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iaosilin\Desktop\Population_land_realestate\PLR_do\"/>
    </mc:Choice>
  </mc:AlternateContent>
  <xr:revisionPtr revIDLastSave="0" documentId="13_ncr:1_{06825FBC-BDA9-4888-BE47-844237CAA52A}" xr6:coauthVersionLast="45" xr6:coauthVersionMax="45" xr10:uidLastSave="{00000000-0000-0000-0000-000000000000}"/>
  <bookViews>
    <workbookView xWindow="-110" yWindow="-110" windowWidth="21820" windowHeight="14020" activeTab="4" xr2:uid="{00000000-000D-0000-FFFF-FFFF00000000}"/>
  </bookViews>
  <sheets>
    <sheet name="2014" sheetId="1" r:id="rId1"/>
    <sheet name="2015" sheetId="2" r:id="rId2"/>
    <sheet name="2016" sheetId="3" r:id="rId3"/>
    <sheet name="2017" sheetId="4" r:id="rId4"/>
    <sheet name="CR1" sheetId="5" r:id="rId5"/>
    <sheet name="CR2" sheetId="6" r:id="rId6"/>
    <sheet name="CR3" sheetId="7" r:id="rId7"/>
    <sheet name="CR4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3" i="1" l="1"/>
  <c r="S53" i="1"/>
  <c r="T53" i="1"/>
  <c r="U53" i="1"/>
  <c r="V53" i="1"/>
  <c r="Q53" i="1"/>
  <c r="R40" i="1"/>
  <c r="S40" i="1"/>
  <c r="T40" i="1"/>
  <c r="U40" i="1"/>
  <c r="V40" i="1"/>
  <c r="Q40" i="1"/>
  <c r="R26" i="1"/>
  <c r="S26" i="1"/>
  <c r="T26" i="1"/>
  <c r="U26" i="1"/>
  <c r="V26" i="1"/>
  <c r="Q26" i="1"/>
  <c r="K202" i="1"/>
  <c r="G39" i="6" l="1"/>
  <c r="E35" i="6"/>
  <c r="C70" i="6"/>
  <c r="R70" i="6" s="1"/>
  <c r="G23" i="6"/>
  <c r="C99" i="6"/>
  <c r="R99" i="6" s="1"/>
  <c r="C15" i="6"/>
  <c r="C95" i="6"/>
  <c r="R95" i="6" s="1"/>
  <c r="H42" i="8"/>
  <c r="H38" i="8"/>
  <c r="F38" i="8"/>
  <c r="B104" i="8"/>
  <c r="Q104" i="8" s="1"/>
  <c r="D38" i="8"/>
  <c r="F34" i="8"/>
  <c r="D34" i="8"/>
  <c r="C34" i="8"/>
  <c r="H30" i="8"/>
  <c r="B102" i="8"/>
  <c r="Q102" i="8" s="1"/>
  <c r="D30" i="8"/>
  <c r="H26" i="8"/>
  <c r="H22" i="8"/>
  <c r="F22" i="8"/>
  <c r="B100" i="8"/>
  <c r="Q100" i="8" s="1"/>
  <c r="D22" i="8"/>
  <c r="F18" i="8"/>
  <c r="D18" i="8"/>
  <c r="C18" i="8"/>
  <c r="H14" i="8"/>
  <c r="B98" i="8"/>
  <c r="Q98" i="8" s="1"/>
  <c r="D14" i="8"/>
  <c r="H10" i="8"/>
  <c r="F6" i="8" s="1"/>
  <c r="H6" i="8"/>
  <c r="F2" i="8"/>
  <c r="D2" i="8"/>
  <c r="C2" i="8"/>
  <c r="H42" i="6"/>
  <c r="G42" i="6"/>
  <c r="H38" i="6"/>
  <c r="E38" i="6"/>
  <c r="D38" i="6"/>
  <c r="B71" i="6"/>
  <c r="Q71" i="6" s="1"/>
  <c r="H30" i="6"/>
  <c r="D30" i="6"/>
  <c r="G26" i="6"/>
  <c r="H22" i="6"/>
  <c r="E22" i="6"/>
  <c r="D22" i="6"/>
  <c r="B67" i="6"/>
  <c r="Q67" i="6" s="1"/>
  <c r="H14" i="6"/>
  <c r="D14" i="6"/>
  <c r="G10" i="6"/>
  <c r="H6" i="6"/>
  <c r="E6" i="6"/>
  <c r="D6" i="6"/>
  <c r="E105" i="8"/>
  <c r="T105" i="8" s="1"/>
  <c r="D105" i="8"/>
  <c r="S105" i="8" s="1"/>
  <c r="C105" i="8"/>
  <c r="R105" i="8" s="1"/>
  <c r="B105" i="8"/>
  <c r="Q105" i="8" s="1"/>
  <c r="E104" i="8"/>
  <c r="T104" i="8" s="1"/>
  <c r="D104" i="8"/>
  <c r="S104" i="8" s="1"/>
  <c r="C104" i="8"/>
  <c r="R104" i="8" s="1"/>
  <c r="E103" i="8"/>
  <c r="T103" i="8" s="1"/>
  <c r="D103" i="8"/>
  <c r="S103" i="8" s="1"/>
  <c r="C103" i="8"/>
  <c r="R103" i="8" s="1"/>
  <c r="B103" i="8"/>
  <c r="Q103" i="8" s="1"/>
  <c r="E102" i="8"/>
  <c r="T102" i="8" s="1"/>
  <c r="D102" i="8"/>
  <c r="S102" i="8" s="1"/>
  <c r="C102" i="8"/>
  <c r="R102" i="8" s="1"/>
  <c r="E101" i="8"/>
  <c r="T101" i="8" s="1"/>
  <c r="D101" i="8"/>
  <c r="S101" i="8" s="1"/>
  <c r="C101" i="8"/>
  <c r="R101" i="8" s="1"/>
  <c r="B101" i="8"/>
  <c r="Q101" i="8" s="1"/>
  <c r="E100" i="8"/>
  <c r="T100" i="8" s="1"/>
  <c r="D100" i="8"/>
  <c r="S100" i="8" s="1"/>
  <c r="C100" i="8"/>
  <c r="R100" i="8" s="1"/>
  <c r="E99" i="8"/>
  <c r="T99" i="8" s="1"/>
  <c r="D99" i="8"/>
  <c r="S99" i="8" s="1"/>
  <c r="C99" i="8"/>
  <c r="R99" i="8" s="1"/>
  <c r="B99" i="8"/>
  <c r="Q99" i="8" s="1"/>
  <c r="E98" i="8"/>
  <c r="T98" i="8" s="1"/>
  <c r="D98" i="8"/>
  <c r="S98" i="8" s="1"/>
  <c r="C98" i="8"/>
  <c r="R98" i="8" s="1"/>
  <c r="E97" i="8"/>
  <c r="T97" i="8" s="1"/>
  <c r="D97" i="8"/>
  <c r="S97" i="8" s="1"/>
  <c r="C97" i="8"/>
  <c r="R97" i="8" s="1"/>
  <c r="B97" i="8"/>
  <c r="Q97" i="8" s="1"/>
  <c r="E96" i="8"/>
  <c r="T96" i="8" s="1"/>
  <c r="D96" i="8"/>
  <c r="S96" i="8" s="1"/>
  <c r="C96" i="8"/>
  <c r="R96" i="8" s="1"/>
  <c r="E95" i="8"/>
  <c r="T95" i="8" s="1"/>
  <c r="D95" i="8"/>
  <c r="S95" i="8" s="1"/>
  <c r="C95" i="8"/>
  <c r="R95" i="8" s="1"/>
  <c r="B95" i="8"/>
  <c r="Q95" i="8" s="1"/>
  <c r="E88" i="8"/>
  <c r="T88" i="8" s="1"/>
  <c r="D88" i="8"/>
  <c r="S88" i="8" s="1"/>
  <c r="C88" i="8"/>
  <c r="R88" i="8" s="1"/>
  <c r="B88" i="8"/>
  <c r="Q88" i="8" s="1"/>
  <c r="E87" i="8"/>
  <c r="T87" i="8" s="1"/>
  <c r="D87" i="8"/>
  <c r="S87" i="8" s="1"/>
  <c r="C87" i="8"/>
  <c r="R87" i="8" s="1"/>
  <c r="B87" i="8"/>
  <c r="Q87" i="8" s="1"/>
  <c r="E86" i="8"/>
  <c r="T86" i="8" s="1"/>
  <c r="D86" i="8"/>
  <c r="S86" i="8" s="1"/>
  <c r="C86" i="8"/>
  <c r="R86" i="8" s="1"/>
  <c r="E85" i="8"/>
  <c r="T85" i="8" s="1"/>
  <c r="D85" i="8"/>
  <c r="S85" i="8" s="1"/>
  <c r="C85" i="8"/>
  <c r="R85" i="8" s="1"/>
  <c r="E84" i="8"/>
  <c r="T84" i="8" s="1"/>
  <c r="D84" i="8"/>
  <c r="S84" i="8" s="1"/>
  <c r="C84" i="8"/>
  <c r="R84" i="8" s="1"/>
  <c r="B84" i="8"/>
  <c r="Q84" i="8" s="1"/>
  <c r="E83" i="8"/>
  <c r="T83" i="8" s="1"/>
  <c r="D83" i="8"/>
  <c r="S83" i="8" s="1"/>
  <c r="C83" i="8"/>
  <c r="R83" i="8" s="1"/>
  <c r="B83" i="8"/>
  <c r="Q83" i="8" s="1"/>
  <c r="E82" i="8"/>
  <c r="T82" i="8" s="1"/>
  <c r="D82" i="8"/>
  <c r="S82" i="8" s="1"/>
  <c r="C82" i="8"/>
  <c r="R82" i="8" s="1"/>
  <c r="E81" i="8"/>
  <c r="T81" i="8" s="1"/>
  <c r="D81" i="8"/>
  <c r="S81" i="8" s="1"/>
  <c r="C81" i="8"/>
  <c r="R81" i="8" s="1"/>
  <c r="B81" i="8"/>
  <c r="Q81" i="8" s="1"/>
  <c r="E80" i="8"/>
  <c r="T80" i="8" s="1"/>
  <c r="D80" i="8"/>
  <c r="S80" i="8" s="1"/>
  <c r="C80" i="8"/>
  <c r="R80" i="8" s="1"/>
  <c r="B80" i="8"/>
  <c r="Q80" i="8" s="1"/>
  <c r="E79" i="8"/>
  <c r="T79" i="8" s="1"/>
  <c r="D79" i="8"/>
  <c r="S79" i="8" s="1"/>
  <c r="C79" i="8"/>
  <c r="R79" i="8" s="1"/>
  <c r="E78" i="8"/>
  <c r="T78" i="8" s="1"/>
  <c r="D78" i="8"/>
  <c r="S78" i="8" s="1"/>
  <c r="C78" i="8"/>
  <c r="R78" i="8" s="1"/>
  <c r="E73" i="8"/>
  <c r="T73" i="8" s="1"/>
  <c r="D73" i="8"/>
  <c r="S73" i="8" s="1"/>
  <c r="C73" i="8"/>
  <c r="R73" i="8" s="1"/>
  <c r="B73" i="8"/>
  <c r="Q73" i="8" s="1"/>
  <c r="E72" i="8"/>
  <c r="T72" i="8" s="1"/>
  <c r="D72" i="8"/>
  <c r="S72" i="8" s="1"/>
  <c r="C72" i="8"/>
  <c r="R72" i="8" s="1"/>
  <c r="B72" i="8"/>
  <c r="Q72" i="8" s="1"/>
  <c r="E71" i="8"/>
  <c r="T71" i="8" s="1"/>
  <c r="D71" i="8"/>
  <c r="S71" i="8" s="1"/>
  <c r="C71" i="8"/>
  <c r="R71" i="8" s="1"/>
  <c r="B71" i="8"/>
  <c r="Q71" i="8" s="1"/>
  <c r="E70" i="8"/>
  <c r="T70" i="8" s="1"/>
  <c r="D70" i="8"/>
  <c r="S70" i="8" s="1"/>
  <c r="C70" i="8"/>
  <c r="R70" i="8" s="1"/>
  <c r="B70" i="8"/>
  <c r="Q70" i="8" s="1"/>
  <c r="E69" i="8"/>
  <c r="T69" i="8" s="1"/>
  <c r="D69" i="8"/>
  <c r="S69" i="8" s="1"/>
  <c r="C69" i="8"/>
  <c r="R69" i="8" s="1"/>
  <c r="B69" i="8"/>
  <c r="Q69" i="8" s="1"/>
  <c r="E68" i="8"/>
  <c r="T68" i="8" s="1"/>
  <c r="D68" i="8"/>
  <c r="S68" i="8" s="1"/>
  <c r="C68" i="8"/>
  <c r="R68" i="8" s="1"/>
  <c r="B68" i="8"/>
  <c r="Q68" i="8" s="1"/>
  <c r="E67" i="8"/>
  <c r="T67" i="8" s="1"/>
  <c r="D67" i="8"/>
  <c r="S67" i="8" s="1"/>
  <c r="C67" i="8"/>
  <c r="R67" i="8" s="1"/>
  <c r="B67" i="8"/>
  <c r="Q67" i="8" s="1"/>
  <c r="E66" i="8"/>
  <c r="T66" i="8" s="1"/>
  <c r="D66" i="8"/>
  <c r="S66" i="8" s="1"/>
  <c r="C66" i="8"/>
  <c r="R66" i="8" s="1"/>
  <c r="B66" i="8"/>
  <c r="Q66" i="8" s="1"/>
  <c r="E65" i="8"/>
  <c r="T65" i="8" s="1"/>
  <c r="D65" i="8"/>
  <c r="S65" i="8" s="1"/>
  <c r="C65" i="8"/>
  <c r="R65" i="8" s="1"/>
  <c r="B65" i="8"/>
  <c r="Q65" i="8" s="1"/>
  <c r="E64" i="8"/>
  <c r="T64" i="8" s="1"/>
  <c r="D64" i="8"/>
  <c r="S64" i="8" s="1"/>
  <c r="C64" i="8"/>
  <c r="R64" i="8" s="1"/>
  <c r="E63" i="8"/>
  <c r="T63" i="8" s="1"/>
  <c r="D63" i="8"/>
  <c r="S63" i="8" s="1"/>
  <c r="C63" i="8"/>
  <c r="R63" i="8" s="1"/>
  <c r="B63" i="8"/>
  <c r="Q63" i="8" s="1"/>
  <c r="E59" i="8"/>
  <c r="D59" i="8"/>
  <c r="C59" i="8"/>
  <c r="B59" i="8"/>
  <c r="H45" i="8"/>
  <c r="G45" i="8"/>
  <c r="F45" i="8"/>
  <c r="E45" i="8"/>
  <c r="D45" i="8"/>
  <c r="C45" i="8"/>
  <c r="H44" i="8"/>
  <c r="G44" i="8"/>
  <c r="F44" i="8"/>
  <c r="E44" i="8"/>
  <c r="D44" i="8"/>
  <c r="C44" i="8"/>
  <c r="H43" i="8"/>
  <c r="G43" i="8"/>
  <c r="F43" i="8"/>
  <c r="E43" i="8"/>
  <c r="D43" i="8"/>
  <c r="C43" i="8"/>
  <c r="G42" i="8"/>
  <c r="F42" i="8"/>
  <c r="E42" i="8"/>
  <c r="D42" i="8"/>
  <c r="C42" i="8"/>
  <c r="H41" i="8"/>
  <c r="G41" i="8"/>
  <c r="F41" i="8"/>
  <c r="E41" i="8"/>
  <c r="D41" i="8"/>
  <c r="C41" i="8"/>
  <c r="H40" i="8"/>
  <c r="G40" i="8"/>
  <c r="F40" i="8"/>
  <c r="E40" i="8"/>
  <c r="D40" i="8"/>
  <c r="C40" i="8"/>
  <c r="H39" i="8"/>
  <c r="G39" i="8"/>
  <c r="F39" i="8"/>
  <c r="E39" i="8"/>
  <c r="D39" i="8"/>
  <c r="C39" i="8"/>
  <c r="G38" i="8"/>
  <c r="E38" i="8"/>
  <c r="C38" i="8"/>
  <c r="H37" i="8"/>
  <c r="G37" i="8"/>
  <c r="F37" i="8"/>
  <c r="E37" i="8"/>
  <c r="D37" i="8"/>
  <c r="C37" i="8"/>
  <c r="H36" i="8"/>
  <c r="G36" i="8"/>
  <c r="F36" i="8"/>
  <c r="E36" i="8"/>
  <c r="D36" i="8"/>
  <c r="C36" i="8"/>
  <c r="H35" i="8"/>
  <c r="G35" i="8"/>
  <c r="F35" i="8"/>
  <c r="E35" i="8"/>
  <c r="D35" i="8"/>
  <c r="C35" i="8"/>
  <c r="H34" i="8"/>
  <c r="G34" i="8"/>
  <c r="E34" i="8"/>
  <c r="H33" i="8"/>
  <c r="G33" i="8"/>
  <c r="F33" i="8"/>
  <c r="E33" i="8"/>
  <c r="D33" i="8"/>
  <c r="C33" i="8"/>
  <c r="H32" i="8"/>
  <c r="G32" i="8"/>
  <c r="F32" i="8"/>
  <c r="E32" i="8"/>
  <c r="D32" i="8"/>
  <c r="C32" i="8"/>
  <c r="H31" i="8"/>
  <c r="G31" i="8"/>
  <c r="F31" i="8"/>
  <c r="E31" i="8"/>
  <c r="D31" i="8"/>
  <c r="C31" i="8"/>
  <c r="G30" i="8"/>
  <c r="F30" i="8"/>
  <c r="E30" i="8"/>
  <c r="C30" i="8"/>
  <c r="H29" i="8"/>
  <c r="G29" i="8"/>
  <c r="F29" i="8"/>
  <c r="E29" i="8"/>
  <c r="D29" i="8"/>
  <c r="C29" i="8"/>
  <c r="H28" i="8"/>
  <c r="G28" i="8"/>
  <c r="F28" i="8"/>
  <c r="E28" i="8"/>
  <c r="D28" i="8"/>
  <c r="C28" i="8"/>
  <c r="H27" i="8"/>
  <c r="G27" i="8"/>
  <c r="F27" i="8"/>
  <c r="E27" i="8"/>
  <c r="D27" i="8"/>
  <c r="C27" i="8"/>
  <c r="G26" i="8"/>
  <c r="F26" i="8"/>
  <c r="E26" i="8"/>
  <c r="D26" i="8"/>
  <c r="C26" i="8"/>
  <c r="H25" i="8"/>
  <c r="G25" i="8"/>
  <c r="F25" i="8"/>
  <c r="E25" i="8"/>
  <c r="D25" i="8"/>
  <c r="C25" i="8"/>
  <c r="H24" i="8"/>
  <c r="G24" i="8"/>
  <c r="F24" i="8"/>
  <c r="E24" i="8"/>
  <c r="D24" i="8"/>
  <c r="C24" i="8"/>
  <c r="H23" i="8"/>
  <c r="G23" i="8"/>
  <c r="F23" i="8"/>
  <c r="E23" i="8"/>
  <c r="D23" i="8"/>
  <c r="C23" i="8"/>
  <c r="G22" i="8"/>
  <c r="E22" i="8"/>
  <c r="C22" i="8"/>
  <c r="H21" i="8"/>
  <c r="G21" i="8"/>
  <c r="F21" i="8"/>
  <c r="E21" i="8"/>
  <c r="D21" i="8"/>
  <c r="C21" i="8"/>
  <c r="H20" i="8"/>
  <c r="G20" i="8"/>
  <c r="F20" i="8"/>
  <c r="E20" i="8"/>
  <c r="D20" i="8"/>
  <c r="C20" i="8"/>
  <c r="H19" i="8"/>
  <c r="G19" i="8"/>
  <c r="F19" i="8"/>
  <c r="E19" i="8"/>
  <c r="D19" i="8"/>
  <c r="C19" i="8"/>
  <c r="H18" i="8"/>
  <c r="G18" i="8"/>
  <c r="E18" i="8"/>
  <c r="H17" i="8"/>
  <c r="G17" i="8"/>
  <c r="F17" i="8"/>
  <c r="E17" i="8"/>
  <c r="D17" i="8"/>
  <c r="C17" i="8"/>
  <c r="H16" i="8"/>
  <c r="G16" i="8"/>
  <c r="F16" i="8"/>
  <c r="E16" i="8"/>
  <c r="D16" i="8"/>
  <c r="C16" i="8"/>
  <c r="H15" i="8"/>
  <c r="G15" i="8"/>
  <c r="F15" i="8"/>
  <c r="E15" i="8"/>
  <c r="D15" i="8"/>
  <c r="C15" i="8"/>
  <c r="G14" i="8"/>
  <c r="F14" i="8"/>
  <c r="E14" i="8"/>
  <c r="C14" i="8"/>
  <c r="H13" i="8"/>
  <c r="G13" i="8"/>
  <c r="F13" i="8"/>
  <c r="E13" i="8"/>
  <c r="D13" i="8"/>
  <c r="C13" i="8"/>
  <c r="H12" i="8"/>
  <c r="G12" i="8"/>
  <c r="F12" i="8"/>
  <c r="E12" i="8"/>
  <c r="D12" i="8"/>
  <c r="C12" i="8"/>
  <c r="H11" i="8"/>
  <c r="G11" i="8"/>
  <c r="F11" i="8"/>
  <c r="E11" i="8"/>
  <c r="D11" i="8"/>
  <c r="C11" i="8"/>
  <c r="G10" i="8"/>
  <c r="F10" i="8"/>
  <c r="E10" i="8"/>
  <c r="D10" i="8"/>
  <c r="C10" i="8"/>
  <c r="H9" i="8"/>
  <c r="G9" i="8"/>
  <c r="F9" i="8"/>
  <c r="E9" i="8"/>
  <c r="D9" i="8"/>
  <c r="C9" i="8"/>
  <c r="H8" i="8"/>
  <c r="G8" i="8"/>
  <c r="F8" i="8"/>
  <c r="E8" i="8"/>
  <c r="D8" i="8"/>
  <c r="C8" i="8"/>
  <c r="H7" i="8"/>
  <c r="G7" i="8"/>
  <c r="F7" i="8"/>
  <c r="E7" i="8"/>
  <c r="D7" i="8"/>
  <c r="C7" i="8"/>
  <c r="G6" i="8"/>
  <c r="H5" i="8"/>
  <c r="G5" i="8"/>
  <c r="F5" i="8"/>
  <c r="E5" i="8"/>
  <c r="D5" i="8"/>
  <c r="C5" i="8"/>
  <c r="H4" i="8"/>
  <c r="G4" i="8"/>
  <c r="F4" i="8"/>
  <c r="E4" i="8"/>
  <c r="D4" i="8"/>
  <c r="C4" i="8"/>
  <c r="H3" i="8"/>
  <c r="G3" i="8"/>
  <c r="F3" i="8"/>
  <c r="E3" i="8"/>
  <c r="D3" i="8"/>
  <c r="C3" i="8"/>
  <c r="H2" i="8"/>
  <c r="G2" i="8"/>
  <c r="E2" i="8"/>
  <c r="E105" i="7"/>
  <c r="T105" i="7" s="1"/>
  <c r="D105" i="7"/>
  <c r="S105" i="7" s="1"/>
  <c r="C105" i="7"/>
  <c r="R105" i="7" s="1"/>
  <c r="B105" i="7"/>
  <c r="Q105" i="7" s="1"/>
  <c r="E104" i="7"/>
  <c r="T104" i="7" s="1"/>
  <c r="D104" i="7"/>
  <c r="S104" i="7" s="1"/>
  <c r="C104" i="7"/>
  <c r="R104" i="7" s="1"/>
  <c r="B104" i="7"/>
  <c r="Q104" i="7" s="1"/>
  <c r="E103" i="7"/>
  <c r="T103" i="7" s="1"/>
  <c r="D103" i="7"/>
  <c r="S103" i="7" s="1"/>
  <c r="C103" i="7"/>
  <c r="R103" i="7" s="1"/>
  <c r="B103" i="7"/>
  <c r="Q103" i="7" s="1"/>
  <c r="E102" i="7"/>
  <c r="T102" i="7" s="1"/>
  <c r="D102" i="7"/>
  <c r="S102" i="7" s="1"/>
  <c r="C102" i="7"/>
  <c r="R102" i="7" s="1"/>
  <c r="B102" i="7"/>
  <c r="Q102" i="7" s="1"/>
  <c r="E101" i="7"/>
  <c r="T101" i="7" s="1"/>
  <c r="D101" i="7"/>
  <c r="S101" i="7" s="1"/>
  <c r="C101" i="7"/>
  <c r="R101" i="7" s="1"/>
  <c r="B101" i="7"/>
  <c r="Q101" i="7" s="1"/>
  <c r="E100" i="7"/>
  <c r="T100" i="7" s="1"/>
  <c r="D100" i="7"/>
  <c r="S100" i="7" s="1"/>
  <c r="C100" i="7"/>
  <c r="R100" i="7" s="1"/>
  <c r="B100" i="7"/>
  <c r="Q100" i="7" s="1"/>
  <c r="E99" i="7"/>
  <c r="T99" i="7" s="1"/>
  <c r="D99" i="7"/>
  <c r="S99" i="7" s="1"/>
  <c r="C99" i="7"/>
  <c r="R99" i="7" s="1"/>
  <c r="B99" i="7"/>
  <c r="Q99" i="7" s="1"/>
  <c r="E98" i="7"/>
  <c r="T98" i="7" s="1"/>
  <c r="D98" i="7"/>
  <c r="S98" i="7" s="1"/>
  <c r="C98" i="7"/>
  <c r="R98" i="7" s="1"/>
  <c r="B98" i="7"/>
  <c r="Q98" i="7" s="1"/>
  <c r="E97" i="7"/>
  <c r="T97" i="7" s="1"/>
  <c r="D97" i="7"/>
  <c r="S97" i="7" s="1"/>
  <c r="C97" i="7"/>
  <c r="R97" i="7" s="1"/>
  <c r="B97" i="7"/>
  <c r="Q97" i="7" s="1"/>
  <c r="E96" i="7"/>
  <c r="T96" i="7" s="1"/>
  <c r="D96" i="7"/>
  <c r="S96" i="7" s="1"/>
  <c r="C96" i="7"/>
  <c r="R96" i="7" s="1"/>
  <c r="B96" i="7"/>
  <c r="Q96" i="7" s="1"/>
  <c r="E95" i="7"/>
  <c r="T95" i="7" s="1"/>
  <c r="D95" i="7"/>
  <c r="S95" i="7" s="1"/>
  <c r="C95" i="7"/>
  <c r="R95" i="7" s="1"/>
  <c r="B95" i="7"/>
  <c r="Q95" i="7" s="1"/>
  <c r="E88" i="7"/>
  <c r="T88" i="7" s="1"/>
  <c r="D88" i="7"/>
  <c r="S88" i="7" s="1"/>
  <c r="C88" i="7"/>
  <c r="R88" i="7" s="1"/>
  <c r="B88" i="7"/>
  <c r="Q88" i="7" s="1"/>
  <c r="E87" i="7"/>
  <c r="T87" i="7" s="1"/>
  <c r="D87" i="7"/>
  <c r="S87" i="7" s="1"/>
  <c r="C87" i="7"/>
  <c r="R87" i="7" s="1"/>
  <c r="B87" i="7"/>
  <c r="Q87" i="7" s="1"/>
  <c r="E86" i="7"/>
  <c r="T86" i="7" s="1"/>
  <c r="D86" i="7"/>
  <c r="S86" i="7" s="1"/>
  <c r="C86" i="7"/>
  <c r="R86" i="7" s="1"/>
  <c r="B86" i="7"/>
  <c r="Q86" i="7" s="1"/>
  <c r="E85" i="7"/>
  <c r="T85" i="7" s="1"/>
  <c r="D85" i="7"/>
  <c r="S85" i="7" s="1"/>
  <c r="C85" i="7"/>
  <c r="R85" i="7" s="1"/>
  <c r="B85" i="7"/>
  <c r="Q85" i="7" s="1"/>
  <c r="E84" i="7"/>
  <c r="T84" i="7" s="1"/>
  <c r="D84" i="7"/>
  <c r="S84" i="7" s="1"/>
  <c r="C84" i="7"/>
  <c r="R84" i="7" s="1"/>
  <c r="B84" i="7"/>
  <c r="Q84" i="7" s="1"/>
  <c r="E83" i="7"/>
  <c r="T83" i="7" s="1"/>
  <c r="D83" i="7"/>
  <c r="S83" i="7" s="1"/>
  <c r="C83" i="7"/>
  <c r="R83" i="7" s="1"/>
  <c r="B83" i="7"/>
  <c r="Q83" i="7" s="1"/>
  <c r="E82" i="7"/>
  <c r="T82" i="7" s="1"/>
  <c r="D82" i="7"/>
  <c r="S82" i="7" s="1"/>
  <c r="C82" i="7"/>
  <c r="R82" i="7" s="1"/>
  <c r="B82" i="7"/>
  <c r="Q82" i="7" s="1"/>
  <c r="E81" i="7"/>
  <c r="T81" i="7" s="1"/>
  <c r="D81" i="7"/>
  <c r="S81" i="7" s="1"/>
  <c r="C81" i="7"/>
  <c r="R81" i="7" s="1"/>
  <c r="B81" i="7"/>
  <c r="Q81" i="7" s="1"/>
  <c r="E80" i="7"/>
  <c r="T80" i="7" s="1"/>
  <c r="D80" i="7"/>
  <c r="S80" i="7" s="1"/>
  <c r="C80" i="7"/>
  <c r="R80" i="7" s="1"/>
  <c r="B80" i="7"/>
  <c r="Q80" i="7" s="1"/>
  <c r="E79" i="7"/>
  <c r="T79" i="7" s="1"/>
  <c r="D79" i="7"/>
  <c r="S79" i="7" s="1"/>
  <c r="C79" i="7"/>
  <c r="R79" i="7" s="1"/>
  <c r="B79" i="7"/>
  <c r="Q79" i="7" s="1"/>
  <c r="E78" i="7"/>
  <c r="T78" i="7" s="1"/>
  <c r="D78" i="7"/>
  <c r="S78" i="7" s="1"/>
  <c r="C78" i="7"/>
  <c r="R78" i="7" s="1"/>
  <c r="B78" i="7"/>
  <c r="Q78" i="7" s="1"/>
  <c r="E73" i="7"/>
  <c r="T73" i="7" s="1"/>
  <c r="D73" i="7"/>
  <c r="S73" i="7" s="1"/>
  <c r="C73" i="7"/>
  <c r="R73" i="7" s="1"/>
  <c r="B73" i="7"/>
  <c r="Q73" i="7" s="1"/>
  <c r="E72" i="7"/>
  <c r="T72" i="7" s="1"/>
  <c r="D72" i="7"/>
  <c r="S72" i="7" s="1"/>
  <c r="C72" i="7"/>
  <c r="R72" i="7" s="1"/>
  <c r="B72" i="7"/>
  <c r="Q72" i="7" s="1"/>
  <c r="E71" i="7"/>
  <c r="T71" i="7" s="1"/>
  <c r="D71" i="7"/>
  <c r="S71" i="7" s="1"/>
  <c r="C71" i="7"/>
  <c r="R71" i="7" s="1"/>
  <c r="B71" i="7"/>
  <c r="Q71" i="7" s="1"/>
  <c r="E70" i="7"/>
  <c r="T70" i="7" s="1"/>
  <c r="D70" i="7"/>
  <c r="S70" i="7" s="1"/>
  <c r="C70" i="7"/>
  <c r="R70" i="7" s="1"/>
  <c r="B70" i="7"/>
  <c r="Q70" i="7" s="1"/>
  <c r="E69" i="7"/>
  <c r="T69" i="7" s="1"/>
  <c r="D69" i="7"/>
  <c r="S69" i="7" s="1"/>
  <c r="C69" i="7"/>
  <c r="R69" i="7" s="1"/>
  <c r="B69" i="7"/>
  <c r="Q69" i="7" s="1"/>
  <c r="E68" i="7"/>
  <c r="T68" i="7" s="1"/>
  <c r="D68" i="7"/>
  <c r="S68" i="7" s="1"/>
  <c r="C68" i="7"/>
  <c r="R68" i="7" s="1"/>
  <c r="B68" i="7"/>
  <c r="Q68" i="7" s="1"/>
  <c r="E67" i="7"/>
  <c r="T67" i="7" s="1"/>
  <c r="D67" i="7"/>
  <c r="S67" i="7" s="1"/>
  <c r="C67" i="7"/>
  <c r="R67" i="7" s="1"/>
  <c r="B67" i="7"/>
  <c r="Q67" i="7" s="1"/>
  <c r="E66" i="7"/>
  <c r="T66" i="7" s="1"/>
  <c r="D66" i="7"/>
  <c r="S66" i="7" s="1"/>
  <c r="C66" i="7"/>
  <c r="R66" i="7" s="1"/>
  <c r="B66" i="7"/>
  <c r="Q66" i="7" s="1"/>
  <c r="E65" i="7"/>
  <c r="T65" i="7" s="1"/>
  <c r="D65" i="7"/>
  <c r="S65" i="7" s="1"/>
  <c r="C65" i="7"/>
  <c r="R65" i="7" s="1"/>
  <c r="B65" i="7"/>
  <c r="Q65" i="7" s="1"/>
  <c r="E64" i="7"/>
  <c r="T64" i="7" s="1"/>
  <c r="D64" i="7"/>
  <c r="S64" i="7" s="1"/>
  <c r="C64" i="7"/>
  <c r="R64" i="7" s="1"/>
  <c r="B64" i="7"/>
  <c r="Q64" i="7" s="1"/>
  <c r="E63" i="7"/>
  <c r="T63" i="7" s="1"/>
  <c r="D63" i="7"/>
  <c r="S63" i="7" s="1"/>
  <c r="C63" i="7"/>
  <c r="R63" i="7" s="1"/>
  <c r="B63" i="7"/>
  <c r="Q63" i="7" s="1"/>
  <c r="E59" i="7"/>
  <c r="D59" i="7"/>
  <c r="C59" i="7"/>
  <c r="B59" i="7"/>
  <c r="H45" i="7"/>
  <c r="G45" i="7"/>
  <c r="F45" i="7"/>
  <c r="E45" i="7"/>
  <c r="D45" i="7"/>
  <c r="C45" i="7"/>
  <c r="H44" i="7"/>
  <c r="G44" i="7"/>
  <c r="F44" i="7"/>
  <c r="E44" i="7"/>
  <c r="D44" i="7"/>
  <c r="C44" i="7"/>
  <c r="H43" i="7"/>
  <c r="G43" i="7"/>
  <c r="F43" i="7"/>
  <c r="E43" i="7"/>
  <c r="D43" i="7"/>
  <c r="C43" i="7"/>
  <c r="H42" i="7"/>
  <c r="G42" i="7"/>
  <c r="F42" i="7"/>
  <c r="E42" i="7"/>
  <c r="D42" i="7"/>
  <c r="C42" i="7"/>
  <c r="H41" i="7"/>
  <c r="G41" i="7"/>
  <c r="F41" i="7"/>
  <c r="E41" i="7"/>
  <c r="D41" i="7"/>
  <c r="C41" i="7"/>
  <c r="H40" i="7"/>
  <c r="G40" i="7"/>
  <c r="F40" i="7"/>
  <c r="E40" i="7"/>
  <c r="D40" i="7"/>
  <c r="C40" i="7"/>
  <c r="H39" i="7"/>
  <c r="G39" i="7"/>
  <c r="F39" i="7"/>
  <c r="E39" i="7"/>
  <c r="D39" i="7"/>
  <c r="C39" i="7"/>
  <c r="H38" i="7"/>
  <c r="G38" i="7"/>
  <c r="F38" i="7"/>
  <c r="E38" i="7"/>
  <c r="D38" i="7"/>
  <c r="C38" i="7"/>
  <c r="H37" i="7"/>
  <c r="G37" i="7"/>
  <c r="F37" i="7"/>
  <c r="E37" i="7"/>
  <c r="D37" i="7"/>
  <c r="C37" i="7"/>
  <c r="H36" i="7"/>
  <c r="G36" i="7"/>
  <c r="F36" i="7"/>
  <c r="E36" i="7"/>
  <c r="D36" i="7"/>
  <c r="C36" i="7"/>
  <c r="H35" i="7"/>
  <c r="G35" i="7"/>
  <c r="F35" i="7"/>
  <c r="E35" i="7"/>
  <c r="D35" i="7"/>
  <c r="C35" i="7"/>
  <c r="H34" i="7"/>
  <c r="G34" i="7"/>
  <c r="F34" i="7"/>
  <c r="E34" i="7"/>
  <c r="D34" i="7"/>
  <c r="C34" i="7"/>
  <c r="H33" i="7"/>
  <c r="G33" i="7"/>
  <c r="F33" i="7"/>
  <c r="E33" i="7"/>
  <c r="D33" i="7"/>
  <c r="C33" i="7"/>
  <c r="H32" i="7"/>
  <c r="G32" i="7"/>
  <c r="F32" i="7"/>
  <c r="E32" i="7"/>
  <c r="D32" i="7"/>
  <c r="C32" i="7"/>
  <c r="H31" i="7"/>
  <c r="G31" i="7"/>
  <c r="F31" i="7"/>
  <c r="E31" i="7"/>
  <c r="D31" i="7"/>
  <c r="C31" i="7"/>
  <c r="H30" i="7"/>
  <c r="G30" i="7"/>
  <c r="F30" i="7"/>
  <c r="E30" i="7"/>
  <c r="D30" i="7"/>
  <c r="C30" i="7"/>
  <c r="H29" i="7"/>
  <c r="G29" i="7"/>
  <c r="F29" i="7"/>
  <c r="E29" i="7"/>
  <c r="D29" i="7"/>
  <c r="C29" i="7"/>
  <c r="H28" i="7"/>
  <c r="G28" i="7"/>
  <c r="F28" i="7"/>
  <c r="E28" i="7"/>
  <c r="D28" i="7"/>
  <c r="C28" i="7"/>
  <c r="H27" i="7"/>
  <c r="G27" i="7"/>
  <c r="F27" i="7"/>
  <c r="E27" i="7"/>
  <c r="D27" i="7"/>
  <c r="C27" i="7"/>
  <c r="H26" i="7"/>
  <c r="G26" i="7"/>
  <c r="F26" i="7"/>
  <c r="E26" i="7"/>
  <c r="D26" i="7"/>
  <c r="C26" i="7"/>
  <c r="H25" i="7"/>
  <c r="G25" i="7"/>
  <c r="F25" i="7"/>
  <c r="E25" i="7"/>
  <c r="D25" i="7"/>
  <c r="C25" i="7"/>
  <c r="H24" i="7"/>
  <c r="G24" i="7"/>
  <c r="F24" i="7"/>
  <c r="E24" i="7"/>
  <c r="D24" i="7"/>
  <c r="C24" i="7"/>
  <c r="H23" i="7"/>
  <c r="G23" i="7"/>
  <c r="F23" i="7"/>
  <c r="E23" i="7"/>
  <c r="D23" i="7"/>
  <c r="C23" i="7"/>
  <c r="H22" i="7"/>
  <c r="G22" i="7"/>
  <c r="F22" i="7"/>
  <c r="E22" i="7"/>
  <c r="D22" i="7"/>
  <c r="C22" i="7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F7" i="7"/>
  <c r="E7" i="7"/>
  <c r="D7" i="7"/>
  <c r="C7" i="7"/>
  <c r="H6" i="7"/>
  <c r="G6" i="7"/>
  <c r="F6" i="7"/>
  <c r="E6" i="7"/>
  <c r="D6" i="7"/>
  <c r="C6" i="7"/>
  <c r="H5" i="7"/>
  <c r="G5" i="7"/>
  <c r="F5" i="7"/>
  <c r="E5" i="7"/>
  <c r="D5" i="7"/>
  <c r="C5" i="7"/>
  <c r="H4" i="7"/>
  <c r="G4" i="7"/>
  <c r="F4" i="7"/>
  <c r="E4" i="7"/>
  <c r="D4" i="7"/>
  <c r="C4" i="7"/>
  <c r="H3" i="7"/>
  <c r="G3" i="7"/>
  <c r="F3" i="7"/>
  <c r="E3" i="7"/>
  <c r="D3" i="7"/>
  <c r="C3" i="7"/>
  <c r="H2" i="7"/>
  <c r="G2" i="7"/>
  <c r="F2" i="7"/>
  <c r="E2" i="7"/>
  <c r="D2" i="7"/>
  <c r="C2" i="7"/>
  <c r="E105" i="6"/>
  <c r="T105" i="6" s="1"/>
  <c r="D105" i="6"/>
  <c r="S105" i="6" s="1"/>
  <c r="C105" i="6"/>
  <c r="R105" i="6" s="1"/>
  <c r="B105" i="6"/>
  <c r="Q105" i="6" s="1"/>
  <c r="E104" i="6"/>
  <c r="T104" i="6" s="1"/>
  <c r="D104" i="6"/>
  <c r="S104" i="6" s="1"/>
  <c r="C104" i="6"/>
  <c r="R104" i="6" s="1"/>
  <c r="B104" i="6"/>
  <c r="Q104" i="6" s="1"/>
  <c r="E103" i="6"/>
  <c r="T103" i="6" s="1"/>
  <c r="D103" i="6"/>
  <c r="S103" i="6" s="1"/>
  <c r="B103" i="6"/>
  <c r="Q103" i="6" s="1"/>
  <c r="E102" i="6"/>
  <c r="T102" i="6" s="1"/>
  <c r="D102" i="6"/>
  <c r="S102" i="6" s="1"/>
  <c r="C102" i="6"/>
  <c r="R102" i="6" s="1"/>
  <c r="B102" i="6"/>
  <c r="Q102" i="6" s="1"/>
  <c r="E101" i="6"/>
  <c r="T101" i="6" s="1"/>
  <c r="D101" i="6"/>
  <c r="S101" i="6" s="1"/>
  <c r="C101" i="6"/>
  <c r="R101" i="6" s="1"/>
  <c r="B101" i="6"/>
  <c r="Q101" i="6" s="1"/>
  <c r="E100" i="6"/>
  <c r="T100" i="6" s="1"/>
  <c r="D100" i="6"/>
  <c r="S100" i="6" s="1"/>
  <c r="C100" i="6"/>
  <c r="R100" i="6" s="1"/>
  <c r="B100" i="6"/>
  <c r="Q100" i="6" s="1"/>
  <c r="E99" i="6"/>
  <c r="T99" i="6" s="1"/>
  <c r="D99" i="6"/>
  <c r="S99" i="6" s="1"/>
  <c r="B99" i="6"/>
  <c r="Q99" i="6" s="1"/>
  <c r="E98" i="6"/>
  <c r="T98" i="6" s="1"/>
  <c r="D98" i="6"/>
  <c r="S98" i="6" s="1"/>
  <c r="C98" i="6"/>
  <c r="R98" i="6" s="1"/>
  <c r="B98" i="6"/>
  <c r="Q98" i="6" s="1"/>
  <c r="E97" i="6"/>
  <c r="T97" i="6" s="1"/>
  <c r="D97" i="6"/>
  <c r="S97" i="6" s="1"/>
  <c r="C97" i="6"/>
  <c r="R97" i="6" s="1"/>
  <c r="B97" i="6"/>
  <c r="Q97" i="6" s="1"/>
  <c r="E96" i="6"/>
  <c r="T96" i="6" s="1"/>
  <c r="D96" i="6"/>
  <c r="S96" i="6" s="1"/>
  <c r="C96" i="6"/>
  <c r="R96" i="6" s="1"/>
  <c r="B96" i="6"/>
  <c r="Q96" i="6" s="1"/>
  <c r="E95" i="6"/>
  <c r="T95" i="6" s="1"/>
  <c r="D95" i="6"/>
  <c r="S95" i="6" s="1"/>
  <c r="E88" i="6"/>
  <c r="T88" i="6" s="1"/>
  <c r="D88" i="6"/>
  <c r="S88" i="6" s="1"/>
  <c r="C88" i="6"/>
  <c r="R88" i="6" s="1"/>
  <c r="B88" i="6"/>
  <c r="Q88" i="6" s="1"/>
  <c r="E87" i="6"/>
  <c r="T87" i="6" s="1"/>
  <c r="D87" i="6"/>
  <c r="S87" i="6" s="1"/>
  <c r="C87" i="6"/>
  <c r="R87" i="6" s="1"/>
  <c r="E86" i="6"/>
  <c r="T86" i="6" s="1"/>
  <c r="D86" i="6"/>
  <c r="S86" i="6" s="1"/>
  <c r="C86" i="6"/>
  <c r="R86" i="6" s="1"/>
  <c r="B86" i="6"/>
  <c r="Q86" i="6" s="1"/>
  <c r="E85" i="6"/>
  <c r="T85" i="6" s="1"/>
  <c r="D85" i="6"/>
  <c r="S85" i="6" s="1"/>
  <c r="C85" i="6"/>
  <c r="R85" i="6" s="1"/>
  <c r="E84" i="6"/>
  <c r="T84" i="6" s="1"/>
  <c r="D84" i="6"/>
  <c r="S84" i="6" s="1"/>
  <c r="C84" i="6"/>
  <c r="R84" i="6" s="1"/>
  <c r="B84" i="6"/>
  <c r="Q84" i="6" s="1"/>
  <c r="E83" i="6"/>
  <c r="T83" i="6" s="1"/>
  <c r="D83" i="6"/>
  <c r="S83" i="6" s="1"/>
  <c r="C83" i="6"/>
  <c r="R83" i="6" s="1"/>
  <c r="E82" i="6"/>
  <c r="T82" i="6" s="1"/>
  <c r="D82" i="6"/>
  <c r="S82" i="6" s="1"/>
  <c r="C82" i="6"/>
  <c r="R82" i="6" s="1"/>
  <c r="B82" i="6"/>
  <c r="Q82" i="6" s="1"/>
  <c r="E81" i="6"/>
  <c r="T81" i="6" s="1"/>
  <c r="D81" i="6"/>
  <c r="S81" i="6" s="1"/>
  <c r="C81" i="6"/>
  <c r="R81" i="6" s="1"/>
  <c r="E80" i="6"/>
  <c r="T80" i="6" s="1"/>
  <c r="D80" i="6"/>
  <c r="S80" i="6" s="1"/>
  <c r="C80" i="6"/>
  <c r="R80" i="6" s="1"/>
  <c r="B80" i="6"/>
  <c r="Q80" i="6" s="1"/>
  <c r="E79" i="6"/>
  <c r="T79" i="6" s="1"/>
  <c r="D79" i="6"/>
  <c r="S79" i="6" s="1"/>
  <c r="C79" i="6"/>
  <c r="R79" i="6" s="1"/>
  <c r="E78" i="6"/>
  <c r="T78" i="6" s="1"/>
  <c r="D78" i="6"/>
  <c r="S78" i="6" s="1"/>
  <c r="C78" i="6"/>
  <c r="R78" i="6" s="1"/>
  <c r="E73" i="6"/>
  <c r="T73" i="6" s="1"/>
  <c r="D73" i="6"/>
  <c r="S73" i="6" s="1"/>
  <c r="C73" i="6"/>
  <c r="R73" i="6" s="1"/>
  <c r="B73" i="6"/>
  <c r="Q73" i="6" s="1"/>
  <c r="E72" i="6"/>
  <c r="T72" i="6" s="1"/>
  <c r="D72" i="6"/>
  <c r="S72" i="6" s="1"/>
  <c r="C72" i="6"/>
  <c r="R72" i="6" s="1"/>
  <c r="B72" i="6"/>
  <c r="Q72" i="6" s="1"/>
  <c r="E71" i="6"/>
  <c r="T71" i="6" s="1"/>
  <c r="D71" i="6"/>
  <c r="S71" i="6" s="1"/>
  <c r="C71" i="6"/>
  <c r="R71" i="6" s="1"/>
  <c r="E70" i="6"/>
  <c r="T70" i="6" s="1"/>
  <c r="D70" i="6"/>
  <c r="S70" i="6" s="1"/>
  <c r="B70" i="6"/>
  <c r="Q70" i="6" s="1"/>
  <c r="E69" i="6"/>
  <c r="T69" i="6" s="1"/>
  <c r="D69" i="6"/>
  <c r="S69" i="6" s="1"/>
  <c r="C69" i="6"/>
  <c r="R69" i="6" s="1"/>
  <c r="B69" i="6"/>
  <c r="Q69" i="6" s="1"/>
  <c r="E68" i="6"/>
  <c r="T68" i="6" s="1"/>
  <c r="D68" i="6"/>
  <c r="S68" i="6" s="1"/>
  <c r="C68" i="6"/>
  <c r="R68" i="6" s="1"/>
  <c r="B68" i="6"/>
  <c r="Q68" i="6" s="1"/>
  <c r="E67" i="6"/>
  <c r="T67" i="6" s="1"/>
  <c r="D67" i="6"/>
  <c r="S67" i="6" s="1"/>
  <c r="C67" i="6"/>
  <c r="R67" i="6" s="1"/>
  <c r="E66" i="6"/>
  <c r="T66" i="6" s="1"/>
  <c r="D66" i="6"/>
  <c r="S66" i="6" s="1"/>
  <c r="C66" i="6"/>
  <c r="R66" i="6" s="1"/>
  <c r="B66" i="6"/>
  <c r="Q66" i="6" s="1"/>
  <c r="E65" i="6"/>
  <c r="T65" i="6" s="1"/>
  <c r="D65" i="6"/>
  <c r="S65" i="6" s="1"/>
  <c r="C65" i="6"/>
  <c r="R65" i="6" s="1"/>
  <c r="B65" i="6"/>
  <c r="Q65" i="6" s="1"/>
  <c r="E64" i="6"/>
  <c r="T64" i="6" s="1"/>
  <c r="D64" i="6"/>
  <c r="S64" i="6" s="1"/>
  <c r="C64" i="6"/>
  <c r="R64" i="6" s="1"/>
  <c r="B64" i="6"/>
  <c r="Q64" i="6" s="1"/>
  <c r="E63" i="6"/>
  <c r="T63" i="6" s="1"/>
  <c r="D63" i="6"/>
  <c r="S63" i="6" s="1"/>
  <c r="C63" i="6"/>
  <c r="R63" i="6" s="1"/>
  <c r="E59" i="6"/>
  <c r="D59" i="6"/>
  <c r="C59" i="6"/>
  <c r="B59" i="6"/>
  <c r="H45" i="6"/>
  <c r="G45" i="6"/>
  <c r="F45" i="6"/>
  <c r="E45" i="6"/>
  <c r="D45" i="6"/>
  <c r="C45" i="6"/>
  <c r="H44" i="6"/>
  <c r="G44" i="6"/>
  <c r="F44" i="6"/>
  <c r="E44" i="6"/>
  <c r="D44" i="6"/>
  <c r="C44" i="6"/>
  <c r="H43" i="6"/>
  <c r="G43" i="6"/>
  <c r="F43" i="6"/>
  <c r="E43" i="6"/>
  <c r="D43" i="6"/>
  <c r="C43" i="6"/>
  <c r="F42" i="6"/>
  <c r="E42" i="6"/>
  <c r="D42" i="6"/>
  <c r="C42" i="6"/>
  <c r="H41" i="6"/>
  <c r="G41" i="6"/>
  <c r="F41" i="6"/>
  <c r="E41" i="6"/>
  <c r="D41" i="6"/>
  <c r="C41" i="6"/>
  <c r="H40" i="6"/>
  <c r="G40" i="6"/>
  <c r="F40" i="6"/>
  <c r="E40" i="6"/>
  <c r="D40" i="6"/>
  <c r="C40" i="6"/>
  <c r="H39" i="6"/>
  <c r="F39" i="6"/>
  <c r="E39" i="6"/>
  <c r="D39" i="6"/>
  <c r="C39" i="6"/>
  <c r="G38" i="6"/>
  <c r="F38" i="6"/>
  <c r="C38" i="6"/>
  <c r="H37" i="6"/>
  <c r="G37" i="6"/>
  <c r="F37" i="6"/>
  <c r="E37" i="6"/>
  <c r="D37" i="6"/>
  <c r="C37" i="6"/>
  <c r="H36" i="6"/>
  <c r="G36" i="6"/>
  <c r="F36" i="6"/>
  <c r="E36" i="6"/>
  <c r="D36" i="6"/>
  <c r="C36" i="6"/>
  <c r="H35" i="6"/>
  <c r="G35" i="6"/>
  <c r="F35" i="6"/>
  <c r="D35" i="6"/>
  <c r="C35" i="6"/>
  <c r="H34" i="6"/>
  <c r="G34" i="6"/>
  <c r="F34" i="6"/>
  <c r="E34" i="6"/>
  <c r="D34" i="6"/>
  <c r="C34" i="6"/>
  <c r="H33" i="6"/>
  <c r="G33" i="6"/>
  <c r="F33" i="6"/>
  <c r="E33" i="6"/>
  <c r="D33" i="6"/>
  <c r="C33" i="6"/>
  <c r="H32" i="6"/>
  <c r="G32" i="6"/>
  <c r="F32" i="6"/>
  <c r="E32" i="6"/>
  <c r="D32" i="6"/>
  <c r="C32" i="6"/>
  <c r="H31" i="6"/>
  <c r="G31" i="6"/>
  <c r="F31" i="6"/>
  <c r="E31" i="6"/>
  <c r="D31" i="6"/>
  <c r="G30" i="6"/>
  <c r="F30" i="6"/>
  <c r="E30" i="6"/>
  <c r="C30" i="6"/>
  <c r="H29" i="6"/>
  <c r="G29" i="6"/>
  <c r="F29" i="6"/>
  <c r="E29" i="6"/>
  <c r="D29" i="6"/>
  <c r="C29" i="6"/>
  <c r="H28" i="6"/>
  <c r="G28" i="6"/>
  <c r="F28" i="6"/>
  <c r="E28" i="6"/>
  <c r="D28" i="6"/>
  <c r="C28" i="6"/>
  <c r="H27" i="6"/>
  <c r="G27" i="6"/>
  <c r="F27" i="6"/>
  <c r="E27" i="6"/>
  <c r="D27" i="6"/>
  <c r="C27" i="6"/>
  <c r="H26" i="6"/>
  <c r="F26" i="6"/>
  <c r="E26" i="6"/>
  <c r="D26" i="6"/>
  <c r="C26" i="6"/>
  <c r="H25" i="6"/>
  <c r="G25" i="6"/>
  <c r="F25" i="6"/>
  <c r="E25" i="6"/>
  <c r="D25" i="6"/>
  <c r="C25" i="6"/>
  <c r="H24" i="6"/>
  <c r="G24" i="6"/>
  <c r="F24" i="6"/>
  <c r="E24" i="6"/>
  <c r="D24" i="6"/>
  <c r="C24" i="6"/>
  <c r="H23" i="6"/>
  <c r="F23" i="6"/>
  <c r="E23" i="6"/>
  <c r="D23" i="6"/>
  <c r="C23" i="6"/>
  <c r="G22" i="6"/>
  <c r="F22" i="6"/>
  <c r="C22" i="6"/>
  <c r="H21" i="6"/>
  <c r="G21" i="6"/>
  <c r="F21" i="6"/>
  <c r="E21" i="6"/>
  <c r="D21" i="6"/>
  <c r="C21" i="6"/>
  <c r="H20" i="6"/>
  <c r="G20" i="6"/>
  <c r="F20" i="6"/>
  <c r="E20" i="6"/>
  <c r="D20" i="6"/>
  <c r="C20" i="6"/>
  <c r="H19" i="6"/>
  <c r="G19" i="6"/>
  <c r="F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G14" i="6"/>
  <c r="F14" i="6"/>
  <c r="E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G11" i="6"/>
  <c r="F11" i="6"/>
  <c r="E11" i="6"/>
  <c r="D11" i="6"/>
  <c r="C11" i="6"/>
  <c r="H10" i="6"/>
  <c r="F10" i="6"/>
  <c r="E10" i="6"/>
  <c r="D10" i="6"/>
  <c r="C10" i="6"/>
  <c r="H9" i="6"/>
  <c r="G9" i="6"/>
  <c r="F9" i="6"/>
  <c r="E9" i="6"/>
  <c r="D9" i="6"/>
  <c r="C9" i="6"/>
  <c r="H8" i="6"/>
  <c r="G8" i="6"/>
  <c r="F8" i="6"/>
  <c r="E8" i="6"/>
  <c r="D8" i="6"/>
  <c r="C8" i="6"/>
  <c r="H7" i="6"/>
  <c r="G7" i="6"/>
  <c r="F7" i="6"/>
  <c r="E7" i="6"/>
  <c r="D7" i="6"/>
  <c r="C7" i="6"/>
  <c r="G6" i="6"/>
  <c r="F6" i="6"/>
  <c r="C6" i="6"/>
  <c r="H5" i="6"/>
  <c r="G5" i="6"/>
  <c r="F5" i="6"/>
  <c r="E5" i="6"/>
  <c r="D5" i="6"/>
  <c r="C5" i="6"/>
  <c r="H4" i="6"/>
  <c r="G4" i="6"/>
  <c r="F4" i="6"/>
  <c r="E4" i="6"/>
  <c r="D4" i="6"/>
  <c r="C4" i="6"/>
  <c r="H3" i="6"/>
  <c r="G3" i="6"/>
  <c r="F3" i="6"/>
  <c r="D3" i="6"/>
  <c r="C3" i="6"/>
  <c r="H2" i="6"/>
  <c r="G2" i="6"/>
  <c r="F2" i="6"/>
  <c r="V54" i="1"/>
  <c r="U54" i="1"/>
  <c r="T54" i="1"/>
  <c r="S54" i="1"/>
  <c r="R54" i="1"/>
  <c r="Q54" i="1"/>
  <c r="V52" i="1"/>
  <c r="U52" i="1"/>
  <c r="T52" i="1"/>
  <c r="S52" i="1"/>
  <c r="R52" i="1"/>
  <c r="Q52" i="1"/>
  <c r="V51" i="1"/>
  <c r="U51" i="1"/>
  <c r="T51" i="1"/>
  <c r="S51" i="1"/>
  <c r="R51" i="1"/>
  <c r="Q51" i="1"/>
  <c r="V50" i="1"/>
  <c r="U50" i="1"/>
  <c r="T50" i="1"/>
  <c r="S50" i="1"/>
  <c r="R50" i="1"/>
  <c r="Q50" i="1"/>
  <c r="V49" i="1"/>
  <c r="U49" i="1"/>
  <c r="T49" i="1"/>
  <c r="S49" i="1"/>
  <c r="R49" i="1"/>
  <c r="Q49" i="1"/>
  <c r="V48" i="1"/>
  <c r="U48" i="1"/>
  <c r="T48" i="1"/>
  <c r="S48" i="1"/>
  <c r="R48" i="1"/>
  <c r="Q48" i="1"/>
  <c r="V47" i="1"/>
  <c r="U47" i="1"/>
  <c r="T47" i="1"/>
  <c r="S47" i="1"/>
  <c r="R47" i="1"/>
  <c r="Q47" i="1"/>
  <c r="V46" i="1"/>
  <c r="U46" i="1"/>
  <c r="T46" i="1"/>
  <c r="S46" i="1"/>
  <c r="R46" i="1"/>
  <c r="Q46" i="1"/>
  <c r="V45" i="1"/>
  <c r="U45" i="1"/>
  <c r="T45" i="1"/>
  <c r="S45" i="1"/>
  <c r="R45" i="1"/>
  <c r="Q45" i="1"/>
  <c r="V44" i="1"/>
  <c r="U44" i="1"/>
  <c r="T44" i="1"/>
  <c r="S44" i="1"/>
  <c r="R44" i="1"/>
  <c r="Q44" i="1"/>
  <c r="V41" i="1"/>
  <c r="U41" i="1"/>
  <c r="T41" i="1"/>
  <c r="S41" i="1"/>
  <c r="R41" i="1"/>
  <c r="Q41" i="1"/>
  <c r="V39" i="1"/>
  <c r="U39" i="1"/>
  <c r="T39" i="1"/>
  <c r="S39" i="1"/>
  <c r="R39" i="1"/>
  <c r="Q39" i="1"/>
  <c r="V38" i="1"/>
  <c r="U38" i="1"/>
  <c r="T38" i="1"/>
  <c r="S38" i="1"/>
  <c r="R38" i="1"/>
  <c r="Q38" i="1"/>
  <c r="V37" i="1"/>
  <c r="U37" i="1"/>
  <c r="T37" i="1"/>
  <c r="S37" i="1"/>
  <c r="R37" i="1"/>
  <c r="Q37" i="1"/>
  <c r="V36" i="1"/>
  <c r="U36" i="1"/>
  <c r="T36" i="1"/>
  <c r="S36" i="1"/>
  <c r="R36" i="1"/>
  <c r="Q36" i="1"/>
  <c r="V35" i="1"/>
  <c r="U35" i="1"/>
  <c r="T35" i="1"/>
  <c r="S35" i="1"/>
  <c r="R35" i="1"/>
  <c r="Q35" i="1"/>
  <c r="V34" i="1"/>
  <c r="U34" i="1"/>
  <c r="T34" i="1"/>
  <c r="S34" i="1"/>
  <c r="R34" i="1"/>
  <c r="Q34" i="1"/>
  <c r="V33" i="1"/>
  <c r="U33" i="1"/>
  <c r="T33" i="1"/>
  <c r="S33" i="1"/>
  <c r="R33" i="1"/>
  <c r="Q33" i="1"/>
  <c r="V32" i="1"/>
  <c r="U32" i="1"/>
  <c r="T32" i="1"/>
  <c r="S32" i="1"/>
  <c r="R32" i="1"/>
  <c r="Q32" i="1"/>
  <c r="V31" i="1"/>
  <c r="U31" i="1"/>
  <c r="T31" i="1"/>
  <c r="S31" i="1"/>
  <c r="R31" i="1"/>
  <c r="Q31" i="1"/>
  <c r="V27" i="1"/>
  <c r="U27" i="1"/>
  <c r="T27" i="1"/>
  <c r="S27" i="1"/>
  <c r="R27" i="1"/>
  <c r="Q27" i="1"/>
  <c r="V25" i="1"/>
  <c r="U25" i="1"/>
  <c r="T25" i="1"/>
  <c r="S25" i="1"/>
  <c r="R25" i="1"/>
  <c r="Q25" i="1"/>
  <c r="V24" i="1"/>
  <c r="U24" i="1"/>
  <c r="T24" i="1"/>
  <c r="S24" i="1"/>
  <c r="R24" i="1"/>
  <c r="Q24" i="1"/>
  <c r="V23" i="1"/>
  <c r="U23" i="1"/>
  <c r="T23" i="1"/>
  <c r="S23" i="1"/>
  <c r="R23" i="1"/>
  <c r="Q23" i="1"/>
  <c r="V22" i="1"/>
  <c r="U22" i="1"/>
  <c r="T22" i="1"/>
  <c r="S22" i="1"/>
  <c r="R22" i="1"/>
  <c r="Q22" i="1"/>
  <c r="V21" i="1"/>
  <c r="U21" i="1"/>
  <c r="T21" i="1"/>
  <c r="S21" i="1"/>
  <c r="R21" i="1"/>
  <c r="Q21" i="1"/>
  <c r="V20" i="1"/>
  <c r="U20" i="1"/>
  <c r="T20" i="1"/>
  <c r="S20" i="1"/>
  <c r="R20" i="1"/>
  <c r="Q20" i="1"/>
  <c r="V19" i="1"/>
  <c r="U19" i="1"/>
  <c r="T19" i="1"/>
  <c r="S19" i="1"/>
  <c r="R19" i="1"/>
  <c r="Q19" i="1"/>
  <c r="V18" i="1"/>
  <c r="U18" i="1"/>
  <c r="T18" i="1"/>
  <c r="S18" i="1"/>
  <c r="R18" i="1"/>
  <c r="Q18" i="1"/>
  <c r="V17" i="1"/>
  <c r="U17" i="1"/>
  <c r="T17" i="1"/>
  <c r="S17" i="1"/>
  <c r="R17" i="1"/>
  <c r="Q17" i="1"/>
  <c r="V12" i="1"/>
  <c r="U12" i="1"/>
  <c r="T12" i="1"/>
  <c r="S12" i="1"/>
  <c r="R12" i="1"/>
  <c r="Q12" i="1"/>
  <c r="V11" i="1"/>
  <c r="U11" i="1"/>
  <c r="T11" i="1"/>
  <c r="S11" i="1"/>
  <c r="R11" i="1"/>
  <c r="Q11" i="1"/>
  <c r="V10" i="1"/>
  <c r="U10" i="1"/>
  <c r="T10" i="1"/>
  <c r="S10" i="1"/>
  <c r="R10" i="1"/>
  <c r="Q10" i="1"/>
  <c r="V9" i="1"/>
  <c r="U9" i="1"/>
  <c r="T9" i="1"/>
  <c r="S9" i="1"/>
  <c r="R9" i="1"/>
  <c r="Q9" i="1"/>
  <c r="V8" i="1"/>
  <c r="U8" i="1"/>
  <c r="T8" i="1"/>
  <c r="S8" i="1"/>
  <c r="R8" i="1"/>
  <c r="Q8" i="1"/>
  <c r="V7" i="1"/>
  <c r="U7" i="1"/>
  <c r="T7" i="1"/>
  <c r="S7" i="1"/>
  <c r="R7" i="1"/>
  <c r="Q7" i="1"/>
  <c r="V6" i="1"/>
  <c r="U6" i="1"/>
  <c r="T6" i="1"/>
  <c r="S6" i="1"/>
  <c r="R6" i="1"/>
  <c r="Q6" i="1"/>
  <c r="V5" i="1"/>
  <c r="U5" i="1"/>
  <c r="T5" i="1"/>
  <c r="S5" i="1"/>
  <c r="R5" i="1"/>
  <c r="Q5" i="1"/>
  <c r="V4" i="1"/>
  <c r="U4" i="1"/>
  <c r="T4" i="1"/>
  <c r="S4" i="1"/>
  <c r="R4" i="1"/>
  <c r="Q4" i="1"/>
  <c r="V3" i="1"/>
  <c r="U3" i="1"/>
  <c r="T3" i="1"/>
  <c r="S3" i="1"/>
  <c r="R3" i="1"/>
  <c r="Q3" i="1"/>
  <c r="V2" i="1"/>
  <c r="U2" i="1"/>
  <c r="T2" i="1"/>
  <c r="S2" i="1"/>
  <c r="R2" i="1"/>
  <c r="Q2" i="1"/>
  <c r="V54" i="2"/>
  <c r="U54" i="2"/>
  <c r="T54" i="2"/>
  <c r="S54" i="2"/>
  <c r="R54" i="2"/>
  <c r="Q54" i="2"/>
  <c r="V53" i="2"/>
  <c r="U53" i="2"/>
  <c r="T53" i="2"/>
  <c r="S53" i="2"/>
  <c r="R53" i="2"/>
  <c r="Q53" i="2"/>
  <c r="V52" i="2"/>
  <c r="U52" i="2"/>
  <c r="T52" i="2"/>
  <c r="S52" i="2"/>
  <c r="R52" i="2"/>
  <c r="Q52" i="2"/>
  <c r="V51" i="2"/>
  <c r="U51" i="2"/>
  <c r="T51" i="2"/>
  <c r="S51" i="2"/>
  <c r="R51" i="2"/>
  <c r="Q51" i="2"/>
  <c r="V50" i="2"/>
  <c r="U50" i="2"/>
  <c r="T50" i="2"/>
  <c r="S50" i="2"/>
  <c r="R50" i="2"/>
  <c r="Q50" i="2"/>
  <c r="V49" i="2"/>
  <c r="U49" i="2"/>
  <c r="T49" i="2"/>
  <c r="S49" i="2"/>
  <c r="R49" i="2"/>
  <c r="Q49" i="2"/>
  <c r="V48" i="2"/>
  <c r="U48" i="2"/>
  <c r="T48" i="2"/>
  <c r="S48" i="2"/>
  <c r="R48" i="2"/>
  <c r="Q48" i="2"/>
  <c r="V47" i="2"/>
  <c r="U47" i="2"/>
  <c r="T47" i="2"/>
  <c r="S47" i="2"/>
  <c r="R47" i="2"/>
  <c r="Q47" i="2"/>
  <c r="V46" i="2"/>
  <c r="U46" i="2"/>
  <c r="T46" i="2"/>
  <c r="S46" i="2"/>
  <c r="R46" i="2"/>
  <c r="Q46" i="2"/>
  <c r="V45" i="2"/>
  <c r="U45" i="2"/>
  <c r="T45" i="2"/>
  <c r="S45" i="2"/>
  <c r="R45" i="2"/>
  <c r="Q45" i="2"/>
  <c r="V44" i="2"/>
  <c r="U44" i="2"/>
  <c r="T44" i="2"/>
  <c r="S44" i="2"/>
  <c r="R44" i="2"/>
  <c r="Q44" i="2"/>
  <c r="V41" i="2"/>
  <c r="U41" i="2"/>
  <c r="T41" i="2"/>
  <c r="S41" i="2"/>
  <c r="R41" i="2"/>
  <c r="Q41" i="2"/>
  <c r="V40" i="2"/>
  <c r="U40" i="2"/>
  <c r="T40" i="2"/>
  <c r="S40" i="2"/>
  <c r="R40" i="2"/>
  <c r="Q40" i="2"/>
  <c r="V39" i="2"/>
  <c r="U39" i="2"/>
  <c r="T39" i="2"/>
  <c r="S39" i="2"/>
  <c r="R39" i="2"/>
  <c r="Q39" i="2"/>
  <c r="V38" i="2"/>
  <c r="U38" i="2"/>
  <c r="T38" i="2"/>
  <c r="S38" i="2"/>
  <c r="R38" i="2"/>
  <c r="Q38" i="2"/>
  <c r="V37" i="2"/>
  <c r="U37" i="2"/>
  <c r="T37" i="2"/>
  <c r="S37" i="2"/>
  <c r="R37" i="2"/>
  <c r="Q37" i="2"/>
  <c r="V36" i="2"/>
  <c r="U36" i="2"/>
  <c r="T36" i="2"/>
  <c r="S36" i="2"/>
  <c r="R36" i="2"/>
  <c r="Q36" i="2"/>
  <c r="V35" i="2"/>
  <c r="U35" i="2"/>
  <c r="T35" i="2"/>
  <c r="S35" i="2"/>
  <c r="R35" i="2"/>
  <c r="Q35" i="2"/>
  <c r="V34" i="2"/>
  <c r="U34" i="2"/>
  <c r="T34" i="2"/>
  <c r="S34" i="2"/>
  <c r="R34" i="2"/>
  <c r="Q34" i="2"/>
  <c r="V33" i="2"/>
  <c r="U33" i="2"/>
  <c r="T33" i="2"/>
  <c r="S33" i="2"/>
  <c r="R33" i="2"/>
  <c r="Q33" i="2"/>
  <c r="V32" i="2"/>
  <c r="U32" i="2"/>
  <c r="T32" i="2"/>
  <c r="S32" i="2"/>
  <c r="R32" i="2"/>
  <c r="Q32" i="2"/>
  <c r="V31" i="2"/>
  <c r="U31" i="2"/>
  <c r="T31" i="2"/>
  <c r="S31" i="2"/>
  <c r="R31" i="2"/>
  <c r="Q31" i="2"/>
  <c r="V27" i="2"/>
  <c r="U27" i="2"/>
  <c r="T27" i="2"/>
  <c r="S27" i="2"/>
  <c r="R27" i="2"/>
  <c r="Q27" i="2"/>
  <c r="V26" i="2"/>
  <c r="U26" i="2"/>
  <c r="T26" i="2"/>
  <c r="S26" i="2"/>
  <c r="R26" i="2"/>
  <c r="Q26" i="2"/>
  <c r="V25" i="2"/>
  <c r="U25" i="2"/>
  <c r="T25" i="2"/>
  <c r="S25" i="2"/>
  <c r="R25" i="2"/>
  <c r="Q25" i="2"/>
  <c r="V24" i="2"/>
  <c r="U24" i="2"/>
  <c r="T24" i="2"/>
  <c r="S24" i="2"/>
  <c r="R24" i="2"/>
  <c r="Q24" i="2"/>
  <c r="V23" i="2"/>
  <c r="U23" i="2"/>
  <c r="T23" i="2"/>
  <c r="S23" i="2"/>
  <c r="R23" i="2"/>
  <c r="Q23" i="2"/>
  <c r="V22" i="2"/>
  <c r="U22" i="2"/>
  <c r="T22" i="2"/>
  <c r="S22" i="2"/>
  <c r="R22" i="2"/>
  <c r="Q22" i="2"/>
  <c r="V21" i="2"/>
  <c r="U21" i="2"/>
  <c r="T21" i="2"/>
  <c r="S21" i="2"/>
  <c r="R21" i="2"/>
  <c r="Q21" i="2"/>
  <c r="V20" i="2"/>
  <c r="U20" i="2"/>
  <c r="T20" i="2"/>
  <c r="S20" i="2"/>
  <c r="R20" i="2"/>
  <c r="Q20" i="2"/>
  <c r="V19" i="2"/>
  <c r="U19" i="2"/>
  <c r="T19" i="2"/>
  <c r="S19" i="2"/>
  <c r="R19" i="2"/>
  <c r="Q19" i="2"/>
  <c r="V18" i="2"/>
  <c r="U18" i="2"/>
  <c r="T18" i="2"/>
  <c r="S18" i="2"/>
  <c r="R18" i="2"/>
  <c r="Q18" i="2"/>
  <c r="V17" i="2"/>
  <c r="U17" i="2"/>
  <c r="T17" i="2"/>
  <c r="S17" i="2"/>
  <c r="R17" i="2"/>
  <c r="Q17" i="2"/>
  <c r="V12" i="2"/>
  <c r="U12" i="2"/>
  <c r="T12" i="2"/>
  <c r="S12" i="2"/>
  <c r="R12" i="2"/>
  <c r="Q12" i="2"/>
  <c r="V11" i="2"/>
  <c r="U11" i="2"/>
  <c r="T11" i="2"/>
  <c r="S11" i="2"/>
  <c r="R11" i="2"/>
  <c r="Q11" i="2"/>
  <c r="V10" i="2"/>
  <c r="U10" i="2"/>
  <c r="T10" i="2"/>
  <c r="S10" i="2"/>
  <c r="R10" i="2"/>
  <c r="Q10" i="2"/>
  <c r="V9" i="2"/>
  <c r="U9" i="2"/>
  <c r="T9" i="2"/>
  <c r="S9" i="2"/>
  <c r="R9" i="2"/>
  <c r="Q9" i="2"/>
  <c r="V8" i="2"/>
  <c r="U8" i="2"/>
  <c r="T8" i="2"/>
  <c r="S8" i="2"/>
  <c r="R8" i="2"/>
  <c r="Q8" i="2"/>
  <c r="V7" i="2"/>
  <c r="U7" i="2"/>
  <c r="T7" i="2"/>
  <c r="S7" i="2"/>
  <c r="R7" i="2"/>
  <c r="Q7" i="2"/>
  <c r="V6" i="2"/>
  <c r="U6" i="2"/>
  <c r="T6" i="2"/>
  <c r="S6" i="2"/>
  <c r="R6" i="2"/>
  <c r="Q6" i="2"/>
  <c r="V5" i="2"/>
  <c r="U5" i="2"/>
  <c r="T5" i="2"/>
  <c r="S5" i="2"/>
  <c r="R5" i="2"/>
  <c r="Q5" i="2"/>
  <c r="V4" i="2"/>
  <c r="U4" i="2"/>
  <c r="T4" i="2"/>
  <c r="S4" i="2"/>
  <c r="R4" i="2"/>
  <c r="Q4" i="2"/>
  <c r="V3" i="2"/>
  <c r="U3" i="2"/>
  <c r="T3" i="2"/>
  <c r="S3" i="2"/>
  <c r="R3" i="2"/>
  <c r="Q3" i="2"/>
  <c r="V2" i="2"/>
  <c r="U2" i="2"/>
  <c r="T2" i="2"/>
  <c r="S2" i="2"/>
  <c r="R2" i="2"/>
  <c r="Q2" i="2"/>
  <c r="V54" i="3"/>
  <c r="U54" i="3"/>
  <c r="T54" i="3"/>
  <c r="S54" i="3"/>
  <c r="R54" i="3"/>
  <c r="Q54" i="3"/>
  <c r="V53" i="3"/>
  <c r="U53" i="3"/>
  <c r="T53" i="3"/>
  <c r="S53" i="3"/>
  <c r="R53" i="3"/>
  <c r="Q53" i="3"/>
  <c r="V52" i="3"/>
  <c r="U52" i="3"/>
  <c r="T52" i="3"/>
  <c r="S52" i="3"/>
  <c r="R52" i="3"/>
  <c r="Q52" i="3"/>
  <c r="V51" i="3"/>
  <c r="U51" i="3"/>
  <c r="T51" i="3"/>
  <c r="S51" i="3"/>
  <c r="R51" i="3"/>
  <c r="Q51" i="3"/>
  <c r="V50" i="3"/>
  <c r="U50" i="3"/>
  <c r="T50" i="3"/>
  <c r="S50" i="3"/>
  <c r="R50" i="3"/>
  <c r="Q50" i="3"/>
  <c r="V49" i="3"/>
  <c r="U49" i="3"/>
  <c r="T49" i="3"/>
  <c r="S49" i="3"/>
  <c r="R49" i="3"/>
  <c r="Q49" i="3"/>
  <c r="V48" i="3"/>
  <c r="U48" i="3"/>
  <c r="T48" i="3"/>
  <c r="S48" i="3"/>
  <c r="R48" i="3"/>
  <c r="Q48" i="3"/>
  <c r="V47" i="3"/>
  <c r="U47" i="3"/>
  <c r="T47" i="3"/>
  <c r="S47" i="3"/>
  <c r="R47" i="3"/>
  <c r="Q47" i="3"/>
  <c r="V46" i="3"/>
  <c r="U46" i="3"/>
  <c r="T46" i="3"/>
  <c r="S46" i="3"/>
  <c r="R46" i="3"/>
  <c r="Q46" i="3"/>
  <c r="V45" i="3"/>
  <c r="U45" i="3"/>
  <c r="T45" i="3"/>
  <c r="S45" i="3"/>
  <c r="R45" i="3"/>
  <c r="Q45" i="3"/>
  <c r="V44" i="3"/>
  <c r="U44" i="3"/>
  <c r="T44" i="3"/>
  <c r="S44" i="3"/>
  <c r="R44" i="3"/>
  <c r="Q44" i="3"/>
  <c r="V41" i="3"/>
  <c r="U41" i="3"/>
  <c r="T41" i="3"/>
  <c r="S41" i="3"/>
  <c r="R41" i="3"/>
  <c r="Q41" i="3"/>
  <c r="V40" i="3"/>
  <c r="U40" i="3"/>
  <c r="T40" i="3"/>
  <c r="S40" i="3"/>
  <c r="R40" i="3"/>
  <c r="Q40" i="3"/>
  <c r="V39" i="3"/>
  <c r="U39" i="3"/>
  <c r="T39" i="3"/>
  <c r="S39" i="3"/>
  <c r="R39" i="3"/>
  <c r="Q39" i="3"/>
  <c r="V38" i="3"/>
  <c r="U38" i="3"/>
  <c r="T38" i="3"/>
  <c r="S38" i="3"/>
  <c r="R38" i="3"/>
  <c r="Q38" i="3"/>
  <c r="V37" i="3"/>
  <c r="U37" i="3"/>
  <c r="T37" i="3"/>
  <c r="S37" i="3"/>
  <c r="R37" i="3"/>
  <c r="Q37" i="3"/>
  <c r="V36" i="3"/>
  <c r="U36" i="3"/>
  <c r="T36" i="3"/>
  <c r="S36" i="3"/>
  <c r="R36" i="3"/>
  <c r="Q36" i="3"/>
  <c r="V35" i="3"/>
  <c r="U35" i="3"/>
  <c r="T35" i="3"/>
  <c r="S35" i="3"/>
  <c r="R35" i="3"/>
  <c r="Q35" i="3"/>
  <c r="V34" i="3"/>
  <c r="U34" i="3"/>
  <c r="T34" i="3"/>
  <c r="S34" i="3"/>
  <c r="R34" i="3"/>
  <c r="Q34" i="3"/>
  <c r="V33" i="3"/>
  <c r="U33" i="3"/>
  <c r="T33" i="3"/>
  <c r="S33" i="3"/>
  <c r="R33" i="3"/>
  <c r="Q33" i="3"/>
  <c r="V32" i="3"/>
  <c r="U32" i="3"/>
  <c r="T32" i="3"/>
  <c r="S32" i="3"/>
  <c r="R32" i="3"/>
  <c r="Q32" i="3"/>
  <c r="V31" i="3"/>
  <c r="U31" i="3"/>
  <c r="T31" i="3"/>
  <c r="S31" i="3"/>
  <c r="R31" i="3"/>
  <c r="Q31" i="3"/>
  <c r="V27" i="3"/>
  <c r="U27" i="3"/>
  <c r="T27" i="3"/>
  <c r="S27" i="3"/>
  <c r="R27" i="3"/>
  <c r="Q27" i="3"/>
  <c r="V26" i="3"/>
  <c r="U26" i="3"/>
  <c r="T26" i="3"/>
  <c r="S26" i="3"/>
  <c r="R26" i="3"/>
  <c r="Q26" i="3"/>
  <c r="V25" i="3"/>
  <c r="U25" i="3"/>
  <c r="T25" i="3"/>
  <c r="S25" i="3"/>
  <c r="R25" i="3"/>
  <c r="Q25" i="3"/>
  <c r="V24" i="3"/>
  <c r="U24" i="3"/>
  <c r="T24" i="3"/>
  <c r="S24" i="3"/>
  <c r="R24" i="3"/>
  <c r="Q24" i="3"/>
  <c r="V23" i="3"/>
  <c r="U23" i="3"/>
  <c r="T23" i="3"/>
  <c r="S23" i="3"/>
  <c r="R23" i="3"/>
  <c r="Q23" i="3"/>
  <c r="V22" i="3"/>
  <c r="U22" i="3"/>
  <c r="T22" i="3"/>
  <c r="S22" i="3"/>
  <c r="R22" i="3"/>
  <c r="Q22" i="3"/>
  <c r="V21" i="3"/>
  <c r="U21" i="3"/>
  <c r="T21" i="3"/>
  <c r="S21" i="3"/>
  <c r="R21" i="3"/>
  <c r="Q21" i="3"/>
  <c r="V20" i="3"/>
  <c r="U20" i="3"/>
  <c r="T20" i="3"/>
  <c r="S20" i="3"/>
  <c r="R20" i="3"/>
  <c r="Q20" i="3"/>
  <c r="V19" i="3"/>
  <c r="U19" i="3"/>
  <c r="T19" i="3"/>
  <c r="S19" i="3"/>
  <c r="R19" i="3"/>
  <c r="Q19" i="3"/>
  <c r="V18" i="3"/>
  <c r="U18" i="3"/>
  <c r="T18" i="3"/>
  <c r="S18" i="3"/>
  <c r="R18" i="3"/>
  <c r="Q18" i="3"/>
  <c r="V17" i="3"/>
  <c r="U17" i="3"/>
  <c r="T17" i="3"/>
  <c r="S17" i="3"/>
  <c r="R17" i="3"/>
  <c r="Q17" i="3"/>
  <c r="V12" i="3"/>
  <c r="U12" i="3"/>
  <c r="T12" i="3"/>
  <c r="S12" i="3"/>
  <c r="R12" i="3"/>
  <c r="Q12" i="3"/>
  <c r="V11" i="3"/>
  <c r="U11" i="3"/>
  <c r="T11" i="3"/>
  <c r="S11" i="3"/>
  <c r="R11" i="3"/>
  <c r="Q11" i="3"/>
  <c r="V10" i="3"/>
  <c r="U10" i="3"/>
  <c r="T10" i="3"/>
  <c r="S10" i="3"/>
  <c r="R10" i="3"/>
  <c r="Q10" i="3"/>
  <c r="V9" i="3"/>
  <c r="U9" i="3"/>
  <c r="T9" i="3"/>
  <c r="S9" i="3"/>
  <c r="R9" i="3"/>
  <c r="Q9" i="3"/>
  <c r="V8" i="3"/>
  <c r="U8" i="3"/>
  <c r="T8" i="3"/>
  <c r="S8" i="3"/>
  <c r="R8" i="3"/>
  <c r="Q8" i="3"/>
  <c r="V7" i="3"/>
  <c r="U7" i="3"/>
  <c r="T7" i="3"/>
  <c r="S7" i="3"/>
  <c r="R7" i="3"/>
  <c r="Q7" i="3"/>
  <c r="V6" i="3"/>
  <c r="U6" i="3"/>
  <c r="T6" i="3"/>
  <c r="S6" i="3"/>
  <c r="R6" i="3"/>
  <c r="Q6" i="3"/>
  <c r="V5" i="3"/>
  <c r="U5" i="3"/>
  <c r="T5" i="3"/>
  <c r="S5" i="3"/>
  <c r="R5" i="3"/>
  <c r="Q5" i="3"/>
  <c r="V4" i="3"/>
  <c r="U4" i="3"/>
  <c r="T4" i="3"/>
  <c r="S4" i="3"/>
  <c r="R4" i="3"/>
  <c r="Q4" i="3"/>
  <c r="V3" i="3"/>
  <c r="U3" i="3"/>
  <c r="T3" i="3"/>
  <c r="S3" i="3"/>
  <c r="R3" i="3"/>
  <c r="Q3" i="3"/>
  <c r="V2" i="3"/>
  <c r="U2" i="3"/>
  <c r="T2" i="3"/>
  <c r="S2" i="3"/>
  <c r="R2" i="3"/>
  <c r="Q2" i="3"/>
  <c r="R44" i="4"/>
  <c r="S44" i="4"/>
  <c r="T44" i="4"/>
  <c r="U44" i="4"/>
  <c r="V44" i="4"/>
  <c r="R45" i="4"/>
  <c r="S45" i="4"/>
  <c r="T45" i="4"/>
  <c r="U45" i="4"/>
  <c r="V45" i="4"/>
  <c r="R46" i="4"/>
  <c r="S46" i="4"/>
  <c r="T46" i="4"/>
  <c r="U46" i="4"/>
  <c r="V46" i="4"/>
  <c r="R47" i="4"/>
  <c r="S47" i="4"/>
  <c r="T47" i="4"/>
  <c r="U47" i="4"/>
  <c r="V47" i="4"/>
  <c r="R48" i="4"/>
  <c r="S48" i="4"/>
  <c r="T48" i="4"/>
  <c r="U48" i="4"/>
  <c r="V48" i="4"/>
  <c r="R49" i="4"/>
  <c r="S49" i="4"/>
  <c r="T49" i="4"/>
  <c r="U49" i="4"/>
  <c r="V49" i="4"/>
  <c r="R50" i="4"/>
  <c r="S50" i="4"/>
  <c r="T50" i="4"/>
  <c r="U50" i="4"/>
  <c r="V50" i="4"/>
  <c r="R51" i="4"/>
  <c r="S51" i="4"/>
  <c r="T51" i="4"/>
  <c r="U51" i="4"/>
  <c r="V51" i="4"/>
  <c r="R52" i="4"/>
  <c r="S52" i="4"/>
  <c r="T52" i="4"/>
  <c r="U52" i="4"/>
  <c r="V52" i="4"/>
  <c r="R53" i="4"/>
  <c r="S53" i="4"/>
  <c r="T53" i="4"/>
  <c r="U53" i="4"/>
  <c r="V53" i="4"/>
  <c r="R54" i="4"/>
  <c r="S54" i="4"/>
  <c r="T54" i="4"/>
  <c r="U54" i="4"/>
  <c r="V54" i="4"/>
  <c r="R31" i="4"/>
  <c r="S31" i="4"/>
  <c r="T31" i="4"/>
  <c r="U31" i="4"/>
  <c r="V31" i="4"/>
  <c r="R32" i="4"/>
  <c r="S32" i="4"/>
  <c r="T32" i="4"/>
  <c r="U32" i="4"/>
  <c r="V32" i="4"/>
  <c r="R33" i="4"/>
  <c r="S33" i="4"/>
  <c r="T33" i="4"/>
  <c r="U33" i="4"/>
  <c r="V33" i="4"/>
  <c r="R34" i="4"/>
  <c r="S34" i="4"/>
  <c r="T34" i="4"/>
  <c r="U34" i="4"/>
  <c r="V34" i="4"/>
  <c r="R35" i="4"/>
  <c r="S35" i="4"/>
  <c r="T35" i="4"/>
  <c r="U35" i="4"/>
  <c r="V35" i="4"/>
  <c r="R36" i="4"/>
  <c r="S36" i="4"/>
  <c r="T36" i="4"/>
  <c r="U36" i="4"/>
  <c r="V36" i="4"/>
  <c r="R37" i="4"/>
  <c r="S37" i="4"/>
  <c r="T37" i="4"/>
  <c r="U37" i="4"/>
  <c r="V37" i="4"/>
  <c r="R38" i="4"/>
  <c r="S38" i="4"/>
  <c r="T38" i="4"/>
  <c r="U38" i="4"/>
  <c r="V38" i="4"/>
  <c r="R39" i="4"/>
  <c r="S39" i="4"/>
  <c r="T39" i="4"/>
  <c r="U39" i="4"/>
  <c r="V39" i="4"/>
  <c r="R40" i="4"/>
  <c r="S40" i="4"/>
  <c r="T40" i="4"/>
  <c r="U40" i="4"/>
  <c r="V40" i="4"/>
  <c r="R41" i="4"/>
  <c r="S41" i="4"/>
  <c r="T41" i="4"/>
  <c r="U41" i="4"/>
  <c r="V41" i="4"/>
  <c r="R17" i="4"/>
  <c r="S17" i="4"/>
  <c r="T17" i="4"/>
  <c r="U17" i="4"/>
  <c r="V17" i="4"/>
  <c r="R18" i="4"/>
  <c r="S18" i="4"/>
  <c r="T18" i="4"/>
  <c r="U18" i="4"/>
  <c r="V18" i="4"/>
  <c r="R19" i="4"/>
  <c r="S19" i="4"/>
  <c r="T19" i="4"/>
  <c r="U19" i="4"/>
  <c r="V19" i="4"/>
  <c r="R20" i="4"/>
  <c r="S20" i="4"/>
  <c r="T20" i="4"/>
  <c r="U20" i="4"/>
  <c r="V20" i="4"/>
  <c r="R21" i="4"/>
  <c r="S21" i="4"/>
  <c r="T21" i="4"/>
  <c r="U21" i="4"/>
  <c r="V21" i="4"/>
  <c r="R22" i="4"/>
  <c r="S22" i="4"/>
  <c r="T22" i="4"/>
  <c r="U22" i="4"/>
  <c r="V22" i="4"/>
  <c r="R23" i="4"/>
  <c r="S23" i="4"/>
  <c r="T23" i="4"/>
  <c r="U23" i="4"/>
  <c r="V23" i="4"/>
  <c r="R24" i="4"/>
  <c r="S24" i="4"/>
  <c r="T24" i="4"/>
  <c r="U24" i="4"/>
  <c r="V24" i="4"/>
  <c r="R25" i="4"/>
  <c r="S25" i="4"/>
  <c r="T25" i="4"/>
  <c r="U25" i="4"/>
  <c r="V25" i="4"/>
  <c r="R26" i="4"/>
  <c r="S26" i="4"/>
  <c r="T26" i="4"/>
  <c r="U26" i="4"/>
  <c r="V26" i="4"/>
  <c r="R27" i="4"/>
  <c r="S27" i="4"/>
  <c r="T27" i="4"/>
  <c r="U27" i="4"/>
  <c r="V27" i="4"/>
  <c r="Q54" i="4"/>
  <c r="Q41" i="4"/>
  <c r="Q53" i="4"/>
  <c r="Q40" i="4"/>
  <c r="Q52" i="4"/>
  <c r="Q39" i="4"/>
  <c r="Q51" i="4"/>
  <c r="Q38" i="4"/>
  <c r="Q50" i="4"/>
  <c r="Q37" i="4"/>
  <c r="Q49" i="4"/>
  <c r="Q36" i="4"/>
  <c r="Q48" i="4"/>
  <c r="Q35" i="4"/>
  <c r="Q47" i="4"/>
  <c r="Q34" i="4"/>
  <c r="Q46" i="4"/>
  <c r="Q33" i="4"/>
  <c r="Q45" i="4"/>
  <c r="Q32" i="4"/>
  <c r="Q44" i="4"/>
  <c r="Q31" i="4"/>
  <c r="Q27" i="4"/>
  <c r="Q26" i="4"/>
  <c r="Q25" i="4"/>
  <c r="Q24" i="4"/>
  <c r="Q23" i="4"/>
  <c r="Q22" i="4"/>
  <c r="Q21" i="4"/>
  <c r="Q20" i="4"/>
  <c r="Q19" i="4"/>
  <c r="Q18" i="4"/>
  <c r="N219" i="1"/>
  <c r="M219" i="1"/>
  <c r="L219" i="1"/>
  <c r="K219" i="1"/>
  <c r="J219" i="1"/>
  <c r="I219" i="1"/>
  <c r="N218" i="1"/>
  <c r="M218" i="1"/>
  <c r="L218" i="1"/>
  <c r="K218" i="1"/>
  <c r="J218" i="1"/>
  <c r="I218" i="1"/>
  <c r="N217" i="1"/>
  <c r="M217" i="1"/>
  <c r="L217" i="1"/>
  <c r="K217" i="1"/>
  <c r="J217" i="1"/>
  <c r="I217" i="1"/>
  <c r="N219" i="2"/>
  <c r="M219" i="2"/>
  <c r="L219" i="2"/>
  <c r="K219" i="2"/>
  <c r="J219" i="2"/>
  <c r="I219" i="2"/>
  <c r="N218" i="2"/>
  <c r="M218" i="2"/>
  <c r="L218" i="2"/>
  <c r="K218" i="2"/>
  <c r="J218" i="2"/>
  <c r="I218" i="2"/>
  <c r="N217" i="2"/>
  <c r="M217" i="2"/>
  <c r="L217" i="2"/>
  <c r="K217" i="2"/>
  <c r="J217" i="2"/>
  <c r="I217" i="2"/>
  <c r="N219" i="3"/>
  <c r="M219" i="3"/>
  <c r="L219" i="3"/>
  <c r="K219" i="3"/>
  <c r="J219" i="3"/>
  <c r="I219" i="3"/>
  <c r="N218" i="3"/>
  <c r="M218" i="3"/>
  <c r="L218" i="3"/>
  <c r="K218" i="3"/>
  <c r="J218" i="3"/>
  <c r="I218" i="3"/>
  <c r="N217" i="3"/>
  <c r="M217" i="3"/>
  <c r="L217" i="3"/>
  <c r="K217" i="3"/>
  <c r="J217" i="3"/>
  <c r="I217" i="3"/>
  <c r="N205" i="1"/>
  <c r="M205" i="1"/>
  <c r="L205" i="1"/>
  <c r="K205" i="1"/>
  <c r="J205" i="1"/>
  <c r="I205" i="1"/>
  <c r="N204" i="1"/>
  <c r="M204" i="1"/>
  <c r="L204" i="1"/>
  <c r="K204" i="1"/>
  <c r="J204" i="1"/>
  <c r="I204" i="1"/>
  <c r="N203" i="1"/>
  <c r="M203" i="1"/>
  <c r="L203" i="1"/>
  <c r="K203" i="1"/>
  <c r="J203" i="1"/>
  <c r="I203" i="1"/>
  <c r="N205" i="2"/>
  <c r="M205" i="2"/>
  <c r="L205" i="2"/>
  <c r="K205" i="2"/>
  <c r="J205" i="2"/>
  <c r="I205" i="2"/>
  <c r="N204" i="2"/>
  <c r="M204" i="2"/>
  <c r="L204" i="2"/>
  <c r="K204" i="2"/>
  <c r="J204" i="2"/>
  <c r="I204" i="2"/>
  <c r="N203" i="2"/>
  <c r="M203" i="2"/>
  <c r="L203" i="2"/>
  <c r="K203" i="2"/>
  <c r="J203" i="2"/>
  <c r="I203" i="2"/>
  <c r="N205" i="3"/>
  <c r="M205" i="3"/>
  <c r="L205" i="3"/>
  <c r="K205" i="3"/>
  <c r="J205" i="3"/>
  <c r="I205" i="3"/>
  <c r="N204" i="3"/>
  <c r="M204" i="3"/>
  <c r="L204" i="3"/>
  <c r="K204" i="3"/>
  <c r="J204" i="3"/>
  <c r="I204" i="3"/>
  <c r="N203" i="3"/>
  <c r="M203" i="3"/>
  <c r="L203" i="3"/>
  <c r="K203" i="3"/>
  <c r="J203" i="3"/>
  <c r="I203" i="3"/>
  <c r="N186" i="1"/>
  <c r="M186" i="1"/>
  <c r="L186" i="1"/>
  <c r="K186" i="1"/>
  <c r="J186" i="1"/>
  <c r="I186" i="1"/>
  <c r="N185" i="1"/>
  <c r="M185" i="1"/>
  <c r="L185" i="1"/>
  <c r="K185" i="1"/>
  <c r="J185" i="1"/>
  <c r="I185" i="1"/>
  <c r="N184" i="1"/>
  <c r="M184" i="1"/>
  <c r="L184" i="1"/>
  <c r="K184" i="1"/>
  <c r="J184" i="1"/>
  <c r="I184" i="1"/>
  <c r="N186" i="2"/>
  <c r="M186" i="2"/>
  <c r="L186" i="2"/>
  <c r="K186" i="2"/>
  <c r="J186" i="2"/>
  <c r="I186" i="2"/>
  <c r="N185" i="2"/>
  <c r="M185" i="2"/>
  <c r="L185" i="2"/>
  <c r="K185" i="2"/>
  <c r="J185" i="2"/>
  <c r="I185" i="2"/>
  <c r="N184" i="2"/>
  <c r="M184" i="2"/>
  <c r="L184" i="2"/>
  <c r="K184" i="2"/>
  <c r="J184" i="2"/>
  <c r="I184" i="2"/>
  <c r="N186" i="3"/>
  <c r="M186" i="3"/>
  <c r="L186" i="3"/>
  <c r="K186" i="3"/>
  <c r="J186" i="3"/>
  <c r="I186" i="3"/>
  <c r="N185" i="3"/>
  <c r="M185" i="3"/>
  <c r="L185" i="3"/>
  <c r="K185" i="3"/>
  <c r="J185" i="3"/>
  <c r="I185" i="3"/>
  <c r="N184" i="3"/>
  <c r="M184" i="3"/>
  <c r="L184" i="3"/>
  <c r="K184" i="3"/>
  <c r="J184" i="3"/>
  <c r="I184" i="3"/>
  <c r="N173" i="1"/>
  <c r="M173" i="1"/>
  <c r="L173" i="1"/>
  <c r="K173" i="1"/>
  <c r="J173" i="1"/>
  <c r="I173" i="1"/>
  <c r="N172" i="1"/>
  <c r="M172" i="1"/>
  <c r="L172" i="1"/>
  <c r="K172" i="1"/>
  <c r="J172" i="1"/>
  <c r="I172" i="1"/>
  <c r="N171" i="1"/>
  <c r="M171" i="1"/>
  <c r="L171" i="1"/>
  <c r="K171" i="1"/>
  <c r="J171" i="1"/>
  <c r="I171" i="1"/>
  <c r="N173" i="2"/>
  <c r="M173" i="2"/>
  <c r="L173" i="2"/>
  <c r="K173" i="2"/>
  <c r="J173" i="2"/>
  <c r="I173" i="2"/>
  <c r="N172" i="2"/>
  <c r="M172" i="2"/>
  <c r="L172" i="2"/>
  <c r="K172" i="2"/>
  <c r="J172" i="2"/>
  <c r="I172" i="2"/>
  <c r="N171" i="2"/>
  <c r="M171" i="2"/>
  <c r="L171" i="2"/>
  <c r="K171" i="2"/>
  <c r="J171" i="2"/>
  <c r="I171" i="2"/>
  <c r="N173" i="3"/>
  <c r="M173" i="3"/>
  <c r="L173" i="3"/>
  <c r="K173" i="3"/>
  <c r="J173" i="3"/>
  <c r="I173" i="3"/>
  <c r="N172" i="3"/>
  <c r="M172" i="3"/>
  <c r="L172" i="3"/>
  <c r="K172" i="3"/>
  <c r="J172" i="3"/>
  <c r="I172" i="3"/>
  <c r="N171" i="3"/>
  <c r="M171" i="3"/>
  <c r="L171" i="3"/>
  <c r="K171" i="3"/>
  <c r="J171" i="3"/>
  <c r="I171" i="3"/>
  <c r="N161" i="1"/>
  <c r="M161" i="1"/>
  <c r="L161" i="1"/>
  <c r="K161" i="1"/>
  <c r="J161" i="1"/>
  <c r="I161" i="1"/>
  <c r="N160" i="1"/>
  <c r="M160" i="1"/>
  <c r="L160" i="1"/>
  <c r="K160" i="1"/>
  <c r="J160" i="1"/>
  <c r="I160" i="1"/>
  <c r="N159" i="1"/>
  <c r="M159" i="1"/>
  <c r="L159" i="1"/>
  <c r="K159" i="1"/>
  <c r="J159" i="1"/>
  <c r="I159" i="1"/>
  <c r="N161" i="2"/>
  <c r="M161" i="2"/>
  <c r="L161" i="2"/>
  <c r="K161" i="2"/>
  <c r="J161" i="2"/>
  <c r="I161" i="2"/>
  <c r="N160" i="2"/>
  <c r="M160" i="2"/>
  <c r="L160" i="2"/>
  <c r="K160" i="2"/>
  <c r="J160" i="2"/>
  <c r="I160" i="2"/>
  <c r="N159" i="2"/>
  <c r="M159" i="2"/>
  <c r="L159" i="2"/>
  <c r="K159" i="2"/>
  <c r="J159" i="2"/>
  <c r="I159" i="2"/>
  <c r="N161" i="3"/>
  <c r="M161" i="3"/>
  <c r="L161" i="3"/>
  <c r="K161" i="3"/>
  <c r="J161" i="3"/>
  <c r="I161" i="3"/>
  <c r="N160" i="3"/>
  <c r="M160" i="3"/>
  <c r="L160" i="3"/>
  <c r="K160" i="3"/>
  <c r="J160" i="3"/>
  <c r="I160" i="3"/>
  <c r="N159" i="3"/>
  <c r="M159" i="3"/>
  <c r="L159" i="3"/>
  <c r="K159" i="3"/>
  <c r="J159" i="3"/>
  <c r="I159" i="3"/>
  <c r="N148" i="1"/>
  <c r="M148" i="1"/>
  <c r="L148" i="1"/>
  <c r="K148" i="1"/>
  <c r="J148" i="1"/>
  <c r="I148" i="1"/>
  <c r="N147" i="1"/>
  <c r="M147" i="1"/>
  <c r="L147" i="1"/>
  <c r="K147" i="1"/>
  <c r="J147" i="1"/>
  <c r="I147" i="1"/>
  <c r="N146" i="1"/>
  <c r="M146" i="1"/>
  <c r="L146" i="1"/>
  <c r="K146" i="1"/>
  <c r="J146" i="1"/>
  <c r="I146" i="1"/>
  <c r="N148" i="2"/>
  <c r="M148" i="2"/>
  <c r="L148" i="2"/>
  <c r="K148" i="2"/>
  <c r="J148" i="2"/>
  <c r="I148" i="2"/>
  <c r="N147" i="2"/>
  <c r="M147" i="2"/>
  <c r="L147" i="2"/>
  <c r="K147" i="2"/>
  <c r="J147" i="2"/>
  <c r="I147" i="2"/>
  <c r="N146" i="2"/>
  <c r="M146" i="2"/>
  <c r="L146" i="2"/>
  <c r="K146" i="2"/>
  <c r="J146" i="2"/>
  <c r="I146" i="2"/>
  <c r="N148" i="3"/>
  <c r="M148" i="3"/>
  <c r="L148" i="3"/>
  <c r="K148" i="3"/>
  <c r="J148" i="3"/>
  <c r="I148" i="3"/>
  <c r="N147" i="3"/>
  <c r="M147" i="3"/>
  <c r="L147" i="3"/>
  <c r="K147" i="3"/>
  <c r="J147" i="3"/>
  <c r="I147" i="3"/>
  <c r="N146" i="3"/>
  <c r="M146" i="3"/>
  <c r="L146" i="3"/>
  <c r="K146" i="3"/>
  <c r="J146" i="3"/>
  <c r="I146" i="3"/>
  <c r="N119" i="1"/>
  <c r="M119" i="1"/>
  <c r="L119" i="1"/>
  <c r="K119" i="1"/>
  <c r="J119" i="1"/>
  <c r="I119" i="1"/>
  <c r="N118" i="1"/>
  <c r="M118" i="1"/>
  <c r="L118" i="1"/>
  <c r="K118" i="1"/>
  <c r="J118" i="1"/>
  <c r="I118" i="1"/>
  <c r="N117" i="1"/>
  <c r="M117" i="1"/>
  <c r="L117" i="1"/>
  <c r="K117" i="1"/>
  <c r="J117" i="1"/>
  <c r="I117" i="1"/>
  <c r="N119" i="2"/>
  <c r="M119" i="2"/>
  <c r="L119" i="2"/>
  <c r="K119" i="2"/>
  <c r="J119" i="2"/>
  <c r="I119" i="2"/>
  <c r="N118" i="2"/>
  <c r="M118" i="2"/>
  <c r="L118" i="2"/>
  <c r="K118" i="2"/>
  <c r="J118" i="2"/>
  <c r="I118" i="2"/>
  <c r="N117" i="2"/>
  <c r="M117" i="2"/>
  <c r="L117" i="2"/>
  <c r="K117" i="2"/>
  <c r="J117" i="2"/>
  <c r="I117" i="2"/>
  <c r="N119" i="3"/>
  <c r="M119" i="3"/>
  <c r="L119" i="3"/>
  <c r="K119" i="3"/>
  <c r="J119" i="3"/>
  <c r="I119" i="3"/>
  <c r="N118" i="3"/>
  <c r="M118" i="3"/>
  <c r="L118" i="3"/>
  <c r="K118" i="3"/>
  <c r="J118" i="3"/>
  <c r="I118" i="3"/>
  <c r="N117" i="3"/>
  <c r="M117" i="3"/>
  <c r="L117" i="3"/>
  <c r="K117" i="3"/>
  <c r="J117" i="3"/>
  <c r="I117" i="3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7" i="2"/>
  <c r="M97" i="2"/>
  <c r="L97" i="2"/>
  <c r="K97" i="2"/>
  <c r="J97" i="2"/>
  <c r="I97" i="2"/>
  <c r="N96" i="2"/>
  <c r="M96" i="2"/>
  <c r="L96" i="2"/>
  <c r="K96" i="2"/>
  <c r="J96" i="2"/>
  <c r="I96" i="2"/>
  <c r="N95" i="2"/>
  <c r="M95" i="2"/>
  <c r="L95" i="2"/>
  <c r="K95" i="2"/>
  <c r="J95" i="2"/>
  <c r="I95" i="2"/>
  <c r="N97" i="3"/>
  <c r="M97" i="3"/>
  <c r="L97" i="3"/>
  <c r="K97" i="3"/>
  <c r="J97" i="3"/>
  <c r="I97" i="3"/>
  <c r="N96" i="3"/>
  <c r="M96" i="3"/>
  <c r="L96" i="3"/>
  <c r="K96" i="3"/>
  <c r="J96" i="3"/>
  <c r="I96" i="3"/>
  <c r="N95" i="3"/>
  <c r="M95" i="3"/>
  <c r="L95" i="3"/>
  <c r="K95" i="3"/>
  <c r="J95" i="3"/>
  <c r="I95" i="3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7" i="2"/>
  <c r="M67" i="2"/>
  <c r="L67" i="2"/>
  <c r="K67" i="2"/>
  <c r="J67" i="2"/>
  <c r="I67" i="2"/>
  <c r="N66" i="2"/>
  <c r="M66" i="2"/>
  <c r="L66" i="2"/>
  <c r="K66" i="2"/>
  <c r="J66" i="2"/>
  <c r="I66" i="2"/>
  <c r="N65" i="2"/>
  <c r="M65" i="2"/>
  <c r="L65" i="2"/>
  <c r="K65" i="2"/>
  <c r="J65" i="2"/>
  <c r="I65" i="2"/>
  <c r="N67" i="3"/>
  <c r="M67" i="3"/>
  <c r="L67" i="3"/>
  <c r="K67" i="3"/>
  <c r="J67" i="3"/>
  <c r="I67" i="3"/>
  <c r="N66" i="3"/>
  <c r="M66" i="3"/>
  <c r="L66" i="3"/>
  <c r="K66" i="3"/>
  <c r="J66" i="3"/>
  <c r="I66" i="3"/>
  <c r="N65" i="3"/>
  <c r="M65" i="3"/>
  <c r="L65" i="3"/>
  <c r="K65" i="3"/>
  <c r="J65" i="3"/>
  <c r="I65" i="3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52" i="2"/>
  <c r="M52" i="2"/>
  <c r="L52" i="2"/>
  <c r="K52" i="2"/>
  <c r="J52" i="2"/>
  <c r="I52" i="2"/>
  <c r="N51" i="2"/>
  <c r="M51" i="2"/>
  <c r="L51" i="2"/>
  <c r="K51" i="2"/>
  <c r="J51" i="2"/>
  <c r="I51" i="2"/>
  <c r="N50" i="2"/>
  <c r="M50" i="2"/>
  <c r="L50" i="2"/>
  <c r="K50" i="2"/>
  <c r="J50" i="2"/>
  <c r="I50" i="2"/>
  <c r="N52" i="3"/>
  <c r="M52" i="3"/>
  <c r="L52" i="3"/>
  <c r="K52" i="3"/>
  <c r="J52" i="3"/>
  <c r="I52" i="3"/>
  <c r="N51" i="3"/>
  <c r="M51" i="3"/>
  <c r="L51" i="3"/>
  <c r="K51" i="3"/>
  <c r="J51" i="3"/>
  <c r="I51" i="3"/>
  <c r="N50" i="3"/>
  <c r="M50" i="3"/>
  <c r="L50" i="3"/>
  <c r="K50" i="3"/>
  <c r="J50" i="3"/>
  <c r="I50" i="3"/>
  <c r="I53" i="3"/>
  <c r="J53" i="3"/>
  <c r="K53" i="3"/>
  <c r="L53" i="3"/>
  <c r="M53" i="3"/>
  <c r="N53" i="3"/>
  <c r="I54" i="3"/>
  <c r="J54" i="3"/>
  <c r="K54" i="3"/>
  <c r="L54" i="3"/>
  <c r="M54" i="3"/>
  <c r="N54" i="3"/>
  <c r="I55" i="3"/>
  <c r="J55" i="3"/>
  <c r="K55" i="3"/>
  <c r="L55" i="3"/>
  <c r="M55" i="3"/>
  <c r="N55" i="3"/>
  <c r="I56" i="3"/>
  <c r="J56" i="3"/>
  <c r="K56" i="3"/>
  <c r="L56" i="3"/>
  <c r="M56" i="3"/>
  <c r="N56" i="3"/>
  <c r="I57" i="3"/>
  <c r="J57" i="3"/>
  <c r="K57" i="3"/>
  <c r="L57" i="3"/>
  <c r="M57" i="3"/>
  <c r="N57" i="3"/>
  <c r="I58" i="3"/>
  <c r="J58" i="3"/>
  <c r="K58" i="3"/>
  <c r="L58" i="3"/>
  <c r="M58" i="3"/>
  <c r="N58" i="3"/>
  <c r="I59" i="3"/>
  <c r="J59" i="3"/>
  <c r="K59" i="3"/>
  <c r="L59" i="3"/>
  <c r="M59" i="3"/>
  <c r="N59" i="3"/>
  <c r="I60" i="3"/>
  <c r="J60" i="3"/>
  <c r="K60" i="3"/>
  <c r="L60" i="3"/>
  <c r="M60" i="3"/>
  <c r="N60" i="3"/>
  <c r="I61" i="3"/>
  <c r="J61" i="3"/>
  <c r="K61" i="3"/>
  <c r="L61" i="3"/>
  <c r="M61" i="3"/>
  <c r="N61" i="3"/>
  <c r="I98" i="2"/>
  <c r="J98" i="2"/>
  <c r="K98" i="2"/>
  <c r="L98" i="2"/>
  <c r="M98" i="2"/>
  <c r="N98" i="2"/>
  <c r="Q17" i="4"/>
  <c r="J217" i="4"/>
  <c r="K217" i="4"/>
  <c r="L217" i="4"/>
  <c r="M217" i="4"/>
  <c r="N217" i="4"/>
  <c r="J218" i="4"/>
  <c r="K218" i="4"/>
  <c r="L218" i="4"/>
  <c r="M218" i="4"/>
  <c r="N218" i="4"/>
  <c r="J219" i="4"/>
  <c r="K219" i="4"/>
  <c r="L219" i="4"/>
  <c r="M219" i="4"/>
  <c r="N219" i="4"/>
  <c r="I219" i="4"/>
  <c r="I218" i="4"/>
  <c r="I217" i="4"/>
  <c r="J203" i="4"/>
  <c r="K203" i="4"/>
  <c r="L203" i="4"/>
  <c r="M203" i="4"/>
  <c r="N203" i="4"/>
  <c r="J204" i="4"/>
  <c r="K204" i="4"/>
  <c r="L204" i="4"/>
  <c r="M204" i="4"/>
  <c r="N204" i="4"/>
  <c r="J205" i="4"/>
  <c r="K205" i="4"/>
  <c r="L205" i="4"/>
  <c r="M205" i="4"/>
  <c r="N205" i="4"/>
  <c r="I205" i="4"/>
  <c r="I204" i="4"/>
  <c r="I203" i="4"/>
  <c r="J184" i="4"/>
  <c r="K184" i="4"/>
  <c r="L184" i="4"/>
  <c r="M184" i="4"/>
  <c r="N184" i="4"/>
  <c r="J185" i="4"/>
  <c r="K185" i="4"/>
  <c r="L185" i="4"/>
  <c r="M185" i="4"/>
  <c r="N185" i="4"/>
  <c r="J186" i="4"/>
  <c r="K186" i="4"/>
  <c r="L186" i="4"/>
  <c r="M186" i="4"/>
  <c r="N186" i="4"/>
  <c r="I186" i="4"/>
  <c r="I185" i="4"/>
  <c r="I184" i="4"/>
  <c r="J171" i="4"/>
  <c r="K171" i="4"/>
  <c r="L171" i="4"/>
  <c r="M171" i="4"/>
  <c r="N171" i="4"/>
  <c r="J172" i="4"/>
  <c r="K172" i="4"/>
  <c r="L172" i="4"/>
  <c r="M172" i="4"/>
  <c r="N172" i="4"/>
  <c r="J173" i="4"/>
  <c r="K173" i="4"/>
  <c r="L173" i="4"/>
  <c r="M173" i="4"/>
  <c r="N173" i="4"/>
  <c r="I173" i="4"/>
  <c r="I172" i="4"/>
  <c r="I171" i="4"/>
  <c r="J159" i="4"/>
  <c r="K159" i="4"/>
  <c r="L159" i="4"/>
  <c r="M159" i="4"/>
  <c r="N159" i="4"/>
  <c r="J160" i="4"/>
  <c r="K160" i="4"/>
  <c r="L160" i="4"/>
  <c r="M160" i="4"/>
  <c r="N160" i="4"/>
  <c r="J161" i="4"/>
  <c r="K161" i="4"/>
  <c r="L161" i="4"/>
  <c r="M161" i="4"/>
  <c r="N161" i="4"/>
  <c r="I161" i="4"/>
  <c r="I160" i="4"/>
  <c r="I159" i="4"/>
  <c r="J146" i="4"/>
  <c r="K146" i="4"/>
  <c r="L146" i="4"/>
  <c r="M146" i="4"/>
  <c r="N146" i="4"/>
  <c r="J147" i="4"/>
  <c r="K147" i="4"/>
  <c r="L147" i="4"/>
  <c r="M147" i="4"/>
  <c r="N147" i="4"/>
  <c r="J148" i="4"/>
  <c r="K148" i="4"/>
  <c r="L148" i="4"/>
  <c r="M148" i="4"/>
  <c r="N148" i="4"/>
  <c r="I148" i="4"/>
  <c r="I147" i="4"/>
  <c r="I146" i="4"/>
  <c r="J117" i="4"/>
  <c r="K117" i="4"/>
  <c r="L117" i="4"/>
  <c r="M117" i="4"/>
  <c r="N117" i="4"/>
  <c r="J118" i="4"/>
  <c r="K118" i="4"/>
  <c r="L118" i="4"/>
  <c r="M118" i="4"/>
  <c r="N118" i="4"/>
  <c r="J119" i="4"/>
  <c r="K119" i="4"/>
  <c r="L119" i="4"/>
  <c r="M119" i="4"/>
  <c r="N119" i="4"/>
  <c r="I119" i="4"/>
  <c r="I118" i="4"/>
  <c r="I117" i="4"/>
  <c r="J95" i="4"/>
  <c r="K95" i="4"/>
  <c r="L95" i="4"/>
  <c r="M95" i="4"/>
  <c r="N95" i="4"/>
  <c r="J96" i="4"/>
  <c r="K96" i="4"/>
  <c r="L96" i="4"/>
  <c r="M96" i="4"/>
  <c r="N96" i="4"/>
  <c r="J97" i="4"/>
  <c r="K97" i="4"/>
  <c r="L97" i="4"/>
  <c r="M97" i="4"/>
  <c r="N97" i="4"/>
  <c r="I97" i="4"/>
  <c r="I96" i="4"/>
  <c r="I95" i="4"/>
  <c r="J65" i="4"/>
  <c r="K65" i="4"/>
  <c r="L65" i="4"/>
  <c r="M65" i="4"/>
  <c r="N65" i="4"/>
  <c r="J66" i="4"/>
  <c r="K66" i="4"/>
  <c r="L66" i="4"/>
  <c r="M66" i="4"/>
  <c r="N66" i="4"/>
  <c r="J67" i="4"/>
  <c r="K67" i="4"/>
  <c r="L67" i="4"/>
  <c r="M67" i="4"/>
  <c r="N67" i="4"/>
  <c r="I67" i="4"/>
  <c r="I66" i="4"/>
  <c r="I65" i="4"/>
  <c r="J50" i="4"/>
  <c r="K50" i="4"/>
  <c r="L50" i="4"/>
  <c r="M50" i="4"/>
  <c r="N50" i="4"/>
  <c r="J51" i="4"/>
  <c r="K51" i="4"/>
  <c r="L51" i="4"/>
  <c r="M51" i="4"/>
  <c r="N51" i="4"/>
  <c r="J52" i="4"/>
  <c r="K52" i="4"/>
  <c r="L52" i="4"/>
  <c r="M52" i="4"/>
  <c r="N52" i="4"/>
  <c r="I52" i="4"/>
  <c r="I51" i="4"/>
  <c r="I50" i="4"/>
  <c r="E3" i="6" l="1"/>
  <c r="E19" i="6"/>
  <c r="C31" i="6"/>
  <c r="C103" i="6"/>
  <c r="R103" i="6" s="1"/>
  <c r="E6" i="8"/>
  <c r="B96" i="8"/>
  <c r="Q96" i="8" s="1"/>
  <c r="D6" i="8"/>
  <c r="B79" i="8"/>
  <c r="Q79" i="8" s="1"/>
  <c r="B64" i="8"/>
  <c r="Q64" i="8" s="1"/>
  <c r="C6" i="8"/>
  <c r="B85" i="8"/>
  <c r="Q85" i="8" s="1"/>
  <c r="B78" i="8"/>
  <c r="Q78" i="8" s="1"/>
  <c r="B82" i="8"/>
  <c r="Q82" i="8" s="1"/>
  <c r="B86" i="8"/>
  <c r="Q86" i="8" s="1"/>
  <c r="B95" i="6"/>
  <c r="Q95" i="6" s="1"/>
  <c r="E2" i="6"/>
  <c r="D2" i="6"/>
  <c r="B78" i="6"/>
  <c r="Q78" i="6" s="1"/>
  <c r="B79" i="6"/>
  <c r="Q79" i="6" s="1"/>
  <c r="B81" i="6"/>
  <c r="Q81" i="6" s="1"/>
  <c r="B83" i="6"/>
  <c r="Q83" i="6" s="1"/>
  <c r="B85" i="6"/>
  <c r="Q85" i="6" s="1"/>
  <c r="B87" i="6"/>
  <c r="Q87" i="6" s="1"/>
  <c r="B96" i="5"/>
  <c r="C96" i="5"/>
  <c r="D96" i="5"/>
  <c r="E96" i="5"/>
  <c r="B97" i="5"/>
  <c r="C97" i="5"/>
  <c r="D97" i="5"/>
  <c r="E97" i="5"/>
  <c r="B98" i="5"/>
  <c r="C98" i="5"/>
  <c r="D98" i="5"/>
  <c r="E98" i="5"/>
  <c r="B99" i="5"/>
  <c r="C99" i="5"/>
  <c r="D99" i="5"/>
  <c r="E99" i="5"/>
  <c r="B100" i="5"/>
  <c r="C100" i="5"/>
  <c r="D100" i="5"/>
  <c r="E100" i="5"/>
  <c r="B101" i="5"/>
  <c r="C101" i="5"/>
  <c r="D101" i="5"/>
  <c r="E101" i="5"/>
  <c r="B102" i="5"/>
  <c r="C102" i="5"/>
  <c r="D102" i="5"/>
  <c r="E102" i="5"/>
  <c r="B103" i="5"/>
  <c r="C103" i="5"/>
  <c r="D103" i="5"/>
  <c r="E103" i="5"/>
  <c r="B104" i="5"/>
  <c r="C104" i="5"/>
  <c r="D104" i="5"/>
  <c r="E104" i="5"/>
  <c r="B105" i="5"/>
  <c r="C105" i="5"/>
  <c r="D105" i="5"/>
  <c r="E105" i="5"/>
  <c r="E95" i="5"/>
  <c r="D95" i="5"/>
  <c r="C95" i="5"/>
  <c r="B95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C79" i="5"/>
  <c r="C80" i="5"/>
  <c r="C81" i="5"/>
  <c r="C82" i="5"/>
  <c r="C83" i="5"/>
  <c r="C84" i="5"/>
  <c r="C85" i="5"/>
  <c r="C86" i="5"/>
  <c r="C87" i="5"/>
  <c r="C88" i="5"/>
  <c r="B79" i="5"/>
  <c r="B80" i="5"/>
  <c r="B81" i="5"/>
  <c r="B82" i="5"/>
  <c r="B83" i="5"/>
  <c r="B84" i="5"/>
  <c r="B85" i="5"/>
  <c r="B86" i="5"/>
  <c r="B87" i="5"/>
  <c r="B88" i="5"/>
  <c r="E78" i="5"/>
  <c r="D78" i="5"/>
  <c r="C78" i="5"/>
  <c r="B78" i="5"/>
  <c r="E64" i="5"/>
  <c r="E65" i="5"/>
  <c r="E66" i="5"/>
  <c r="E67" i="5"/>
  <c r="E68" i="5"/>
  <c r="E69" i="5"/>
  <c r="E70" i="5"/>
  <c r="E71" i="5"/>
  <c r="E72" i="5"/>
  <c r="E73" i="5"/>
  <c r="D64" i="5"/>
  <c r="D65" i="5"/>
  <c r="D66" i="5"/>
  <c r="D67" i="5"/>
  <c r="D68" i="5"/>
  <c r="D69" i="5"/>
  <c r="D70" i="5"/>
  <c r="D71" i="5"/>
  <c r="D72" i="5"/>
  <c r="D73" i="5"/>
  <c r="C64" i="5"/>
  <c r="C65" i="5"/>
  <c r="C66" i="5"/>
  <c r="C67" i="5"/>
  <c r="C68" i="5"/>
  <c r="C69" i="5"/>
  <c r="C70" i="5"/>
  <c r="C71" i="5"/>
  <c r="C72" i="5"/>
  <c r="C73" i="5"/>
  <c r="E63" i="5"/>
  <c r="D63" i="5"/>
  <c r="C63" i="5"/>
  <c r="B64" i="5"/>
  <c r="B65" i="5"/>
  <c r="B66" i="5"/>
  <c r="B67" i="5"/>
  <c r="B68" i="5"/>
  <c r="B69" i="5"/>
  <c r="B70" i="5"/>
  <c r="B71" i="5"/>
  <c r="B72" i="5"/>
  <c r="B73" i="5"/>
  <c r="B63" i="5"/>
  <c r="D2" i="5"/>
  <c r="E2" i="5"/>
  <c r="F2" i="5"/>
  <c r="G2" i="5"/>
  <c r="H2" i="5"/>
  <c r="D3" i="5"/>
  <c r="E3" i="5"/>
  <c r="F3" i="5"/>
  <c r="G3" i="5"/>
  <c r="H3" i="5"/>
  <c r="D4" i="5"/>
  <c r="E4" i="5"/>
  <c r="F4" i="5"/>
  <c r="G4" i="5"/>
  <c r="H4" i="5"/>
  <c r="D5" i="5"/>
  <c r="E5" i="5"/>
  <c r="F5" i="5"/>
  <c r="G5" i="5"/>
  <c r="H5" i="5"/>
  <c r="D6" i="5"/>
  <c r="E6" i="5"/>
  <c r="F6" i="5"/>
  <c r="G6" i="5"/>
  <c r="H6" i="5"/>
  <c r="D7" i="5"/>
  <c r="E7" i="5"/>
  <c r="F7" i="5"/>
  <c r="G7" i="5"/>
  <c r="H7" i="5"/>
  <c r="D8" i="5"/>
  <c r="E8" i="5"/>
  <c r="F8" i="5"/>
  <c r="G8" i="5"/>
  <c r="H8" i="5"/>
  <c r="D9" i="5"/>
  <c r="E9" i="5"/>
  <c r="F9" i="5"/>
  <c r="G9" i="5"/>
  <c r="H9" i="5"/>
  <c r="D10" i="5"/>
  <c r="E10" i="5"/>
  <c r="F10" i="5"/>
  <c r="G10" i="5"/>
  <c r="H10" i="5"/>
  <c r="D11" i="5"/>
  <c r="E11" i="5"/>
  <c r="F11" i="5"/>
  <c r="G11" i="5"/>
  <c r="H11" i="5"/>
  <c r="D12" i="5"/>
  <c r="E12" i="5"/>
  <c r="F12" i="5"/>
  <c r="G12" i="5"/>
  <c r="H12" i="5"/>
  <c r="D13" i="5"/>
  <c r="E13" i="5"/>
  <c r="F13" i="5"/>
  <c r="G13" i="5"/>
  <c r="H13" i="5"/>
  <c r="D14" i="5"/>
  <c r="E14" i="5"/>
  <c r="F14" i="5"/>
  <c r="G14" i="5"/>
  <c r="H14" i="5"/>
  <c r="D15" i="5"/>
  <c r="E15" i="5"/>
  <c r="F15" i="5"/>
  <c r="G15" i="5"/>
  <c r="H15" i="5"/>
  <c r="D16" i="5"/>
  <c r="E16" i="5"/>
  <c r="F16" i="5"/>
  <c r="G16" i="5"/>
  <c r="H16" i="5"/>
  <c r="D17" i="5"/>
  <c r="E17" i="5"/>
  <c r="F17" i="5"/>
  <c r="G17" i="5"/>
  <c r="H17" i="5"/>
  <c r="D18" i="5"/>
  <c r="E18" i="5"/>
  <c r="F18" i="5"/>
  <c r="G18" i="5"/>
  <c r="H18" i="5"/>
  <c r="D19" i="5"/>
  <c r="E19" i="5"/>
  <c r="F19" i="5"/>
  <c r="G19" i="5"/>
  <c r="H19" i="5"/>
  <c r="D20" i="5"/>
  <c r="E20" i="5"/>
  <c r="F20" i="5"/>
  <c r="G20" i="5"/>
  <c r="H20" i="5"/>
  <c r="D21" i="5"/>
  <c r="E21" i="5"/>
  <c r="F21" i="5"/>
  <c r="G21" i="5"/>
  <c r="H21" i="5"/>
  <c r="D22" i="5"/>
  <c r="E22" i="5"/>
  <c r="F22" i="5"/>
  <c r="G22" i="5"/>
  <c r="H22" i="5"/>
  <c r="D23" i="5"/>
  <c r="E23" i="5"/>
  <c r="F23" i="5"/>
  <c r="G23" i="5"/>
  <c r="H23" i="5"/>
  <c r="D24" i="5"/>
  <c r="E24" i="5"/>
  <c r="F24" i="5"/>
  <c r="G24" i="5"/>
  <c r="H24" i="5"/>
  <c r="D25" i="5"/>
  <c r="E25" i="5"/>
  <c r="F25" i="5"/>
  <c r="G25" i="5"/>
  <c r="H25" i="5"/>
  <c r="D26" i="5"/>
  <c r="E26" i="5"/>
  <c r="F26" i="5"/>
  <c r="G26" i="5"/>
  <c r="H26" i="5"/>
  <c r="D27" i="5"/>
  <c r="E27" i="5"/>
  <c r="F27" i="5"/>
  <c r="G27" i="5"/>
  <c r="H27" i="5"/>
  <c r="D28" i="5"/>
  <c r="E28" i="5"/>
  <c r="F28" i="5"/>
  <c r="G28" i="5"/>
  <c r="H28" i="5"/>
  <c r="D29" i="5"/>
  <c r="E29" i="5"/>
  <c r="F29" i="5"/>
  <c r="G29" i="5"/>
  <c r="H29" i="5"/>
  <c r="D30" i="5"/>
  <c r="E30" i="5"/>
  <c r="F30" i="5"/>
  <c r="G30" i="5"/>
  <c r="H30" i="5"/>
  <c r="D31" i="5"/>
  <c r="E31" i="5"/>
  <c r="F31" i="5"/>
  <c r="G31" i="5"/>
  <c r="H31" i="5"/>
  <c r="D32" i="5"/>
  <c r="E32" i="5"/>
  <c r="F32" i="5"/>
  <c r="G32" i="5"/>
  <c r="H32" i="5"/>
  <c r="D33" i="5"/>
  <c r="E33" i="5"/>
  <c r="F33" i="5"/>
  <c r="G33" i="5"/>
  <c r="H33" i="5"/>
  <c r="D34" i="5"/>
  <c r="E34" i="5"/>
  <c r="F34" i="5"/>
  <c r="G34" i="5"/>
  <c r="H34" i="5"/>
  <c r="D35" i="5"/>
  <c r="E35" i="5"/>
  <c r="F35" i="5"/>
  <c r="G35" i="5"/>
  <c r="H35" i="5"/>
  <c r="D36" i="5"/>
  <c r="E36" i="5"/>
  <c r="F36" i="5"/>
  <c r="G36" i="5"/>
  <c r="H36" i="5"/>
  <c r="D37" i="5"/>
  <c r="E37" i="5"/>
  <c r="F37" i="5"/>
  <c r="G37" i="5"/>
  <c r="H37" i="5"/>
  <c r="D38" i="5"/>
  <c r="E38" i="5"/>
  <c r="F38" i="5"/>
  <c r="G38" i="5"/>
  <c r="H38" i="5"/>
  <c r="D39" i="5"/>
  <c r="E39" i="5"/>
  <c r="F39" i="5"/>
  <c r="G39" i="5"/>
  <c r="H39" i="5"/>
  <c r="D40" i="5"/>
  <c r="E40" i="5"/>
  <c r="F40" i="5"/>
  <c r="G40" i="5"/>
  <c r="H40" i="5"/>
  <c r="D41" i="5"/>
  <c r="E41" i="5"/>
  <c r="F41" i="5"/>
  <c r="G41" i="5"/>
  <c r="H41" i="5"/>
  <c r="D42" i="5"/>
  <c r="E42" i="5"/>
  <c r="F42" i="5"/>
  <c r="G42" i="5"/>
  <c r="H42" i="5"/>
  <c r="D43" i="5"/>
  <c r="E43" i="5"/>
  <c r="F43" i="5"/>
  <c r="G43" i="5"/>
  <c r="H43" i="5"/>
  <c r="D44" i="5"/>
  <c r="E44" i="5"/>
  <c r="F44" i="5"/>
  <c r="G44" i="5"/>
  <c r="H44" i="5"/>
  <c r="D45" i="5"/>
  <c r="E45" i="5"/>
  <c r="F45" i="5"/>
  <c r="G45" i="5"/>
  <c r="H45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N215" i="1"/>
  <c r="M215" i="1"/>
  <c r="L215" i="1"/>
  <c r="K215" i="1"/>
  <c r="J215" i="1"/>
  <c r="I215" i="1"/>
  <c r="N214" i="1"/>
  <c r="M214" i="1"/>
  <c r="L214" i="1"/>
  <c r="K214" i="1"/>
  <c r="J214" i="1"/>
  <c r="I214" i="1"/>
  <c r="N213" i="1"/>
  <c r="M213" i="1"/>
  <c r="L213" i="1"/>
  <c r="K213" i="1"/>
  <c r="J213" i="1"/>
  <c r="I213" i="1"/>
  <c r="N212" i="1"/>
  <c r="M212" i="1"/>
  <c r="L212" i="1"/>
  <c r="K212" i="1"/>
  <c r="J212" i="1"/>
  <c r="I212" i="1"/>
  <c r="N211" i="1"/>
  <c r="M211" i="1"/>
  <c r="L211" i="1"/>
  <c r="K211" i="1"/>
  <c r="J211" i="1"/>
  <c r="I211" i="1"/>
  <c r="N210" i="1"/>
  <c r="M210" i="1"/>
  <c r="L210" i="1"/>
  <c r="K210" i="1"/>
  <c r="J210" i="1"/>
  <c r="I210" i="1"/>
  <c r="N209" i="1"/>
  <c r="M209" i="1"/>
  <c r="L209" i="1"/>
  <c r="K209" i="1"/>
  <c r="J209" i="1"/>
  <c r="I209" i="1"/>
  <c r="N208" i="1"/>
  <c r="M208" i="1"/>
  <c r="L208" i="1"/>
  <c r="K208" i="1"/>
  <c r="J208" i="1"/>
  <c r="I208" i="1"/>
  <c r="N207" i="1"/>
  <c r="M207" i="1"/>
  <c r="L207" i="1"/>
  <c r="K207" i="1"/>
  <c r="J207" i="1"/>
  <c r="I207" i="1"/>
  <c r="N206" i="1"/>
  <c r="M206" i="1"/>
  <c r="L206" i="1"/>
  <c r="K206" i="1"/>
  <c r="J206" i="1"/>
  <c r="I206" i="1"/>
  <c r="N201" i="1"/>
  <c r="M201" i="1"/>
  <c r="L201" i="1"/>
  <c r="K201" i="1"/>
  <c r="J201" i="1"/>
  <c r="I201" i="1"/>
  <c r="N200" i="1"/>
  <c r="M200" i="1"/>
  <c r="L200" i="1"/>
  <c r="K200" i="1"/>
  <c r="J200" i="1"/>
  <c r="I200" i="1"/>
  <c r="N199" i="1"/>
  <c r="M199" i="1"/>
  <c r="L199" i="1"/>
  <c r="K199" i="1"/>
  <c r="J199" i="1"/>
  <c r="I199" i="1"/>
  <c r="N198" i="1"/>
  <c r="M198" i="1"/>
  <c r="L198" i="1"/>
  <c r="K198" i="1"/>
  <c r="J198" i="1"/>
  <c r="I198" i="1"/>
  <c r="N197" i="1"/>
  <c r="M197" i="1"/>
  <c r="L197" i="1"/>
  <c r="K197" i="1"/>
  <c r="J197" i="1"/>
  <c r="I197" i="1"/>
  <c r="N196" i="1"/>
  <c r="M196" i="1"/>
  <c r="L196" i="1"/>
  <c r="K196" i="1"/>
  <c r="J196" i="1"/>
  <c r="I196" i="1"/>
  <c r="N195" i="1"/>
  <c r="M195" i="1"/>
  <c r="L195" i="1"/>
  <c r="K195" i="1"/>
  <c r="J195" i="1"/>
  <c r="I195" i="1"/>
  <c r="N194" i="1"/>
  <c r="M194" i="1"/>
  <c r="L194" i="1"/>
  <c r="K194" i="1"/>
  <c r="J194" i="1"/>
  <c r="I194" i="1"/>
  <c r="N193" i="1"/>
  <c r="M193" i="1"/>
  <c r="L193" i="1"/>
  <c r="K193" i="1"/>
  <c r="J193" i="1"/>
  <c r="I193" i="1"/>
  <c r="N192" i="1"/>
  <c r="M192" i="1"/>
  <c r="L192" i="1"/>
  <c r="K192" i="1"/>
  <c r="J192" i="1"/>
  <c r="I192" i="1"/>
  <c r="N191" i="1"/>
  <c r="M191" i="1"/>
  <c r="L191" i="1"/>
  <c r="K191" i="1"/>
  <c r="J191" i="1"/>
  <c r="I191" i="1"/>
  <c r="N190" i="1"/>
  <c r="M190" i="1"/>
  <c r="L190" i="1"/>
  <c r="K190" i="1"/>
  <c r="J190" i="1"/>
  <c r="I190" i="1"/>
  <c r="N189" i="1"/>
  <c r="M189" i="1"/>
  <c r="L189" i="1"/>
  <c r="K189" i="1"/>
  <c r="J189" i="1"/>
  <c r="I189" i="1"/>
  <c r="N188" i="1"/>
  <c r="M188" i="1"/>
  <c r="L188" i="1"/>
  <c r="K188" i="1"/>
  <c r="J188" i="1"/>
  <c r="I188" i="1"/>
  <c r="N187" i="1"/>
  <c r="M187" i="1"/>
  <c r="L187" i="1"/>
  <c r="K187" i="1"/>
  <c r="J187" i="1"/>
  <c r="I187" i="1"/>
  <c r="N182" i="1"/>
  <c r="M182" i="1"/>
  <c r="L182" i="1"/>
  <c r="K182" i="1"/>
  <c r="J182" i="1"/>
  <c r="I182" i="1"/>
  <c r="N181" i="1"/>
  <c r="M181" i="1"/>
  <c r="L181" i="1"/>
  <c r="K181" i="1"/>
  <c r="J181" i="1"/>
  <c r="I181" i="1"/>
  <c r="N180" i="1"/>
  <c r="M180" i="1"/>
  <c r="L180" i="1"/>
  <c r="K180" i="1"/>
  <c r="J180" i="1"/>
  <c r="I180" i="1"/>
  <c r="N179" i="1"/>
  <c r="M179" i="1"/>
  <c r="L179" i="1"/>
  <c r="K179" i="1"/>
  <c r="J179" i="1"/>
  <c r="I179" i="1"/>
  <c r="N178" i="1"/>
  <c r="M178" i="1"/>
  <c r="L178" i="1"/>
  <c r="K178" i="1"/>
  <c r="J178" i="1"/>
  <c r="I178" i="1"/>
  <c r="N177" i="1"/>
  <c r="M177" i="1"/>
  <c r="L177" i="1"/>
  <c r="K177" i="1"/>
  <c r="J177" i="1"/>
  <c r="I177" i="1"/>
  <c r="N176" i="1"/>
  <c r="M176" i="1"/>
  <c r="L176" i="1"/>
  <c r="K176" i="1"/>
  <c r="J176" i="1"/>
  <c r="I176" i="1"/>
  <c r="N175" i="1"/>
  <c r="M175" i="1"/>
  <c r="L175" i="1"/>
  <c r="K175" i="1"/>
  <c r="J175" i="1"/>
  <c r="I175" i="1"/>
  <c r="N174" i="1"/>
  <c r="M174" i="1"/>
  <c r="L174" i="1"/>
  <c r="K174" i="1"/>
  <c r="J174" i="1"/>
  <c r="I174" i="1"/>
  <c r="N169" i="1"/>
  <c r="M169" i="1"/>
  <c r="L169" i="1"/>
  <c r="K169" i="1"/>
  <c r="J169" i="1"/>
  <c r="I169" i="1"/>
  <c r="N168" i="1"/>
  <c r="M168" i="1"/>
  <c r="L168" i="1"/>
  <c r="K168" i="1"/>
  <c r="J168" i="1"/>
  <c r="I168" i="1"/>
  <c r="N167" i="1"/>
  <c r="M167" i="1"/>
  <c r="L167" i="1"/>
  <c r="K167" i="1"/>
  <c r="J167" i="1"/>
  <c r="I167" i="1"/>
  <c r="N166" i="1"/>
  <c r="M166" i="1"/>
  <c r="L166" i="1"/>
  <c r="K166" i="1"/>
  <c r="J166" i="1"/>
  <c r="I166" i="1"/>
  <c r="N165" i="1"/>
  <c r="M165" i="1"/>
  <c r="L165" i="1"/>
  <c r="K165" i="1"/>
  <c r="J165" i="1"/>
  <c r="I165" i="1"/>
  <c r="N164" i="1"/>
  <c r="M164" i="1"/>
  <c r="L164" i="1"/>
  <c r="K164" i="1"/>
  <c r="J164" i="1"/>
  <c r="I164" i="1"/>
  <c r="N163" i="1"/>
  <c r="M163" i="1"/>
  <c r="L163" i="1"/>
  <c r="K163" i="1"/>
  <c r="J163" i="1"/>
  <c r="I163" i="1"/>
  <c r="N162" i="1"/>
  <c r="M162" i="1"/>
  <c r="L162" i="1"/>
  <c r="K162" i="1"/>
  <c r="J162" i="1"/>
  <c r="I162" i="1"/>
  <c r="N157" i="1"/>
  <c r="M157" i="1"/>
  <c r="L157" i="1"/>
  <c r="K157" i="1"/>
  <c r="J157" i="1"/>
  <c r="I157" i="1"/>
  <c r="N156" i="1"/>
  <c r="M156" i="1"/>
  <c r="L156" i="1"/>
  <c r="K156" i="1"/>
  <c r="J156" i="1"/>
  <c r="I156" i="1"/>
  <c r="N155" i="1"/>
  <c r="M155" i="1"/>
  <c r="L155" i="1"/>
  <c r="K155" i="1"/>
  <c r="J155" i="1"/>
  <c r="I155" i="1"/>
  <c r="N154" i="1"/>
  <c r="M154" i="1"/>
  <c r="L154" i="1"/>
  <c r="K154" i="1"/>
  <c r="J154" i="1"/>
  <c r="I154" i="1"/>
  <c r="N153" i="1"/>
  <c r="M153" i="1"/>
  <c r="L153" i="1"/>
  <c r="K153" i="1"/>
  <c r="J153" i="1"/>
  <c r="I153" i="1"/>
  <c r="N152" i="1"/>
  <c r="M152" i="1"/>
  <c r="L152" i="1"/>
  <c r="K152" i="1"/>
  <c r="J152" i="1"/>
  <c r="I152" i="1"/>
  <c r="N151" i="1"/>
  <c r="M151" i="1"/>
  <c r="L151" i="1"/>
  <c r="K151" i="1"/>
  <c r="J151" i="1"/>
  <c r="I151" i="1"/>
  <c r="N150" i="1"/>
  <c r="M150" i="1"/>
  <c r="L150" i="1"/>
  <c r="K150" i="1"/>
  <c r="J150" i="1"/>
  <c r="I150" i="1"/>
  <c r="N149" i="1"/>
  <c r="M149" i="1"/>
  <c r="L149" i="1"/>
  <c r="K149" i="1"/>
  <c r="J149" i="1"/>
  <c r="I149" i="1"/>
  <c r="N144" i="1"/>
  <c r="M144" i="1"/>
  <c r="L144" i="1"/>
  <c r="K144" i="1"/>
  <c r="J144" i="1"/>
  <c r="I144" i="1"/>
  <c r="N143" i="1"/>
  <c r="M143" i="1"/>
  <c r="L143" i="1"/>
  <c r="K143" i="1"/>
  <c r="J143" i="1"/>
  <c r="I143" i="1"/>
  <c r="N142" i="1"/>
  <c r="M142" i="1"/>
  <c r="L142" i="1"/>
  <c r="K142" i="1"/>
  <c r="J142" i="1"/>
  <c r="I142" i="1"/>
  <c r="N141" i="1"/>
  <c r="M141" i="1"/>
  <c r="L141" i="1"/>
  <c r="K141" i="1"/>
  <c r="J141" i="1"/>
  <c r="I141" i="1"/>
  <c r="N140" i="1"/>
  <c r="M140" i="1"/>
  <c r="L140" i="1"/>
  <c r="K140" i="1"/>
  <c r="J140" i="1"/>
  <c r="I140" i="1"/>
  <c r="N139" i="1"/>
  <c r="M139" i="1"/>
  <c r="L139" i="1"/>
  <c r="K139" i="1"/>
  <c r="J139" i="1"/>
  <c r="I139" i="1"/>
  <c r="N138" i="1"/>
  <c r="M138" i="1"/>
  <c r="L138" i="1"/>
  <c r="K138" i="1"/>
  <c r="J138" i="1"/>
  <c r="I138" i="1"/>
  <c r="N137" i="1"/>
  <c r="M137" i="1"/>
  <c r="L137" i="1"/>
  <c r="K137" i="1"/>
  <c r="J137" i="1"/>
  <c r="I137" i="1"/>
  <c r="N136" i="1"/>
  <c r="M136" i="1"/>
  <c r="L136" i="1"/>
  <c r="K136" i="1"/>
  <c r="J136" i="1"/>
  <c r="I136" i="1"/>
  <c r="N135" i="1"/>
  <c r="M135" i="1"/>
  <c r="L135" i="1"/>
  <c r="K135" i="1"/>
  <c r="J135" i="1"/>
  <c r="I135" i="1"/>
  <c r="N134" i="1"/>
  <c r="M134" i="1"/>
  <c r="L134" i="1"/>
  <c r="K134" i="1"/>
  <c r="J134" i="1"/>
  <c r="I134" i="1"/>
  <c r="N133" i="1"/>
  <c r="M133" i="1"/>
  <c r="L133" i="1"/>
  <c r="K133" i="1"/>
  <c r="J133" i="1"/>
  <c r="I133" i="1"/>
  <c r="N132" i="1"/>
  <c r="M132" i="1"/>
  <c r="L132" i="1"/>
  <c r="K132" i="1"/>
  <c r="J132" i="1"/>
  <c r="I132" i="1"/>
  <c r="N131" i="1"/>
  <c r="M131" i="1"/>
  <c r="L131" i="1"/>
  <c r="K131" i="1"/>
  <c r="J131" i="1"/>
  <c r="I131" i="1"/>
  <c r="N130" i="1"/>
  <c r="M130" i="1"/>
  <c r="L130" i="1"/>
  <c r="K130" i="1"/>
  <c r="J130" i="1"/>
  <c r="I130" i="1"/>
  <c r="N129" i="1"/>
  <c r="M129" i="1"/>
  <c r="L129" i="1"/>
  <c r="K129" i="1"/>
  <c r="J129" i="1"/>
  <c r="I129" i="1"/>
  <c r="N128" i="1"/>
  <c r="M128" i="1"/>
  <c r="L128" i="1"/>
  <c r="K128" i="1"/>
  <c r="J128" i="1"/>
  <c r="I128" i="1"/>
  <c r="N127" i="1"/>
  <c r="M127" i="1"/>
  <c r="L127" i="1"/>
  <c r="K127" i="1"/>
  <c r="J127" i="1"/>
  <c r="I127" i="1"/>
  <c r="N126" i="1"/>
  <c r="M126" i="1"/>
  <c r="L126" i="1"/>
  <c r="K126" i="1"/>
  <c r="J126" i="1"/>
  <c r="I126" i="1"/>
  <c r="N125" i="1"/>
  <c r="M125" i="1"/>
  <c r="L125" i="1"/>
  <c r="K125" i="1"/>
  <c r="J125" i="1"/>
  <c r="I125" i="1"/>
  <c r="N124" i="1"/>
  <c r="M124" i="1"/>
  <c r="L124" i="1"/>
  <c r="K124" i="1"/>
  <c r="J124" i="1"/>
  <c r="I124" i="1"/>
  <c r="N123" i="1"/>
  <c r="M123" i="1"/>
  <c r="L123" i="1"/>
  <c r="K123" i="1"/>
  <c r="J123" i="1"/>
  <c r="I123" i="1"/>
  <c r="N122" i="1"/>
  <c r="M122" i="1"/>
  <c r="L122" i="1"/>
  <c r="K122" i="1"/>
  <c r="J122" i="1"/>
  <c r="I122" i="1"/>
  <c r="N121" i="1"/>
  <c r="M121" i="1"/>
  <c r="L121" i="1"/>
  <c r="K121" i="1"/>
  <c r="J121" i="1"/>
  <c r="I121" i="1"/>
  <c r="N120" i="1"/>
  <c r="M120" i="1"/>
  <c r="L120" i="1"/>
  <c r="K120" i="1"/>
  <c r="J120" i="1"/>
  <c r="I120" i="1"/>
  <c r="N115" i="1"/>
  <c r="M115" i="1"/>
  <c r="L115" i="1"/>
  <c r="K115" i="1"/>
  <c r="J115" i="1"/>
  <c r="I115" i="1"/>
  <c r="N114" i="1"/>
  <c r="M114" i="1"/>
  <c r="L114" i="1"/>
  <c r="K114" i="1"/>
  <c r="J114" i="1"/>
  <c r="I114" i="1"/>
  <c r="N113" i="1"/>
  <c r="M113" i="1"/>
  <c r="L113" i="1"/>
  <c r="K113" i="1"/>
  <c r="J113" i="1"/>
  <c r="I113" i="1"/>
  <c r="N112" i="1"/>
  <c r="M112" i="1"/>
  <c r="L112" i="1"/>
  <c r="K112" i="1"/>
  <c r="J112" i="1"/>
  <c r="I112" i="1"/>
  <c r="N111" i="1"/>
  <c r="M111" i="1"/>
  <c r="L111" i="1"/>
  <c r="K111" i="1"/>
  <c r="J111" i="1"/>
  <c r="I111" i="1"/>
  <c r="N110" i="1"/>
  <c r="M110" i="1"/>
  <c r="L110" i="1"/>
  <c r="K110" i="1"/>
  <c r="J110" i="1"/>
  <c r="I110" i="1"/>
  <c r="N109" i="1"/>
  <c r="M109" i="1"/>
  <c r="L109" i="1"/>
  <c r="K109" i="1"/>
  <c r="J109" i="1"/>
  <c r="I109" i="1"/>
  <c r="N108" i="1"/>
  <c r="M108" i="1"/>
  <c r="L108" i="1"/>
  <c r="K108" i="1"/>
  <c r="J108" i="1"/>
  <c r="I108" i="1"/>
  <c r="N107" i="1"/>
  <c r="M107" i="1"/>
  <c r="L107" i="1"/>
  <c r="K107" i="1"/>
  <c r="J107" i="1"/>
  <c r="I107" i="1"/>
  <c r="N106" i="1"/>
  <c r="M106" i="1"/>
  <c r="L106" i="1"/>
  <c r="K106" i="1"/>
  <c r="J106" i="1"/>
  <c r="I106" i="1"/>
  <c r="N105" i="1"/>
  <c r="M105" i="1"/>
  <c r="L105" i="1"/>
  <c r="K105" i="1"/>
  <c r="J105" i="1"/>
  <c r="I105" i="1"/>
  <c r="N104" i="1"/>
  <c r="M104" i="1"/>
  <c r="L104" i="1"/>
  <c r="K104" i="1"/>
  <c r="J104" i="1"/>
  <c r="I104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3" i="1"/>
  <c r="M93" i="1"/>
  <c r="L93" i="1"/>
  <c r="K93" i="1"/>
  <c r="J93" i="1"/>
  <c r="I93" i="1"/>
  <c r="N92" i="1"/>
  <c r="M92" i="1"/>
  <c r="L92" i="1"/>
  <c r="K92" i="1"/>
  <c r="J92" i="1"/>
  <c r="I92" i="1"/>
  <c r="N91" i="1"/>
  <c r="M91" i="1"/>
  <c r="L91" i="1"/>
  <c r="K91" i="1"/>
  <c r="J91" i="1"/>
  <c r="I91" i="1"/>
  <c r="N90" i="1"/>
  <c r="M90" i="1"/>
  <c r="L90" i="1"/>
  <c r="K90" i="1"/>
  <c r="J90" i="1"/>
  <c r="I90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83" i="1"/>
  <c r="M83" i="1"/>
  <c r="L83" i="1"/>
  <c r="K83" i="1"/>
  <c r="J83" i="1"/>
  <c r="I8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N3" i="1"/>
  <c r="M3" i="1"/>
  <c r="L3" i="1"/>
  <c r="K3" i="1"/>
  <c r="J3" i="1"/>
  <c r="I3" i="1"/>
  <c r="N2" i="1"/>
  <c r="M2" i="1"/>
  <c r="L2" i="1"/>
  <c r="K2" i="1"/>
  <c r="J2" i="1"/>
  <c r="I2" i="1"/>
  <c r="N215" i="2"/>
  <c r="M215" i="2"/>
  <c r="L215" i="2"/>
  <c r="K215" i="2"/>
  <c r="J215" i="2"/>
  <c r="I215" i="2"/>
  <c r="N214" i="2"/>
  <c r="M214" i="2"/>
  <c r="L214" i="2"/>
  <c r="K214" i="2"/>
  <c r="J214" i="2"/>
  <c r="I214" i="2"/>
  <c r="N213" i="2"/>
  <c r="M213" i="2"/>
  <c r="L213" i="2"/>
  <c r="K213" i="2"/>
  <c r="J213" i="2"/>
  <c r="I213" i="2"/>
  <c r="N212" i="2"/>
  <c r="M212" i="2"/>
  <c r="L212" i="2"/>
  <c r="K212" i="2"/>
  <c r="J212" i="2"/>
  <c r="I212" i="2"/>
  <c r="N211" i="2"/>
  <c r="M211" i="2"/>
  <c r="L211" i="2"/>
  <c r="K211" i="2"/>
  <c r="J211" i="2"/>
  <c r="I211" i="2"/>
  <c r="N210" i="2"/>
  <c r="M210" i="2"/>
  <c r="L210" i="2"/>
  <c r="K210" i="2"/>
  <c r="J210" i="2"/>
  <c r="I210" i="2"/>
  <c r="N209" i="2"/>
  <c r="M209" i="2"/>
  <c r="L209" i="2"/>
  <c r="K209" i="2"/>
  <c r="J209" i="2"/>
  <c r="I209" i="2"/>
  <c r="N208" i="2"/>
  <c r="M208" i="2"/>
  <c r="L208" i="2"/>
  <c r="K208" i="2"/>
  <c r="J208" i="2"/>
  <c r="I208" i="2"/>
  <c r="N207" i="2"/>
  <c r="M207" i="2"/>
  <c r="L207" i="2"/>
  <c r="K207" i="2"/>
  <c r="J207" i="2"/>
  <c r="I207" i="2"/>
  <c r="N206" i="2"/>
  <c r="M206" i="2"/>
  <c r="L206" i="2"/>
  <c r="K206" i="2"/>
  <c r="J206" i="2"/>
  <c r="I206" i="2"/>
  <c r="N201" i="2"/>
  <c r="M201" i="2"/>
  <c r="L201" i="2"/>
  <c r="K201" i="2"/>
  <c r="J201" i="2"/>
  <c r="I201" i="2"/>
  <c r="N200" i="2"/>
  <c r="M200" i="2"/>
  <c r="L200" i="2"/>
  <c r="K200" i="2"/>
  <c r="J200" i="2"/>
  <c r="I200" i="2"/>
  <c r="N199" i="2"/>
  <c r="M199" i="2"/>
  <c r="L199" i="2"/>
  <c r="K199" i="2"/>
  <c r="J199" i="2"/>
  <c r="I199" i="2"/>
  <c r="N198" i="2"/>
  <c r="M198" i="2"/>
  <c r="L198" i="2"/>
  <c r="K198" i="2"/>
  <c r="J198" i="2"/>
  <c r="I198" i="2"/>
  <c r="N197" i="2"/>
  <c r="M197" i="2"/>
  <c r="L197" i="2"/>
  <c r="K197" i="2"/>
  <c r="J197" i="2"/>
  <c r="I197" i="2"/>
  <c r="N196" i="2"/>
  <c r="M196" i="2"/>
  <c r="L196" i="2"/>
  <c r="K196" i="2"/>
  <c r="J196" i="2"/>
  <c r="I196" i="2"/>
  <c r="N195" i="2"/>
  <c r="M195" i="2"/>
  <c r="L195" i="2"/>
  <c r="K195" i="2"/>
  <c r="J195" i="2"/>
  <c r="I195" i="2"/>
  <c r="N194" i="2"/>
  <c r="M194" i="2"/>
  <c r="L194" i="2"/>
  <c r="K194" i="2"/>
  <c r="J194" i="2"/>
  <c r="I194" i="2"/>
  <c r="N193" i="2"/>
  <c r="M193" i="2"/>
  <c r="L193" i="2"/>
  <c r="K193" i="2"/>
  <c r="J193" i="2"/>
  <c r="I193" i="2"/>
  <c r="N192" i="2"/>
  <c r="M192" i="2"/>
  <c r="L192" i="2"/>
  <c r="K192" i="2"/>
  <c r="J192" i="2"/>
  <c r="I192" i="2"/>
  <c r="N191" i="2"/>
  <c r="M191" i="2"/>
  <c r="L191" i="2"/>
  <c r="K191" i="2"/>
  <c r="J191" i="2"/>
  <c r="I191" i="2"/>
  <c r="N190" i="2"/>
  <c r="M190" i="2"/>
  <c r="L190" i="2"/>
  <c r="K190" i="2"/>
  <c r="J190" i="2"/>
  <c r="I190" i="2"/>
  <c r="N189" i="2"/>
  <c r="M189" i="2"/>
  <c r="L189" i="2"/>
  <c r="K189" i="2"/>
  <c r="J189" i="2"/>
  <c r="I189" i="2"/>
  <c r="N188" i="2"/>
  <c r="M188" i="2"/>
  <c r="L188" i="2"/>
  <c r="K188" i="2"/>
  <c r="J188" i="2"/>
  <c r="I188" i="2"/>
  <c r="N187" i="2"/>
  <c r="M187" i="2"/>
  <c r="L187" i="2"/>
  <c r="K187" i="2"/>
  <c r="J187" i="2"/>
  <c r="I187" i="2"/>
  <c r="N182" i="2"/>
  <c r="M182" i="2"/>
  <c r="L182" i="2"/>
  <c r="K182" i="2"/>
  <c r="J182" i="2"/>
  <c r="I182" i="2"/>
  <c r="N181" i="2"/>
  <c r="M181" i="2"/>
  <c r="L181" i="2"/>
  <c r="K181" i="2"/>
  <c r="J181" i="2"/>
  <c r="I181" i="2"/>
  <c r="N180" i="2"/>
  <c r="M180" i="2"/>
  <c r="L180" i="2"/>
  <c r="K180" i="2"/>
  <c r="J180" i="2"/>
  <c r="I180" i="2"/>
  <c r="N179" i="2"/>
  <c r="M179" i="2"/>
  <c r="L179" i="2"/>
  <c r="K179" i="2"/>
  <c r="J179" i="2"/>
  <c r="I179" i="2"/>
  <c r="N178" i="2"/>
  <c r="M178" i="2"/>
  <c r="L178" i="2"/>
  <c r="K178" i="2"/>
  <c r="J178" i="2"/>
  <c r="I178" i="2"/>
  <c r="N177" i="2"/>
  <c r="M177" i="2"/>
  <c r="L177" i="2"/>
  <c r="K177" i="2"/>
  <c r="J177" i="2"/>
  <c r="I177" i="2"/>
  <c r="N176" i="2"/>
  <c r="M176" i="2"/>
  <c r="L176" i="2"/>
  <c r="K176" i="2"/>
  <c r="J176" i="2"/>
  <c r="I176" i="2"/>
  <c r="N175" i="2"/>
  <c r="M175" i="2"/>
  <c r="L175" i="2"/>
  <c r="K175" i="2"/>
  <c r="J175" i="2"/>
  <c r="I175" i="2"/>
  <c r="N174" i="2"/>
  <c r="M174" i="2"/>
  <c r="L174" i="2"/>
  <c r="K174" i="2"/>
  <c r="J174" i="2"/>
  <c r="I174" i="2"/>
  <c r="N169" i="2"/>
  <c r="M169" i="2"/>
  <c r="L169" i="2"/>
  <c r="K169" i="2"/>
  <c r="J169" i="2"/>
  <c r="I169" i="2"/>
  <c r="N168" i="2"/>
  <c r="M168" i="2"/>
  <c r="L168" i="2"/>
  <c r="K168" i="2"/>
  <c r="J168" i="2"/>
  <c r="I168" i="2"/>
  <c r="N167" i="2"/>
  <c r="M167" i="2"/>
  <c r="L167" i="2"/>
  <c r="K167" i="2"/>
  <c r="J167" i="2"/>
  <c r="I167" i="2"/>
  <c r="N166" i="2"/>
  <c r="M166" i="2"/>
  <c r="L166" i="2"/>
  <c r="K166" i="2"/>
  <c r="J166" i="2"/>
  <c r="I166" i="2"/>
  <c r="N165" i="2"/>
  <c r="M165" i="2"/>
  <c r="L165" i="2"/>
  <c r="K165" i="2"/>
  <c r="J165" i="2"/>
  <c r="I165" i="2"/>
  <c r="N164" i="2"/>
  <c r="M164" i="2"/>
  <c r="L164" i="2"/>
  <c r="K164" i="2"/>
  <c r="J164" i="2"/>
  <c r="I164" i="2"/>
  <c r="N163" i="2"/>
  <c r="M163" i="2"/>
  <c r="L163" i="2"/>
  <c r="K163" i="2"/>
  <c r="J163" i="2"/>
  <c r="I163" i="2"/>
  <c r="N162" i="2"/>
  <c r="M162" i="2"/>
  <c r="L162" i="2"/>
  <c r="K162" i="2"/>
  <c r="J162" i="2"/>
  <c r="I162" i="2"/>
  <c r="N157" i="2"/>
  <c r="M157" i="2"/>
  <c r="L157" i="2"/>
  <c r="K157" i="2"/>
  <c r="J157" i="2"/>
  <c r="I157" i="2"/>
  <c r="N156" i="2"/>
  <c r="M156" i="2"/>
  <c r="L156" i="2"/>
  <c r="K156" i="2"/>
  <c r="J156" i="2"/>
  <c r="I156" i="2"/>
  <c r="N155" i="2"/>
  <c r="M155" i="2"/>
  <c r="L155" i="2"/>
  <c r="K155" i="2"/>
  <c r="J155" i="2"/>
  <c r="I155" i="2"/>
  <c r="N154" i="2"/>
  <c r="M154" i="2"/>
  <c r="L154" i="2"/>
  <c r="K154" i="2"/>
  <c r="J154" i="2"/>
  <c r="I154" i="2"/>
  <c r="N153" i="2"/>
  <c r="M153" i="2"/>
  <c r="L153" i="2"/>
  <c r="K153" i="2"/>
  <c r="J153" i="2"/>
  <c r="I153" i="2"/>
  <c r="N152" i="2"/>
  <c r="M152" i="2"/>
  <c r="L152" i="2"/>
  <c r="K152" i="2"/>
  <c r="J152" i="2"/>
  <c r="I152" i="2"/>
  <c r="N151" i="2"/>
  <c r="M151" i="2"/>
  <c r="L151" i="2"/>
  <c r="K151" i="2"/>
  <c r="J151" i="2"/>
  <c r="I151" i="2"/>
  <c r="N150" i="2"/>
  <c r="M150" i="2"/>
  <c r="L150" i="2"/>
  <c r="K150" i="2"/>
  <c r="J150" i="2"/>
  <c r="I150" i="2"/>
  <c r="N149" i="2"/>
  <c r="M149" i="2"/>
  <c r="L149" i="2"/>
  <c r="K149" i="2"/>
  <c r="J149" i="2"/>
  <c r="I149" i="2"/>
  <c r="N144" i="2"/>
  <c r="M144" i="2"/>
  <c r="L144" i="2"/>
  <c r="K144" i="2"/>
  <c r="J144" i="2"/>
  <c r="I144" i="2"/>
  <c r="N143" i="2"/>
  <c r="M143" i="2"/>
  <c r="L143" i="2"/>
  <c r="K143" i="2"/>
  <c r="J143" i="2"/>
  <c r="I143" i="2"/>
  <c r="N142" i="2"/>
  <c r="M142" i="2"/>
  <c r="L142" i="2"/>
  <c r="K142" i="2"/>
  <c r="J142" i="2"/>
  <c r="I142" i="2"/>
  <c r="N141" i="2"/>
  <c r="M141" i="2"/>
  <c r="L141" i="2"/>
  <c r="K141" i="2"/>
  <c r="J141" i="2"/>
  <c r="I141" i="2"/>
  <c r="N140" i="2"/>
  <c r="M140" i="2"/>
  <c r="L140" i="2"/>
  <c r="K140" i="2"/>
  <c r="J140" i="2"/>
  <c r="I140" i="2"/>
  <c r="N139" i="2"/>
  <c r="M139" i="2"/>
  <c r="L139" i="2"/>
  <c r="K139" i="2"/>
  <c r="J139" i="2"/>
  <c r="I139" i="2"/>
  <c r="N138" i="2"/>
  <c r="M138" i="2"/>
  <c r="L138" i="2"/>
  <c r="K138" i="2"/>
  <c r="J138" i="2"/>
  <c r="I138" i="2"/>
  <c r="N137" i="2"/>
  <c r="M137" i="2"/>
  <c r="L137" i="2"/>
  <c r="K137" i="2"/>
  <c r="J137" i="2"/>
  <c r="I137" i="2"/>
  <c r="N136" i="2"/>
  <c r="M136" i="2"/>
  <c r="L136" i="2"/>
  <c r="K136" i="2"/>
  <c r="J136" i="2"/>
  <c r="I136" i="2"/>
  <c r="N135" i="2"/>
  <c r="M135" i="2"/>
  <c r="L135" i="2"/>
  <c r="K135" i="2"/>
  <c r="J135" i="2"/>
  <c r="I135" i="2"/>
  <c r="N134" i="2"/>
  <c r="M134" i="2"/>
  <c r="L134" i="2"/>
  <c r="K134" i="2"/>
  <c r="J134" i="2"/>
  <c r="I134" i="2"/>
  <c r="N133" i="2"/>
  <c r="M133" i="2"/>
  <c r="L133" i="2"/>
  <c r="K133" i="2"/>
  <c r="J133" i="2"/>
  <c r="I133" i="2"/>
  <c r="N132" i="2"/>
  <c r="M132" i="2"/>
  <c r="L132" i="2"/>
  <c r="K132" i="2"/>
  <c r="J132" i="2"/>
  <c r="I132" i="2"/>
  <c r="N131" i="2"/>
  <c r="M131" i="2"/>
  <c r="L131" i="2"/>
  <c r="K131" i="2"/>
  <c r="J131" i="2"/>
  <c r="I131" i="2"/>
  <c r="N130" i="2"/>
  <c r="M130" i="2"/>
  <c r="L130" i="2"/>
  <c r="K130" i="2"/>
  <c r="J130" i="2"/>
  <c r="I130" i="2"/>
  <c r="N129" i="2"/>
  <c r="M129" i="2"/>
  <c r="L129" i="2"/>
  <c r="K129" i="2"/>
  <c r="J129" i="2"/>
  <c r="I129" i="2"/>
  <c r="N128" i="2"/>
  <c r="M128" i="2"/>
  <c r="L128" i="2"/>
  <c r="K128" i="2"/>
  <c r="J128" i="2"/>
  <c r="I128" i="2"/>
  <c r="N127" i="2"/>
  <c r="M127" i="2"/>
  <c r="L127" i="2"/>
  <c r="K127" i="2"/>
  <c r="J127" i="2"/>
  <c r="I127" i="2"/>
  <c r="N126" i="2"/>
  <c r="M126" i="2"/>
  <c r="L126" i="2"/>
  <c r="K126" i="2"/>
  <c r="J126" i="2"/>
  <c r="I126" i="2"/>
  <c r="N125" i="2"/>
  <c r="M125" i="2"/>
  <c r="L125" i="2"/>
  <c r="K125" i="2"/>
  <c r="J125" i="2"/>
  <c r="I125" i="2"/>
  <c r="N124" i="2"/>
  <c r="M124" i="2"/>
  <c r="L124" i="2"/>
  <c r="K124" i="2"/>
  <c r="J124" i="2"/>
  <c r="I124" i="2"/>
  <c r="N123" i="2"/>
  <c r="M123" i="2"/>
  <c r="L123" i="2"/>
  <c r="K123" i="2"/>
  <c r="J123" i="2"/>
  <c r="I123" i="2"/>
  <c r="N122" i="2"/>
  <c r="M122" i="2"/>
  <c r="L122" i="2"/>
  <c r="K122" i="2"/>
  <c r="J122" i="2"/>
  <c r="I122" i="2"/>
  <c r="N121" i="2"/>
  <c r="M121" i="2"/>
  <c r="L121" i="2"/>
  <c r="K121" i="2"/>
  <c r="J121" i="2"/>
  <c r="I121" i="2"/>
  <c r="N120" i="2"/>
  <c r="M120" i="2"/>
  <c r="L120" i="2"/>
  <c r="K120" i="2"/>
  <c r="J120" i="2"/>
  <c r="I120" i="2"/>
  <c r="N115" i="2"/>
  <c r="M115" i="2"/>
  <c r="L115" i="2"/>
  <c r="K115" i="2"/>
  <c r="J115" i="2"/>
  <c r="I115" i="2"/>
  <c r="N114" i="2"/>
  <c r="M114" i="2"/>
  <c r="L114" i="2"/>
  <c r="K114" i="2"/>
  <c r="J114" i="2"/>
  <c r="I114" i="2"/>
  <c r="N113" i="2"/>
  <c r="M113" i="2"/>
  <c r="L113" i="2"/>
  <c r="K113" i="2"/>
  <c r="J113" i="2"/>
  <c r="I113" i="2"/>
  <c r="N112" i="2"/>
  <c r="M112" i="2"/>
  <c r="L112" i="2"/>
  <c r="K112" i="2"/>
  <c r="J112" i="2"/>
  <c r="I112" i="2"/>
  <c r="N111" i="2"/>
  <c r="M111" i="2"/>
  <c r="L111" i="2"/>
  <c r="K111" i="2"/>
  <c r="J111" i="2"/>
  <c r="I111" i="2"/>
  <c r="N110" i="2"/>
  <c r="M110" i="2"/>
  <c r="L110" i="2"/>
  <c r="K110" i="2"/>
  <c r="J110" i="2"/>
  <c r="I110" i="2"/>
  <c r="N109" i="2"/>
  <c r="M109" i="2"/>
  <c r="L109" i="2"/>
  <c r="K109" i="2"/>
  <c r="J109" i="2"/>
  <c r="I109" i="2"/>
  <c r="N108" i="2"/>
  <c r="M108" i="2"/>
  <c r="L108" i="2"/>
  <c r="K108" i="2"/>
  <c r="J108" i="2"/>
  <c r="I108" i="2"/>
  <c r="N107" i="2"/>
  <c r="M107" i="2"/>
  <c r="L107" i="2"/>
  <c r="K107" i="2"/>
  <c r="J107" i="2"/>
  <c r="I107" i="2"/>
  <c r="N106" i="2"/>
  <c r="M106" i="2"/>
  <c r="L106" i="2"/>
  <c r="K106" i="2"/>
  <c r="J106" i="2"/>
  <c r="I106" i="2"/>
  <c r="N105" i="2"/>
  <c r="M105" i="2"/>
  <c r="L105" i="2"/>
  <c r="K105" i="2"/>
  <c r="J105" i="2"/>
  <c r="I105" i="2"/>
  <c r="N104" i="2"/>
  <c r="M104" i="2"/>
  <c r="L104" i="2"/>
  <c r="K104" i="2"/>
  <c r="J104" i="2"/>
  <c r="I104" i="2"/>
  <c r="N103" i="2"/>
  <c r="M103" i="2"/>
  <c r="L103" i="2"/>
  <c r="K103" i="2"/>
  <c r="J103" i="2"/>
  <c r="I103" i="2"/>
  <c r="N102" i="2"/>
  <c r="M102" i="2"/>
  <c r="L102" i="2"/>
  <c r="K102" i="2"/>
  <c r="J102" i="2"/>
  <c r="I102" i="2"/>
  <c r="N101" i="2"/>
  <c r="M101" i="2"/>
  <c r="L101" i="2"/>
  <c r="K101" i="2"/>
  <c r="J101" i="2"/>
  <c r="I101" i="2"/>
  <c r="N100" i="2"/>
  <c r="M100" i="2"/>
  <c r="L100" i="2"/>
  <c r="K100" i="2"/>
  <c r="J100" i="2"/>
  <c r="I100" i="2"/>
  <c r="N99" i="2"/>
  <c r="M99" i="2"/>
  <c r="L99" i="2"/>
  <c r="K99" i="2"/>
  <c r="J99" i="2"/>
  <c r="I99" i="2"/>
  <c r="N93" i="2"/>
  <c r="M93" i="2"/>
  <c r="L93" i="2"/>
  <c r="K93" i="2"/>
  <c r="J93" i="2"/>
  <c r="I93" i="2"/>
  <c r="N92" i="2"/>
  <c r="M92" i="2"/>
  <c r="L92" i="2"/>
  <c r="K92" i="2"/>
  <c r="J92" i="2"/>
  <c r="I92" i="2"/>
  <c r="N91" i="2"/>
  <c r="M91" i="2"/>
  <c r="L91" i="2"/>
  <c r="K91" i="2"/>
  <c r="J91" i="2"/>
  <c r="I91" i="2"/>
  <c r="N90" i="2"/>
  <c r="M90" i="2"/>
  <c r="L90" i="2"/>
  <c r="K90" i="2"/>
  <c r="J90" i="2"/>
  <c r="I90" i="2"/>
  <c r="N89" i="2"/>
  <c r="M89" i="2"/>
  <c r="L89" i="2"/>
  <c r="K89" i="2"/>
  <c r="J89" i="2"/>
  <c r="I89" i="2"/>
  <c r="N88" i="2"/>
  <c r="M88" i="2"/>
  <c r="L88" i="2"/>
  <c r="K88" i="2"/>
  <c r="J88" i="2"/>
  <c r="I88" i="2"/>
  <c r="N87" i="2"/>
  <c r="M87" i="2"/>
  <c r="L87" i="2"/>
  <c r="K87" i="2"/>
  <c r="J87" i="2"/>
  <c r="I87" i="2"/>
  <c r="N86" i="2"/>
  <c r="M86" i="2"/>
  <c r="L86" i="2"/>
  <c r="K86" i="2"/>
  <c r="J86" i="2"/>
  <c r="I86" i="2"/>
  <c r="N85" i="2"/>
  <c r="M85" i="2"/>
  <c r="L85" i="2"/>
  <c r="K85" i="2"/>
  <c r="J85" i="2"/>
  <c r="I85" i="2"/>
  <c r="N84" i="2"/>
  <c r="M84" i="2"/>
  <c r="L84" i="2"/>
  <c r="K84" i="2"/>
  <c r="J84" i="2"/>
  <c r="I84" i="2"/>
  <c r="N83" i="2"/>
  <c r="M83" i="2"/>
  <c r="L83" i="2"/>
  <c r="K83" i="2"/>
  <c r="J83" i="2"/>
  <c r="I83" i="2"/>
  <c r="N82" i="2"/>
  <c r="M82" i="2"/>
  <c r="L82" i="2"/>
  <c r="K82" i="2"/>
  <c r="J82" i="2"/>
  <c r="I82" i="2"/>
  <c r="N81" i="2"/>
  <c r="M81" i="2"/>
  <c r="L81" i="2"/>
  <c r="K81" i="2"/>
  <c r="J81" i="2"/>
  <c r="I81" i="2"/>
  <c r="N80" i="2"/>
  <c r="M80" i="2"/>
  <c r="L80" i="2"/>
  <c r="K80" i="2"/>
  <c r="J80" i="2"/>
  <c r="I80" i="2"/>
  <c r="N79" i="2"/>
  <c r="M79" i="2"/>
  <c r="L79" i="2"/>
  <c r="K79" i="2"/>
  <c r="J79" i="2"/>
  <c r="I79" i="2"/>
  <c r="N78" i="2"/>
  <c r="M78" i="2"/>
  <c r="L78" i="2"/>
  <c r="K78" i="2"/>
  <c r="J78" i="2"/>
  <c r="I78" i="2"/>
  <c r="N77" i="2"/>
  <c r="M77" i="2"/>
  <c r="L77" i="2"/>
  <c r="K77" i="2"/>
  <c r="J77" i="2"/>
  <c r="I77" i="2"/>
  <c r="N76" i="2"/>
  <c r="M76" i="2"/>
  <c r="L76" i="2"/>
  <c r="K76" i="2"/>
  <c r="J76" i="2"/>
  <c r="I76" i="2"/>
  <c r="N75" i="2"/>
  <c r="M75" i="2"/>
  <c r="L75" i="2"/>
  <c r="K75" i="2"/>
  <c r="J75" i="2"/>
  <c r="I75" i="2"/>
  <c r="N74" i="2"/>
  <c r="M74" i="2"/>
  <c r="L74" i="2"/>
  <c r="K74" i="2"/>
  <c r="J74" i="2"/>
  <c r="I74" i="2"/>
  <c r="N73" i="2"/>
  <c r="M73" i="2"/>
  <c r="L73" i="2"/>
  <c r="K73" i="2"/>
  <c r="J73" i="2"/>
  <c r="I73" i="2"/>
  <c r="N72" i="2"/>
  <c r="M72" i="2"/>
  <c r="L72" i="2"/>
  <c r="K72" i="2"/>
  <c r="J72" i="2"/>
  <c r="I72" i="2"/>
  <c r="N71" i="2"/>
  <c r="M71" i="2"/>
  <c r="L71" i="2"/>
  <c r="K71" i="2"/>
  <c r="J71" i="2"/>
  <c r="I71" i="2"/>
  <c r="N70" i="2"/>
  <c r="M70" i="2"/>
  <c r="L70" i="2"/>
  <c r="K70" i="2"/>
  <c r="J70" i="2"/>
  <c r="I70" i="2"/>
  <c r="N69" i="2"/>
  <c r="M69" i="2"/>
  <c r="L69" i="2"/>
  <c r="K69" i="2"/>
  <c r="J69" i="2"/>
  <c r="I69" i="2"/>
  <c r="N68" i="2"/>
  <c r="M68" i="2"/>
  <c r="L68" i="2"/>
  <c r="K68" i="2"/>
  <c r="J68" i="2"/>
  <c r="I68" i="2"/>
  <c r="N63" i="2"/>
  <c r="M63" i="2"/>
  <c r="L63" i="2"/>
  <c r="K63" i="2"/>
  <c r="J63" i="2"/>
  <c r="I63" i="2"/>
  <c r="N62" i="2"/>
  <c r="M62" i="2"/>
  <c r="L62" i="2"/>
  <c r="K62" i="2"/>
  <c r="J62" i="2"/>
  <c r="I62" i="2"/>
  <c r="N61" i="2"/>
  <c r="M61" i="2"/>
  <c r="L61" i="2"/>
  <c r="K61" i="2"/>
  <c r="J61" i="2"/>
  <c r="I61" i="2"/>
  <c r="N60" i="2"/>
  <c r="M60" i="2"/>
  <c r="L60" i="2"/>
  <c r="K60" i="2"/>
  <c r="J60" i="2"/>
  <c r="I60" i="2"/>
  <c r="N59" i="2"/>
  <c r="M59" i="2"/>
  <c r="L59" i="2"/>
  <c r="K59" i="2"/>
  <c r="J59" i="2"/>
  <c r="I59" i="2"/>
  <c r="N58" i="2"/>
  <c r="M58" i="2"/>
  <c r="L58" i="2"/>
  <c r="K58" i="2"/>
  <c r="J58" i="2"/>
  <c r="I58" i="2"/>
  <c r="N57" i="2"/>
  <c r="M57" i="2"/>
  <c r="L57" i="2"/>
  <c r="K57" i="2"/>
  <c r="J57" i="2"/>
  <c r="I57" i="2"/>
  <c r="N56" i="2"/>
  <c r="M56" i="2"/>
  <c r="L56" i="2"/>
  <c r="K56" i="2"/>
  <c r="J56" i="2"/>
  <c r="I56" i="2"/>
  <c r="N55" i="2"/>
  <c r="M55" i="2"/>
  <c r="L55" i="2"/>
  <c r="K55" i="2"/>
  <c r="J55" i="2"/>
  <c r="I55" i="2"/>
  <c r="N54" i="2"/>
  <c r="M54" i="2"/>
  <c r="L54" i="2"/>
  <c r="K54" i="2"/>
  <c r="J54" i="2"/>
  <c r="I54" i="2"/>
  <c r="N53" i="2"/>
  <c r="M53" i="2"/>
  <c r="L53" i="2"/>
  <c r="K53" i="2"/>
  <c r="J53" i="2"/>
  <c r="I53" i="2"/>
  <c r="N48" i="2"/>
  <c r="M48" i="2"/>
  <c r="L48" i="2"/>
  <c r="K48" i="2"/>
  <c r="J48" i="2"/>
  <c r="I48" i="2"/>
  <c r="N47" i="2"/>
  <c r="M47" i="2"/>
  <c r="L47" i="2"/>
  <c r="K47" i="2"/>
  <c r="J47" i="2"/>
  <c r="I47" i="2"/>
  <c r="N46" i="2"/>
  <c r="M46" i="2"/>
  <c r="L46" i="2"/>
  <c r="K46" i="2"/>
  <c r="J46" i="2"/>
  <c r="I46" i="2"/>
  <c r="N45" i="2"/>
  <c r="M45" i="2"/>
  <c r="L45" i="2"/>
  <c r="K45" i="2"/>
  <c r="J45" i="2"/>
  <c r="I45" i="2"/>
  <c r="N44" i="2"/>
  <c r="M44" i="2"/>
  <c r="L44" i="2"/>
  <c r="K44" i="2"/>
  <c r="J44" i="2"/>
  <c r="I44" i="2"/>
  <c r="N43" i="2"/>
  <c r="M43" i="2"/>
  <c r="L43" i="2"/>
  <c r="K43" i="2"/>
  <c r="J43" i="2"/>
  <c r="I43" i="2"/>
  <c r="N42" i="2"/>
  <c r="M42" i="2"/>
  <c r="L42" i="2"/>
  <c r="K42" i="2"/>
  <c r="J42" i="2"/>
  <c r="I42" i="2"/>
  <c r="N41" i="2"/>
  <c r="M41" i="2"/>
  <c r="L41" i="2"/>
  <c r="K41" i="2"/>
  <c r="J41" i="2"/>
  <c r="I41" i="2"/>
  <c r="N40" i="2"/>
  <c r="M40" i="2"/>
  <c r="L40" i="2"/>
  <c r="K40" i="2"/>
  <c r="J40" i="2"/>
  <c r="I40" i="2"/>
  <c r="N39" i="2"/>
  <c r="M39" i="2"/>
  <c r="L39" i="2"/>
  <c r="K39" i="2"/>
  <c r="J39" i="2"/>
  <c r="I39" i="2"/>
  <c r="N38" i="2"/>
  <c r="M38" i="2"/>
  <c r="L38" i="2"/>
  <c r="K38" i="2"/>
  <c r="J38" i="2"/>
  <c r="I38" i="2"/>
  <c r="N37" i="2"/>
  <c r="M37" i="2"/>
  <c r="L37" i="2"/>
  <c r="K37" i="2"/>
  <c r="J37" i="2"/>
  <c r="I37" i="2"/>
  <c r="N36" i="2"/>
  <c r="M36" i="2"/>
  <c r="L36" i="2"/>
  <c r="K36" i="2"/>
  <c r="J36" i="2"/>
  <c r="I36" i="2"/>
  <c r="N35" i="2"/>
  <c r="M35" i="2"/>
  <c r="L35" i="2"/>
  <c r="K35" i="2"/>
  <c r="J35" i="2"/>
  <c r="I35" i="2"/>
  <c r="N34" i="2"/>
  <c r="M34" i="2"/>
  <c r="L34" i="2"/>
  <c r="K34" i="2"/>
  <c r="J34" i="2"/>
  <c r="I34" i="2"/>
  <c r="N33" i="2"/>
  <c r="M33" i="2"/>
  <c r="L33" i="2"/>
  <c r="K33" i="2"/>
  <c r="J33" i="2"/>
  <c r="I33" i="2"/>
  <c r="N32" i="2"/>
  <c r="M32" i="2"/>
  <c r="L32" i="2"/>
  <c r="K32" i="2"/>
  <c r="J32" i="2"/>
  <c r="I32" i="2"/>
  <c r="N31" i="2"/>
  <c r="M31" i="2"/>
  <c r="L31" i="2"/>
  <c r="K31" i="2"/>
  <c r="J31" i="2"/>
  <c r="I31" i="2"/>
  <c r="N30" i="2"/>
  <c r="M30" i="2"/>
  <c r="L30" i="2"/>
  <c r="K30" i="2"/>
  <c r="J30" i="2"/>
  <c r="I30" i="2"/>
  <c r="N29" i="2"/>
  <c r="M29" i="2"/>
  <c r="L29" i="2"/>
  <c r="K29" i="2"/>
  <c r="J29" i="2"/>
  <c r="I29" i="2"/>
  <c r="N28" i="2"/>
  <c r="M28" i="2"/>
  <c r="L28" i="2"/>
  <c r="K28" i="2"/>
  <c r="J28" i="2"/>
  <c r="I28" i="2"/>
  <c r="N27" i="2"/>
  <c r="M27" i="2"/>
  <c r="L27" i="2"/>
  <c r="K27" i="2"/>
  <c r="J27" i="2"/>
  <c r="I27" i="2"/>
  <c r="N26" i="2"/>
  <c r="M26" i="2"/>
  <c r="L26" i="2"/>
  <c r="K26" i="2"/>
  <c r="J26" i="2"/>
  <c r="I26" i="2"/>
  <c r="N25" i="2"/>
  <c r="M25" i="2"/>
  <c r="L25" i="2"/>
  <c r="K25" i="2"/>
  <c r="J25" i="2"/>
  <c r="I25" i="2"/>
  <c r="N24" i="2"/>
  <c r="M24" i="2"/>
  <c r="L24" i="2"/>
  <c r="K24" i="2"/>
  <c r="J24" i="2"/>
  <c r="I24" i="2"/>
  <c r="N23" i="2"/>
  <c r="M23" i="2"/>
  <c r="L23" i="2"/>
  <c r="K23" i="2"/>
  <c r="J23" i="2"/>
  <c r="I23" i="2"/>
  <c r="N22" i="2"/>
  <c r="M22" i="2"/>
  <c r="L22" i="2"/>
  <c r="K22" i="2"/>
  <c r="J22" i="2"/>
  <c r="I22" i="2"/>
  <c r="N21" i="2"/>
  <c r="M21" i="2"/>
  <c r="L21" i="2"/>
  <c r="K21" i="2"/>
  <c r="J21" i="2"/>
  <c r="I21" i="2"/>
  <c r="N20" i="2"/>
  <c r="M20" i="2"/>
  <c r="L20" i="2"/>
  <c r="K20" i="2"/>
  <c r="J20" i="2"/>
  <c r="I20" i="2"/>
  <c r="N15" i="2"/>
  <c r="M15" i="2"/>
  <c r="L15" i="2"/>
  <c r="K15" i="2"/>
  <c r="J15" i="2"/>
  <c r="I15" i="2"/>
  <c r="N14" i="2"/>
  <c r="M14" i="2"/>
  <c r="L14" i="2"/>
  <c r="K14" i="2"/>
  <c r="J14" i="2"/>
  <c r="I14" i="2"/>
  <c r="N13" i="2"/>
  <c r="M13" i="2"/>
  <c r="L13" i="2"/>
  <c r="K13" i="2"/>
  <c r="J13" i="2"/>
  <c r="I13" i="2"/>
  <c r="N12" i="2"/>
  <c r="M12" i="2"/>
  <c r="L12" i="2"/>
  <c r="K12" i="2"/>
  <c r="J12" i="2"/>
  <c r="I12" i="2"/>
  <c r="N11" i="2"/>
  <c r="M11" i="2"/>
  <c r="L11" i="2"/>
  <c r="K11" i="2"/>
  <c r="J11" i="2"/>
  <c r="I11" i="2"/>
  <c r="N10" i="2"/>
  <c r="M10" i="2"/>
  <c r="L10" i="2"/>
  <c r="K10" i="2"/>
  <c r="J10" i="2"/>
  <c r="I10" i="2"/>
  <c r="N9" i="2"/>
  <c r="M9" i="2"/>
  <c r="L9" i="2"/>
  <c r="K9" i="2"/>
  <c r="J9" i="2"/>
  <c r="I9" i="2"/>
  <c r="N8" i="2"/>
  <c r="M8" i="2"/>
  <c r="L8" i="2"/>
  <c r="K8" i="2"/>
  <c r="J8" i="2"/>
  <c r="I8" i="2"/>
  <c r="N7" i="2"/>
  <c r="M7" i="2"/>
  <c r="L7" i="2"/>
  <c r="K7" i="2"/>
  <c r="J7" i="2"/>
  <c r="I7" i="2"/>
  <c r="N6" i="2"/>
  <c r="M6" i="2"/>
  <c r="L6" i="2"/>
  <c r="K6" i="2"/>
  <c r="J6" i="2"/>
  <c r="I6" i="2"/>
  <c r="N5" i="2"/>
  <c r="M5" i="2"/>
  <c r="L5" i="2"/>
  <c r="K5" i="2"/>
  <c r="J5" i="2"/>
  <c r="I5" i="2"/>
  <c r="N4" i="2"/>
  <c r="M4" i="2"/>
  <c r="L4" i="2"/>
  <c r="K4" i="2"/>
  <c r="J4" i="2"/>
  <c r="I4" i="2"/>
  <c r="N3" i="2"/>
  <c r="M3" i="2"/>
  <c r="L3" i="2"/>
  <c r="K3" i="2"/>
  <c r="J3" i="2"/>
  <c r="I3" i="2"/>
  <c r="N2" i="2"/>
  <c r="M2" i="2"/>
  <c r="L2" i="2"/>
  <c r="K2" i="2"/>
  <c r="J2" i="2"/>
  <c r="I2" i="2"/>
  <c r="N215" i="3"/>
  <c r="M215" i="3"/>
  <c r="L215" i="3"/>
  <c r="K215" i="3"/>
  <c r="J215" i="3"/>
  <c r="I215" i="3"/>
  <c r="N214" i="3"/>
  <c r="M214" i="3"/>
  <c r="L214" i="3"/>
  <c r="K214" i="3"/>
  <c r="J214" i="3"/>
  <c r="I214" i="3"/>
  <c r="N213" i="3"/>
  <c r="M213" i="3"/>
  <c r="L213" i="3"/>
  <c r="K213" i="3"/>
  <c r="J213" i="3"/>
  <c r="I213" i="3"/>
  <c r="N212" i="3"/>
  <c r="M212" i="3"/>
  <c r="L212" i="3"/>
  <c r="K212" i="3"/>
  <c r="J212" i="3"/>
  <c r="I212" i="3"/>
  <c r="N211" i="3"/>
  <c r="M211" i="3"/>
  <c r="L211" i="3"/>
  <c r="K211" i="3"/>
  <c r="J211" i="3"/>
  <c r="I211" i="3"/>
  <c r="N210" i="3"/>
  <c r="M210" i="3"/>
  <c r="L210" i="3"/>
  <c r="K210" i="3"/>
  <c r="J210" i="3"/>
  <c r="I210" i="3"/>
  <c r="N209" i="3"/>
  <c r="M209" i="3"/>
  <c r="L209" i="3"/>
  <c r="K209" i="3"/>
  <c r="J209" i="3"/>
  <c r="I209" i="3"/>
  <c r="N208" i="3"/>
  <c r="M208" i="3"/>
  <c r="L208" i="3"/>
  <c r="K208" i="3"/>
  <c r="J208" i="3"/>
  <c r="I208" i="3"/>
  <c r="N207" i="3"/>
  <c r="M207" i="3"/>
  <c r="L207" i="3"/>
  <c r="K207" i="3"/>
  <c r="J207" i="3"/>
  <c r="I207" i="3"/>
  <c r="N206" i="3"/>
  <c r="M206" i="3"/>
  <c r="L206" i="3"/>
  <c r="K206" i="3"/>
  <c r="J206" i="3"/>
  <c r="I206" i="3"/>
  <c r="N201" i="3"/>
  <c r="M201" i="3"/>
  <c r="L201" i="3"/>
  <c r="K201" i="3"/>
  <c r="J201" i="3"/>
  <c r="I201" i="3"/>
  <c r="N200" i="3"/>
  <c r="M200" i="3"/>
  <c r="L200" i="3"/>
  <c r="K200" i="3"/>
  <c r="J200" i="3"/>
  <c r="I200" i="3"/>
  <c r="N199" i="3"/>
  <c r="M199" i="3"/>
  <c r="L199" i="3"/>
  <c r="K199" i="3"/>
  <c r="J199" i="3"/>
  <c r="I199" i="3"/>
  <c r="N198" i="3"/>
  <c r="M198" i="3"/>
  <c r="L198" i="3"/>
  <c r="K198" i="3"/>
  <c r="J198" i="3"/>
  <c r="I198" i="3"/>
  <c r="N197" i="3"/>
  <c r="M197" i="3"/>
  <c r="L197" i="3"/>
  <c r="K197" i="3"/>
  <c r="J197" i="3"/>
  <c r="I197" i="3"/>
  <c r="N196" i="3"/>
  <c r="M196" i="3"/>
  <c r="L196" i="3"/>
  <c r="K196" i="3"/>
  <c r="J196" i="3"/>
  <c r="I196" i="3"/>
  <c r="N195" i="3"/>
  <c r="M195" i="3"/>
  <c r="L195" i="3"/>
  <c r="K195" i="3"/>
  <c r="J195" i="3"/>
  <c r="I195" i="3"/>
  <c r="N194" i="3"/>
  <c r="M194" i="3"/>
  <c r="L194" i="3"/>
  <c r="K194" i="3"/>
  <c r="J194" i="3"/>
  <c r="I194" i="3"/>
  <c r="N193" i="3"/>
  <c r="M193" i="3"/>
  <c r="L193" i="3"/>
  <c r="K193" i="3"/>
  <c r="J193" i="3"/>
  <c r="I193" i="3"/>
  <c r="N192" i="3"/>
  <c r="M192" i="3"/>
  <c r="L192" i="3"/>
  <c r="K192" i="3"/>
  <c r="J192" i="3"/>
  <c r="I192" i="3"/>
  <c r="N191" i="3"/>
  <c r="M191" i="3"/>
  <c r="L191" i="3"/>
  <c r="K191" i="3"/>
  <c r="J191" i="3"/>
  <c r="I191" i="3"/>
  <c r="N190" i="3"/>
  <c r="M190" i="3"/>
  <c r="L190" i="3"/>
  <c r="K190" i="3"/>
  <c r="J190" i="3"/>
  <c r="I190" i="3"/>
  <c r="N189" i="3"/>
  <c r="M189" i="3"/>
  <c r="L189" i="3"/>
  <c r="K189" i="3"/>
  <c r="J189" i="3"/>
  <c r="I189" i="3"/>
  <c r="N188" i="3"/>
  <c r="M188" i="3"/>
  <c r="L188" i="3"/>
  <c r="K188" i="3"/>
  <c r="J188" i="3"/>
  <c r="I188" i="3"/>
  <c r="N187" i="3"/>
  <c r="M187" i="3"/>
  <c r="L187" i="3"/>
  <c r="K187" i="3"/>
  <c r="J187" i="3"/>
  <c r="I187" i="3"/>
  <c r="N182" i="3"/>
  <c r="M182" i="3"/>
  <c r="L182" i="3"/>
  <c r="K182" i="3"/>
  <c r="J182" i="3"/>
  <c r="I182" i="3"/>
  <c r="N181" i="3"/>
  <c r="M181" i="3"/>
  <c r="L181" i="3"/>
  <c r="K181" i="3"/>
  <c r="J181" i="3"/>
  <c r="I181" i="3"/>
  <c r="N180" i="3"/>
  <c r="M180" i="3"/>
  <c r="L180" i="3"/>
  <c r="K180" i="3"/>
  <c r="J180" i="3"/>
  <c r="I180" i="3"/>
  <c r="N179" i="3"/>
  <c r="M179" i="3"/>
  <c r="L179" i="3"/>
  <c r="K179" i="3"/>
  <c r="J179" i="3"/>
  <c r="I179" i="3"/>
  <c r="N178" i="3"/>
  <c r="M178" i="3"/>
  <c r="L178" i="3"/>
  <c r="K178" i="3"/>
  <c r="J178" i="3"/>
  <c r="I178" i="3"/>
  <c r="N177" i="3"/>
  <c r="M177" i="3"/>
  <c r="L177" i="3"/>
  <c r="K177" i="3"/>
  <c r="J177" i="3"/>
  <c r="I177" i="3"/>
  <c r="N176" i="3"/>
  <c r="M176" i="3"/>
  <c r="L176" i="3"/>
  <c r="K176" i="3"/>
  <c r="J176" i="3"/>
  <c r="I176" i="3"/>
  <c r="N175" i="3"/>
  <c r="M175" i="3"/>
  <c r="L175" i="3"/>
  <c r="K175" i="3"/>
  <c r="J175" i="3"/>
  <c r="I175" i="3"/>
  <c r="N174" i="3"/>
  <c r="M174" i="3"/>
  <c r="L174" i="3"/>
  <c r="K174" i="3"/>
  <c r="J174" i="3"/>
  <c r="I174" i="3"/>
  <c r="N169" i="3"/>
  <c r="M169" i="3"/>
  <c r="L169" i="3"/>
  <c r="K169" i="3"/>
  <c r="J169" i="3"/>
  <c r="I169" i="3"/>
  <c r="N168" i="3"/>
  <c r="M168" i="3"/>
  <c r="L168" i="3"/>
  <c r="K168" i="3"/>
  <c r="J168" i="3"/>
  <c r="I168" i="3"/>
  <c r="N167" i="3"/>
  <c r="M167" i="3"/>
  <c r="L167" i="3"/>
  <c r="K167" i="3"/>
  <c r="J167" i="3"/>
  <c r="I167" i="3"/>
  <c r="N166" i="3"/>
  <c r="M166" i="3"/>
  <c r="L166" i="3"/>
  <c r="K166" i="3"/>
  <c r="J166" i="3"/>
  <c r="I166" i="3"/>
  <c r="N165" i="3"/>
  <c r="M165" i="3"/>
  <c r="L165" i="3"/>
  <c r="K165" i="3"/>
  <c r="J165" i="3"/>
  <c r="I165" i="3"/>
  <c r="N164" i="3"/>
  <c r="M164" i="3"/>
  <c r="L164" i="3"/>
  <c r="K164" i="3"/>
  <c r="J164" i="3"/>
  <c r="I164" i="3"/>
  <c r="N163" i="3"/>
  <c r="M163" i="3"/>
  <c r="L163" i="3"/>
  <c r="K163" i="3"/>
  <c r="J163" i="3"/>
  <c r="I163" i="3"/>
  <c r="N162" i="3"/>
  <c r="M162" i="3"/>
  <c r="L162" i="3"/>
  <c r="K162" i="3"/>
  <c r="J162" i="3"/>
  <c r="I162" i="3"/>
  <c r="N157" i="3"/>
  <c r="M157" i="3"/>
  <c r="L157" i="3"/>
  <c r="K157" i="3"/>
  <c r="J157" i="3"/>
  <c r="I157" i="3"/>
  <c r="N156" i="3"/>
  <c r="M156" i="3"/>
  <c r="L156" i="3"/>
  <c r="K156" i="3"/>
  <c r="J156" i="3"/>
  <c r="I156" i="3"/>
  <c r="N155" i="3"/>
  <c r="M155" i="3"/>
  <c r="L155" i="3"/>
  <c r="K155" i="3"/>
  <c r="J155" i="3"/>
  <c r="I155" i="3"/>
  <c r="N154" i="3"/>
  <c r="M154" i="3"/>
  <c r="L154" i="3"/>
  <c r="K154" i="3"/>
  <c r="J154" i="3"/>
  <c r="I154" i="3"/>
  <c r="N153" i="3"/>
  <c r="M153" i="3"/>
  <c r="L153" i="3"/>
  <c r="K153" i="3"/>
  <c r="J153" i="3"/>
  <c r="I153" i="3"/>
  <c r="N152" i="3"/>
  <c r="M152" i="3"/>
  <c r="L152" i="3"/>
  <c r="K152" i="3"/>
  <c r="J152" i="3"/>
  <c r="I152" i="3"/>
  <c r="N151" i="3"/>
  <c r="M151" i="3"/>
  <c r="L151" i="3"/>
  <c r="K151" i="3"/>
  <c r="J151" i="3"/>
  <c r="I151" i="3"/>
  <c r="N150" i="3"/>
  <c r="M150" i="3"/>
  <c r="L150" i="3"/>
  <c r="K150" i="3"/>
  <c r="J150" i="3"/>
  <c r="I150" i="3"/>
  <c r="N149" i="3"/>
  <c r="M149" i="3"/>
  <c r="L149" i="3"/>
  <c r="K149" i="3"/>
  <c r="J149" i="3"/>
  <c r="I149" i="3"/>
  <c r="N144" i="3"/>
  <c r="M144" i="3"/>
  <c r="L144" i="3"/>
  <c r="K144" i="3"/>
  <c r="J144" i="3"/>
  <c r="I144" i="3"/>
  <c r="N143" i="3"/>
  <c r="M143" i="3"/>
  <c r="L143" i="3"/>
  <c r="K143" i="3"/>
  <c r="J143" i="3"/>
  <c r="I143" i="3"/>
  <c r="N142" i="3"/>
  <c r="M142" i="3"/>
  <c r="L142" i="3"/>
  <c r="K142" i="3"/>
  <c r="J142" i="3"/>
  <c r="I142" i="3"/>
  <c r="N141" i="3"/>
  <c r="M141" i="3"/>
  <c r="L141" i="3"/>
  <c r="K141" i="3"/>
  <c r="J141" i="3"/>
  <c r="I141" i="3"/>
  <c r="N140" i="3"/>
  <c r="M140" i="3"/>
  <c r="L140" i="3"/>
  <c r="K140" i="3"/>
  <c r="J140" i="3"/>
  <c r="I140" i="3"/>
  <c r="N139" i="3"/>
  <c r="M139" i="3"/>
  <c r="L139" i="3"/>
  <c r="K139" i="3"/>
  <c r="J139" i="3"/>
  <c r="I139" i="3"/>
  <c r="N138" i="3"/>
  <c r="M138" i="3"/>
  <c r="L138" i="3"/>
  <c r="K138" i="3"/>
  <c r="J138" i="3"/>
  <c r="I138" i="3"/>
  <c r="N137" i="3"/>
  <c r="M137" i="3"/>
  <c r="L137" i="3"/>
  <c r="K137" i="3"/>
  <c r="J137" i="3"/>
  <c r="I137" i="3"/>
  <c r="N136" i="3"/>
  <c r="M136" i="3"/>
  <c r="L136" i="3"/>
  <c r="K136" i="3"/>
  <c r="J136" i="3"/>
  <c r="I136" i="3"/>
  <c r="N135" i="3"/>
  <c r="M135" i="3"/>
  <c r="L135" i="3"/>
  <c r="K135" i="3"/>
  <c r="J135" i="3"/>
  <c r="I135" i="3"/>
  <c r="N134" i="3"/>
  <c r="M134" i="3"/>
  <c r="L134" i="3"/>
  <c r="K134" i="3"/>
  <c r="J134" i="3"/>
  <c r="I134" i="3"/>
  <c r="N133" i="3"/>
  <c r="M133" i="3"/>
  <c r="L133" i="3"/>
  <c r="K133" i="3"/>
  <c r="J133" i="3"/>
  <c r="I133" i="3"/>
  <c r="N132" i="3"/>
  <c r="M132" i="3"/>
  <c r="L132" i="3"/>
  <c r="K132" i="3"/>
  <c r="J132" i="3"/>
  <c r="I132" i="3"/>
  <c r="N131" i="3"/>
  <c r="M131" i="3"/>
  <c r="L131" i="3"/>
  <c r="K131" i="3"/>
  <c r="J131" i="3"/>
  <c r="I131" i="3"/>
  <c r="N130" i="3"/>
  <c r="M130" i="3"/>
  <c r="L130" i="3"/>
  <c r="K130" i="3"/>
  <c r="J130" i="3"/>
  <c r="I130" i="3"/>
  <c r="N129" i="3"/>
  <c r="M129" i="3"/>
  <c r="L129" i="3"/>
  <c r="K129" i="3"/>
  <c r="J129" i="3"/>
  <c r="I129" i="3"/>
  <c r="N128" i="3"/>
  <c r="M128" i="3"/>
  <c r="L128" i="3"/>
  <c r="K128" i="3"/>
  <c r="J128" i="3"/>
  <c r="I128" i="3"/>
  <c r="N127" i="3"/>
  <c r="M127" i="3"/>
  <c r="L127" i="3"/>
  <c r="K127" i="3"/>
  <c r="J127" i="3"/>
  <c r="I127" i="3"/>
  <c r="N126" i="3"/>
  <c r="M126" i="3"/>
  <c r="L126" i="3"/>
  <c r="K126" i="3"/>
  <c r="J126" i="3"/>
  <c r="I126" i="3"/>
  <c r="N125" i="3"/>
  <c r="M125" i="3"/>
  <c r="L125" i="3"/>
  <c r="K125" i="3"/>
  <c r="J125" i="3"/>
  <c r="I125" i="3"/>
  <c r="N124" i="3"/>
  <c r="M124" i="3"/>
  <c r="L124" i="3"/>
  <c r="K124" i="3"/>
  <c r="J124" i="3"/>
  <c r="I124" i="3"/>
  <c r="N123" i="3"/>
  <c r="M123" i="3"/>
  <c r="L123" i="3"/>
  <c r="K123" i="3"/>
  <c r="J123" i="3"/>
  <c r="I123" i="3"/>
  <c r="N122" i="3"/>
  <c r="M122" i="3"/>
  <c r="L122" i="3"/>
  <c r="K122" i="3"/>
  <c r="J122" i="3"/>
  <c r="I122" i="3"/>
  <c r="N121" i="3"/>
  <c r="M121" i="3"/>
  <c r="L121" i="3"/>
  <c r="K121" i="3"/>
  <c r="J121" i="3"/>
  <c r="I121" i="3"/>
  <c r="N120" i="3"/>
  <c r="M120" i="3"/>
  <c r="L120" i="3"/>
  <c r="K120" i="3"/>
  <c r="J120" i="3"/>
  <c r="I120" i="3"/>
  <c r="N115" i="3"/>
  <c r="M115" i="3"/>
  <c r="L115" i="3"/>
  <c r="K115" i="3"/>
  <c r="J115" i="3"/>
  <c r="I115" i="3"/>
  <c r="N114" i="3"/>
  <c r="M114" i="3"/>
  <c r="L114" i="3"/>
  <c r="K114" i="3"/>
  <c r="J114" i="3"/>
  <c r="I114" i="3"/>
  <c r="N113" i="3"/>
  <c r="M113" i="3"/>
  <c r="L113" i="3"/>
  <c r="K113" i="3"/>
  <c r="J113" i="3"/>
  <c r="I113" i="3"/>
  <c r="N112" i="3"/>
  <c r="M112" i="3"/>
  <c r="L112" i="3"/>
  <c r="K112" i="3"/>
  <c r="J112" i="3"/>
  <c r="I112" i="3"/>
  <c r="N111" i="3"/>
  <c r="M111" i="3"/>
  <c r="L111" i="3"/>
  <c r="K111" i="3"/>
  <c r="J111" i="3"/>
  <c r="I111" i="3"/>
  <c r="N110" i="3"/>
  <c r="M110" i="3"/>
  <c r="L110" i="3"/>
  <c r="K110" i="3"/>
  <c r="J110" i="3"/>
  <c r="I110" i="3"/>
  <c r="N109" i="3"/>
  <c r="M109" i="3"/>
  <c r="L109" i="3"/>
  <c r="K109" i="3"/>
  <c r="J109" i="3"/>
  <c r="I109" i="3"/>
  <c r="N108" i="3"/>
  <c r="M108" i="3"/>
  <c r="L108" i="3"/>
  <c r="K108" i="3"/>
  <c r="J108" i="3"/>
  <c r="I108" i="3"/>
  <c r="N107" i="3"/>
  <c r="M107" i="3"/>
  <c r="L107" i="3"/>
  <c r="K107" i="3"/>
  <c r="J107" i="3"/>
  <c r="I107" i="3"/>
  <c r="N106" i="3"/>
  <c r="M106" i="3"/>
  <c r="L106" i="3"/>
  <c r="K106" i="3"/>
  <c r="J106" i="3"/>
  <c r="I106" i="3"/>
  <c r="N105" i="3"/>
  <c r="M105" i="3"/>
  <c r="L105" i="3"/>
  <c r="K105" i="3"/>
  <c r="J105" i="3"/>
  <c r="I105" i="3"/>
  <c r="N104" i="3"/>
  <c r="M104" i="3"/>
  <c r="L104" i="3"/>
  <c r="K104" i="3"/>
  <c r="J104" i="3"/>
  <c r="I104" i="3"/>
  <c r="N103" i="3"/>
  <c r="M103" i="3"/>
  <c r="L103" i="3"/>
  <c r="K103" i="3"/>
  <c r="J103" i="3"/>
  <c r="I103" i="3"/>
  <c r="N102" i="3"/>
  <c r="M102" i="3"/>
  <c r="L102" i="3"/>
  <c r="K102" i="3"/>
  <c r="J102" i="3"/>
  <c r="I102" i="3"/>
  <c r="N101" i="3"/>
  <c r="M101" i="3"/>
  <c r="L101" i="3"/>
  <c r="K101" i="3"/>
  <c r="J101" i="3"/>
  <c r="I101" i="3"/>
  <c r="N100" i="3"/>
  <c r="M100" i="3"/>
  <c r="L100" i="3"/>
  <c r="K100" i="3"/>
  <c r="J100" i="3"/>
  <c r="I100" i="3"/>
  <c r="N99" i="3"/>
  <c r="M99" i="3"/>
  <c r="L99" i="3"/>
  <c r="K99" i="3"/>
  <c r="J99" i="3"/>
  <c r="I99" i="3"/>
  <c r="N98" i="3"/>
  <c r="M98" i="3"/>
  <c r="L98" i="3"/>
  <c r="K98" i="3"/>
  <c r="J98" i="3"/>
  <c r="I98" i="3"/>
  <c r="N93" i="3"/>
  <c r="M93" i="3"/>
  <c r="L93" i="3"/>
  <c r="K93" i="3"/>
  <c r="J93" i="3"/>
  <c r="I93" i="3"/>
  <c r="N92" i="3"/>
  <c r="M92" i="3"/>
  <c r="L92" i="3"/>
  <c r="K92" i="3"/>
  <c r="J92" i="3"/>
  <c r="I92" i="3"/>
  <c r="N91" i="3"/>
  <c r="M91" i="3"/>
  <c r="L91" i="3"/>
  <c r="K91" i="3"/>
  <c r="J91" i="3"/>
  <c r="I91" i="3"/>
  <c r="N90" i="3"/>
  <c r="M90" i="3"/>
  <c r="L90" i="3"/>
  <c r="K90" i="3"/>
  <c r="J90" i="3"/>
  <c r="I90" i="3"/>
  <c r="N89" i="3"/>
  <c r="M89" i="3"/>
  <c r="L89" i="3"/>
  <c r="K89" i="3"/>
  <c r="J89" i="3"/>
  <c r="I89" i="3"/>
  <c r="N88" i="3"/>
  <c r="M88" i="3"/>
  <c r="L88" i="3"/>
  <c r="K88" i="3"/>
  <c r="J88" i="3"/>
  <c r="I88" i="3"/>
  <c r="N87" i="3"/>
  <c r="M87" i="3"/>
  <c r="L87" i="3"/>
  <c r="K87" i="3"/>
  <c r="J87" i="3"/>
  <c r="I87" i="3"/>
  <c r="N86" i="3"/>
  <c r="M86" i="3"/>
  <c r="L86" i="3"/>
  <c r="K86" i="3"/>
  <c r="J86" i="3"/>
  <c r="I86" i="3"/>
  <c r="N85" i="3"/>
  <c r="M85" i="3"/>
  <c r="L85" i="3"/>
  <c r="K85" i="3"/>
  <c r="J85" i="3"/>
  <c r="I85" i="3"/>
  <c r="N84" i="3"/>
  <c r="M84" i="3"/>
  <c r="L84" i="3"/>
  <c r="K84" i="3"/>
  <c r="J84" i="3"/>
  <c r="I84" i="3"/>
  <c r="N83" i="3"/>
  <c r="M83" i="3"/>
  <c r="L83" i="3"/>
  <c r="K83" i="3"/>
  <c r="J83" i="3"/>
  <c r="I83" i="3"/>
  <c r="N82" i="3"/>
  <c r="M82" i="3"/>
  <c r="L82" i="3"/>
  <c r="K82" i="3"/>
  <c r="J82" i="3"/>
  <c r="I82" i="3"/>
  <c r="N81" i="3"/>
  <c r="M81" i="3"/>
  <c r="L81" i="3"/>
  <c r="K81" i="3"/>
  <c r="J81" i="3"/>
  <c r="I81" i="3"/>
  <c r="N80" i="3"/>
  <c r="M80" i="3"/>
  <c r="L80" i="3"/>
  <c r="K80" i="3"/>
  <c r="J80" i="3"/>
  <c r="I80" i="3"/>
  <c r="N79" i="3"/>
  <c r="M79" i="3"/>
  <c r="L79" i="3"/>
  <c r="K79" i="3"/>
  <c r="J79" i="3"/>
  <c r="I79" i="3"/>
  <c r="N78" i="3"/>
  <c r="M78" i="3"/>
  <c r="L78" i="3"/>
  <c r="K78" i="3"/>
  <c r="J78" i="3"/>
  <c r="I78" i="3"/>
  <c r="N77" i="3"/>
  <c r="M77" i="3"/>
  <c r="L77" i="3"/>
  <c r="K77" i="3"/>
  <c r="J77" i="3"/>
  <c r="I77" i="3"/>
  <c r="N76" i="3"/>
  <c r="M76" i="3"/>
  <c r="L76" i="3"/>
  <c r="K76" i="3"/>
  <c r="J76" i="3"/>
  <c r="I76" i="3"/>
  <c r="N75" i="3"/>
  <c r="M75" i="3"/>
  <c r="L75" i="3"/>
  <c r="K75" i="3"/>
  <c r="J75" i="3"/>
  <c r="I75" i="3"/>
  <c r="N74" i="3"/>
  <c r="M74" i="3"/>
  <c r="L74" i="3"/>
  <c r="K74" i="3"/>
  <c r="J74" i="3"/>
  <c r="I74" i="3"/>
  <c r="N73" i="3"/>
  <c r="M73" i="3"/>
  <c r="L73" i="3"/>
  <c r="K73" i="3"/>
  <c r="J73" i="3"/>
  <c r="I73" i="3"/>
  <c r="N72" i="3"/>
  <c r="M72" i="3"/>
  <c r="L72" i="3"/>
  <c r="K72" i="3"/>
  <c r="J72" i="3"/>
  <c r="I72" i="3"/>
  <c r="N71" i="3"/>
  <c r="M71" i="3"/>
  <c r="L71" i="3"/>
  <c r="K71" i="3"/>
  <c r="J71" i="3"/>
  <c r="I71" i="3"/>
  <c r="N70" i="3"/>
  <c r="M70" i="3"/>
  <c r="L70" i="3"/>
  <c r="K70" i="3"/>
  <c r="J70" i="3"/>
  <c r="I70" i="3"/>
  <c r="N69" i="3"/>
  <c r="M69" i="3"/>
  <c r="L69" i="3"/>
  <c r="K69" i="3"/>
  <c r="J69" i="3"/>
  <c r="I69" i="3"/>
  <c r="N68" i="3"/>
  <c r="M68" i="3"/>
  <c r="L68" i="3"/>
  <c r="K68" i="3"/>
  <c r="J68" i="3"/>
  <c r="I68" i="3"/>
  <c r="N63" i="3"/>
  <c r="M63" i="3"/>
  <c r="L63" i="3"/>
  <c r="K63" i="3"/>
  <c r="J63" i="3"/>
  <c r="I63" i="3"/>
  <c r="N62" i="3"/>
  <c r="M62" i="3"/>
  <c r="L62" i="3"/>
  <c r="K62" i="3"/>
  <c r="J62" i="3"/>
  <c r="I62" i="3"/>
  <c r="N48" i="3"/>
  <c r="M48" i="3"/>
  <c r="L48" i="3"/>
  <c r="K48" i="3"/>
  <c r="J48" i="3"/>
  <c r="I48" i="3"/>
  <c r="N47" i="3"/>
  <c r="M47" i="3"/>
  <c r="L47" i="3"/>
  <c r="K47" i="3"/>
  <c r="J47" i="3"/>
  <c r="I47" i="3"/>
  <c r="N46" i="3"/>
  <c r="M46" i="3"/>
  <c r="L46" i="3"/>
  <c r="K46" i="3"/>
  <c r="J46" i="3"/>
  <c r="I46" i="3"/>
  <c r="N45" i="3"/>
  <c r="M45" i="3"/>
  <c r="L45" i="3"/>
  <c r="K45" i="3"/>
  <c r="J45" i="3"/>
  <c r="I45" i="3"/>
  <c r="N44" i="3"/>
  <c r="M44" i="3"/>
  <c r="L44" i="3"/>
  <c r="K44" i="3"/>
  <c r="J44" i="3"/>
  <c r="I44" i="3"/>
  <c r="N43" i="3"/>
  <c r="M43" i="3"/>
  <c r="L43" i="3"/>
  <c r="K43" i="3"/>
  <c r="J43" i="3"/>
  <c r="I43" i="3"/>
  <c r="N42" i="3"/>
  <c r="M42" i="3"/>
  <c r="L42" i="3"/>
  <c r="K42" i="3"/>
  <c r="J42" i="3"/>
  <c r="I42" i="3"/>
  <c r="N41" i="3"/>
  <c r="M41" i="3"/>
  <c r="L41" i="3"/>
  <c r="K41" i="3"/>
  <c r="J41" i="3"/>
  <c r="I41" i="3"/>
  <c r="N40" i="3"/>
  <c r="M40" i="3"/>
  <c r="L40" i="3"/>
  <c r="K40" i="3"/>
  <c r="J40" i="3"/>
  <c r="I40" i="3"/>
  <c r="N39" i="3"/>
  <c r="M39" i="3"/>
  <c r="L39" i="3"/>
  <c r="K39" i="3"/>
  <c r="J39" i="3"/>
  <c r="I39" i="3"/>
  <c r="N38" i="3"/>
  <c r="M38" i="3"/>
  <c r="L38" i="3"/>
  <c r="K38" i="3"/>
  <c r="J38" i="3"/>
  <c r="I38" i="3"/>
  <c r="N37" i="3"/>
  <c r="M37" i="3"/>
  <c r="L37" i="3"/>
  <c r="K37" i="3"/>
  <c r="J37" i="3"/>
  <c r="I37" i="3"/>
  <c r="N36" i="3"/>
  <c r="M36" i="3"/>
  <c r="L36" i="3"/>
  <c r="K36" i="3"/>
  <c r="J36" i="3"/>
  <c r="I36" i="3"/>
  <c r="N35" i="3"/>
  <c r="M35" i="3"/>
  <c r="L35" i="3"/>
  <c r="K35" i="3"/>
  <c r="J35" i="3"/>
  <c r="I35" i="3"/>
  <c r="N34" i="3"/>
  <c r="M34" i="3"/>
  <c r="L34" i="3"/>
  <c r="K34" i="3"/>
  <c r="J34" i="3"/>
  <c r="I34" i="3"/>
  <c r="N33" i="3"/>
  <c r="M33" i="3"/>
  <c r="L33" i="3"/>
  <c r="K33" i="3"/>
  <c r="J33" i="3"/>
  <c r="I33" i="3"/>
  <c r="N32" i="3"/>
  <c r="M32" i="3"/>
  <c r="L32" i="3"/>
  <c r="K32" i="3"/>
  <c r="J32" i="3"/>
  <c r="I32" i="3"/>
  <c r="N31" i="3"/>
  <c r="M31" i="3"/>
  <c r="L31" i="3"/>
  <c r="K31" i="3"/>
  <c r="J31" i="3"/>
  <c r="I31" i="3"/>
  <c r="N30" i="3"/>
  <c r="M30" i="3"/>
  <c r="L30" i="3"/>
  <c r="K30" i="3"/>
  <c r="J30" i="3"/>
  <c r="I30" i="3"/>
  <c r="N29" i="3"/>
  <c r="M29" i="3"/>
  <c r="L29" i="3"/>
  <c r="K29" i="3"/>
  <c r="J29" i="3"/>
  <c r="I29" i="3"/>
  <c r="N28" i="3"/>
  <c r="M28" i="3"/>
  <c r="L28" i="3"/>
  <c r="K28" i="3"/>
  <c r="J28" i="3"/>
  <c r="I28" i="3"/>
  <c r="N27" i="3"/>
  <c r="M27" i="3"/>
  <c r="L27" i="3"/>
  <c r="K27" i="3"/>
  <c r="J27" i="3"/>
  <c r="I27" i="3"/>
  <c r="N26" i="3"/>
  <c r="M26" i="3"/>
  <c r="L26" i="3"/>
  <c r="K26" i="3"/>
  <c r="J26" i="3"/>
  <c r="I26" i="3"/>
  <c r="N25" i="3"/>
  <c r="M25" i="3"/>
  <c r="L25" i="3"/>
  <c r="K25" i="3"/>
  <c r="J25" i="3"/>
  <c r="I25" i="3"/>
  <c r="N24" i="3"/>
  <c r="M24" i="3"/>
  <c r="L24" i="3"/>
  <c r="K24" i="3"/>
  <c r="J24" i="3"/>
  <c r="I24" i="3"/>
  <c r="N23" i="3"/>
  <c r="M23" i="3"/>
  <c r="L23" i="3"/>
  <c r="K23" i="3"/>
  <c r="J23" i="3"/>
  <c r="I23" i="3"/>
  <c r="N22" i="3"/>
  <c r="M22" i="3"/>
  <c r="L22" i="3"/>
  <c r="K22" i="3"/>
  <c r="J22" i="3"/>
  <c r="I22" i="3"/>
  <c r="N21" i="3"/>
  <c r="M21" i="3"/>
  <c r="L21" i="3"/>
  <c r="K21" i="3"/>
  <c r="J21" i="3"/>
  <c r="I21" i="3"/>
  <c r="N20" i="3"/>
  <c r="M20" i="3"/>
  <c r="L20" i="3"/>
  <c r="K20" i="3"/>
  <c r="J20" i="3"/>
  <c r="I20" i="3"/>
  <c r="N15" i="3"/>
  <c r="M15" i="3"/>
  <c r="L15" i="3"/>
  <c r="K15" i="3"/>
  <c r="J15" i="3"/>
  <c r="I15" i="3"/>
  <c r="N14" i="3"/>
  <c r="M14" i="3"/>
  <c r="L14" i="3"/>
  <c r="K14" i="3"/>
  <c r="J14" i="3"/>
  <c r="I14" i="3"/>
  <c r="N13" i="3"/>
  <c r="M13" i="3"/>
  <c r="L13" i="3"/>
  <c r="K13" i="3"/>
  <c r="J13" i="3"/>
  <c r="I13" i="3"/>
  <c r="N12" i="3"/>
  <c r="M12" i="3"/>
  <c r="L12" i="3"/>
  <c r="K12" i="3"/>
  <c r="J12" i="3"/>
  <c r="I12" i="3"/>
  <c r="N11" i="3"/>
  <c r="M11" i="3"/>
  <c r="L11" i="3"/>
  <c r="K11" i="3"/>
  <c r="J11" i="3"/>
  <c r="I11" i="3"/>
  <c r="N10" i="3"/>
  <c r="M10" i="3"/>
  <c r="L10" i="3"/>
  <c r="K10" i="3"/>
  <c r="J10" i="3"/>
  <c r="I10" i="3"/>
  <c r="N9" i="3"/>
  <c r="M9" i="3"/>
  <c r="L9" i="3"/>
  <c r="K9" i="3"/>
  <c r="J9" i="3"/>
  <c r="I9" i="3"/>
  <c r="N8" i="3"/>
  <c r="M8" i="3"/>
  <c r="L8" i="3"/>
  <c r="K8" i="3"/>
  <c r="J8" i="3"/>
  <c r="I8" i="3"/>
  <c r="N7" i="3"/>
  <c r="M7" i="3"/>
  <c r="L7" i="3"/>
  <c r="K7" i="3"/>
  <c r="J7" i="3"/>
  <c r="I7" i="3"/>
  <c r="N6" i="3"/>
  <c r="M6" i="3"/>
  <c r="L6" i="3"/>
  <c r="K6" i="3"/>
  <c r="J6" i="3"/>
  <c r="I6" i="3"/>
  <c r="N5" i="3"/>
  <c r="M5" i="3"/>
  <c r="L5" i="3"/>
  <c r="K5" i="3"/>
  <c r="J5" i="3"/>
  <c r="I5" i="3"/>
  <c r="N4" i="3"/>
  <c r="M4" i="3"/>
  <c r="L4" i="3"/>
  <c r="K4" i="3"/>
  <c r="J4" i="3"/>
  <c r="I4" i="3"/>
  <c r="N3" i="3"/>
  <c r="M3" i="3"/>
  <c r="L3" i="3"/>
  <c r="K3" i="3"/>
  <c r="J3" i="3"/>
  <c r="I3" i="3"/>
  <c r="N2" i="3"/>
  <c r="M2" i="3"/>
  <c r="L2" i="3"/>
  <c r="K2" i="3"/>
  <c r="J2" i="3"/>
  <c r="I2" i="3"/>
  <c r="B63" i="6" l="1"/>
  <c r="Q63" i="6" s="1"/>
  <c r="C2" i="6"/>
  <c r="I19" i="1"/>
  <c r="I17" i="1"/>
  <c r="I18" i="1"/>
  <c r="K19" i="1"/>
  <c r="K17" i="1"/>
  <c r="K18" i="1"/>
  <c r="J19" i="1"/>
  <c r="J18" i="1"/>
  <c r="J17" i="1"/>
  <c r="L19" i="1"/>
  <c r="L17" i="1"/>
  <c r="L18" i="1"/>
  <c r="M17" i="1"/>
  <c r="M18" i="1"/>
  <c r="M19" i="1"/>
  <c r="N17" i="1"/>
  <c r="N18" i="1"/>
  <c r="N19" i="1"/>
  <c r="M18" i="2"/>
  <c r="M19" i="2"/>
  <c r="M17" i="2"/>
  <c r="N18" i="2"/>
  <c r="N19" i="2"/>
  <c r="N17" i="2"/>
  <c r="M145" i="2"/>
  <c r="I216" i="2"/>
  <c r="I17" i="2"/>
  <c r="I18" i="2"/>
  <c r="I19" i="2"/>
  <c r="J17" i="2"/>
  <c r="J18" i="2"/>
  <c r="J19" i="2"/>
  <c r="K17" i="2"/>
  <c r="K18" i="2"/>
  <c r="K19" i="2"/>
  <c r="L17" i="2"/>
  <c r="L18" i="2"/>
  <c r="L19" i="2"/>
  <c r="I17" i="3"/>
  <c r="I18" i="3"/>
  <c r="I19" i="3"/>
  <c r="K17" i="3"/>
  <c r="K18" i="3"/>
  <c r="K19" i="3"/>
  <c r="L17" i="3"/>
  <c r="L18" i="3"/>
  <c r="L19" i="3"/>
  <c r="J18" i="3"/>
  <c r="J17" i="3"/>
  <c r="J19" i="3"/>
  <c r="N18" i="3"/>
  <c r="N19" i="3"/>
  <c r="N17" i="3"/>
  <c r="M18" i="3"/>
  <c r="M17" i="3"/>
  <c r="M19" i="3"/>
  <c r="N94" i="1"/>
  <c r="N116" i="1"/>
  <c r="J145" i="1"/>
  <c r="N170" i="1"/>
  <c r="N183" i="1"/>
  <c r="N16" i="1"/>
  <c r="J49" i="1"/>
  <c r="J94" i="1"/>
  <c r="L64" i="1"/>
  <c r="M16" i="1"/>
  <c r="I49" i="1"/>
  <c r="I94" i="1"/>
  <c r="M94" i="1"/>
  <c r="M116" i="1"/>
  <c r="I145" i="1"/>
  <c r="K145" i="1"/>
  <c r="M170" i="1"/>
  <c r="M216" i="1"/>
  <c r="J170" i="2"/>
  <c r="J183" i="2"/>
  <c r="K216" i="2"/>
  <c r="L116" i="2"/>
  <c r="J158" i="2"/>
  <c r="L170" i="2"/>
  <c r="N202" i="2"/>
  <c r="L216" i="2"/>
  <c r="K64" i="2"/>
  <c r="I94" i="2"/>
  <c r="M116" i="2"/>
  <c r="I145" i="2"/>
  <c r="M170" i="2"/>
  <c r="M183" i="2"/>
  <c r="M216" i="2"/>
  <c r="N16" i="2"/>
  <c r="J49" i="2"/>
  <c r="L64" i="2"/>
  <c r="J64" i="2"/>
  <c r="J94" i="2"/>
  <c r="N116" i="2"/>
  <c r="J145" i="2"/>
  <c r="L158" i="2"/>
  <c r="N158" i="2"/>
  <c r="N170" i="2"/>
  <c r="N216" i="2"/>
  <c r="J216" i="2"/>
  <c r="I49" i="2"/>
  <c r="K145" i="2"/>
  <c r="M158" i="2"/>
  <c r="I183" i="2"/>
  <c r="I202" i="2"/>
  <c r="M16" i="2"/>
  <c r="M94" i="2"/>
  <c r="M64" i="3"/>
  <c r="K94" i="3"/>
  <c r="K49" i="3"/>
  <c r="K16" i="3"/>
  <c r="I158" i="3"/>
  <c r="K158" i="3"/>
  <c r="K170" i="3"/>
  <c r="K183" i="3"/>
  <c r="M202" i="3"/>
  <c r="K216" i="3"/>
  <c r="N16" i="3"/>
  <c r="J49" i="3"/>
  <c r="L64" i="3"/>
  <c r="J94" i="3"/>
  <c r="N116" i="3"/>
  <c r="J145" i="3"/>
  <c r="L158" i="3"/>
  <c r="N170" i="3"/>
  <c r="N183" i="3"/>
  <c r="M16" i="3"/>
  <c r="I49" i="3"/>
  <c r="K64" i="3"/>
  <c r="I94" i="3"/>
  <c r="M94" i="3"/>
  <c r="M116" i="3"/>
  <c r="I145" i="3"/>
  <c r="M170" i="3"/>
  <c r="M183" i="3"/>
  <c r="M216" i="3"/>
  <c r="K116" i="3"/>
  <c r="K145" i="3"/>
  <c r="M158" i="3"/>
  <c r="I183" i="3"/>
  <c r="L49" i="3"/>
  <c r="N64" i="3"/>
  <c r="L94" i="3"/>
  <c r="L145" i="3"/>
  <c r="N158" i="3"/>
  <c r="J202" i="3"/>
  <c r="N202" i="3"/>
  <c r="I16" i="3"/>
  <c r="M49" i="3"/>
  <c r="I116" i="3"/>
  <c r="M145" i="3"/>
  <c r="I170" i="3"/>
  <c r="K202" i="3"/>
  <c r="I202" i="3"/>
  <c r="I216" i="3"/>
  <c r="J16" i="3"/>
  <c r="N49" i="3"/>
  <c r="N94" i="3"/>
  <c r="J116" i="3"/>
  <c r="N145" i="3"/>
  <c r="J158" i="3"/>
  <c r="J170" i="3"/>
  <c r="J183" i="3"/>
  <c r="L202" i="3"/>
  <c r="J216" i="3"/>
  <c r="L216" i="3"/>
  <c r="N216" i="3"/>
  <c r="I64" i="3"/>
  <c r="L16" i="3"/>
  <c r="J64" i="3"/>
  <c r="L116" i="3"/>
  <c r="L170" i="3"/>
  <c r="L183" i="3"/>
  <c r="J16" i="2"/>
  <c r="N49" i="2"/>
  <c r="N94" i="2"/>
  <c r="J116" i="2"/>
  <c r="N145" i="2"/>
  <c r="L183" i="2"/>
  <c r="I64" i="2"/>
  <c r="I158" i="2"/>
  <c r="K158" i="2"/>
  <c r="K170" i="2"/>
  <c r="K183" i="2"/>
  <c r="M202" i="2"/>
  <c r="L16" i="2"/>
  <c r="L202" i="2"/>
  <c r="N183" i="2"/>
  <c r="K16" i="2"/>
  <c r="K49" i="2"/>
  <c r="M64" i="2"/>
  <c r="K94" i="2"/>
  <c r="K116" i="2"/>
  <c r="L49" i="2"/>
  <c r="N64" i="2"/>
  <c r="L94" i="2"/>
  <c r="L145" i="2"/>
  <c r="J202" i="2"/>
  <c r="I16" i="2"/>
  <c r="M49" i="2"/>
  <c r="I116" i="2"/>
  <c r="I170" i="2"/>
  <c r="K202" i="2"/>
  <c r="K16" i="1"/>
  <c r="K49" i="1"/>
  <c r="M64" i="1"/>
  <c r="K94" i="1"/>
  <c r="K116" i="1"/>
  <c r="M158" i="1"/>
  <c r="I183" i="1"/>
  <c r="J16" i="1"/>
  <c r="L94" i="1"/>
  <c r="J116" i="1"/>
  <c r="L116" i="1"/>
  <c r="L145" i="1"/>
  <c r="N158" i="1"/>
  <c r="J183" i="1"/>
  <c r="L49" i="1"/>
  <c r="M145" i="1"/>
  <c r="I170" i="1"/>
  <c r="M202" i="1"/>
  <c r="I202" i="1"/>
  <c r="I216" i="1"/>
  <c r="I16" i="1"/>
  <c r="I116" i="1"/>
  <c r="N49" i="1"/>
  <c r="N145" i="1"/>
  <c r="J170" i="1"/>
  <c r="L202" i="1"/>
  <c r="J202" i="1"/>
  <c r="J216" i="1"/>
  <c r="M49" i="1"/>
  <c r="I64" i="1"/>
  <c r="K64" i="1"/>
  <c r="I158" i="1"/>
  <c r="K158" i="1"/>
  <c r="K170" i="1"/>
  <c r="K183" i="1"/>
  <c r="M183" i="1"/>
  <c r="K216" i="1"/>
  <c r="L16" i="1"/>
  <c r="J64" i="1"/>
  <c r="N64" i="1"/>
  <c r="J158" i="1"/>
  <c r="L158" i="1"/>
  <c r="L170" i="1"/>
  <c r="L183" i="1"/>
  <c r="N202" i="1"/>
  <c r="L216" i="1"/>
  <c r="N216" i="1"/>
  <c r="R105" i="5"/>
  <c r="S105" i="5"/>
  <c r="T105" i="5"/>
  <c r="Q105" i="5"/>
  <c r="R87" i="5"/>
  <c r="S87" i="5"/>
  <c r="T87" i="5"/>
  <c r="R88" i="5"/>
  <c r="S88" i="5"/>
  <c r="T88" i="5"/>
  <c r="Q88" i="5"/>
  <c r="R73" i="5"/>
  <c r="S73" i="5"/>
  <c r="T73" i="5"/>
  <c r="Q73" i="5"/>
  <c r="C59" i="5"/>
  <c r="D59" i="5"/>
  <c r="E59" i="5"/>
  <c r="B59" i="5"/>
  <c r="I207" i="4"/>
  <c r="J207" i="4"/>
  <c r="K207" i="4"/>
  <c r="L207" i="4"/>
  <c r="M207" i="4"/>
  <c r="N207" i="4"/>
  <c r="I208" i="4"/>
  <c r="J208" i="4"/>
  <c r="K208" i="4"/>
  <c r="L208" i="4"/>
  <c r="M208" i="4"/>
  <c r="N208" i="4"/>
  <c r="I209" i="4"/>
  <c r="J209" i="4"/>
  <c r="K209" i="4"/>
  <c r="L209" i="4"/>
  <c r="M209" i="4"/>
  <c r="N209" i="4"/>
  <c r="I210" i="4"/>
  <c r="J210" i="4"/>
  <c r="K210" i="4"/>
  <c r="L210" i="4"/>
  <c r="M210" i="4"/>
  <c r="N210" i="4"/>
  <c r="I211" i="4"/>
  <c r="J211" i="4"/>
  <c r="K211" i="4"/>
  <c r="L211" i="4"/>
  <c r="M211" i="4"/>
  <c r="N211" i="4"/>
  <c r="I212" i="4"/>
  <c r="J212" i="4"/>
  <c r="K212" i="4"/>
  <c r="L212" i="4"/>
  <c r="M212" i="4"/>
  <c r="N212" i="4"/>
  <c r="I213" i="4"/>
  <c r="J213" i="4"/>
  <c r="K213" i="4"/>
  <c r="L213" i="4"/>
  <c r="M213" i="4"/>
  <c r="N213" i="4"/>
  <c r="I214" i="4"/>
  <c r="J214" i="4"/>
  <c r="K214" i="4"/>
  <c r="L214" i="4"/>
  <c r="M214" i="4"/>
  <c r="N214" i="4"/>
  <c r="I215" i="4"/>
  <c r="J215" i="4"/>
  <c r="K215" i="4"/>
  <c r="L215" i="4"/>
  <c r="M215" i="4"/>
  <c r="N215" i="4"/>
  <c r="J206" i="4"/>
  <c r="K206" i="4"/>
  <c r="L206" i="4"/>
  <c r="M206" i="4"/>
  <c r="N206" i="4"/>
  <c r="I206" i="4"/>
  <c r="I2" i="4"/>
  <c r="J2" i="4"/>
  <c r="K2" i="4"/>
  <c r="L2" i="4"/>
  <c r="M2" i="4"/>
  <c r="N2" i="4"/>
  <c r="I3" i="4"/>
  <c r="J3" i="4"/>
  <c r="K3" i="4"/>
  <c r="L3" i="4"/>
  <c r="M3" i="4"/>
  <c r="N3" i="4"/>
  <c r="I4" i="4"/>
  <c r="J4" i="4"/>
  <c r="K4" i="4"/>
  <c r="L4" i="4"/>
  <c r="M4" i="4"/>
  <c r="N4" i="4"/>
  <c r="I5" i="4"/>
  <c r="J5" i="4"/>
  <c r="K5" i="4"/>
  <c r="L5" i="4"/>
  <c r="M5" i="4"/>
  <c r="N5" i="4"/>
  <c r="I6" i="4"/>
  <c r="J6" i="4"/>
  <c r="K6" i="4"/>
  <c r="L6" i="4"/>
  <c r="M6" i="4"/>
  <c r="N6" i="4"/>
  <c r="I7" i="4"/>
  <c r="J7" i="4"/>
  <c r="K7" i="4"/>
  <c r="L7" i="4"/>
  <c r="M7" i="4"/>
  <c r="N7" i="4"/>
  <c r="I8" i="4"/>
  <c r="J8" i="4"/>
  <c r="K8" i="4"/>
  <c r="L8" i="4"/>
  <c r="M8" i="4"/>
  <c r="N8" i="4"/>
  <c r="I9" i="4"/>
  <c r="J9" i="4"/>
  <c r="K9" i="4"/>
  <c r="L9" i="4"/>
  <c r="M9" i="4"/>
  <c r="N9" i="4"/>
  <c r="I10" i="4"/>
  <c r="J10" i="4"/>
  <c r="K10" i="4"/>
  <c r="L10" i="4"/>
  <c r="M10" i="4"/>
  <c r="N10" i="4"/>
  <c r="I11" i="4"/>
  <c r="J11" i="4"/>
  <c r="K11" i="4"/>
  <c r="L11" i="4"/>
  <c r="M11" i="4"/>
  <c r="N11" i="4"/>
  <c r="I12" i="4"/>
  <c r="J12" i="4"/>
  <c r="K12" i="4"/>
  <c r="L12" i="4"/>
  <c r="M12" i="4"/>
  <c r="N12" i="4"/>
  <c r="I13" i="4"/>
  <c r="J13" i="4"/>
  <c r="K13" i="4"/>
  <c r="L13" i="4"/>
  <c r="M13" i="4"/>
  <c r="N13" i="4"/>
  <c r="I14" i="4"/>
  <c r="J14" i="4"/>
  <c r="K14" i="4"/>
  <c r="L14" i="4"/>
  <c r="M14" i="4"/>
  <c r="N14" i="4"/>
  <c r="I15" i="4"/>
  <c r="J15" i="4"/>
  <c r="K15" i="4"/>
  <c r="L15" i="4"/>
  <c r="M15" i="4"/>
  <c r="N15" i="4"/>
  <c r="I20" i="4"/>
  <c r="J20" i="4"/>
  <c r="K20" i="4"/>
  <c r="L20" i="4"/>
  <c r="M20" i="4"/>
  <c r="N20" i="4"/>
  <c r="I21" i="4"/>
  <c r="J21" i="4"/>
  <c r="K21" i="4"/>
  <c r="L21" i="4"/>
  <c r="M21" i="4"/>
  <c r="N21" i="4"/>
  <c r="I22" i="4"/>
  <c r="J22" i="4"/>
  <c r="K22" i="4"/>
  <c r="L22" i="4"/>
  <c r="M22" i="4"/>
  <c r="N22" i="4"/>
  <c r="I23" i="4"/>
  <c r="J23" i="4"/>
  <c r="K23" i="4"/>
  <c r="L23" i="4"/>
  <c r="M23" i="4"/>
  <c r="N23" i="4"/>
  <c r="I24" i="4"/>
  <c r="J24" i="4"/>
  <c r="K24" i="4"/>
  <c r="L24" i="4"/>
  <c r="M24" i="4"/>
  <c r="N24" i="4"/>
  <c r="I25" i="4"/>
  <c r="J25" i="4"/>
  <c r="K25" i="4"/>
  <c r="L25" i="4"/>
  <c r="M25" i="4"/>
  <c r="N25" i="4"/>
  <c r="I26" i="4"/>
  <c r="J26" i="4"/>
  <c r="K26" i="4"/>
  <c r="L26" i="4"/>
  <c r="M26" i="4"/>
  <c r="N26" i="4"/>
  <c r="I27" i="4"/>
  <c r="J27" i="4"/>
  <c r="K27" i="4"/>
  <c r="L27" i="4"/>
  <c r="M27" i="4"/>
  <c r="N27" i="4"/>
  <c r="I28" i="4"/>
  <c r="J28" i="4"/>
  <c r="K28" i="4"/>
  <c r="L28" i="4"/>
  <c r="M28" i="4"/>
  <c r="N28" i="4"/>
  <c r="I29" i="4"/>
  <c r="J29" i="4"/>
  <c r="K29" i="4"/>
  <c r="L29" i="4"/>
  <c r="M29" i="4"/>
  <c r="N29" i="4"/>
  <c r="I30" i="4"/>
  <c r="J30" i="4"/>
  <c r="K30" i="4"/>
  <c r="L30" i="4"/>
  <c r="M30" i="4"/>
  <c r="N30" i="4"/>
  <c r="I31" i="4"/>
  <c r="J31" i="4"/>
  <c r="K31" i="4"/>
  <c r="L31" i="4"/>
  <c r="M31" i="4"/>
  <c r="N31" i="4"/>
  <c r="I32" i="4"/>
  <c r="J32" i="4"/>
  <c r="K32" i="4"/>
  <c r="L32" i="4"/>
  <c r="M32" i="4"/>
  <c r="N32" i="4"/>
  <c r="I33" i="4"/>
  <c r="J33" i="4"/>
  <c r="K33" i="4"/>
  <c r="L33" i="4"/>
  <c r="M33" i="4"/>
  <c r="N33" i="4"/>
  <c r="I34" i="4"/>
  <c r="J34" i="4"/>
  <c r="K34" i="4"/>
  <c r="L34" i="4"/>
  <c r="M34" i="4"/>
  <c r="N34" i="4"/>
  <c r="I35" i="4"/>
  <c r="J35" i="4"/>
  <c r="K35" i="4"/>
  <c r="L35" i="4"/>
  <c r="M35" i="4"/>
  <c r="N35" i="4"/>
  <c r="I36" i="4"/>
  <c r="J36" i="4"/>
  <c r="K36" i="4"/>
  <c r="L36" i="4"/>
  <c r="M36" i="4"/>
  <c r="N36" i="4"/>
  <c r="I37" i="4"/>
  <c r="J37" i="4"/>
  <c r="K37" i="4"/>
  <c r="L37" i="4"/>
  <c r="M37" i="4"/>
  <c r="N37" i="4"/>
  <c r="I38" i="4"/>
  <c r="J38" i="4"/>
  <c r="K38" i="4"/>
  <c r="L38" i="4"/>
  <c r="M38" i="4"/>
  <c r="N38" i="4"/>
  <c r="I39" i="4"/>
  <c r="J39" i="4"/>
  <c r="K39" i="4"/>
  <c r="L39" i="4"/>
  <c r="M39" i="4"/>
  <c r="N39" i="4"/>
  <c r="I40" i="4"/>
  <c r="J40" i="4"/>
  <c r="K40" i="4"/>
  <c r="L40" i="4"/>
  <c r="M40" i="4"/>
  <c r="N40" i="4"/>
  <c r="I41" i="4"/>
  <c r="J41" i="4"/>
  <c r="K41" i="4"/>
  <c r="L41" i="4"/>
  <c r="M41" i="4"/>
  <c r="N41" i="4"/>
  <c r="I42" i="4"/>
  <c r="J42" i="4"/>
  <c r="K42" i="4"/>
  <c r="L42" i="4"/>
  <c r="M42" i="4"/>
  <c r="N42" i="4"/>
  <c r="I43" i="4"/>
  <c r="J43" i="4"/>
  <c r="K43" i="4"/>
  <c r="L43" i="4"/>
  <c r="M43" i="4"/>
  <c r="N43" i="4"/>
  <c r="I44" i="4"/>
  <c r="J44" i="4"/>
  <c r="K44" i="4"/>
  <c r="L44" i="4"/>
  <c r="M44" i="4"/>
  <c r="N44" i="4"/>
  <c r="I45" i="4"/>
  <c r="J45" i="4"/>
  <c r="K45" i="4"/>
  <c r="L45" i="4"/>
  <c r="M45" i="4"/>
  <c r="N45" i="4"/>
  <c r="I46" i="4"/>
  <c r="J46" i="4"/>
  <c r="K46" i="4"/>
  <c r="L46" i="4"/>
  <c r="M46" i="4"/>
  <c r="N46" i="4"/>
  <c r="I47" i="4"/>
  <c r="J47" i="4"/>
  <c r="K47" i="4"/>
  <c r="L47" i="4"/>
  <c r="M47" i="4"/>
  <c r="N47" i="4"/>
  <c r="I48" i="4"/>
  <c r="J48" i="4"/>
  <c r="K48" i="4"/>
  <c r="L48" i="4"/>
  <c r="M48" i="4"/>
  <c r="N48" i="4"/>
  <c r="I53" i="4"/>
  <c r="J53" i="4"/>
  <c r="K53" i="4"/>
  <c r="L53" i="4"/>
  <c r="M53" i="4"/>
  <c r="N53" i="4"/>
  <c r="I54" i="4"/>
  <c r="J54" i="4"/>
  <c r="K54" i="4"/>
  <c r="L54" i="4"/>
  <c r="M54" i="4"/>
  <c r="N54" i="4"/>
  <c r="I55" i="4"/>
  <c r="J55" i="4"/>
  <c r="K55" i="4"/>
  <c r="L55" i="4"/>
  <c r="M55" i="4"/>
  <c r="N55" i="4"/>
  <c r="I56" i="4"/>
  <c r="J56" i="4"/>
  <c r="K56" i="4"/>
  <c r="L56" i="4"/>
  <c r="M56" i="4"/>
  <c r="N56" i="4"/>
  <c r="I57" i="4"/>
  <c r="J57" i="4"/>
  <c r="K57" i="4"/>
  <c r="L57" i="4"/>
  <c r="M57" i="4"/>
  <c r="N57" i="4"/>
  <c r="I58" i="4"/>
  <c r="J58" i="4"/>
  <c r="K58" i="4"/>
  <c r="L58" i="4"/>
  <c r="M58" i="4"/>
  <c r="N58" i="4"/>
  <c r="I59" i="4"/>
  <c r="J59" i="4"/>
  <c r="K59" i="4"/>
  <c r="L59" i="4"/>
  <c r="M59" i="4"/>
  <c r="N59" i="4"/>
  <c r="I60" i="4"/>
  <c r="J60" i="4"/>
  <c r="K60" i="4"/>
  <c r="L60" i="4"/>
  <c r="M60" i="4"/>
  <c r="N60" i="4"/>
  <c r="I61" i="4"/>
  <c r="J61" i="4"/>
  <c r="K61" i="4"/>
  <c r="L61" i="4"/>
  <c r="M61" i="4"/>
  <c r="N61" i="4"/>
  <c r="I62" i="4"/>
  <c r="J62" i="4"/>
  <c r="K62" i="4"/>
  <c r="L62" i="4"/>
  <c r="M62" i="4"/>
  <c r="N62" i="4"/>
  <c r="I63" i="4"/>
  <c r="J63" i="4"/>
  <c r="K63" i="4"/>
  <c r="L63" i="4"/>
  <c r="M63" i="4"/>
  <c r="N63" i="4"/>
  <c r="I68" i="4"/>
  <c r="J68" i="4"/>
  <c r="K68" i="4"/>
  <c r="L68" i="4"/>
  <c r="M68" i="4"/>
  <c r="N68" i="4"/>
  <c r="I69" i="4"/>
  <c r="J69" i="4"/>
  <c r="K69" i="4"/>
  <c r="L69" i="4"/>
  <c r="M69" i="4"/>
  <c r="N69" i="4"/>
  <c r="I70" i="4"/>
  <c r="J70" i="4"/>
  <c r="K70" i="4"/>
  <c r="L70" i="4"/>
  <c r="M70" i="4"/>
  <c r="N70" i="4"/>
  <c r="I71" i="4"/>
  <c r="J71" i="4"/>
  <c r="K71" i="4"/>
  <c r="L71" i="4"/>
  <c r="M71" i="4"/>
  <c r="N71" i="4"/>
  <c r="I72" i="4"/>
  <c r="J72" i="4"/>
  <c r="K72" i="4"/>
  <c r="L72" i="4"/>
  <c r="M72" i="4"/>
  <c r="N72" i="4"/>
  <c r="I73" i="4"/>
  <c r="J73" i="4"/>
  <c r="K73" i="4"/>
  <c r="L73" i="4"/>
  <c r="M73" i="4"/>
  <c r="N73" i="4"/>
  <c r="I74" i="4"/>
  <c r="J74" i="4"/>
  <c r="K74" i="4"/>
  <c r="L74" i="4"/>
  <c r="M74" i="4"/>
  <c r="N74" i="4"/>
  <c r="I75" i="4"/>
  <c r="J75" i="4"/>
  <c r="K75" i="4"/>
  <c r="L75" i="4"/>
  <c r="M75" i="4"/>
  <c r="N75" i="4"/>
  <c r="I76" i="4"/>
  <c r="J76" i="4"/>
  <c r="K76" i="4"/>
  <c r="L76" i="4"/>
  <c r="M76" i="4"/>
  <c r="N76" i="4"/>
  <c r="I77" i="4"/>
  <c r="J77" i="4"/>
  <c r="K77" i="4"/>
  <c r="L77" i="4"/>
  <c r="M77" i="4"/>
  <c r="N77" i="4"/>
  <c r="I78" i="4"/>
  <c r="J78" i="4"/>
  <c r="K78" i="4"/>
  <c r="L78" i="4"/>
  <c r="M78" i="4"/>
  <c r="N78" i="4"/>
  <c r="I79" i="4"/>
  <c r="J79" i="4"/>
  <c r="K79" i="4"/>
  <c r="L79" i="4"/>
  <c r="M79" i="4"/>
  <c r="N79" i="4"/>
  <c r="I80" i="4"/>
  <c r="J80" i="4"/>
  <c r="K80" i="4"/>
  <c r="L80" i="4"/>
  <c r="M80" i="4"/>
  <c r="N80" i="4"/>
  <c r="I81" i="4"/>
  <c r="J81" i="4"/>
  <c r="K81" i="4"/>
  <c r="L81" i="4"/>
  <c r="M81" i="4"/>
  <c r="N81" i="4"/>
  <c r="I82" i="4"/>
  <c r="J82" i="4"/>
  <c r="K82" i="4"/>
  <c r="L82" i="4"/>
  <c r="M82" i="4"/>
  <c r="N82" i="4"/>
  <c r="I83" i="4"/>
  <c r="J83" i="4"/>
  <c r="K83" i="4"/>
  <c r="L83" i="4"/>
  <c r="M83" i="4"/>
  <c r="N83" i="4"/>
  <c r="I84" i="4"/>
  <c r="J84" i="4"/>
  <c r="K84" i="4"/>
  <c r="L84" i="4"/>
  <c r="M84" i="4"/>
  <c r="N84" i="4"/>
  <c r="I85" i="4"/>
  <c r="J85" i="4"/>
  <c r="K85" i="4"/>
  <c r="L85" i="4"/>
  <c r="M85" i="4"/>
  <c r="N85" i="4"/>
  <c r="I86" i="4"/>
  <c r="J86" i="4"/>
  <c r="K86" i="4"/>
  <c r="L86" i="4"/>
  <c r="M86" i="4"/>
  <c r="N86" i="4"/>
  <c r="I87" i="4"/>
  <c r="J87" i="4"/>
  <c r="K87" i="4"/>
  <c r="L87" i="4"/>
  <c r="M87" i="4"/>
  <c r="N87" i="4"/>
  <c r="I88" i="4"/>
  <c r="J88" i="4"/>
  <c r="K88" i="4"/>
  <c r="L88" i="4"/>
  <c r="M88" i="4"/>
  <c r="N88" i="4"/>
  <c r="I89" i="4"/>
  <c r="J89" i="4"/>
  <c r="K89" i="4"/>
  <c r="L89" i="4"/>
  <c r="M89" i="4"/>
  <c r="N89" i="4"/>
  <c r="I90" i="4"/>
  <c r="J90" i="4"/>
  <c r="K90" i="4"/>
  <c r="L90" i="4"/>
  <c r="M90" i="4"/>
  <c r="N90" i="4"/>
  <c r="I91" i="4"/>
  <c r="J91" i="4"/>
  <c r="K91" i="4"/>
  <c r="L91" i="4"/>
  <c r="M91" i="4"/>
  <c r="N91" i="4"/>
  <c r="I92" i="4"/>
  <c r="J92" i="4"/>
  <c r="K92" i="4"/>
  <c r="L92" i="4"/>
  <c r="M92" i="4"/>
  <c r="N92" i="4"/>
  <c r="I93" i="4"/>
  <c r="J93" i="4"/>
  <c r="K93" i="4"/>
  <c r="L93" i="4"/>
  <c r="M93" i="4"/>
  <c r="N93" i="4"/>
  <c r="I98" i="4"/>
  <c r="J98" i="4"/>
  <c r="K98" i="4"/>
  <c r="L98" i="4"/>
  <c r="M98" i="4"/>
  <c r="N98" i="4"/>
  <c r="I99" i="4"/>
  <c r="J99" i="4"/>
  <c r="K99" i="4"/>
  <c r="L99" i="4"/>
  <c r="M99" i="4"/>
  <c r="N99" i="4"/>
  <c r="I100" i="4"/>
  <c r="J100" i="4"/>
  <c r="K100" i="4"/>
  <c r="L100" i="4"/>
  <c r="M100" i="4"/>
  <c r="N100" i="4"/>
  <c r="I101" i="4"/>
  <c r="J101" i="4"/>
  <c r="K101" i="4"/>
  <c r="L101" i="4"/>
  <c r="M101" i="4"/>
  <c r="N101" i="4"/>
  <c r="I102" i="4"/>
  <c r="J102" i="4"/>
  <c r="K102" i="4"/>
  <c r="L102" i="4"/>
  <c r="M102" i="4"/>
  <c r="N102" i="4"/>
  <c r="I103" i="4"/>
  <c r="J103" i="4"/>
  <c r="K103" i="4"/>
  <c r="L103" i="4"/>
  <c r="M103" i="4"/>
  <c r="N103" i="4"/>
  <c r="I104" i="4"/>
  <c r="J104" i="4"/>
  <c r="K104" i="4"/>
  <c r="L104" i="4"/>
  <c r="M104" i="4"/>
  <c r="N104" i="4"/>
  <c r="I105" i="4"/>
  <c r="J105" i="4"/>
  <c r="K105" i="4"/>
  <c r="L105" i="4"/>
  <c r="M105" i="4"/>
  <c r="N105" i="4"/>
  <c r="I106" i="4"/>
  <c r="J106" i="4"/>
  <c r="K106" i="4"/>
  <c r="L106" i="4"/>
  <c r="M106" i="4"/>
  <c r="N106" i="4"/>
  <c r="I107" i="4"/>
  <c r="J107" i="4"/>
  <c r="K107" i="4"/>
  <c r="L107" i="4"/>
  <c r="M107" i="4"/>
  <c r="N107" i="4"/>
  <c r="I108" i="4"/>
  <c r="J108" i="4"/>
  <c r="K108" i="4"/>
  <c r="L108" i="4"/>
  <c r="M108" i="4"/>
  <c r="N108" i="4"/>
  <c r="I109" i="4"/>
  <c r="J109" i="4"/>
  <c r="K109" i="4"/>
  <c r="L109" i="4"/>
  <c r="M109" i="4"/>
  <c r="N109" i="4"/>
  <c r="I110" i="4"/>
  <c r="J110" i="4"/>
  <c r="K110" i="4"/>
  <c r="L110" i="4"/>
  <c r="M110" i="4"/>
  <c r="N110" i="4"/>
  <c r="I111" i="4"/>
  <c r="J111" i="4"/>
  <c r="K111" i="4"/>
  <c r="L111" i="4"/>
  <c r="M111" i="4"/>
  <c r="N111" i="4"/>
  <c r="I112" i="4"/>
  <c r="J112" i="4"/>
  <c r="K112" i="4"/>
  <c r="L112" i="4"/>
  <c r="M112" i="4"/>
  <c r="N112" i="4"/>
  <c r="I113" i="4"/>
  <c r="J113" i="4"/>
  <c r="K113" i="4"/>
  <c r="L113" i="4"/>
  <c r="M113" i="4"/>
  <c r="N113" i="4"/>
  <c r="I114" i="4"/>
  <c r="J114" i="4"/>
  <c r="K114" i="4"/>
  <c r="L114" i="4"/>
  <c r="M114" i="4"/>
  <c r="N114" i="4"/>
  <c r="I115" i="4"/>
  <c r="J115" i="4"/>
  <c r="K115" i="4"/>
  <c r="L115" i="4"/>
  <c r="M115" i="4"/>
  <c r="N115" i="4"/>
  <c r="I120" i="4"/>
  <c r="J120" i="4"/>
  <c r="K120" i="4"/>
  <c r="L120" i="4"/>
  <c r="M120" i="4"/>
  <c r="N120" i="4"/>
  <c r="I121" i="4"/>
  <c r="J121" i="4"/>
  <c r="K121" i="4"/>
  <c r="L121" i="4"/>
  <c r="M121" i="4"/>
  <c r="N121" i="4"/>
  <c r="I122" i="4"/>
  <c r="J122" i="4"/>
  <c r="K122" i="4"/>
  <c r="L122" i="4"/>
  <c r="M122" i="4"/>
  <c r="N122" i="4"/>
  <c r="I123" i="4"/>
  <c r="J123" i="4"/>
  <c r="K123" i="4"/>
  <c r="L123" i="4"/>
  <c r="M123" i="4"/>
  <c r="N123" i="4"/>
  <c r="I124" i="4"/>
  <c r="J124" i="4"/>
  <c r="K124" i="4"/>
  <c r="L124" i="4"/>
  <c r="M124" i="4"/>
  <c r="N124" i="4"/>
  <c r="I125" i="4"/>
  <c r="J125" i="4"/>
  <c r="K125" i="4"/>
  <c r="L125" i="4"/>
  <c r="M125" i="4"/>
  <c r="N125" i="4"/>
  <c r="I126" i="4"/>
  <c r="J126" i="4"/>
  <c r="K126" i="4"/>
  <c r="L126" i="4"/>
  <c r="M126" i="4"/>
  <c r="N126" i="4"/>
  <c r="I127" i="4"/>
  <c r="J127" i="4"/>
  <c r="K127" i="4"/>
  <c r="L127" i="4"/>
  <c r="M127" i="4"/>
  <c r="N127" i="4"/>
  <c r="I128" i="4"/>
  <c r="J128" i="4"/>
  <c r="K128" i="4"/>
  <c r="L128" i="4"/>
  <c r="M128" i="4"/>
  <c r="N128" i="4"/>
  <c r="I129" i="4"/>
  <c r="J129" i="4"/>
  <c r="K129" i="4"/>
  <c r="L129" i="4"/>
  <c r="M129" i="4"/>
  <c r="N129" i="4"/>
  <c r="I130" i="4"/>
  <c r="J130" i="4"/>
  <c r="K130" i="4"/>
  <c r="L130" i="4"/>
  <c r="M130" i="4"/>
  <c r="N130" i="4"/>
  <c r="I131" i="4"/>
  <c r="J131" i="4"/>
  <c r="K131" i="4"/>
  <c r="L131" i="4"/>
  <c r="M131" i="4"/>
  <c r="N131" i="4"/>
  <c r="I132" i="4"/>
  <c r="J132" i="4"/>
  <c r="K132" i="4"/>
  <c r="L132" i="4"/>
  <c r="M132" i="4"/>
  <c r="N132" i="4"/>
  <c r="I133" i="4"/>
  <c r="J133" i="4"/>
  <c r="K133" i="4"/>
  <c r="L133" i="4"/>
  <c r="M133" i="4"/>
  <c r="N133" i="4"/>
  <c r="I134" i="4"/>
  <c r="J134" i="4"/>
  <c r="K134" i="4"/>
  <c r="L134" i="4"/>
  <c r="M134" i="4"/>
  <c r="N134" i="4"/>
  <c r="I135" i="4"/>
  <c r="J135" i="4"/>
  <c r="K135" i="4"/>
  <c r="L135" i="4"/>
  <c r="M135" i="4"/>
  <c r="N135" i="4"/>
  <c r="I136" i="4"/>
  <c r="J136" i="4"/>
  <c r="K136" i="4"/>
  <c r="L136" i="4"/>
  <c r="M136" i="4"/>
  <c r="N136" i="4"/>
  <c r="I137" i="4"/>
  <c r="J137" i="4"/>
  <c r="K137" i="4"/>
  <c r="L137" i="4"/>
  <c r="M137" i="4"/>
  <c r="N137" i="4"/>
  <c r="I138" i="4"/>
  <c r="J138" i="4"/>
  <c r="K138" i="4"/>
  <c r="L138" i="4"/>
  <c r="M138" i="4"/>
  <c r="N138" i="4"/>
  <c r="I139" i="4"/>
  <c r="J139" i="4"/>
  <c r="K139" i="4"/>
  <c r="L139" i="4"/>
  <c r="M139" i="4"/>
  <c r="N139" i="4"/>
  <c r="I140" i="4"/>
  <c r="J140" i="4"/>
  <c r="K140" i="4"/>
  <c r="L140" i="4"/>
  <c r="M140" i="4"/>
  <c r="N140" i="4"/>
  <c r="I141" i="4"/>
  <c r="J141" i="4"/>
  <c r="K141" i="4"/>
  <c r="L141" i="4"/>
  <c r="M141" i="4"/>
  <c r="N141" i="4"/>
  <c r="I142" i="4"/>
  <c r="J142" i="4"/>
  <c r="K142" i="4"/>
  <c r="L142" i="4"/>
  <c r="M142" i="4"/>
  <c r="N142" i="4"/>
  <c r="I143" i="4"/>
  <c r="J143" i="4"/>
  <c r="K143" i="4"/>
  <c r="L143" i="4"/>
  <c r="M143" i="4"/>
  <c r="N143" i="4"/>
  <c r="I144" i="4"/>
  <c r="J144" i="4"/>
  <c r="K144" i="4"/>
  <c r="L144" i="4"/>
  <c r="M144" i="4"/>
  <c r="N144" i="4"/>
  <c r="I149" i="4"/>
  <c r="J149" i="4"/>
  <c r="K149" i="4"/>
  <c r="L149" i="4"/>
  <c r="M149" i="4"/>
  <c r="N149" i="4"/>
  <c r="I150" i="4"/>
  <c r="J150" i="4"/>
  <c r="K150" i="4"/>
  <c r="L150" i="4"/>
  <c r="M150" i="4"/>
  <c r="N150" i="4"/>
  <c r="I151" i="4"/>
  <c r="J151" i="4"/>
  <c r="K151" i="4"/>
  <c r="L151" i="4"/>
  <c r="M151" i="4"/>
  <c r="N151" i="4"/>
  <c r="I152" i="4"/>
  <c r="J152" i="4"/>
  <c r="K152" i="4"/>
  <c r="L152" i="4"/>
  <c r="M152" i="4"/>
  <c r="N152" i="4"/>
  <c r="I153" i="4"/>
  <c r="J153" i="4"/>
  <c r="K153" i="4"/>
  <c r="L153" i="4"/>
  <c r="M153" i="4"/>
  <c r="N153" i="4"/>
  <c r="I154" i="4"/>
  <c r="J154" i="4"/>
  <c r="K154" i="4"/>
  <c r="L154" i="4"/>
  <c r="M154" i="4"/>
  <c r="N154" i="4"/>
  <c r="I155" i="4"/>
  <c r="J155" i="4"/>
  <c r="K155" i="4"/>
  <c r="L155" i="4"/>
  <c r="M155" i="4"/>
  <c r="N155" i="4"/>
  <c r="I156" i="4"/>
  <c r="J156" i="4"/>
  <c r="K156" i="4"/>
  <c r="L156" i="4"/>
  <c r="M156" i="4"/>
  <c r="N156" i="4"/>
  <c r="I157" i="4"/>
  <c r="J157" i="4"/>
  <c r="K157" i="4"/>
  <c r="L157" i="4"/>
  <c r="M157" i="4"/>
  <c r="N157" i="4"/>
  <c r="I162" i="4"/>
  <c r="J162" i="4"/>
  <c r="K162" i="4"/>
  <c r="L162" i="4"/>
  <c r="M162" i="4"/>
  <c r="N162" i="4"/>
  <c r="I163" i="4"/>
  <c r="J163" i="4"/>
  <c r="K163" i="4"/>
  <c r="L163" i="4"/>
  <c r="M163" i="4"/>
  <c r="N163" i="4"/>
  <c r="I164" i="4"/>
  <c r="J164" i="4"/>
  <c r="K164" i="4"/>
  <c r="L164" i="4"/>
  <c r="M164" i="4"/>
  <c r="N164" i="4"/>
  <c r="I165" i="4"/>
  <c r="J165" i="4"/>
  <c r="K165" i="4"/>
  <c r="L165" i="4"/>
  <c r="M165" i="4"/>
  <c r="N165" i="4"/>
  <c r="I166" i="4"/>
  <c r="J166" i="4"/>
  <c r="K166" i="4"/>
  <c r="L166" i="4"/>
  <c r="M166" i="4"/>
  <c r="N166" i="4"/>
  <c r="I167" i="4"/>
  <c r="J167" i="4"/>
  <c r="K167" i="4"/>
  <c r="L167" i="4"/>
  <c r="M167" i="4"/>
  <c r="N167" i="4"/>
  <c r="I168" i="4"/>
  <c r="J168" i="4"/>
  <c r="K168" i="4"/>
  <c r="L168" i="4"/>
  <c r="M168" i="4"/>
  <c r="N168" i="4"/>
  <c r="I169" i="4"/>
  <c r="J169" i="4"/>
  <c r="K169" i="4"/>
  <c r="L169" i="4"/>
  <c r="M169" i="4"/>
  <c r="N169" i="4"/>
  <c r="I174" i="4"/>
  <c r="J174" i="4"/>
  <c r="K174" i="4"/>
  <c r="L174" i="4"/>
  <c r="M174" i="4"/>
  <c r="N174" i="4"/>
  <c r="I175" i="4"/>
  <c r="J175" i="4"/>
  <c r="K175" i="4"/>
  <c r="L175" i="4"/>
  <c r="M175" i="4"/>
  <c r="N175" i="4"/>
  <c r="I176" i="4"/>
  <c r="J176" i="4"/>
  <c r="K176" i="4"/>
  <c r="L176" i="4"/>
  <c r="M176" i="4"/>
  <c r="N176" i="4"/>
  <c r="I177" i="4"/>
  <c r="J177" i="4"/>
  <c r="K177" i="4"/>
  <c r="L177" i="4"/>
  <c r="M177" i="4"/>
  <c r="N177" i="4"/>
  <c r="I178" i="4"/>
  <c r="J178" i="4"/>
  <c r="K178" i="4"/>
  <c r="L178" i="4"/>
  <c r="M178" i="4"/>
  <c r="N178" i="4"/>
  <c r="I179" i="4"/>
  <c r="J179" i="4"/>
  <c r="K179" i="4"/>
  <c r="L179" i="4"/>
  <c r="M179" i="4"/>
  <c r="N179" i="4"/>
  <c r="I180" i="4"/>
  <c r="J180" i="4"/>
  <c r="K180" i="4"/>
  <c r="L180" i="4"/>
  <c r="M180" i="4"/>
  <c r="N180" i="4"/>
  <c r="I181" i="4"/>
  <c r="J181" i="4"/>
  <c r="K181" i="4"/>
  <c r="L181" i="4"/>
  <c r="M181" i="4"/>
  <c r="N181" i="4"/>
  <c r="I182" i="4"/>
  <c r="J182" i="4"/>
  <c r="K182" i="4"/>
  <c r="L182" i="4"/>
  <c r="M182" i="4"/>
  <c r="N182" i="4"/>
  <c r="I187" i="4"/>
  <c r="J187" i="4"/>
  <c r="K187" i="4"/>
  <c r="L187" i="4"/>
  <c r="M187" i="4"/>
  <c r="N187" i="4"/>
  <c r="I188" i="4"/>
  <c r="J188" i="4"/>
  <c r="K188" i="4"/>
  <c r="L188" i="4"/>
  <c r="M188" i="4"/>
  <c r="N188" i="4"/>
  <c r="I189" i="4"/>
  <c r="J189" i="4"/>
  <c r="K189" i="4"/>
  <c r="L189" i="4"/>
  <c r="M189" i="4"/>
  <c r="N189" i="4"/>
  <c r="I190" i="4"/>
  <c r="J190" i="4"/>
  <c r="K190" i="4"/>
  <c r="L190" i="4"/>
  <c r="M190" i="4"/>
  <c r="N190" i="4"/>
  <c r="I191" i="4"/>
  <c r="J191" i="4"/>
  <c r="K191" i="4"/>
  <c r="L191" i="4"/>
  <c r="M191" i="4"/>
  <c r="N191" i="4"/>
  <c r="I192" i="4"/>
  <c r="J192" i="4"/>
  <c r="K192" i="4"/>
  <c r="L192" i="4"/>
  <c r="M192" i="4"/>
  <c r="N192" i="4"/>
  <c r="I193" i="4"/>
  <c r="J193" i="4"/>
  <c r="K193" i="4"/>
  <c r="L193" i="4"/>
  <c r="M193" i="4"/>
  <c r="N193" i="4"/>
  <c r="I194" i="4"/>
  <c r="J194" i="4"/>
  <c r="K194" i="4"/>
  <c r="L194" i="4"/>
  <c r="M194" i="4"/>
  <c r="N194" i="4"/>
  <c r="I195" i="4"/>
  <c r="J195" i="4"/>
  <c r="K195" i="4"/>
  <c r="L195" i="4"/>
  <c r="M195" i="4"/>
  <c r="N195" i="4"/>
  <c r="I196" i="4"/>
  <c r="J196" i="4"/>
  <c r="K196" i="4"/>
  <c r="L196" i="4"/>
  <c r="M196" i="4"/>
  <c r="N196" i="4"/>
  <c r="I197" i="4"/>
  <c r="J197" i="4"/>
  <c r="K197" i="4"/>
  <c r="L197" i="4"/>
  <c r="M197" i="4"/>
  <c r="N197" i="4"/>
  <c r="I198" i="4"/>
  <c r="J198" i="4"/>
  <c r="K198" i="4"/>
  <c r="L198" i="4"/>
  <c r="M198" i="4"/>
  <c r="N198" i="4"/>
  <c r="I199" i="4"/>
  <c r="J199" i="4"/>
  <c r="K199" i="4"/>
  <c r="L199" i="4"/>
  <c r="M199" i="4"/>
  <c r="N199" i="4"/>
  <c r="I200" i="4"/>
  <c r="J200" i="4"/>
  <c r="K200" i="4"/>
  <c r="L200" i="4"/>
  <c r="M200" i="4"/>
  <c r="N200" i="4"/>
  <c r="I201" i="4"/>
  <c r="J201" i="4"/>
  <c r="K201" i="4"/>
  <c r="L201" i="4"/>
  <c r="M201" i="4"/>
  <c r="N201" i="4"/>
  <c r="L17" i="4" l="1"/>
  <c r="L16" i="4"/>
  <c r="T2" i="4" s="1"/>
  <c r="L19" i="4"/>
  <c r="L18" i="4"/>
  <c r="K17" i="4"/>
  <c r="K18" i="4"/>
  <c r="K19" i="4"/>
  <c r="K16" i="4"/>
  <c r="S2" i="4" s="1"/>
  <c r="J18" i="4"/>
  <c r="J16" i="4"/>
  <c r="R2" i="4" s="1"/>
  <c r="J19" i="4"/>
  <c r="J17" i="4"/>
  <c r="I18" i="4"/>
  <c r="I17" i="4"/>
  <c r="I16" i="4"/>
  <c r="Q2" i="4" s="1"/>
  <c r="I19" i="4"/>
  <c r="N16" i="4"/>
  <c r="V2" i="4" s="1"/>
  <c r="N19" i="4"/>
  <c r="N17" i="4"/>
  <c r="N18" i="4"/>
  <c r="M19" i="4"/>
  <c r="M17" i="4"/>
  <c r="M16" i="4"/>
  <c r="U2" i="4" s="1"/>
  <c r="M18" i="4"/>
  <c r="J216" i="4"/>
  <c r="R12" i="4" s="1"/>
  <c r="M216" i="4"/>
  <c r="U12" i="4" s="1"/>
  <c r="K170" i="4"/>
  <c r="S9" i="4" s="1"/>
  <c r="N216" i="4"/>
  <c r="V12" i="4" s="1"/>
  <c r="L216" i="4"/>
  <c r="T12" i="4" s="1"/>
  <c r="J170" i="4"/>
  <c r="R9" i="4" s="1"/>
  <c r="K216" i="4"/>
  <c r="S12" i="4" s="1"/>
  <c r="M94" i="4"/>
  <c r="U5" i="4" s="1"/>
  <c r="K64" i="4"/>
  <c r="S4" i="4" s="1"/>
  <c r="I216" i="4"/>
  <c r="Q12" i="4" s="1"/>
  <c r="L145" i="4"/>
  <c r="T7" i="4" s="1"/>
  <c r="N116" i="4"/>
  <c r="V6" i="4" s="1"/>
  <c r="J116" i="4"/>
  <c r="R6" i="4" s="1"/>
  <c r="J64" i="4"/>
  <c r="R4" i="4" s="1"/>
  <c r="N183" i="4"/>
  <c r="K145" i="4"/>
  <c r="S7" i="4" s="1"/>
  <c r="L94" i="4"/>
  <c r="T5" i="4" s="1"/>
  <c r="M49" i="4"/>
  <c r="U3" i="4" s="1"/>
  <c r="I49" i="4"/>
  <c r="Q3" i="4" s="1"/>
  <c r="K49" i="4"/>
  <c r="S3" i="4" s="1"/>
  <c r="N170" i="4"/>
  <c r="V9" i="4" s="1"/>
  <c r="K202" i="4"/>
  <c r="S11" i="4" s="1"/>
  <c r="J202" i="4"/>
  <c r="R11" i="4" s="1"/>
  <c r="N202" i="4"/>
  <c r="V11" i="4" s="1"/>
  <c r="I158" i="4"/>
  <c r="Q8" i="4" s="1"/>
  <c r="M158" i="4"/>
  <c r="U8" i="4" s="1"/>
  <c r="M145" i="4"/>
  <c r="U7" i="4" s="1"/>
  <c r="I145" i="4"/>
  <c r="Q7" i="4" s="1"/>
  <c r="K116" i="4"/>
  <c r="S6" i="4" s="1"/>
  <c r="I94" i="4"/>
  <c r="Q5" i="4" s="1"/>
  <c r="N64" i="4"/>
  <c r="V4" i="4" s="1"/>
  <c r="N49" i="4"/>
  <c r="V3" i="4" s="1"/>
  <c r="J49" i="4"/>
  <c r="R3" i="4" s="1"/>
  <c r="L158" i="4"/>
  <c r="T8" i="4" s="1"/>
  <c r="J183" i="4"/>
  <c r="K183" i="4"/>
  <c r="M183" i="4"/>
  <c r="J145" i="4"/>
  <c r="R7" i="4" s="1"/>
  <c r="L49" i="4"/>
  <c r="T3" i="4" s="1"/>
  <c r="L202" i="4"/>
  <c r="T11" i="4" s="1"/>
  <c r="L183" i="4"/>
  <c r="I170" i="4"/>
  <c r="Q9" i="4" s="1"/>
  <c r="K94" i="4"/>
  <c r="S5" i="4" s="1"/>
  <c r="N94" i="4"/>
  <c r="V5" i="4" s="1"/>
  <c r="I64" i="4"/>
  <c r="Q4" i="4" s="1"/>
  <c r="J158" i="4"/>
  <c r="R8" i="4" s="1"/>
  <c r="N158" i="4"/>
  <c r="V8" i="4" s="1"/>
  <c r="L64" i="4"/>
  <c r="T4" i="4" s="1"/>
  <c r="I202" i="4"/>
  <c r="Q11" i="4" s="1"/>
  <c r="I183" i="4"/>
  <c r="N145" i="4"/>
  <c r="V7" i="4" s="1"/>
  <c r="M116" i="4"/>
  <c r="U6" i="4" s="1"/>
  <c r="I116" i="4"/>
  <c r="Q6" i="4" s="1"/>
  <c r="M170" i="4"/>
  <c r="U9" i="4" s="1"/>
  <c r="L116" i="4"/>
  <c r="T6" i="4" s="1"/>
  <c r="M202" i="4"/>
  <c r="U11" i="4" s="1"/>
  <c r="L170" i="4"/>
  <c r="T9" i="4" s="1"/>
  <c r="K158" i="4"/>
  <c r="S8" i="4" s="1"/>
  <c r="J94" i="4"/>
  <c r="R5" i="4" s="1"/>
  <c r="M64" i="4"/>
  <c r="U4" i="4" s="1"/>
  <c r="Q96" i="5"/>
  <c r="R96" i="5"/>
  <c r="S96" i="5"/>
  <c r="T96" i="5"/>
  <c r="Q97" i="5"/>
  <c r="R97" i="5"/>
  <c r="S97" i="5"/>
  <c r="T97" i="5"/>
  <c r="Q98" i="5"/>
  <c r="R98" i="5"/>
  <c r="S98" i="5"/>
  <c r="T98" i="5"/>
  <c r="Q99" i="5"/>
  <c r="R99" i="5"/>
  <c r="S99" i="5"/>
  <c r="T99" i="5"/>
  <c r="Q100" i="5"/>
  <c r="R100" i="5"/>
  <c r="S100" i="5"/>
  <c r="T100" i="5"/>
  <c r="Q101" i="5"/>
  <c r="R101" i="5"/>
  <c r="S101" i="5"/>
  <c r="T101" i="5"/>
  <c r="Q102" i="5"/>
  <c r="R102" i="5"/>
  <c r="S102" i="5"/>
  <c r="T102" i="5"/>
  <c r="Q103" i="5"/>
  <c r="R103" i="5"/>
  <c r="S103" i="5"/>
  <c r="T103" i="5"/>
  <c r="Q104" i="5"/>
  <c r="R104" i="5"/>
  <c r="S104" i="5"/>
  <c r="T104" i="5"/>
  <c r="R95" i="5"/>
  <c r="S95" i="5"/>
  <c r="T95" i="5"/>
  <c r="Q95" i="5"/>
  <c r="Q79" i="5"/>
  <c r="R79" i="5"/>
  <c r="S79" i="5"/>
  <c r="T79" i="5"/>
  <c r="Q80" i="5"/>
  <c r="R80" i="5"/>
  <c r="S80" i="5"/>
  <c r="T80" i="5"/>
  <c r="Q81" i="5"/>
  <c r="R81" i="5"/>
  <c r="S81" i="5"/>
  <c r="T81" i="5"/>
  <c r="Q82" i="5"/>
  <c r="R82" i="5"/>
  <c r="S82" i="5"/>
  <c r="T82" i="5"/>
  <c r="Q83" i="5"/>
  <c r="R83" i="5"/>
  <c r="S83" i="5"/>
  <c r="T83" i="5"/>
  <c r="Q84" i="5"/>
  <c r="R84" i="5"/>
  <c r="S84" i="5"/>
  <c r="T84" i="5"/>
  <c r="Q85" i="5"/>
  <c r="R85" i="5"/>
  <c r="S85" i="5"/>
  <c r="T85" i="5"/>
  <c r="Q86" i="5"/>
  <c r="R86" i="5"/>
  <c r="S86" i="5"/>
  <c r="T86" i="5"/>
  <c r="Q87" i="5"/>
  <c r="R78" i="5"/>
  <c r="S78" i="5"/>
  <c r="T78" i="5"/>
  <c r="Q78" i="5"/>
  <c r="Q64" i="5"/>
  <c r="R64" i="5"/>
  <c r="S64" i="5"/>
  <c r="T64" i="5"/>
  <c r="Q65" i="5"/>
  <c r="R65" i="5"/>
  <c r="S65" i="5"/>
  <c r="T65" i="5"/>
  <c r="Q66" i="5"/>
  <c r="R66" i="5"/>
  <c r="S66" i="5"/>
  <c r="T66" i="5"/>
  <c r="Q67" i="5"/>
  <c r="R67" i="5"/>
  <c r="S67" i="5"/>
  <c r="T67" i="5"/>
  <c r="Q68" i="5"/>
  <c r="R68" i="5"/>
  <c r="S68" i="5"/>
  <c r="T68" i="5"/>
  <c r="Q69" i="5"/>
  <c r="R69" i="5"/>
  <c r="S69" i="5"/>
  <c r="T69" i="5"/>
  <c r="Q70" i="5"/>
  <c r="R70" i="5"/>
  <c r="S70" i="5"/>
  <c r="T70" i="5"/>
  <c r="Q71" i="5"/>
  <c r="R71" i="5"/>
  <c r="S71" i="5"/>
  <c r="T71" i="5"/>
  <c r="Q72" i="5"/>
  <c r="R72" i="5"/>
  <c r="S72" i="5"/>
  <c r="T72" i="5"/>
  <c r="R63" i="5"/>
  <c r="S63" i="5"/>
  <c r="T63" i="5"/>
  <c r="Q63" i="5"/>
  <c r="U10" i="4" l="1"/>
  <c r="R10" i="4"/>
  <c r="T10" i="4"/>
  <c r="V10" i="4"/>
  <c r="Q10" i="4"/>
  <c r="S10" i="4"/>
</calcChain>
</file>

<file path=xl/sharedStrings.xml><?xml version="1.0" encoding="utf-8"?>
<sst xmlns="http://schemas.openxmlformats.org/spreadsheetml/2006/main" count="1729" uniqueCount="219">
  <si>
    <t>city</t>
    <phoneticPr fontId="2" type="noConversion"/>
  </si>
  <si>
    <t>Coupling Degree</t>
    <phoneticPr fontId="2" type="noConversion"/>
  </si>
  <si>
    <t>Coordination Degree</t>
    <phoneticPr fontId="2" type="noConversion"/>
  </si>
  <si>
    <t>Coupling Coordination Degree</t>
    <phoneticPr fontId="2" type="noConversion"/>
  </si>
  <si>
    <t>Population Evaluation Index</t>
    <phoneticPr fontId="2" type="noConversion"/>
  </si>
  <si>
    <t>Land Evaluation Index</t>
    <phoneticPr fontId="2" type="noConversion"/>
  </si>
  <si>
    <t>Real estate Evaluation Index</t>
    <phoneticPr fontId="2" type="noConversion"/>
  </si>
  <si>
    <t>耦合度集中度</t>
    <phoneticPr fontId="1" type="noConversion"/>
  </si>
  <si>
    <t>协调度集中度</t>
    <phoneticPr fontId="1" type="noConversion"/>
  </si>
  <si>
    <t>耦合协调度集中度</t>
    <phoneticPr fontId="1" type="noConversion"/>
  </si>
  <si>
    <t>人口集中度</t>
    <phoneticPr fontId="1" type="noConversion"/>
  </si>
  <si>
    <t>土地供应集中度</t>
    <phoneticPr fontId="1" type="noConversion"/>
  </si>
  <si>
    <t>房地产开发集中度</t>
    <phoneticPr fontId="1" type="noConversion"/>
  </si>
  <si>
    <t>京津冀</t>
    <phoneticPr fontId="1" type="noConversion"/>
  </si>
  <si>
    <t>中原</t>
    <phoneticPr fontId="1" type="noConversion"/>
  </si>
  <si>
    <t>关中</t>
    <phoneticPr fontId="1" type="noConversion"/>
  </si>
  <si>
    <t>长江三角洲</t>
    <phoneticPr fontId="1" type="noConversion"/>
  </si>
  <si>
    <t>海峡西岸</t>
    <phoneticPr fontId="1" type="noConversion"/>
  </si>
  <si>
    <t>长江中游</t>
    <phoneticPr fontId="1" type="noConversion"/>
  </si>
  <si>
    <t>珠江三角洲</t>
    <phoneticPr fontId="1" type="noConversion"/>
  </si>
  <si>
    <t>山东半岛</t>
    <phoneticPr fontId="1" type="noConversion"/>
  </si>
  <si>
    <t>辽中南</t>
    <phoneticPr fontId="1" type="noConversion"/>
  </si>
  <si>
    <t>成渝</t>
    <phoneticPr fontId="1" type="noConversion"/>
  </si>
  <si>
    <t>城市群城市个数</t>
    <phoneticPr fontId="1" type="noConversion"/>
  </si>
  <si>
    <t>北部湾</t>
    <phoneticPr fontId="1" type="noConversion"/>
  </si>
  <si>
    <t>Beijing</t>
    <phoneticPr fontId="2" type="noConversion"/>
  </si>
  <si>
    <t>Tianjin</t>
    <phoneticPr fontId="2" type="noConversion"/>
  </si>
  <si>
    <t>Shijiazhuang</t>
    <phoneticPr fontId="2" type="noConversion"/>
  </si>
  <si>
    <t>Tangshan</t>
    <phoneticPr fontId="2" type="noConversion"/>
  </si>
  <si>
    <t>Qinhuangdao</t>
    <phoneticPr fontId="2" type="noConversion"/>
  </si>
  <si>
    <t>Baoding</t>
    <phoneticPr fontId="2" type="noConversion"/>
  </si>
  <si>
    <t>Zhangjiakou</t>
    <phoneticPr fontId="2" type="noConversion"/>
  </si>
  <si>
    <t>Chengde</t>
    <phoneticPr fontId="2" type="noConversion"/>
  </si>
  <si>
    <t>Cangzhou</t>
    <phoneticPr fontId="2" type="noConversion"/>
  </si>
  <si>
    <t>Langfang</t>
    <phoneticPr fontId="2" type="noConversion"/>
  </si>
  <si>
    <t>Hengshui</t>
    <phoneticPr fontId="2" type="noConversion"/>
  </si>
  <si>
    <t>Handan</t>
    <phoneticPr fontId="2" type="noConversion"/>
  </si>
  <si>
    <t>Xingtai</t>
    <phoneticPr fontId="2" type="noConversion"/>
  </si>
  <si>
    <t>Anyang</t>
    <phoneticPr fontId="2" type="noConversion"/>
  </si>
  <si>
    <t>Zhengzhou</t>
    <phoneticPr fontId="2" type="noConversion"/>
  </si>
  <si>
    <t>Kaifeng</t>
    <phoneticPr fontId="2" type="noConversion"/>
  </si>
  <si>
    <t>Luoyang</t>
    <phoneticPr fontId="2" type="noConversion"/>
  </si>
  <si>
    <t>Pingdingshan</t>
    <phoneticPr fontId="2" type="noConversion"/>
  </si>
  <si>
    <t>Hebi</t>
    <phoneticPr fontId="2" type="noConversion"/>
  </si>
  <si>
    <t>Xinxiang</t>
    <phoneticPr fontId="2" type="noConversion"/>
  </si>
  <si>
    <t>Jiaozuo</t>
    <phoneticPr fontId="2" type="noConversion"/>
  </si>
  <si>
    <t>Puyang</t>
    <phoneticPr fontId="2" type="noConversion"/>
  </si>
  <si>
    <t>Xuchang</t>
    <phoneticPr fontId="2" type="noConversion"/>
  </si>
  <si>
    <t>Luohe</t>
    <phoneticPr fontId="2" type="noConversion"/>
  </si>
  <si>
    <t>Sanmenxia</t>
    <phoneticPr fontId="2" type="noConversion"/>
  </si>
  <si>
    <t>Nanyang</t>
    <phoneticPr fontId="2" type="noConversion"/>
  </si>
  <si>
    <t>Shangqiu</t>
    <phoneticPr fontId="2" type="noConversion"/>
  </si>
  <si>
    <t>Xinyang</t>
    <phoneticPr fontId="2" type="noConversion"/>
  </si>
  <si>
    <t>Zhoukou</t>
    <phoneticPr fontId="2" type="noConversion"/>
  </si>
  <si>
    <t>Zhumadian</t>
    <phoneticPr fontId="2" type="noConversion"/>
  </si>
  <si>
    <t>Bengbu</t>
    <phoneticPr fontId="2" type="noConversion"/>
  </si>
  <si>
    <t>Huaibei</t>
    <phoneticPr fontId="2" type="noConversion"/>
  </si>
  <si>
    <t>Fuyang</t>
    <phoneticPr fontId="2" type="noConversion"/>
  </si>
  <si>
    <t>SuzhouAH</t>
    <phoneticPr fontId="2" type="noConversion"/>
  </si>
  <si>
    <t>bozhou</t>
    <phoneticPr fontId="2" type="noConversion"/>
  </si>
  <si>
    <t>Liaocheng</t>
    <phoneticPr fontId="2" type="noConversion"/>
  </si>
  <si>
    <t>Heze</t>
    <phoneticPr fontId="2" type="noConversion"/>
  </si>
  <si>
    <t>Changzhi</t>
    <phoneticPr fontId="2" type="noConversion"/>
  </si>
  <si>
    <t>Jincheng</t>
    <phoneticPr fontId="2" type="noConversion"/>
  </si>
  <si>
    <t>Yuncheng</t>
    <phoneticPr fontId="2" type="noConversion"/>
  </si>
  <si>
    <t>Linfen</t>
    <phoneticPr fontId="2" type="noConversion"/>
  </si>
  <si>
    <t>Tianshui</t>
    <phoneticPr fontId="2" type="noConversion"/>
  </si>
  <si>
    <t>Pingliang</t>
    <phoneticPr fontId="2" type="noConversion"/>
  </si>
  <si>
    <t>Qingyang</t>
    <phoneticPr fontId="2" type="noConversion"/>
  </si>
  <si>
    <t>Xian</t>
    <phoneticPr fontId="2" type="noConversion"/>
  </si>
  <si>
    <t>Tongchuan</t>
    <phoneticPr fontId="2" type="noConversion"/>
  </si>
  <si>
    <t>Xianyang</t>
    <phoneticPr fontId="2" type="noConversion"/>
  </si>
  <si>
    <t>Weinan</t>
    <phoneticPr fontId="2" type="noConversion"/>
  </si>
  <si>
    <t>Shangluo</t>
    <phoneticPr fontId="2" type="noConversion"/>
  </si>
  <si>
    <t>Shanghai</t>
    <phoneticPr fontId="2" type="noConversion"/>
  </si>
  <si>
    <t>Nanjing</t>
    <phoneticPr fontId="2" type="noConversion"/>
  </si>
  <si>
    <t>Wuxi</t>
    <phoneticPr fontId="2" type="noConversion"/>
  </si>
  <si>
    <t>Changzhou</t>
    <phoneticPr fontId="2" type="noConversion"/>
  </si>
  <si>
    <t>Suzhou</t>
    <phoneticPr fontId="2" type="noConversion"/>
  </si>
  <si>
    <t>Nantong</t>
    <phoneticPr fontId="2" type="noConversion"/>
  </si>
  <si>
    <t>Yancheng</t>
    <phoneticPr fontId="2" type="noConversion"/>
  </si>
  <si>
    <t>Yangzhou</t>
    <phoneticPr fontId="2" type="noConversion"/>
  </si>
  <si>
    <t>Zhenjiang</t>
    <phoneticPr fontId="2" type="noConversion"/>
  </si>
  <si>
    <t>TaizhouJS</t>
    <phoneticPr fontId="2" type="noConversion"/>
  </si>
  <si>
    <t>Hefei</t>
    <phoneticPr fontId="2" type="noConversion"/>
  </si>
  <si>
    <t>Wuhu</t>
    <phoneticPr fontId="2" type="noConversion"/>
  </si>
  <si>
    <t>Maanshan</t>
    <phoneticPr fontId="2" type="noConversion"/>
  </si>
  <si>
    <t>Tongling</t>
    <phoneticPr fontId="2" type="noConversion"/>
  </si>
  <si>
    <t>Anqing</t>
    <phoneticPr fontId="2" type="noConversion"/>
  </si>
  <si>
    <t>Chuzhou</t>
    <phoneticPr fontId="2" type="noConversion"/>
  </si>
  <si>
    <t>Xuancheng</t>
    <phoneticPr fontId="2" type="noConversion"/>
  </si>
  <si>
    <t>Hangzhou</t>
    <phoneticPr fontId="2" type="noConversion"/>
  </si>
  <si>
    <t>Ningbo</t>
    <phoneticPr fontId="2" type="noConversion"/>
  </si>
  <si>
    <t>Jiaxing</t>
    <phoneticPr fontId="2" type="noConversion"/>
  </si>
  <si>
    <t>Huzhou</t>
    <phoneticPr fontId="2" type="noConversion"/>
  </si>
  <si>
    <t>Shaoxing</t>
    <phoneticPr fontId="2" type="noConversion"/>
  </si>
  <si>
    <t>Jinhua</t>
    <phoneticPr fontId="2" type="noConversion"/>
  </si>
  <si>
    <t>Zhoushan</t>
    <phoneticPr fontId="2" type="noConversion"/>
  </si>
  <si>
    <t>Taizhou</t>
    <phoneticPr fontId="2" type="noConversion"/>
  </si>
  <si>
    <t>Wenzhou</t>
    <phoneticPr fontId="2" type="noConversion"/>
  </si>
  <si>
    <t>Fuzhou</t>
    <phoneticPr fontId="2" type="noConversion"/>
  </si>
  <si>
    <t>Xiamen</t>
    <phoneticPr fontId="2" type="noConversion"/>
  </si>
  <si>
    <t>Putian</t>
    <phoneticPr fontId="2" type="noConversion"/>
  </si>
  <si>
    <t>Sanming</t>
    <phoneticPr fontId="2" type="noConversion"/>
  </si>
  <si>
    <t>Quanzhou</t>
    <phoneticPr fontId="2" type="noConversion"/>
  </si>
  <si>
    <t>Zhangzhou</t>
    <phoneticPr fontId="2" type="noConversion"/>
  </si>
  <si>
    <t>Nanping</t>
    <phoneticPr fontId="2" type="noConversion"/>
  </si>
  <si>
    <t>Longyan</t>
    <phoneticPr fontId="2" type="noConversion"/>
  </si>
  <si>
    <t>Ningde</t>
    <phoneticPr fontId="2" type="noConversion"/>
  </si>
  <si>
    <t>Shantou</t>
    <phoneticPr fontId="2" type="noConversion"/>
  </si>
  <si>
    <t>Meizhou</t>
    <phoneticPr fontId="2" type="noConversion"/>
  </si>
  <si>
    <t>Chaozhou</t>
    <phoneticPr fontId="2" type="noConversion"/>
  </si>
  <si>
    <t>Jieyang</t>
    <phoneticPr fontId="2" type="noConversion"/>
  </si>
  <si>
    <t>Ganzhou</t>
    <phoneticPr fontId="2" type="noConversion"/>
  </si>
  <si>
    <t>Yingtan</t>
    <phoneticPr fontId="2" type="noConversion"/>
  </si>
  <si>
    <t>FuzhouJX</t>
    <phoneticPr fontId="2" type="noConversion"/>
  </si>
  <si>
    <t>Shangrao</t>
    <phoneticPr fontId="2" type="noConversion"/>
  </si>
  <si>
    <t>Nanchang</t>
    <phoneticPr fontId="2" type="noConversion"/>
  </si>
  <si>
    <t>Jingdezhen</t>
    <phoneticPr fontId="2" type="noConversion"/>
  </si>
  <si>
    <t>Pingxiang</t>
    <phoneticPr fontId="2" type="noConversion"/>
  </si>
  <si>
    <t>Jiujiang</t>
    <phoneticPr fontId="2" type="noConversion"/>
  </si>
  <si>
    <t>Jian</t>
    <phoneticPr fontId="2" type="noConversion"/>
  </si>
  <si>
    <t>Yichun</t>
    <phoneticPr fontId="2" type="noConversion"/>
  </si>
  <si>
    <t>Wuhan</t>
    <phoneticPr fontId="2" type="noConversion"/>
  </si>
  <si>
    <t>Huangshi</t>
    <phoneticPr fontId="2" type="noConversion"/>
  </si>
  <si>
    <t>Yichang</t>
    <phoneticPr fontId="2" type="noConversion"/>
  </si>
  <si>
    <t>Ezhou</t>
    <phoneticPr fontId="2" type="noConversion"/>
  </si>
  <si>
    <t>Jingmen</t>
    <phoneticPr fontId="2" type="noConversion"/>
  </si>
  <si>
    <t>Xiaogan</t>
    <phoneticPr fontId="2" type="noConversion"/>
  </si>
  <si>
    <t>Jingzhou</t>
    <phoneticPr fontId="2" type="noConversion"/>
  </si>
  <si>
    <t>Huanggang</t>
    <phoneticPr fontId="2" type="noConversion"/>
  </si>
  <si>
    <t>Xianning</t>
    <phoneticPr fontId="2" type="noConversion"/>
  </si>
  <si>
    <t>Changsha</t>
    <phoneticPr fontId="2" type="noConversion"/>
  </si>
  <si>
    <t>Zhuzhou</t>
    <phoneticPr fontId="2" type="noConversion"/>
  </si>
  <si>
    <t>Xiangtan</t>
    <phoneticPr fontId="2" type="noConversion"/>
  </si>
  <si>
    <t>Hengyang</t>
    <phoneticPr fontId="2" type="noConversion"/>
  </si>
  <si>
    <t>Yueyang</t>
    <phoneticPr fontId="2" type="noConversion"/>
  </si>
  <si>
    <t>Changde</t>
    <phoneticPr fontId="2" type="noConversion"/>
  </si>
  <si>
    <t>Loudi</t>
    <phoneticPr fontId="2" type="noConversion"/>
  </si>
  <si>
    <t>Guangzhou</t>
    <phoneticPr fontId="2" type="noConversion"/>
  </si>
  <si>
    <t>Shenzhen</t>
    <phoneticPr fontId="2" type="noConversion"/>
  </si>
  <si>
    <t>Zhuhai</t>
    <phoneticPr fontId="2" type="noConversion"/>
  </si>
  <si>
    <t>Fuoshan</t>
    <phoneticPr fontId="2" type="noConversion"/>
  </si>
  <si>
    <t>Jiangmen</t>
    <phoneticPr fontId="2" type="noConversion"/>
  </si>
  <si>
    <t>Zhaoqing</t>
    <phoneticPr fontId="2" type="noConversion"/>
  </si>
  <si>
    <t>Huizhou</t>
    <phoneticPr fontId="2" type="noConversion"/>
  </si>
  <si>
    <t>Dongwan</t>
    <phoneticPr fontId="2" type="noConversion"/>
  </si>
  <si>
    <t>Zhongshan</t>
    <phoneticPr fontId="2" type="noConversion"/>
  </si>
  <si>
    <t>Jinan</t>
    <phoneticPr fontId="2" type="noConversion"/>
  </si>
  <si>
    <t>Qingdao</t>
    <phoneticPr fontId="2" type="noConversion"/>
  </si>
  <si>
    <t>Yantai</t>
    <phoneticPr fontId="2" type="noConversion"/>
  </si>
  <si>
    <t>Zibo</t>
    <phoneticPr fontId="2" type="noConversion"/>
  </si>
  <si>
    <t>Weifang</t>
    <phoneticPr fontId="2" type="noConversion"/>
  </si>
  <si>
    <t>Dongying</t>
    <phoneticPr fontId="2" type="noConversion"/>
  </si>
  <si>
    <t>Weihai</t>
    <phoneticPr fontId="2" type="noConversion"/>
  </si>
  <si>
    <t>Rizhao</t>
    <phoneticPr fontId="2" type="noConversion"/>
  </si>
  <si>
    <t>Shenyang</t>
    <phoneticPr fontId="2" type="noConversion"/>
  </si>
  <si>
    <t>Dalian</t>
    <phoneticPr fontId="2" type="noConversion"/>
  </si>
  <si>
    <t>Anshan</t>
    <phoneticPr fontId="2" type="noConversion"/>
  </si>
  <si>
    <t>Fushun</t>
    <phoneticPr fontId="2" type="noConversion"/>
  </si>
  <si>
    <t>Benxi</t>
    <phoneticPr fontId="2" type="noConversion"/>
  </si>
  <si>
    <t>Dandong</t>
    <phoneticPr fontId="2" type="noConversion"/>
  </si>
  <si>
    <t>Yingkou</t>
    <phoneticPr fontId="2" type="noConversion"/>
  </si>
  <si>
    <t>Liaoyang</t>
    <phoneticPr fontId="2" type="noConversion"/>
  </si>
  <si>
    <t>Panjin</t>
    <phoneticPr fontId="2" type="noConversion"/>
  </si>
  <si>
    <t>Chongqing</t>
    <phoneticPr fontId="2" type="noConversion"/>
  </si>
  <si>
    <t>Chengdu</t>
    <phoneticPr fontId="2" type="noConversion"/>
  </si>
  <si>
    <t>Luzhou</t>
    <phoneticPr fontId="2" type="noConversion"/>
  </si>
  <si>
    <t>Deyang</t>
    <phoneticPr fontId="2" type="noConversion"/>
  </si>
  <si>
    <t>Mianyang</t>
    <phoneticPr fontId="2" type="noConversion"/>
  </si>
  <si>
    <t>Suining</t>
    <phoneticPr fontId="2" type="noConversion"/>
  </si>
  <si>
    <t>Neijiang</t>
    <phoneticPr fontId="2" type="noConversion"/>
  </si>
  <si>
    <t>Leshan</t>
    <phoneticPr fontId="2" type="noConversion"/>
  </si>
  <si>
    <t>Nanchong</t>
    <phoneticPr fontId="2" type="noConversion"/>
  </si>
  <si>
    <t>Meishan</t>
    <phoneticPr fontId="2" type="noConversion"/>
  </si>
  <si>
    <t>Yibin</t>
    <phoneticPr fontId="2" type="noConversion"/>
  </si>
  <si>
    <t>Guangan</t>
    <phoneticPr fontId="2" type="noConversion"/>
  </si>
  <si>
    <t>Dazhou</t>
    <phoneticPr fontId="2" type="noConversion"/>
  </si>
  <si>
    <t>Yaan</t>
    <phoneticPr fontId="2" type="noConversion"/>
  </si>
  <si>
    <t>Ziyang</t>
    <phoneticPr fontId="2" type="noConversion"/>
  </si>
  <si>
    <t>Nanning</t>
    <phoneticPr fontId="2" type="noConversion"/>
  </si>
  <si>
    <t>Beihai</t>
    <phoneticPr fontId="2" type="noConversion"/>
  </si>
  <si>
    <t>Fangchenggang</t>
    <phoneticPr fontId="2" type="noConversion"/>
  </si>
  <si>
    <t>Qinzhou</t>
    <phoneticPr fontId="2" type="noConversion"/>
  </si>
  <si>
    <t>Chongzuo</t>
    <phoneticPr fontId="2" type="noConversion"/>
  </si>
  <si>
    <t>Zhanjiang</t>
    <phoneticPr fontId="2" type="noConversion"/>
  </si>
  <si>
    <t>Maoming</t>
    <phoneticPr fontId="2" type="noConversion"/>
  </si>
  <si>
    <t>Yangjiang</t>
    <phoneticPr fontId="2" type="noConversion"/>
  </si>
  <si>
    <t>Haikou</t>
    <phoneticPr fontId="2" type="noConversion"/>
  </si>
  <si>
    <t>Baoji</t>
    <phoneticPr fontId="2" type="noConversion"/>
  </si>
  <si>
    <t>Yulin</t>
    <phoneticPr fontId="2" type="noConversion"/>
  </si>
  <si>
    <t>耦合度集中度</t>
  </si>
  <si>
    <t>协调度集中度</t>
  </si>
  <si>
    <t>耦合协调度集中度</t>
  </si>
  <si>
    <t>人口集中度</t>
  </si>
  <si>
    <t>土地供应集中度</t>
  </si>
  <si>
    <t>房地产开发集中度</t>
  </si>
  <si>
    <t>京津冀</t>
  </si>
  <si>
    <t>中原</t>
  </si>
  <si>
    <t>关中</t>
  </si>
  <si>
    <t>长江三角洲</t>
  </si>
  <si>
    <t>海峡西岸</t>
  </si>
  <si>
    <t>长江中游</t>
  </si>
  <si>
    <t>珠江三角洲</t>
  </si>
  <si>
    <t>山东半岛</t>
  </si>
  <si>
    <t>辽中南</t>
  </si>
  <si>
    <t>成渝</t>
  </si>
  <si>
    <t>北部湾</t>
  </si>
  <si>
    <t>耦合度CR1</t>
    <phoneticPr fontId="1" type="noConversion"/>
  </si>
  <si>
    <t>耦合协调度CR1</t>
    <phoneticPr fontId="1" type="noConversion"/>
  </si>
  <si>
    <t>协调度CR1</t>
    <phoneticPr fontId="1" type="noConversion"/>
  </si>
  <si>
    <t>CR1</t>
    <phoneticPr fontId="1" type="noConversion"/>
  </si>
  <si>
    <t>CR2</t>
  </si>
  <si>
    <t>CR2</t>
    <phoneticPr fontId="1" type="noConversion"/>
  </si>
  <si>
    <t>CR3</t>
  </si>
  <si>
    <t>CR3</t>
    <phoneticPr fontId="1" type="noConversion"/>
  </si>
  <si>
    <t>CR4</t>
  </si>
  <si>
    <t>CR4</t>
    <phoneticPr fontId="1" type="noConversion"/>
  </si>
  <si>
    <t>CR1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</si>
</sst>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城市群耦合集中度</a:t>
            </a:r>
            <a:endParaRPr lang="en-US" altLang="zh-CN"/>
          </a:p>
        </c:rich>
      </c:tx>
      <c:layout>
        <c:manualLayout>
          <c:xMode val="edge"/>
          <c:yMode val="edge"/>
          <c:x val="0.358333333333333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'CR1'!$Q$62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'CR1'!$P$63:$P$73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'CR1'!$Q$63:$Q$73</c:f>
              <c:numCache>
                <c:formatCode>0.000_ </c:formatCode>
                <c:ptCount val="11"/>
                <c:pt idx="0">
                  <c:v>1.1721051650195786</c:v>
                </c:pt>
                <c:pt idx="1">
                  <c:v>1.3011281308217761</c:v>
                </c:pt>
                <c:pt idx="2">
                  <c:v>1.4766987372218885</c:v>
                </c:pt>
                <c:pt idx="3">
                  <c:v>1.1382082324455203</c:v>
                </c:pt>
                <c:pt idx="4">
                  <c:v>1.2770811423024027</c:v>
                </c:pt>
                <c:pt idx="5">
                  <c:v>1.4009153884215735</c:v>
                </c:pt>
                <c:pt idx="6">
                  <c:v>1.2090608777725342</c:v>
                </c:pt>
                <c:pt idx="7">
                  <c:v>1.1303381489125259</c:v>
                </c:pt>
                <c:pt idx="8">
                  <c:v>1.2302158273381296</c:v>
                </c:pt>
                <c:pt idx="9">
                  <c:v>1.2619736128682451</c:v>
                </c:pt>
                <c:pt idx="10">
                  <c:v>1.331347028383252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9-459F-8A23-BD99D8958704}"/>
            </c:ext>
          </c:extLst>
        </c:ser>
        <c:ser>
          <c:idx val="1"/>
          <c:order val="1"/>
          <c:tx>
            <c:strRef>
              <c:f>'CR1'!$R$62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'CR1'!$P$63:$P$73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'CR1'!$R$63:$R$73</c:f>
              <c:numCache>
                <c:formatCode>0.000_ </c:formatCode>
                <c:ptCount val="11"/>
                <c:pt idx="0">
                  <c:v>1.0983632357570032</c:v>
                </c:pt>
                <c:pt idx="1">
                  <c:v>1.1719058661856911</c:v>
                </c:pt>
                <c:pt idx="2">
                  <c:v>1.4213238208481966</c:v>
                </c:pt>
                <c:pt idx="3">
                  <c:v>1.1219385771672932</c:v>
                </c:pt>
                <c:pt idx="4">
                  <c:v>1.1486513891705532</c:v>
                </c:pt>
                <c:pt idx="5">
                  <c:v>1.1898303412901954</c:v>
                </c:pt>
                <c:pt idx="6">
                  <c:v>1.2016315431679132</c:v>
                </c:pt>
                <c:pt idx="7">
                  <c:v>1.0772385509227616</c:v>
                </c:pt>
                <c:pt idx="8">
                  <c:v>1.0995172669884887</c:v>
                </c:pt>
                <c:pt idx="9">
                  <c:v>1.1171548117154815</c:v>
                </c:pt>
                <c:pt idx="10">
                  <c:v>1.2365659375395122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9-459F-8A23-BD99D8958704}"/>
            </c:ext>
          </c:extLst>
        </c:ser>
        <c:ser>
          <c:idx val="2"/>
          <c:order val="2"/>
          <c:tx>
            <c:strRef>
              <c:f>'CR1'!$S$62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'CR1'!$P$63:$P$73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'CR1'!$S$63:$S$73</c:f>
              <c:numCache>
                <c:formatCode>0.000_ </c:formatCode>
                <c:ptCount val="11"/>
                <c:pt idx="0">
                  <c:v>1.0801733477789819</c:v>
                </c:pt>
                <c:pt idx="1">
                  <c:v>1.1443430882899244</c:v>
                </c:pt>
                <c:pt idx="2">
                  <c:v>1.3825443409467908</c:v>
                </c:pt>
                <c:pt idx="3">
                  <c:v>1.1054157782515992</c:v>
                </c:pt>
                <c:pt idx="4">
                  <c:v>1.1677101372052752</c:v>
                </c:pt>
                <c:pt idx="5">
                  <c:v>1.2018285489579237</c:v>
                </c:pt>
                <c:pt idx="6">
                  <c:v>1.1902607770090474</c:v>
                </c:pt>
                <c:pt idx="7">
                  <c:v>1.0882715204598332</c:v>
                </c:pt>
                <c:pt idx="8">
                  <c:v>1.1208874322450524</c:v>
                </c:pt>
                <c:pt idx="9">
                  <c:v>1.1287511367080933</c:v>
                </c:pt>
                <c:pt idx="10">
                  <c:v>1.1931681501082512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D9-459F-8A23-BD99D8958704}"/>
            </c:ext>
          </c:extLst>
        </c:ser>
        <c:ser>
          <c:idx val="3"/>
          <c:order val="3"/>
          <c:tx>
            <c:strRef>
              <c:f>'CR1'!$T$62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'CR1'!$P$63:$P$73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'CR1'!$T$63:$T$73</c:f>
              <c:numCache>
                <c:formatCode>0.000_ </c:formatCode>
                <c:ptCount val="11"/>
                <c:pt idx="0">
                  <c:v>1.0343856528827629</c:v>
                </c:pt>
                <c:pt idx="1">
                  <c:v>1.0731571524014549</c:v>
                </c:pt>
                <c:pt idx="2">
                  <c:v>1.1995446784291404</c:v>
                </c:pt>
                <c:pt idx="3">
                  <c:v>1.0332369942196533</c:v>
                </c:pt>
                <c:pt idx="4">
                  <c:v>1.0599458249911671</c:v>
                </c:pt>
                <c:pt idx="5">
                  <c:v>1.072688930969186</c:v>
                </c:pt>
                <c:pt idx="6">
                  <c:v>1.1711125569290826</c:v>
                </c:pt>
                <c:pt idx="7">
                  <c:v>1.020189113212369</c:v>
                </c:pt>
                <c:pt idx="8">
                  <c:v>1.0521563502435547</c:v>
                </c:pt>
                <c:pt idx="9">
                  <c:v>1.0744397204006633</c:v>
                </c:pt>
                <c:pt idx="10">
                  <c:v>1.0475184794086587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D9-459F-8A23-BD99D8958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335928"/>
        <c:axId val="514338224"/>
      </c:barChart>
      <c:catAx>
        <c:axId val="51433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338224"/>
        <c:crosses val="autoZero"/>
        <c:auto val="1"/>
        <c:lblAlgn val="ctr"/>
        <c:lblOffset val="100"/>
        <c:noMultiLvlLbl val="0"/>
      </c:catAx>
      <c:valAx>
        <c:axId val="5143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33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'CR1'!$B$62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'CR1'!$A$63:$A$73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'CR1'!$B$63:$B$73</c:f>
              <c:numCache>
                <c:formatCode>0.000_ </c:formatCode>
                <c:ptCount val="11"/>
                <c:pt idx="0">
                  <c:v>8.3721797501398479E-2</c:v>
                </c:pt>
                <c:pt idx="1">
                  <c:v>4.4866487269716419E-2</c:v>
                </c:pt>
                <c:pt idx="2">
                  <c:v>0.1342453397474444</c:v>
                </c:pt>
                <c:pt idx="3">
                  <c:v>4.3777239709443083E-2</c:v>
                </c:pt>
                <c:pt idx="4">
                  <c:v>7.0948952350133487E-2</c:v>
                </c:pt>
                <c:pt idx="5">
                  <c:v>5.6036615536862941E-2</c:v>
                </c:pt>
                <c:pt idx="6">
                  <c:v>0.13434009753028159</c:v>
                </c:pt>
                <c:pt idx="7">
                  <c:v>0.14129226861406574</c:v>
                </c:pt>
                <c:pt idx="8">
                  <c:v>0.1366906474820144</c:v>
                </c:pt>
                <c:pt idx="9">
                  <c:v>8.4131574191216335E-2</c:v>
                </c:pt>
                <c:pt idx="10">
                  <c:v>0.13313470283832521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5-46B6-9694-DBC167E86561}"/>
            </c:ext>
          </c:extLst>
        </c:ser>
        <c:ser>
          <c:idx val="1"/>
          <c:order val="1"/>
          <c:tx>
            <c:strRef>
              <c:f>'CR1'!$C$62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'CR1'!$A$63:$A$73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'CR1'!$C$63:$C$73</c:f>
              <c:numCache>
                <c:formatCode>0.000_ </c:formatCode>
                <c:ptCount val="11"/>
                <c:pt idx="0">
                  <c:v>7.8454516839785951E-2</c:v>
                </c:pt>
                <c:pt idx="1">
                  <c:v>4.0410547109851418E-2</c:v>
                </c:pt>
                <c:pt idx="2">
                  <c:v>0.12921125644074516</c:v>
                </c:pt>
                <c:pt idx="3">
                  <c:v>4.315148373720358E-2</c:v>
                </c:pt>
                <c:pt idx="4">
                  <c:v>6.3813966065030731E-2</c:v>
                </c:pt>
                <c:pt idx="5">
                  <c:v>4.7593213651607812E-2</c:v>
                </c:pt>
                <c:pt idx="6">
                  <c:v>0.1335146159075459</c:v>
                </c:pt>
                <c:pt idx="7">
                  <c:v>0.13465481886534519</c:v>
                </c:pt>
                <c:pt idx="8">
                  <c:v>0.1221685852209432</c:v>
                </c:pt>
                <c:pt idx="9">
                  <c:v>7.4476987447698761E-2</c:v>
                </c:pt>
                <c:pt idx="10">
                  <c:v>0.12365659375395122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5-46B6-9694-DBC167E86561}"/>
            </c:ext>
          </c:extLst>
        </c:ser>
        <c:ser>
          <c:idx val="2"/>
          <c:order val="2"/>
          <c:tx>
            <c:strRef>
              <c:f>'CR1'!$D$62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'CR1'!$A$63:$A$73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'CR1'!$D$63:$D$73</c:f>
              <c:numCache>
                <c:formatCode>0.000_ </c:formatCode>
                <c:ptCount val="11"/>
                <c:pt idx="0">
                  <c:v>7.7155239127070133E-2</c:v>
                </c:pt>
                <c:pt idx="1">
                  <c:v>3.9460106492756011E-2</c:v>
                </c:pt>
                <c:pt idx="2">
                  <c:v>0.12568584917698097</c:v>
                </c:pt>
                <c:pt idx="3">
                  <c:v>4.2515991471215354E-2</c:v>
                </c:pt>
                <c:pt idx="4">
                  <c:v>6.4872785400293065E-2</c:v>
                </c:pt>
                <c:pt idx="5">
                  <c:v>4.8073141958316946E-2</c:v>
                </c:pt>
                <c:pt idx="6">
                  <c:v>0.13225119744544972</c:v>
                </c:pt>
                <c:pt idx="7">
                  <c:v>0.13603394005747915</c:v>
                </c:pt>
                <c:pt idx="8">
                  <c:v>0.12454304802722804</c:v>
                </c:pt>
                <c:pt idx="9">
                  <c:v>7.5250075780539563E-2</c:v>
                </c:pt>
                <c:pt idx="10">
                  <c:v>0.11931681501082511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95-46B6-9694-DBC167E86561}"/>
            </c:ext>
          </c:extLst>
        </c:ser>
        <c:ser>
          <c:idx val="3"/>
          <c:order val="3"/>
          <c:tx>
            <c:strRef>
              <c:f>'CR1'!$E$62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'CR1'!$A$63:$A$73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'CR1'!$E$63:$E$73</c:f>
              <c:numCache>
                <c:formatCode>0.000_ </c:formatCode>
                <c:ptCount val="11"/>
                <c:pt idx="0">
                  <c:v>7.3884689491625924E-2</c:v>
                </c:pt>
                <c:pt idx="1">
                  <c:v>3.7005419048326028E-2</c:v>
                </c:pt>
                <c:pt idx="2">
                  <c:v>0.10904951622083095</c:v>
                </c:pt>
                <c:pt idx="3">
                  <c:v>3.9739884393063592E-2</c:v>
                </c:pt>
                <c:pt idx="4">
                  <c:v>5.888587916617595E-2</c:v>
                </c:pt>
                <c:pt idx="5">
                  <c:v>4.2907557238767442E-2</c:v>
                </c:pt>
                <c:pt idx="6">
                  <c:v>0.13012361743656473</c:v>
                </c:pt>
                <c:pt idx="7">
                  <c:v>0.12752363915154613</c:v>
                </c:pt>
                <c:pt idx="8">
                  <c:v>0.11690626113817275</c:v>
                </c:pt>
                <c:pt idx="9">
                  <c:v>7.1629314693377549E-2</c:v>
                </c:pt>
                <c:pt idx="10">
                  <c:v>0.10475184794086588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95-46B6-9694-DBC167E86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214904"/>
        <c:axId val="681214576"/>
      </c:barChart>
      <c:catAx>
        <c:axId val="68121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214576"/>
        <c:crosses val="autoZero"/>
        <c:auto val="1"/>
        <c:lblAlgn val="ctr"/>
        <c:lblOffset val="100"/>
        <c:noMultiLvlLbl val="0"/>
      </c:catAx>
      <c:valAx>
        <c:axId val="6812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21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'CR1'!$B$77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'CR1'!$A$78:$A$88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'CR1'!$B$78:$B$88</c:f>
              <c:numCache>
                <c:formatCode>0.000_ </c:formatCode>
                <c:ptCount val="11"/>
                <c:pt idx="0">
                  <c:v>0.25950890707751573</c:v>
                </c:pt>
                <c:pt idx="1">
                  <c:v>7.1946795646916556E-2</c:v>
                </c:pt>
                <c:pt idx="2">
                  <c:v>0.17905405405405406</c:v>
                </c:pt>
                <c:pt idx="3">
                  <c:v>0.13306258958432873</c:v>
                </c:pt>
                <c:pt idx="4">
                  <c:v>0.10737958462218293</c:v>
                </c:pt>
                <c:pt idx="5">
                  <c:v>9.2813289996388562E-2</c:v>
                </c:pt>
                <c:pt idx="6">
                  <c:v>0.24107142857142858</c:v>
                </c:pt>
                <c:pt idx="7">
                  <c:v>0.17395029991431021</c:v>
                </c:pt>
                <c:pt idx="8">
                  <c:v>0.20805369127516782</c:v>
                </c:pt>
                <c:pt idx="9">
                  <c:v>0.27757352941176472</c:v>
                </c:pt>
                <c:pt idx="10">
                  <c:v>0.1508810572687225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B-46F3-8A49-85E2A7C82C12}"/>
            </c:ext>
          </c:extLst>
        </c:ser>
        <c:ser>
          <c:idx val="1"/>
          <c:order val="1"/>
          <c:tx>
            <c:strRef>
              <c:f>'CR1'!$C$77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'CR1'!$A$78:$A$88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'CR1'!$C$78:$C$88</c:f>
              <c:numCache>
                <c:formatCode>0.000_ </c:formatCode>
                <c:ptCount val="11"/>
                <c:pt idx="0">
                  <c:v>0.28250000000000008</c:v>
                </c:pt>
                <c:pt idx="1">
                  <c:v>0.10535173342308989</c:v>
                </c:pt>
                <c:pt idx="2">
                  <c:v>0.25933014354066991</c:v>
                </c:pt>
                <c:pt idx="3">
                  <c:v>0.13262599469496025</c:v>
                </c:pt>
                <c:pt idx="4">
                  <c:v>0.10729411764705885</c:v>
                </c:pt>
                <c:pt idx="5">
                  <c:v>0.11855855855855857</c:v>
                </c:pt>
                <c:pt idx="6">
                  <c:v>0.23823028927963699</c:v>
                </c:pt>
                <c:pt idx="7">
                  <c:v>0.19173811379579112</c:v>
                </c:pt>
                <c:pt idx="8">
                  <c:v>0.23206751054852323</c:v>
                </c:pt>
                <c:pt idx="9">
                  <c:v>0.33905356214248572</c:v>
                </c:pt>
                <c:pt idx="10">
                  <c:v>0.1714589989350373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B-46F3-8A49-85E2A7C82C12}"/>
            </c:ext>
          </c:extLst>
        </c:ser>
        <c:ser>
          <c:idx val="2"/>
          <c:order val="2"/>
          <c:tx>
            <c:strRef>
              <c:f>'CR1'!$D$77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'CR1'!$A$78:$A$88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'CR1'!$D$78:$D$88</c:f>
              <c:numCache>
                <c:formatCode>0.000_ </c:formatCode>
                <c:ptCount val="11"/>
                <c:pt idx="0">
                  <c:v>0.25944682508765093</c:v>
                </c:pt>
                <c:pt idx="1">
                  <c:v>0.12268961121733588</c:v>
                </c:pt>
                <c:pt idx="2">
                  <c:v>0.27529626253418421</c:v>
                </c:pt>
                <c:pt idx="3">
                  <c:v>0.12294782925939443</c:v>
                </c:pt>
                <c:pt idx="4">
                  <c:v>0.11395759717314487</c:v>
                </c:pt>
                <c:pt idx="5">
                  <c:v>0.12404975812024877</c:v>
                </c:pt>
                <c:pt idx="6">
                  <c:v>0.24641975308641975</c:v>
                </c:pt>
                <c:pt idx="7">
                  <c:v>0.1967899511514305</c:v>
                </c:pt>
                <c:pt idx="8">
                  <c:v>0.24825174825174823</c:v>
                </c:pt>
                <c:pt idx="9">
                  <c:v>0.29985721085197525</c:v>
                </c:pt>
                <c:pt idx="10">
                  <c:v>0.18963730569948187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B-46F3-8A49-85E2A7C82C12}"/>
            </c:ext>
          </c:extLst>
        </c:ser>
        <c:ser>
          <c:idx val="3"/>
          <c:order val="3"/>
          <c:tx>
            <c:strRef>
              <c:f>'CR1'!$E$77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'CR1'!$A$78:$A$88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'CR1'!$E$78:$E$88</c:f>
              <c:numCache>
                <c:formatCode>0.000_ </c:formatCode>
                <c:ptCount val="11"/>
                <c:pt idx="0">
                  <c:v>0.28765201122544432</c:v>
                </c:pt>
                <c:pt idx="1">
                  <c:v>0.15316404675534057</c:v>
                </c:pt>
                <c:pt idx="2">
                  <c:v>0.34712643678160915</c:v>
                </c:pt>
                <c:pt idx="3">
                  <c:v>0.1342634949679781</c:v>
                </c:pt>
                <c:pt idx="4">
                  <c:v>0.122306348281887</c:v>
                </c:pt>
                <c:pt idx="5">
                  <c:v>0.1609510745313214</c:v>
                </c:pt>
                <c:pt idx="6">
                  <c:v>0.23117033603707998</c:v>
                </c:pt>
                <c:pt idx="7">
                  <c:v>0.22263450834879403</c:v>
                </c:pt>
                <c:pt idx="8">
                  <c:v>0.28959276018099545</c:v>
                </c:pt>
                <c:pt idx="9">
                  <c:v>0.3100890207715134</c:v>
                </c:pt>
                <c:pt idx="10">
                  <c:v>0.22844827586206898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B-46F3-8A49-85E2A7C82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960904"/>
        <c:axId val="678961232"/>
      </c:barChart>
      <c:catAx>
        <c:axId val="67896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961232"/>
        <c:crosses val="autoZero"/>
        <c:auto val="1"/>
        <c:lblAlgn val="ctr"/>
        <c:lblOffset val="100"/>
        <c:noMultiLvlLbl val="0"/>
      </c:catAx>
      <c:valAx>
        <c:axId val="6789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96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'CR1'!$B$94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'CR1'!$A$95:$A$105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'CR1'!$B$95:$B$105</c:f>
              <c:numCache>
                <c:formatCode>0.000_ </c:formatCode>
                <c:ptCount val="11"/>
                <c:pt idx="0">
                  <c:v>0.15292553191489358</c:v>
                </c:pt>
                <c:pt idx="1">
                  <c:v>5.7555780933062892E-2</c:v>
                </c:pt>
                <c:pt idx="2">
                  <c:v>0.15852769679300294</c:v>
                </c:pt>
                <c:pt idx="3">
                  <c:v>7.5953565505804316E-2</c:v>
                </c:pt>
                <c:pt idx="4">
                  <c:v>7.8446452605268224E-2</c:v>
                </c:pt>
                <c:pt idx="5">
                  <c:v>7.2853688029020536E-2</c:v>
                </c:pt>
                <c:pt idx="6">
                  <c:v>0.18298291721419185</c:v>
                </c:pt>
                <c:pt idx="7">
                  <c:v>0.15734912995186967</c:v>
                </c:pt>
                <c:pt idx="8">
                  <c:v>0.17161716171617161</c:v>
                </c:pt>
                <c:pt idx="9">
                  <c:v>0.16076294277929157</c:v>
                </c:pt>
                <c:pt idx="10">
                  <c:v>0.14255765199161424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7-424B-AEA0-47E13A1ACB92}"/>
            </c:ext>
          </c:extLst>
        </c:ser>
        <c:ser>
          <c:idx val="1"/>
          <c:order val="1"/>
          <c:tx>
            <c:strRef>
              <c:f>'CR1'!$C$94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'CR1'!$A$95:$A$105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'CR1'!$C$95:$C$105</c:f>
              <c:numCache>
                <c:formatCode>0.000_ </c:formatCode>
                <c:ptCount val="11"/>
                <c:pt idx="0">
                  <c:v>0.15832049306625579</c:v>
                </c:pt>
                <c:pt idx="1">
                  <c:v>6.597812879708384E-2</c:v>
                </c:pt>
                <c:pt idx="2">
                  <c:v>0.18745441283734504</c:v>
                </c:pt>
                <c:pt idx="3">
                  <c:v>7.7808961579405797E-2</c:v>
                </c:pt>
                <c:pt idx="4">
                  <c:v>8.3679739743358031E-2</c:v>
                </c:pt>
                <c:pt idx="5">
                  <c:v>7.6433121019108263E-2</c:v>
                </c:pt>
                <c:pt idx="6">
                  <c:v>0.18464193270060397</c:v>
                </c:pt>
                <c:pt idx="7">
                  <c:v>0.16189536031589338</c:v>
                </c:pt>
                <c:pt idx="8">
                  <c:v>0.17284866468842733</c:v>
                </c:pt>
                <c:pt idx="9">
                  <c:v>0.1752577319587629</c:v>
                </c:pt>
                <c:pt idx="10">
                  <c:v>0.14596387762624402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7-424B-AEA0-47E13A1ACB92}"/>
            </c:ext>
          </c:extLst>
        </c:ser>
        <c:ser>
          <c:idx val="2"/>
          <c:order val="2"/>
          <c:tx>
            <c:strRef>
              <c:f>'CR1'!$D$94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'CR1'!$A$95:$A$105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'CR1'!$D$95:$D$105</c:f>
              <c:numCache>
                <c:formatCode>0.000_ </c:formatCode>
                <c:ptCount val="11"/>
                <c:pt idx="0">
                  <c:v>0.15042451088962719</c:v>
                </c:pt>
                <c:pt idx="1">
                  <c:v>6.9829797155514087E-2</c:v>
                </c:pt>
                <c:pt idx="2">
                  <c:v>0.1913104414856342</c:v>
                </c:pt>
                <c:pt idx="3">
                  <c:v>7.4988568815729309E-2</c:v>
                </c:pt>
                <c:pt idx="4">
                  <c:v>8.7365123564218591E-2</c:v>
                </c:pt>
                <c:pt idx="5">
                  <c:v>7.8741203027486384E-2</c:v>
                </c:pt>
                <c:pt idx="6">
                  <c:v>0.18723404255319148</c:v>
                </c:pt>
                <c:pt idx="7">
                  <c:v>0.16520924422236102</c:v>
                </c:pt>
                <c:pt idx="8">
                  <c:v>0.18142292490118575</c:v>
                </c:pt>
                <c:pt idx="9">
                  <c:v>0.1632102861883036</c:v>
                </c:pt>
                <c:pt idx="10">
                  <c:v>0.15165539337842648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7-424B-AEA0-47E13A1ACB92}"/>
            </c:ext>
          </c:extLst>
        </c:ser>
        <c:ser>
          <c:idx val="3"/>
          <c:order val="3"/>
          <c:tx>
            <c:strRef>
              <c:f>'CR1'!$E$94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'CR1'!$A$95:$A$105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'CR1'!$E$95:$E$105</c:f>
              <c:numCache>
                <c:formatCode>0.000_ </c:formatCode>
                <c:ptCount val="11"/>
                <c:pt idx="0">
                  <c:v>0.15533199195171027</c:v>
                </c:pt>
                <c:pt idx="1">
                  <c:v>7.4041372351160442E-2</c:v>
                </c:pt>
                <c:pt idx="2">
                  <c:v>0.20495238095238097</c:v>
                </c:pt>
                <c:pt idx="3">
                  <c:v>7.6269471980578596E-2</c:v>
                </c:pt>
                <c:pt idx="4">
                  <c:v>8.5293555173073229E-2</c:v>
                </c:pt>
                <c:pt idx="5">
                  <c:v>8.4515280011697599E-2</c:v>
                </c:pt>
                <c:pt idx="6">
                  <c:v>0.17925883366848608</c:v>
                </c:pt>
                <c:pt idx="7">
                  <c:v>0.17102473498233214</c:v>
                </c:pt>
                <c:pt idx="8">
                  <c:v>0.19191470457574411</c:v>
                </c:pt>
                <c:pt idx="9">
                  <c:v>0.16597691134829012</c:v>
                </c:pt>
                <c:pt idx="10">
                  <c:v>0.1590544871794872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67-424B-AEA0-47E13A1A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612352"/>
        <c:axId val="681612680"/>
      </c:barChart>
      <c:catAx>
        <c:axId val="68161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612680"/>
        <c:crosses val="autoZero"/>
        <c:auto val="1"/>
        <c:lblAlgn val="ctr"/>
        <c:lblOffset val="100"/>
        <c:noMultiLvlLbl val="0"/>
      </c:catAx>
      <c:valAx>
        <c:axId val="68161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6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城市群耦合集中度</a:t>
            </a:r>
            <a:endParaRPr lang="en-US" altLang="zh-CN"/>
          </a:p>
        </c:rich>
      </c:tx>
      <c:layout>
        <c:manualLayout>
          <c:xMode val="edge"/>
          <c:yMode val="edge"/>
          <c:x val="0.358333333333333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'CR1'!$Q$62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'CR1'!$P$63:$P$73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'CR1'!$Q$63:$Q$73</c:f>
              <c:numCache>
                <c:formatCode>0.000_ </c:formatCode>
                <c:ptCount val="11"/>
                <c:pt idx="0">
                  <c:v>1.1721051650195786</c:v>
                </c:pt>
                <c:pt idx="1">
                  <c:v>1.3011281308217761</c:v>
                </c:pt>
                <c:pt idx="2">
                  <c:v>1.4766987372218885</c:v>
                </c:pt>
                <c:pt idx="3">
                  <c:v>1.1382082324455203</c:v>
                </c:pt>
                <c:pt idx="4">
                  <c:v>1.2770811423024027</c:v>
                </c:pt>
                <c:pt idx="5">
                  <c:v>1.4009153884215735</c:v>
                </c:pt>
                <c:pt idx="6">
                  <c:v>1.2090608777725342</c:v>
                </c:pt>
                <c:pt idx="7">
                  <c:v>1.1303381489125259</c:v>
                </c:pt>
                <c:pt idx="8">
                  <c:v>1.2302158273381296</c:v>
                </c:pt>
                <c:pt idx="9">
                  <c:v>1.2619736128682451</c:v>
                </c:pt>
                <c:pt idx="10">
                  <c:v>1.331347028383252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9-4E55-9B83-AC2A365732D8}"/>
            </c:ext>
          </c:extLst>
        </c:ser>
        <c:ser>
          <c:idx val="1"/>
          <c:order val="1"/>
          <c:tx>
            <c:strRef>
              <c:f>'CR1'!$R$62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'CR1'!$P$63:$P$73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'CR1'!$R$63:$R$73</c:f>
              <c:numCache>
                <c:formatCode>0.000_ </c:formatCode>
                <c:ptCount val="11"/>
                <c:pt idx="0">
                  <c:v>1.0983632357570032</c:v>
                </c:pt>
                <c:pt idx="1">
                  <c:v>1.1719058661856911</c:v>
                </c:pt>
                <c:pt idx="2">
                  <c:v>1.4213238208481966</c:v>
                </c:pt>
                <c:pt idx="3">
                  <c:v>1.1219385771672932</c:v>
                </c:pt>
                <c:pt idx="4">
                  <c:v>1.1486513891705532</c:v>
                </c:pt>
                <c:pt idx="5">
                  <c:v>1.1898303412901954</c:v>
                </c:pt>
                <c:pt idx="6">
                  <c:v>1.2016315431679132</c:v>
                </c:pt>
                <c:pt idx="7">
                  <c:v>1.0772385509227616</c:v>
                </c:pt>
                <c:pt idx="8">
                  <c:v>1.0995172669884887</c:v>
                </c:pt>
                <c:pt idx="9">
                  <c:v>1.1171548117154815</c:v>
                </c:pt>
                <c:pt idx="10">
                  <c:v>1.2365659375395122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9-4E55-9B83-AC2A365732D8}"/>
            </c:ext>
          </c:extLst>
        </c:ser>
        <c:ser>
          <c:idx val="2"/>
          <c:order val="2"/>
          <c:tx>
            <c:strRef>
              <c:f>'CR1'!$S$62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'CR1'!$P$63:$P$73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'CR1'!$S$63:$S$73</c:f>
              <c:numCache>
                <c:formatCode>0.000_ </c:formatCode>
                <c:ptCount val="11"/>
                <c:pt idx="0">
                  <c:v>1.0801733477789819</c:v>
                </c:pt>
                <c:pt idx="1">
                  <c:v>1.1443430882899244</c:v>
                </c:pt>
                <c:pt idx="2">
                  <c:v>1.3825443409467908</c:v>
                </c:pt>
                <c:pt idx="3">
                  <c:v>1.1054157782515992</c:v>
                </c:pt>
                <c:pt idx="4">
                  <c:v>1.1677101372052752</c:v>
                </c:pt>
                <c:pt idx="5">
                  <c:v>1.2018285489579237</c:v>
                </c:pt>
                <c:pt idx="6">
                  <c:v>1.1902607770090474</c:v>
                </c:pt>
                <c:pt idx="7">
                  <c:v>1.0882715204598332</c:v>
                </c:pt>
                <c:pt idx="8">
                  <c:v>1.1208874322450524</c:v>
                </c:pt>
                <c:pt idx="9">
                  <c:v>1.1287511367080933</c:v>
                </c:pt>
                <c:pt idx="10">
                  <c:v>1.1931681501082512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9-4E55-9B83-AC2A365732D8}"/>
            </c:ext>
          </c:extLst>
        </c:ser>
        <c:ser>
          <c:idx val="3"/>
          <c:order val="3"/>
          <c:tx>
            <c:strRef>
              <c:f>'CR1'!$T$62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'CR1'!$P$63:$P$73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'CR1'!$T$63:$T$73</c:f>
              <c:numCache>
                <c:formatCode>0.000_ </c:formatCode>
                <c:ptCount val="11"/>
                <c:pt idx="0">
                  <c:v>1.0343856528827629</c:v>
                </c:pt>
                <c:pt idx="1">
                  <c:v>1.0731571524014549</c:v>
                </c:pt>
                <c:pt idx="2">
                  <c:v>1.1995446784291404</c:v>
                </c:pt>
                <c:pt idx="3">
                  <c:v>1.0332369942196533</c:v>
                </c:pt>
                <c:pt idx="4">
                  <c:v>1.0599458249911671</c:v>
                </c:pt>
                <c:pt idx="5">
                  <c:v>1.072688930969186</c:v>
                </c:pt>
                <c:pt idx="6">
                  <c:v>1.1711125569290826</c:v>
                </c:pt>
                <c:pt idx="7">
                  <c:v>1.020189113212369</c:v>
                </c:pt>
                <c:pt idx="8">
                  <c:v>1.0521563502435547</c:v>
                </c:pt>
                <c:pt idx="9">
                  <c:v>1.0744397204006633</c:v>
                </c:pt>
                <c:pt idx="10">
                  <c:v>1.0475184794086587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49-4E55-9B83-AC2A36573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335928"/>
        <c:axId val="514338224"/>
      </c:barChart>
      <c:catAx>
        <c:axId val="51433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338224"/>
        <c:crosses val="autoZero"/>
        <c:auto val="1"/>
        <c:lblAlgn val="ctr"/>
        <c:lblOffset val="100"/>
        <c:noMultiLvlLbl val="0"/>
      </c:catAx>
      <c:valAx>
        <c:axId val="5143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33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城市群协调集中度</a:t>
            </a:r>
            <a:endParaRPr lang="en-US" altLang="zh-CN"/>
          </a:p>
        </c:rich>
      </c:tx>
      <c:layout>
        <c:manualLayout>
          <c:xMode val="edge"/>
          <c:yMode val="edge"/>
          <c:x val="0.330555555555555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'CR1'!$Q$77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'CR1'!$P$78:$P$88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'CR1'!$Q$78:$Q$88</c:f>
              <c:numCache>
                <c:formatCode>0.000_ </c:formatCode>
                <c:ptCount val="11"/>
                <c:pt idx="0">
                  <c:v>3.6331246990852204</c:v>
                </c:pt>
                <c:pt idx="1">
                  <c:v>2.0864570737605801</c:v>
                </c:pt>
                <c:pt idx="2">
                  <c:v>1.9695945945945947</c:v>
                </c:pt>
                <c:pt idx="3">
                  <c:v>3.4596273291925472</c:v>
                </c:pt>
                <c:pt idx="4">
                  <c:v>1.9328325231992927</c:v>
                </c:pt>
                <c:pt idx="5">
                  <c:v>2.3203322499097139</c:v>
                </c:pt>
                <c:pt idx="6">
                  <c:v>2.1696428571428572</c:v>
                </c:pt>
                <c:pt idx="7">
                  <c:v>1.3916023993144817</c:v>
                </c:pt>
                <c:pt idx="8">
                  <c:v>1.8724832214765104</c:v>
                </c:pt>
                <c:pt idx="9">
                  <c:v>4.163602941176471</c:v>
                </c:pt>
                <c:pt idx="10">
                  <c:v>1.508810572687225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C-4311-BEF5-2F1FD37D8F7D}"/>
            </c:ext>
          </c:extLst>
        </c:ser>
        <c:ser>
          <c:idx val="1"/>
          <c:order val="1"/>
          <c:tx>
            <c:strRef>
              <c:f>'CR1'!$R$77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'CR1'!$P$78:$P$88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'CR1'!$R$78:$R$88</c:f>
              <c:numCache>
                <c:formatCode>0.000_ </c:formatCode>
                <c:ptCount val="11"/>
                <c:pt idx="0">
                  <c:v>3.955000000000001</c:v>
                </c:pt>
                <c:pt idx="1">
                  <c:v>3.0552002692696067</c:v>
                </c:pt>
                <c:pt idx="2">
                  <c:v>2.8526315789473689</c:v>
                </c:pt>
                <c:pt idx="3">
                  <c:v>3.4482758620689666</c:v>
                </c:pt>
                <c:pt idx="4">
                  <c:v>1.9312941176470593</c:v>
                </c:pt>
                <c:pt idx="5">
                  <c:v>2.9639639639639643</c:v>
                </c:pt>
                <c:pt idx="6">
                  <c:v>2.144072603516733</c:v>
                </c:pt>
                <c:pt idx="7">
                  <c:v>1.5339049103663289</c:v>
                </c:pt>
                <c:pt idx="8">
                  <c:v>2.0886075949367089</c:v>
                </c:pt>
                <c:pt idx="9">
                  <c:v>5.0858034321372863</c:v>
                </c:pt>
                <c:pt idx="10">
                  <c:v>1.7145899893503729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C-4311-BEF5-2F1FD37D8F7D}"/>
            </c:ext>
          </c:extLst>
        </c:ser>
        <c:ser>
          <c:idx val="2"/>
          <c:order val="2"/>
          <c:tx>
            <c:strRef>
              <c:f>'CR1'!$S$77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'CR1'!$P$78:$P$88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'CR1'!$S$78:$S$88</c:f>
              <c:numCache>
                <c:formatCode>0.000_ </c:formatCode>
                <c:ptCount val="11"/>
                <c:pt idx="0">
                  <c:v>3.6322555512271131</c:v>
                </c:pt>
                <c:pt idx="1">
                  <c:v>3.5579987253027405</c:v>
                </c:pt>
                <c:pt idx="2">
                  <c:v>3.0282588878760262</c:v>
                </c:pt>
                <c:pt idx="3">
                  <c:v>3.1966435607442554</c:v>
                </c:pt>
                <c:pt idx="4">
                  <c:v>2.0512367491166077</c:v>
                </c:pt>
                <c:pt idx="5">
                  <c:v>3.101243953006219</c:v>
                </c:pt>
                <c:pt idx="6">
                  <c:v>2.2177777777777776</c:v>
                </c:pt>
                <c:pt idx="7">
                  <c:v>1.574319609211444</c:v>
                </c:pt>
                <c:pt idx="8">
                  <c:v>2.2342657342657342</c:v>
                </c:pt>
                <c:pt idx="9">
                  <c:v>4.4978581627796288</c:v>
                </c:pt>
                <c:pt idx="10">
                  <c:v>1.8963730569948187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DC-4311-BEF5-2F1FD37D8F7D}"/>
            </c:ext>
          </c:extLst>
        </c:ser>
        <c:ser>
          <c:idx val="3"/>
          <c:order val="3"/>
          <c:tx>
            <c:strRef>
              <c:f>'CR1'!$T$77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'CR1'!$P$78:$P$88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'CR1'!$T$78:$T$88</c:f>
              <c:numCache>
                <c:formatCode>0.000_ </c:formatCode>
                <c:ptCount val="11"/>
                <c:pt idx="0">
                  <c:v>4.0271281571562207</c:v>
                </c:pt>
                <c:pt idx="1">
                  <c:v>4.4417573559048762</c:v>
                </c:pt>
                <c:pt idx="2">
                  <c:v>3.8183908045977004</c:v>
                </c:pt>
                <c:pt idx="3">
                  <c:v>3.4908508691674305</c:v>
                </c:pt>
                <c:pt idx="4">
                  <c:v>2.2015142690739657</c:v>
                </c:pt>
                <c:pt idx="5">
                  <c:v>4.0237768632830351</c:v>
                </c:pt>
                <c:pt idx="6">
                  <c:v>2.0805330243337199</c:v>
                </c:pt>
                <c:pt idx="7">
                  <c:v>1.7810760667903522</c:v>
                </c:pt>
                <c:pt idx="8">
                  <c:v>2.6063348416289589</c:v>
                </c:pt>
                <c:pt idx="9">
                  <c:v>4.6513353115727014</c:v>
                </c:pt>
                <c:pt idx="10">
                  <c:v>2.2844827586206899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DC-4311-BEF5-2F1FD37D8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963344"/>
        <c:axId val="840958424"/>
      </c:barChart>
      <c:catAx>
        <c:axId val="8409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958424"/>
        <c:crosses val="autoZero"/>
        <c:auto val="1"/>
        <c:lblAlgn val="ctr"/>
        <c:lblOffset val="100"/>
        <c:noMultiLvlLbl val="0"/>
      </c:catAx>
      <c:valAx>
        <c:axId val="84095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9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城市群耦合协调集中度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'CR1'!$Q$94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'CR1'!$P$95:$P$105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'CR1'!$Q$95:$Q$105</c:f>
              <c:numCache>
                <c:formatCode>0.000_ </c:formatCode>
                <c:ptCount val="11"/>
                <c:pt idx="0">
                  <c:v>2.14095744680851</c:v>
                </c:pt>
                <c:pt idx="1">
                  <c:v>1.6691176470588238</c:v>
                </c:pt>
                <c:pt idx="2">
                  <c:v>1.7438046647230323</c:v>
                </c:pt>
                <c:pt idx="3">
                  <c:v>1.9747927031509123</c:v>
                </c:pt>
                <c:pt idx="4">
                  <c:v>1.4120361468948279</c:v>
                </c:pt>
                <c:pt idx="5">
                  <c:v>1.8213422007255133</c:v>
                </c:pt>
                <c:pt idx="6">
                  <c:v>1.6468462549277267</c:v>
                </c:pt>
                <c:pt idx="7">
                  <c:v>1.2587930396149574</c:v>
                </c:pt>
                <c:pt idx="8">
                  <c:v>1.5445544554455446</c:v>
                </c:pt>
                <c:pt idx="9">
                  <c:v>2.4114441416893735</c:v>
                </c:pt>
                <c:pt idx="10">
                  <c:v>1.4255765199161425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E-4B74-A931-00B74EF4E566}"/>
            </c:ext>
          </c:extLst>
        </c:ser>
        <c:ser>
          <c:idx val="1"/>
          <c:order val="1"/>
          <c:tx>
            <c:strRef>
              <c:f>'CR1'!$R$94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'CR1'!$P$95:$P$105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'CR1'!$R$95:$R$105</c:f>
              <c:numCache>
                <c:formatCode>0.000_ </c:formatCode>
                <c:ptCount val="11"/>
                <c:pt idx="0">
                  <c:v>2.2164869029275809</c:v>
                </c:pt>
                <c:pt idx="1">
                  <c:v>1.9133657351154314</c:v>
                </c:pt>
                <c:pt idx="2">
                  <c:v>2.0619985412107953</c:v>
                </c:pt>
                <c:pt idx="3">
                  <c:v>2.0230330010645505</c:v>
                </c:pt>
                <c:pt idx="4">
                  <c:v>1.5062353153804446</c:v>
                </c:pt>
                <c:pt idx="5">
                  <c:v>1.9108280254777066</c:v>
                </c:pt>
                <c:pt idx="6">
                  <c:v>1.6617773943054357</c:v>
                </c:pt>
                <c:pt idx="7">
                  <c:v>1.2951628825271471</c:v>
                </c:pt>
                <c:pt idx="8">
                  <c:v>1.5556379821958459</c:v>
                </c:pt>
                <c:pt idx="9">
                  <c:v>2.6288659793814437</c:v>
                </c:pt>
                <c:pt idx="10">
                  <c:v>1.4596387762624401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E-4B74-A931-00B74EF4E566}"/>
            </c:ext>
          </c:extLst>
        </c:ser>
        <c:ser>
          <c:idx val="2"/>
          <c:order val="2"/>
          <c:tx>
            <c:strRef>
              <c:f>'CR1'!$S$94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'CR1'!$P$95:$P$105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'CR1'!$S$95:$S$105</c:f>
              <c:numCache>
                <c:formatCode>0.000_ </c:formatCode>
                <c:ptCount val="11"/>
                <c:pt idx="0">
                  <c:v>2.1059431524547807</c:v>
                </c:pt>
                <c:pt idx="1">
                  <c:v>2.0250641175099084</c:v>
                </c:pt>
                <c:pt idx="2">
                  <c:v>2.1044148563419762</c:v>
                </c:pt>
                <c:pt idx="3">
                  <c:v>1.949702789208962</c:v>
                </c:pt>
                <c:pt idx="4">
                  <c:v>1.5725722241559346</c:v>
                </c:pt>
                <c:pt idx="5">
                  <c:v>1.9685300756871595</c:v>
                </c:pt>
                <c:pt idx="6">
                  <c:v>1.6851063829787234</c:v>
                </c:pt>
                <c:pt idx="7">
                  <c:v>1.3216739537788882</c:v>
                </c:pt>
                <c:pt idx="8">
                  <c:v>1.6328063241106718</c:v>
                </c:pt>
                <c:pt idx="9">
                  <c:v>2.4481542928245541</c:v>
                </c:pt>
                <c:pt idx="10">
                  <c:v>1.5165539337842648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E-4B74-A931-00B74EF4E566}"/>
            </c:ext>
          </c:extLst>
        </c:ser>
        <c:ser>
          <c:idx val="3"/>
          <c:order val="3"/>
          <c:tx>
            <c:strRef>
              <c:f>'CR1'!$T$94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'CR1'!$P$95:$P$105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'CR1'!$T$95:$T$105</c:f>
              <c:numCache>
                <c:formatCode>0.000_ </c:formatCode>
                <c:ptCount val="11"/>
                <c:pt idx="0">
                  <c:v>2.1746478873239439</c:v>
                </c:pt>
                <c:pt idx="1">
                  <c:v>2.147199798183653</c:v>
                </c:pt>
                <c:pt idx="2">
                  <c:v>2.2544761904761907</c:v>
                </c:pt>
                <c:pt idx="3">
                  <c:v>1.9830062714950434</c:v>
                </c:pt>
                <c:pt idx="4">
                  <c:v>1.5352839931153182</c:v>
                </c:pt>
                <c:pt idx="5">
                  <c:v>2.1128820002924398</c:v>
                </c:pt>
                <c:pt idx="6">
                  <c:v>1.6133295030163748</c:v>
                </c:pt>
                <c:pt idx="7">
                  <c:v>1.3681978798586572</c:v>
                </c:pt>
                <c:pt idx="8">
                  <c:v>1.727232341181697</c:v>
                </c:pt>
                <c:pt idx="9">
                  <c:v>2.4896536702243517</c:v>
                </c:pt>
                <c:pt idx="10">
                  <c:v>1.590544871794872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6E-4B74-A931-00B74EF4E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771552"/>
        <c:axId val="798771880"/>
      </c:barChart>
      <c:catAx>
        <c:axId val="7987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771880"/>
        <c:crosses val="autoZero"/>
        <c:auto val="1"/>
        <c:lblAlgn val="ctr"/>
        <c:lblOffset val="100"/>
        <c:noMultiLvlLbl val="0"/>
      </c:catAx>
      <c:valAx>
        <c:axId val="7987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7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'CR1'!$B$62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'CR1'!$A$63:$A$73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'CR1'!$B$63:$B$73</c:f>
              <c:numCache>
                <c:formatCode>0.000_ </c:formatCode>
                <c:ptCount val="11"/>
                <c:pt idx="0">
                  <c:v>8.3721797501398479E-2</c:v>
                </c:pt>
                <c:pt idx="1">
                  <c:v>4.4866487269716419E-2</c:v>
                </c:pt>
                <c:pt idx="2">
                  <c:v>0.1342453397474444</c:v>
                </c:pt>
                <c:pt idx="3">
                  <c:v>4.3777239709443083E-2</c:v>
                </c:pt>
                <c:pt idx="4">
                  <c:v>7.0948952350133487E-2</c:v>
                </c:pt>
                <c:pt idx="5">
                  <c:v>5.6036615536862941E-2</c:v>
                </c:pt>
                <c:pt idx="6">
                  <c:v>0.13434009753028159</c:v>
                </c:pt>
                <c:pt idx="7">
                  <c:v>0.14129226861406574</c:v>
                </c:pt>
                <c:pt idx="8">
                  <c:v>0.1366906474820144</c:v>
                </c:pt>
                <c:pt idx="9">
                  <c:v>8.4131574191216335E-2</c:v>
                </c:pt>
                <c:pt idx="10">
                  <c:v>0.13313470283832521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7-4E02-BFD6-C529B84CE459}"/>
            </c:ext>
          </c:extLst>
        </c:ser>
        <c:ser>
          <c:idx val="1"/>
          <c:order val="1"/>
          <c:tx>
            <c:strRef>
              <c:f>'CR1'!$C$62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'CR1'!$A$63:$A$73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'CR1'!$C$63:$C$73</c:f>
              <c:numCache>
                <c:formatCode>0.000_ </c:formatCode>
                <c:ptCount val="11"/>
                <c:pt idx="0">
                  <c:v>7.8454516839785951E-2</c:v>
                </c:pt>
                <c:pt idx="1">
                  <c:v>4.0410547109851418E-2</c:v>
                </c:pt>
                <c:pt idx="2">
                  <c:v>0.12921125644074516</c:v>
                </c:pt>
                <c:pt idx="3">
                  <c:v>4.315148373720358E-2</c:v>
                </c:pt>
                <c:pt idx="4">
                  <c:v>6.3813966065030731E-2</c:v>
                </c:pt>
                <c:pt idx="5">
                  <c:v>4.7593213651607812E-2</c:v>
                </c:pt>
                <c:pt idx="6">
                  <c:v>0.1335146159075459</c:v>
                </c:pt>
                <c:pt idx="7">
                  <c:v>0.13465481886534519</c:v>
                </c:pt>
                <c:pt idx="8">
                  <c:v>0.1221685852209432</c:v>
                </c:pt>
                <c:pt idx="9">
                  <c:v>7.4476987447698761E-2</c:v>
                </c:pt>
                <c:pt idx="10">
                  <c:v>0.12365659375395122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E7-4E02-BFD6-C529B84CE459}"/>
            </c:ext>
          </c:extLst>
        </c:ser>
        <c:ser>
          <c:idx val="2"/>
          <c:order val="2"/>
          <c:tx>
            <c:strRef>
              <c:f>'CR1'!$D$62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'CR1'!$A$63:$A$73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'CR1'!$D$63:$D$73</c:f>
              <c:numCache>
                <c:formatCode>0.000_ </c:formatCode>
                <c:ptCount val="11"/>
                <c:pt idx="0">
                  <c:v>7.7155239127070133E-2</c:v>
                </c:pt>
                <c:pt idx="1">
                  <c:v>3.9460106492756011E-2</c:v>
                </c:pt>
                <c:pt idx="2">
                  <c:v>0.12568584917698097</c:v>
                </c:pt>
                <c:pt idx="3">
                  <c:v>4.2515991471215354E-2</c:v>
                </c:pt>
                <c:pt idx="4">
                  <c:v>6.4872785400293065E-2</c:v>
                </c:pt>
                <c:pt idx="5">
                  <c:v>4.8073141958316946E-2</c:v>
                </c:pt>
                <c:pt idx="6">
                  <c:v>0.13225119744544972</c:v>
                </c:pt>
                <c:pt idx="7">
                  <c:v>0.13603394005747915</c:v>
                </c:pt>
                <c:pt idx="8">
                  <c:v>0.12454304802722804</c:v>
                </c:pt>
                <c:pt idx="9">
                  <c:v>7.5250075780539563E-2</c:v>
                </c:pt>
                <c:pt idx="10">
                  <c:v>0.11931681501082511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E7-4E02-BFD6-C529B84CE459}"/>
            </c:ext>
          </c:extLst>
        </c:ser>
        <c:ser>
          <c:idx val="3"/>
          <c:order val="3"/>
          <c:tx>
            <c:strRef>
              <c:f>'CR1'!$E$62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'CR1'!$A$63:$A$73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'CR1'!$E$63:$E$73</c:f>
              <c:numCache>
                <c:formatCode>0.000_ </c:formatCode>
                <c:ptCount val="11"/>
                <c:pt idx="0">
                  <c:v>7.3884689491625924E-2</c:v>
                </c:pt>
                <c:pt idx="1">
                  <c:v>3.7005419048326028E-2</c:v>
                </c:pt>
                <c:pt idx="2">
                  <c:v>0.10904951622083095</c:v>
                </c:pt>
                <c:pt idx="3">
                  <c:v>3.9739884393063592E-2</c:v>
                </c:pt>
                <c:pt idx="4">
                  <c:v>5.888587916617595E-2</c:v>
                </c:pt>
                <c:pt idx="5">
                  <c:v>4.2907557238767442E-2</c:v>
                </c:pt>
                <c:pt idx="6">
                  <c:v>0.13012361743656473</c:v>
                </c:pt>
                <c:pt idx="7">
                  <c:v>0.12752363915154613</c:v>
                </c:pt>
                <c:pt idx="8">
                  <c:v>0.11690626113817275</c:v>
                </c:pt>
                <c:pt idx="9">
                  <c:v>7.1629314693377549E-2</c:v>
                </c:pt>
                <c:pt idx="10">
                  <c:v>0.10475184794086588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E7-4E02-BFD6-C529B84CE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214904"/>
        <c:axId val="681214576"/>
      </c:barChart>
      <c:catAx>
        <c:axId val="68121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214576"/>
        <c:crosses val="autoZero"/>
        <c:auto val="1"/>
        <c:lblAlgn val="ctr"/>
        <c:lblOffset val="100"/>
        <c:noMultiLvlLbl val="0"/>
      </c:catAx>
      <c:valAx>
        <c:axId val="6812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21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'CR1'!$B$77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'CR1'!$A$78:$A$88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'CR1'!$B$78:$B$88</c:f>
              <c:numCache>
                <c:formatCode>0.000_ </c:formatCode>
                <c:ptCount val="11"/>
                <c:pt idx="0">
                  <c:v>0.25950890707751573</c:v>
                </c:pt>
                <c:pt idx="1">
                  <c:v>7.1946795646916556E-2</c:v>
                </c:pt>
                <c:pt idx="2">
                  <c:v>0.17905405405405406</c:v>
                </c:pt>
                <c:pt idx="3">
                  <c:v>0.13306258958432873</c:v>
                </c:pt>
                <c:pt idx="4">
                  <c:v>0.10737958462218293</c:v>
                </c:pt>
                <c:pt idx="5">
                  <c:v>9.2813289996388562E-2</c:v>
                </c:pt>
                <c:pt idx="6">
                  <c:v>0.24107142857142858</c:v>
                </c:pt>
                <c:pt idx="7">
                  <c:v>0.17395029991431021</c:v>
                </c:pt>
                <c:pt idx="8">
                  <c:v>0.20805369127516782</c:v>
                </c:pt>
                <c:pt idx="9">
                  <c:v>0.27757352941176472</c:v>
                </c:pt>
                <c:pt idx="10">
                  <c:v>0.1508810572687225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0-4784-AAAB-42F0123C9BC5}"/>
            </c:ext>
          </c:extLst>
        </c:ser>
        <c:ser>
          <c:idx val="1"/>
          <c:order val="1"/>
          <c:tx>
            <c:strRef>
              <c:f>'CR1'!$C$77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'CR1'!$A$78:$A$88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'CR1'!$C$78:$C$88</c:f>
              <c:numCache>
                <c:formatCode>0.000_ </c:formatCode>
                <c:ptCount val="11"/>
                <c:pt idx="0">
                  <c:v>0.28250000000000008</c:v>
                </c:pt>
                <c:pt idx="1">
                  <c:v>0.10535173342308989</c:v>
                </c:pt>
                <c:pt idx="2">
                  <c:v>0.25933014354066991</c:v>
                </c:pt>
                <c:pt idx="3">
                  <c:v>0.13262599469496025</c:v>
                </c:pt>
                <c:pt idx="4">
                  <c:v>0.10729411764705885</c:v>
                </c:pt>
                <c:pt idx="5">
                  <c:v>0.11855855855855857</c:v>
                </c:pt>
                <c:pt idx="6">
                  <c:v>0.23823028927963699</c:v>
                </c:pt>
                <c:pt idx="7">
                  <c:v>0.19173811379579112</c:v>
                </c:pt>
                <c:pt idx="8">
                  <c:v>0.23206751054852323</c:v>
                </c:pt>
                <c:pt idx="9">
                  <c:v>0.33905356214248572</c:v>
                </c:pt>
                <c:pt idx="10">
                  <c:v>0.1714589989350373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0-4784-AAAB-42F0123C9BC5}"/>
            </c:ext>
          </c:extLst>
        </c:ser>
        <c:ser>
          <c:idx val="2"/>
          <c:order val="2"/>
          <c:tx>
            <c:strRef>
              <c:f>'CR1'!$D$77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'CR1'!$A$78:$A$88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'CR1'!$D$78:$D$88</c:f>
              <c:numCache>
                <c:formatCode>0.000_ </c:formatCode>
                <c:ptCount val="11"/>
                <c:pt idx="0">
                  <c:v>0.25944682508765093</c:v>
                </c:pt>
                <c:pt idx="1">
                  <c:v>0.12268961121733588</c:v>
                </c:pt>
                <c:pt idx="2">
                  <c:v>0.27529626253418421</c:v>
                </c:pt>
                <c:pt idx="3">
                  <c:v>0.12294782925939443</c:v>
                </c:pt>
                <c:pt idx="4">
                  <c:v>0.11395759717314487</c:v>
                </c:pt>
                <c:pt idx="5">
                  <c:v>0.12404975812024877</c:v>
                </c:pt>
                <c:pt idx="6">
                  <c:v>0.24641975308641975</c:v>
                </c:pt>
                <c:pt idx="7">
                  <c:v>0.1967899511514305</c:v>
                </c:pt>
                <c:pt idx="8">
                  <c:v>0.24825174825174823</c:v>
                </c:pt>
                <c:pt idx="9">
                  <c:v>0.29985721085197525</c:v>
                </c:pt>
                <c:pt idx="10">
                  <c:v>0.18963730569948187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0-4784-AAAB-42F0123C9BC5}"/>
            </c:ext>
          </c:extLst>
        </c:ser>
        <c:ser>
          <c:idx val="3"/>
          <c:order val="3"/>
          <c:tx>
            <c:strRef>
              <c:f>'CR1'!$E$77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'CR1'!$A$78:$A$88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'CR1'!$E$78:$E$88</c:f>
              <c:numCache>
                <c:formatCode>0.000_ </c:formatCode>
                <c:ptCount val="11"/>
                <c:pt idx="0">
                  <c:v>0.28765201122544432</c:v>
                </c:pt>
                <c:pt idx="1">
                  <c:v>0.15316404675534057</c:v>
                </c:pt>
                <c:pt idx="2">
                  <c:v>0.34712643678160915</c:v>
                </c:pt>
                <c:pt idx="3">
                  <c:v>0.1342634949679781</c:v>
                </c:pt>
                <c:pt idx="4">
                  <c:v>0.122306348281887</c:v>
                </c:pt>
                <c:pt idx="5">
                  <c:v>0.1609510745313214</c:v>
                </c:pt>
                <c:pt idx="6">
                  <c:v>0.23117033603707998</c:v>
                </c:pt>
                <c:pt idx="7">
                  <c:v>0.22263450834879403</c:v>
                </c:pt>
                <c:pt idx="8">
                  <c:v>0.28959276018099545</c:v>
                </c:pt>
                <c:pt idx="9">
                  <c:v>0.3100890207715134</c:v>
                </c:pt>
                <c:pt idx="10">
                  <c:v>0.22844827586206898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10-4784-AAAB-42F0123C9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960904"/>
        <c:axId val="678961232"/>
      </c:barChart>
      <c:catAx>
        <c:axId val="67896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961232"/>
        <c:crosses val="autoZero"/>
        <c:auto val="1"/>
        <c:lblAlgn val="ctr"/>
        <c:lblOffset val="100"/>
        <c:noMultiLvlLbl val="0"/>
      </c:catAx>
      <c:valAx>
        <c:axId val="6789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96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'CR1'!$B$94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'CR1'!$A$95:$A$105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'CR1'!$B$95:$B$105</c:f>
              <c:numCache>
                <c:formatCode>0.000_ </c:formatCode>
                <c:ptCount val="11"/>
                <c:pt idx="0">
                  <c:v>0.15292553191489358</c:v>
                </c:pt>
                <c:pt idx="1">
                  <c:v>5.7555780933062892E-2</c:v>
                </c:pt>
                <c:pt idx="2">
                  <c:v>0.15852769679300294</c:v>
                </c:pt>
                <c:pt idx="3">
                  <c:v>7.5953565505804316E-2</c:v>
                </c:pt>
                <c:pt idx="4">
                  <c:v>7.8446452605268224E-2</c:v>
                </c:pt>
                <c:pt idx="5">
                  <c:v>7.2853688029020536E-2</c:v>
                </c:pt>
                <c:pt idx="6">
                  <c:v>0.18298291721419185</c:v>
                </c:pt>
                <c:pt idx="7">
                  <c:v>0.15734912995186967</c:v>
                </c:pt>
                <c:pt idx="8">
                  <c:v>0.17161716171617161</c:v>
                </c:pt>
                <c:pt idx="9">
                  <c:v>0.16076294277929157</c:v>
                </c:pt>
                <c:pt idx="10">
                  <c:v>0.14255765199161424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C-411F-8AC3-67748FD65848}"/>
            </c:ext>
          </c:extLst>
        </c:ser>
        <c:ser>
          <c:idx val="1"/>
          <c:order val="1"/>
          <c:tx>
            <c:strRef>
              <c:f>'CR1'!$C$94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'CR1'!$A$95:$A$105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'CR1'!$C$95:$C$105</c:f>
              <c:numCache>
                <c:formatCode>0.000_ </c:formatCode>
                <c:ptCount val="11"/>
                <c:pt idx="0">
                  <c:v>0.15832049306625579</c:v>
                </c:pt>
                <c:pt idx="1">
                  <c:v>6.597812879708384E-2</c:v>
                </c:pt>
                <c:pt idx="2">
                  <c:v>0.18745441283734504</c:v>
                </c:pt>
                <c:pt idx="3">
                  <c:v>7.7808961579405797E-2</c:v>
                </c:pt>
                <c:pt idx="4">
                  <c:v>8.3679739743358031E-2</c:v>
                </c:pt>
                <c:pt idx="5">
                  <c:v>7.6433121019108263E-2</c:v>
                </c:pt>
                <c:pt idx="6">
                  <c:v>0.18464193270060397</c:v>
                </c:pt>
                <c:pt idx="7">
                  <c:v>0.16189536031589338</c:v>
                </c:pt>
                <c:pt idx="8">
                  <c:v>0.17284866468842733</c:v>
                </c:pt>
                <c:pt idx="9">
                  <c:v>0.1752577319587629</c:v>
                </c:pt>
                <c:pt idx="10">
                  <c:v>0.14596387762624402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C-411F-8AC3-67748FD65848}"/>
            </c:ext>
          </c:extLst>
        </c:ser>
        <c:ser>
          <c:idx val="2"/>
          <c:order val="2"/>
          <c:tx>
            <c:strRef>
              <c:f>'CR1'!$D$94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'CR1'!$A$95:$A$105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'CR1'!$D$95:$D$105</c:f>
              <c:numCache>
                <c:formatCode>0.000_ </c:formatCode>
                <c:ptCount val="11"/>
                <c:pt idx="0">
                  <c:v>0.15042451088962719</c:v>
                </c:pt>
                <c:pt idx="1">
                  <c:v>6.9829797155514087E-2</c:v>
                </c:pt>
                <c:pt idx="2">
                  <c:v>0.1913104414856342</c:v>
                </c:pt>
                <c:pt idx="3">
                  <c:v>7.4988568815729309E-2</c:v>
                </c:pt>
                <c:pt idx="4">
                  <c:v>8.7365123564218591E-2</c:v>
                </c:pt>
                <c:pt idx="5">
                  <c:v>7.8741203027486384E-2</c:v>
                </c:pt>
                <c:pt idx="6">
                  <c:v>0.18723404255319148</c:v>
                </c:pt>
                <c:pt idx="7">
                  <c:v>0.16520924422236102</c:v>
                </c:pt>
                <c:pt idx="8">
                  <c:v>0.18142292490118575</c:v>
                </c:pt>
                <c:pt idx="9">
                  <c:v>0.1632102861883036</c:v>
                </c:pt>
                <c:pt idx="10">
                  <c:v>0.15165539337842648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C-411F-8AC3-67748FD65848}"/>
            </c:ext>
          </c:extLst>
        </c:ser>
        <c:ser>
          <c:idx val="3"/>
          <c:order val="3"/>
          <c:tx>
            <c:strRef>
              <c:f>'CR1'!$E$94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'CR1'!$A$95:$A$105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'CR1'!$E$95:$E$105</c:f>
              <c:numCache>
                <c:formatCode>0.000_ </c:formatCode>
                <c:ptCount val="11"/>
                <c:pt idx="0">
                  <c:v>0.15533199195171027</c:v>
                </c:pt>
                <c:pt idx="1">
                  <c:v>7.4041372351160442E-2</c:v>
                </c:pt>
                <c:pt idx="2">
                  <c:v>0.20495238095238097</c:v>
                </c:pt>
                <c:pt idx="3">
                  <c:v>7.6269471980578596E-2</c:v>
                </c:pt>
                <c:pt idx="4">
                  <c:v>8.5293555173073229E-2</c:v>
                </c:pt>
                <c:pt idx="5">
                  <c:v>8.4515280011697599E-2</c:v>
                </c:pt>
                <c:pt idx="6">
                  <c:v>0.17925883366848608</c:v>
                </c:pt>
                <c:pt idx="7">
                  <c:v>0.17102473498233214</c:v>
                </c:pt>
                <c:pt idx="8">
                  <c:v>0.19191470457574411</c:v>
                </c:pt>
                <c:pt idx="9">
                  <c:v>0.16597691134829012</c:v>
                </c:pt>
                <c:pt idx="10">
                  <c:v>0.1590544871794872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C-411F-8AC3-67748FD65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612352"/>
        <c:axId val="681612680"/>
      </c:barChart>
      <c:catAx>
        <c:axId val="68161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612680"/>
        <c:crosses val="autoZero"/>
        <c:auto val="1"/>
        <c:lblAlgn val="ctr"/>
        <c:lblOffset val="100"/>
        <c:noMultiLvlLbl val="0"/>
      </c:catAx>
      <c:valAx>
        <c:axId val="68161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6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城市群耦合集中度</a:t>
            </a:r>
            <a:endParaRPr lang="en-US" altLang="zh-CN"/>
          </a:p>
        </c:rich>
      </c:tx>
      <c:layout>
        <c:manualLayout>
          <c:xMode val="edge"/>
          <c:yMode val="edge"/>
          <c:x val="0.358333333333333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'CR1'!$Q$62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'CR1'!$P$63:$P$73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'CR1'!$Q$63:$Q$73</c:f>
              <c:numCache>
                <c:formatCode>0.000_ </c:formatCode>
                <c:ptCount val="11"/>
                <c:pt idx="0">
                  <c:v>1.1721051650195786</c:v>
                </c:pt>
                <c:pt idx="1">
                  <c:v>1.3011281308217761</c:v>
                </c:pt>
                <c:pt idx="2">
                  <c:v>1.4766987372218885</c:v>
                </c:pt>
                <c:pt idx="3">
                  <c:v>1.1382082324455203</c:v>
                </c:pt>
                <c:pt idx="4">
                  <c:v>1.2770811423024027</c:v>
                </c:pt>
                <c:pt idx="5">
                  <c:v>1.4009153884215735</c:v>
                </c:pt>
                <c:pt idx="6">
                  <c:v>1.2090608777725342</c:v>
                </c:pt>
                <c:pt idx="7">
                  <c:v>1.1303381489125259</c:v>
                </c:pt>
                <c:pt idx="8">
                  <c:v>1.2302158273381296</c:v>
                </c:pt>
                <c:pt idx="9">
                  <c:v>1.2619736128682451</c:v>
                </c:pt>
                <c:pt idx="10">
                  <c:v>1.331347028383252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7-405F-B09E-05E2D5AAF692}"/>
            </c:ext>
          </c:extLst>
        </c:ser>
        <c:ser>
          <c:idx val="1"/>
          <c:order val="1"/>
          <c:tx>
            <c:strRef>
              <c:f>'CR1'!$R$62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'CR1'!$P$63:$P$73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'CR1'!$R$63:$R$73</c:f>
              <c:numCache>
                <c:formatCode>0.000_ </c:formatCode>
                <c:ptCount val="11"/>
                <c:pt idx="0">
                  <c:v>1.0983632357570032</c:v>
                </c:pt>
                <c:pt idx="1">
                  <c:v>1.1719058661856911</c:v>
                </c:pt>
                <c:pt idx="2">
                  <c:v>1.4213238208481966</c:v>
                </c:pt>
                <c:pt idx="3">
                  <c:v>1.1219385771672932</c:v>
                </c:pt>
                <c:pt idx="4">
                  <c:v>1.1486513891705532</c:v>
                </c:pt>
                <c:pt idx="5">
                  <c:v>1.1898303412901954</c:v>
                </c:pt>
                <c:pt idx="6">
                  <c:v>1.2016315431679132</c:v>
                </c:pt>
                <c:pt idx="7">
                  <c:v>1.0772385509227616</c:v>
                </c:pt>
                <c:pt idx="8">
                  <c:v>1.0995172669884887</c:v>
                </c:pt>
                <c:pt idx="9">
                  <c:v>1.1171548117154815</c:v>
                </c:pt>
                <c:pt idx="10">
                  <c:v>1.2365659375395122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7-405F-B09E-05E2D5AAF692}"/>
            </c:ext>
          </c:extLst>
        </c:ser>
        <c:ser>
          <c:idx val="2"/>
          <c:order val="2"/>
          <c:tx>
            <c:strRef>
              <c:f>'CR1'!$S$62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'CR1'!$P$63:$P$73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'CR1'!$S$63:$S$73</c:f>
              <c:numCache>
                <c:formatCode>0.000_ </c:formatCode>
                <c:ptCount val="11"/>
                <c:pt idx="0">
                  <c:v>1.0801733477789819</c:v>
                </c:pt>
                <c:pt idx="1">
                  <c:v>1.1443430882899244</c:v>
                </c:pt>
                <c:pt idx="2">
                  <c:v>1.3825443409467908</c:v>
                </c:pt>
                <c:pt idx="3">
                  <c:v>1.1054157782515992</c:v>
                </c:pt>
                <c:pt idx="4">
                  <c:v>1.1677101372052752</c:v>
                </c:pt>
                <c:pt idx="5">
                  <c:v>1.2018285489579237</c:v>
                </c:pt>
                <c:pt idx="6">
                  <c:v>1.1902607770090474</c:v>
                </c:pt>
                <c:pt idx="7">
                  <c:v>1.0882715204598332</c:v>
                </c:pt>
                <c:pt idx="8">
                  <c:v>1.1208874322450524</c:v>
                </c:pt>
                <c:pt idx="9">
                  <c:v>1.1287511367080933</c:v>
                </c:pt>
                <c:pt idx="10">
                  <c:v>1.1931681501082512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E7-405F-B09E-05E2D5AAF692}"/>
            </c:ext>
          </c:extLst>
        </c:ser>
        <c:ser>
          <c:idx val="3"/>
          <c:order val="3"/>
          <c:tx>
            <c:strRef>
              <c:f>'CR1'!$T$62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'CR1'!$P$63:$P$73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'CR1'!$T$63:$T$73</c:f>
              <c:numCache>
                <c:formatCode>0.000_ </c:formatCode>
                <c:ptCount val="11"/>
                <c:pt idx="0">
                  <c:v>1.0343856528827629</c:v>
                </c:pt>
                <c:pt idx="1">
                  <c:v>1.0731571524014549</c:v>
                </c:pt>
                <c:pt idx="2">
                  <c:v>1.1995446784291404</c:v>
                </c:pt>
                <c:pt idx="3">
                  <c:v>1.0332369942196533</c:v>
                </c:pt>
                <c:pt idx="4">
                  <c:v>1.0599458249911671</c:v>
                </c:pt>
                <c:pt idx="5">
                  <c:v>1.072688930969186</c:v>
                </c:pt>
                <c:pt idx="6">
                  <c:v>1.1711125569290826</c:v>
                </c:pt>
                <c:pt idx="7">
                  <c:v>1.020189113212369</c:v>
                </c:pt>
                <c:pt idx="8">
                  <c:v>1.0521563502435547</c:v>
                </c:pt>
                <c:pt idx="9">
                  <c:v>1.0744397204006633</c:v>
                </c:pt>
                <c:pt idx="10">
                  <c:v>1.0475184794086587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E7-405F-B09E-05E2D5AAF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335928"/>
        <c:axId val="514338224"/>
      </c:barChart>
      <c:catAx>
        <c:axId val="51433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338224"/>
        <c:crosses val="autoZero"/>
        <c:auto val="1"/>
        <c:lblAlgn val="ctr"/>
        <c:lblOffset val="100"/>
        <c:noMultiLvlLbl val="0"/>
      </c:catAx>
      <c:valAx>
        <c:axId val="5143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33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城市群协调集中度</a:t>
            </a:r>
            <a:endParaRPr lang="en-US" altLang="zh-CN"/>
          </a:p>
        </c:rich>
      </c:tx>
      <c:layout>
        <c:manualLayout>
          <c:xMode val="edge"/>
          <c:yMode val="edge"/>
          <c:x val="0.330555555555555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'CR1'!$Q$77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'CR1'!$P$78:$P$88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'CR1'!$Q$78:$Q$88</c:f>
              <c:numCache>
                <c:formatCode>0.000_ </c:formatCode>
                <c:ptCount val="11"/>
                <c:pt idx="0">
                  <c:v>3.6331246990852204</c:v>
                </c:pt>
                <c:pt idx="1">
                  <c:v>2.0864570737605801</c:v>
                </c:pt>
                <c:pt idx="2">
                  <c:v>1.9695945945945947</c:v>
                </c:pt>
                <c:pt idx="3">
                  <c:v>3.4596273291925472</c:v>
                </c:pt>
                <c:pt idx="4">
                  <c:v>1.9328325231992927</c:v>
                </c:pt>
                <c:pt idx="5">
                  <c:v>2.3203322499097139</c:v>
                </c:pt>
                <c:pt idx="6">
                  <c:v>2.1696428571428572</c:v>
                </c:pt>
                <c:pt idx="7">
                  <c:v>1.3916023993144817</c:v>
                </c:pt>
                <c:pt idx="8">
                  <c:v>1.8724832214765104</c:v>
                </c:pt>
                <c:pt idx="9">
                  <c:v>4.163602941176471</c:v>
                </c:pt>
                <c:pt idx="10">
                  <c:v>1.508810572687225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E-4EEC-8873-8E139B5B0D53}"/>
            </c:ext>
          </c:extLst>
        </c:ser>
        <c:ser>
          <c:idx val="1"/>
          <c:order val="1"/>
          <c:tx>
            <c:strRef>
              <c:f>'CR1'!$R$77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'CR1'!$P$78:$P$88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'CR1'!$R$78:$R$88</c:f>
              <c:numCache>
                <c:formatCode>0.000_ </c:formatCode>
                <c:ptCount val="11"/>
                <c:pt idx="0">
                  <c:v>3.955000000000001</c:v>
                </c:pt>
                <c:pt idx="1">
                  <c:v>3.0552002692696067</c:v>
                </c:pt>
                <c:pt idx="2">
                  <c:v>2.8526315789473689</c:v>
                </c:pt>
                <c:pt idx="3">
                  <c:v>3.4482758620689666</c:v>
                </c:pt>
                <c:pt idx="4">
                  <c:v>1.9312941176470593</c:v>
                </c:pt>
                <c:pt idx="5">
                  <c:v>2.9639639639639643</c:v>
                </c:pt>
                <c:pt idx="6">
                  <c:v>2.144072603516733</c:v>
                </c:pt>
                <c:pt idx="7">
                  <c:v>1.5339049103663289</c:v>
                </c:pt>
                <c:pt idx="8">
                  <c:v>2.0886075949367089</c:v>
                </c:pt>
                <c:pt idx="9">
                  <c:v>5.0858034321372863</c:v>
                </c:pt>
                <c:pt idx="10">
                  <c:v>1.7145899893503729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E-4EEC-8873-8E139B5B0D53}"/>
            </c:ext>
          </c:extLst>
        </c:ser>
        <c:ser>
          <c:idx val="2"/>
          <c:order val="2"/>
          <c:tx>
            <c:strRef>
              <c:f>'CR1'!$S$77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'CR1'!$P$78:$P$88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'CR1'!$S$78:$S$88</c:f>
              <c:numCache>
                <c:formatCode>0.000_ </c:formatCode>
                <c:ptCount val="11"/>
                <c:pt idx="0">
                  <c:v>3.6322555512271131</c:v>
                </c:pt>
                <c:pt idx="1">
                  <c:v>3.5579987253027405</c:v>
                </c:pt>
                <c:pt idx="2">
                  <c:v>3.0282588878760262</c:v>
                </c:pt>
                <c:pt idx="3">
                  <c:v>3.1966435607442554</c:v>
                </c:pt>
                <c:pt idx="4">
                  <c:v>2.0512367491166077</c:v>
                </c:pt>
                <c:pt idx="5">
                  <c:v>3.101243953006219</c:v>
                </c:pt>
                <c:pt idx="6">
                  <c:v>2.2177777777777776</c:v>
                </c:pt>
                <c:pt idx="7">
                  <c:v>1.574319609211444</c:v>
                </c:pt>
                <c:pt idx="8">
                  <c:v>2.2342657342657342</c:v>
                </c:pt>
                <c:pt idx="9">
                  <c:v>4.4978581627796288</c:v>
                </c:pt>
                <c:pt idx="10">
                  <c:v>1.8963730569948187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E-4EEC-8873-8E139B5B0D53}"/>
            </c:ext>
          </c:extLst>
        </c:ser>
        <c:ser>
          <c:idx val="3"/>
          <c:order val="3"/>
          <c:tx>
            <c:strRef>
              <c:f>'CR1'!$T$77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'CR1'!$P$78:$P$88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'CR1'!$T$78:$T$88</c:f>
              <c:numCache>
                <c:formatCode>0.000_ </c:formatCode>
                <c:ptCount val="11"/>
                <c:pt idx="0">
                  <c:v>4.0271281571562207</c:v>
                </c:pt>
                <c:pt idx="1">
                  <c:v>4.4417573559048762</c:v>
                </c:pt>
                <c:pt idx="2">
                  <c:v>3.8183908045977004</c:v>
                </c:pt>
                <c:pt idx="3">
                  <c:v>3.4908508691674305</c:v>
                </c:pt>
                <c:pt idx="4">
                  <c:v>2.2015142690739657</c:v>
                </c:pt>
                <c:pt idx="5">
                  <c:v>4.0237768632830351</c:v>
                </c:pt>
                <c:pt idx="6">
                  <c:v>2.0805330243337199</c:v>
                </c:pt>
                <c:pt idx="7">
                  <c:v>1.7810760667903522</c:v>
                </c:pt>
                <c:pt idx="8">
                  <c:v>2.6063348416289589</c:v>
                </c:pt>
                <c:pt idx="9">
                  <c:v>4.6513353115727014</c:v>
                </c:pt>
                <c:pt idx="10">
                  <c:v>2.2844827586206899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E-4EEC-8873-8E139B5B0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963344"/>
        <c:axId val="840958424"/>
      </c:barChart>
      <c:catAx>
        <c:axId val="8409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958424"/>
        <c:crosses val="autoZero"/>
        <c:auto val="1"/>
        <c:lblAlgn val="ctr"/>
        <c:lblOffset val="100"/>
        <c:noMultiLvlLbl val="0"/>
      </c:catAx>
      <c:valAx>
        <c:axId val="84095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9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城市群协调集中度</a:t>
            </a:r>
            <a:endParaRPr lang="en-US" altLang="zh-CN"/>
          </a:p>
        </c:rich>
      </c:tx>
      <c:layout>
        <c:manualLayout>
          <c:xMode val="edge"/>
          <c:yMode val="edge"/>
          <c:x val="0.330555555555555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'CR1'!$Q$77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'CR1'!$P$78:$P$88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'CR1'!$Q$78:$Q$88</c:f>
              <c:numCache>
                <c:formatCode>0.000_ </c:formatCode>
                <c:ptCount val="11"/>
                <c:pt idx="0">
                  <c:v>3.6331246990852204</c:v>
                </c:pt>
                <c:pt idx="1">
                  <c:v>2.0864570737605801</c:v>
                </c:pt>
                <c:pt idx="2">
                  <c:v>1.9695945945945947</c:v>
                </c:pt>
                <c:pt idx="3">
                  <c:v>3.4596273291925472</c:v>
                </c:pt>
                <c:pt idx="4">
                  <c:v>1.9328325231992927</c:v>
                </c:pt>
                <c:pt idx="5">
                  <c:v>2.3203322499097139</c:v>
                </c:pt>
                <c:pt idx="6">
                  <c:v>2.1696428571428572</c:v>
                </c:pt>
                <c:pt idx="7">
                  <c:v>1.3916023993144817</c:v>
                </c:pt>
                <c:pt idx="8">
                  <c:v>1.8724832214765104</c:v>
                </c:pt>
                <c:pt idx="9">
                  <c:v>4.163602941176471</c:v>
                </c:pt>
                <c:pt idx="10">
                  <c:v>1.508810572687225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4-4981-B432-0CAD6978EF99}"/>
            </c:ext>
          </c:extLst>
        </c:ser>
        <c:ser>
          <c:idx val="1"/>
          <c:order val="1"/>
          <c:tx>
            <c:strRef>
              <c:f>'CR1'!$R$77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'CR1'!$P$78:$P$88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'CR1'!$R$78:$R$88</c:f>
              <c:numCache>
                <c:formatCode>0.000_ </c:formatCode>
                <c:ptCount val="11"/>
                <c:pt idx="0">
                  <c:v>3.955000000000001</c:v>
                </c:pt>
                <c:pt idx="1">
                  <c:v>3.0552002692696067</c:v>
                </c:pt>
                <c:pt idx="2">
                  <c:v>2.8526315789473689</c:v>
                </c:pt>
                <c:pt idx="3">
                  <c:v>3.4482758620689666</c:v>
                </c:pt>
                <c:pt idx="4">
                  <c:v>1.9312941176470593</c:v>
                </c:pt>
                <c:pt idx="5">
                  <c:v>2.9639639639639643</c:v>
                </c:pt>
                <c:pt idx="6">
                  <c:v>2.144072603516733</c:v>
                </c:pt>
                <c:pt idx="7">
                  <c:v>1.5339049103663289</c:v>
                </c:pt>
                <c:pt idx="8">
                  <c:v>2.0886075949367089</c:v>
                </c:pt>
                <c:pt idx="9">
                  <c:v>5.0858034321372863</c:v>
                </c:pt>
                <c:pt idx="10">
                  <c:v>1.7145899893503729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34-4981-B432-0CAD6978EF99}"/>
            </c:ext>
          </c:extLst>
        </c:ser>
        <c:ser>
          <c:idx val="2"/>
          <c:order val="2"/>
          <c:tx>
            <c:strRef>
              <c:f>'CR1'!$S$77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'CR1'!$P$78:$P$88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'CR1'!$S$78:$S$88</c:f>
              <c:numCache>
                <c:formatCode>0.000_ </c:formatCode>
                <c:ptCount val="11"/>
                <c:pt idx="0">
                  <c:v>3.6322555512271131</c:v>
                </c:pt>
                <c:pt idx="1">
                  <c:v>3.5579987253027405</c:v>
                </c:pt>
                <c:pt idx="2">
                  <c:v>3.0282588878760262</c:v>
                </c:pt>
                <c:pt idx="3">
                  <c:v>3.1966435607442554</c:v>
                </c:pt>
                <c:pt idx="4">
                  <c:v>2.0512367491166077</c:v>
                </c:pt>
                <c:pt idx="5">
                  <c:v>3.101243953006219</c:v>
                </c:pt>
                <c:pt idx="6">
                  <c:v>2.2177777777777776</c:v>
                </c:pt>
                <c:pt idx="7">
                  <c:v>1.574319609211444</c:v>
                </c:pt>
                <c:pt idx="8">
                  <c:v>2.2342657342657342</c:v>
                </c:pt>
                <c:pt idx="9">
                  <c:v>4.4978581627796288</c:v>
                </c:pt>
                <c:pt idx="10">
                  <c:v>1.8963730569948187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34-4981-B432-0CAD6978EF99}"/>
            </c:ext>
          </c:extLst>
        </c:ser>
        <c:ser>
          <c:idx val="3"/>
          <c:order val="3"/>
          <c:tx>
            <c:strRef>
              <c:f>'CR1'!$T$77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'CR1'!$P$78:$P$88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'CR1'!$T$78:$T$88</c:f>
              <c:numCache>
                <c:formatCode>0.000_ </c:formatCode>
                <c:ptCount val="11"/>
                <c:pt idx="0">
                  <c:v>4.0271281571562207</c:v>
                </c:pt>
                <c:pt idx="1">
                  <c:v>4.4417573559048762</c:v>
                </c:pt>
                <c:pt idx="2">
                  <c:v>3.8183908045977004</c:v>
                </c:pt>
                <c:pt idx="3">
                  <c:v>3.4908508691674305</c:v>
                </c:pt>
                <c:pt idx="4">
                  <c:v>2.2015142690739657</c:v>
                </c:pt>
                <c:pt idx="5">
                  <c:v>4.0237768632830351</c:v>
                </c:pt>
                <c:pt idx="6">
                  <c:v>2.0805330243337199</c:v>
                </c:pt>
                <c:pt idx="7">
                  <c:v>1.7810760667903522</c:v>
                </c:pt>
                <c:pt idx="8">
                  <c:v>2.6063348416289589</c:v>
                </c:pt>
                <c:pt idx="9">
                  <c:v>4.6513353115727014</c:v>
                </c:pt>
                <c:pt idx="10">
                  <c:v>2.2844827586206899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34-4981-B432-0CAD6978E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963344"/>
        <c:axId val="840958424"/>
      </c:barChart>
      <c:catAx>
        <c:axId val="8409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958424"/>
        <c:crosses val="autoZero"/>
        <c:auto val="1"/>
        <c:lblAlgn val="ctr"/>
        <c:lblOffset val="100"/>
        <c:noMultiLvlLbl val="0"/>
      </c:catAx>
      <c:valAx>
        <c:axId val="84095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9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城市群耦合协调集中度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'CR1'!$Q$94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'CR1'!$P$95:$P$105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'CR1'!$Q$95:$Q$105</c:f>
              <c:numCache>
                <c:formatCode>0.000_ </c:formatCode>
                <c:ptCount val="11"/>
                <c:pt idx="0">
                  <c:v>2.14095744680851</c:v>
                </c:pt>
                <c:pt idx="1">
                  <c:v>1.6691176470588238</c:v>
                </c:pt>
                <c:pt idx="2">
                  <c:v>1.7438046647230323</c:v>
                </c:pt>
                <c:pt idx="3">
                  <c:v>1.9747927031509123</c:v>
                </c:pt>
                <c:pt idx="4">
                  <c:v>1.4120361468948279</c:v>
                </c:pt>
                <c:pt idx="5">
                  <c:v>1.8213422007255133</c:v>
                </c:pt>
                <c:pt idx="6">
                  <c:v>1.6468462549277267</c:v>
                </c:pt>
                <c:pt idx="7">
                  <c:v>1.2587930396149574</c:v>
                </c:pt>
                <c:pt idx="8">
                  <c:v>1.5445544554455446</c:v>
                </c:pt>
                <c:pt idx="9">
                  <c:v>2.4114441416893735</c:v>
                </c:pt>
                <c:pt idx="10">
                  <c:v>1.4255765199161425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5-4F17-B697-3F42A5BB298D}"/>
            </c:ext>
          </c:extLst>
        </c:ser>
        <c:ser>
          <c:idx val="1"/>
          <c:order val="1"/>
          <c:tx>
            <c:strRef>
              <c:f>'CR1'!$R$94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'CR1'!$P$95:$P$105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'CR1'!$R$95:$R$105</c:f>
              <c:numCache>
                <c:formatCode>0.000_ </c:formatCode>
                <c:ptCount val="11"/>
                <c:pt idx="0">
                  <c:v>2.2164869029275809</c:v>
                </c:pt>
                <c:pt idx="1">
                  <c:v>1.9133657351154314</c:v>
                </c:pt>
                <c:pt idx="2">
                  <c:v>2.0619985412107953</c:v>
                </c:pt>
                <c:pt idx="3">
                  <c:v>2.0230330010645505</c:v>
                </c:pt>
                <c:pt idx="4">
                  <c:v>1.5062353153804446</c:v>
                </c:pt>
                <c:pt idx="5">
                  <c:v>1.9108280254777066</c:v>
                </c:pt>
                <c:pt idx="6">
                  <c:v>1.6617773943054357</c:v>
                </c:pt>
                <c:pt idx="7">
                  <c:v>1.2951628825271471</c:v>
                </c:pt>
                <c:pt idx="8">
                  <c:v>1.5556379821958459</c:v>
                </c:pt>
                <c:pt idx="9">
                  <c:v>2.6288659793814437</c:v>
                </c:pt>
                <c:pt idx="10">
                  <c:v>1.4596387762624401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5-4F17-B697-3F42A5BB298D}"/>
            </c:ext>
          </c:extLst>
        </c:ser>
        <c:ser>
          <c:idx val="2"/>
          <c:order val="2"/>
          <c:tx>
            <c:strRef>
              <c:f>'CR1'!$S$94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'CR1'!$P$95:$P$105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'CR1'!$S$95:$S$105</c:f>
              <c:numCache>
                <c:formatCode>0.000_ </c:formatCode>
                <c:ptCount val="11"/>
                <c:pt idx="0">
                  <c:v>2.1059431524547807</c:v>
                </c:pt>
                <c:pt idx="1">
                  <c:v>2.0250641175099084</c:v>
                </c:pt>
                <c:pt idx="2">
                  <c:v>2.1044148563419762</c:v>
                </c:pt>
                <c:pt idx="3">
                  <c:v>1.949702789208962</c:v>
                </c:pt>
                <c:pt idx="4">
                  <c:v>1.5725722241559346</c:v>
                </c:pt>
                <c:pt idx="5">
                  <c:v>1.9685300756871595</c:v>
                </c:pt>
                <c:pt idx="6">
                  <c:v>1.6851063829787234</c:v>
                </c:pt>
                <c:pt idx="7">
                  <c:v>1.3216739537788882</c:v>
                </c:pt>
                <c:pt idx="8">
                  <c:v>1.6328063241106718</c:v>
                </c:pt>
                <c:pt idx="9">
                  <c:v>2.4481542928245541</c:v>
                </c:pt>
                <c:pt idx="10">
                  <c:v>1.5165539337842648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5-4F17-B697-3F42A5BB298D}"/>
            </c:ext>
          </c:extLst>
        </c:ser>
        <c:ser>
          <c:idx val="3"/>
          <c:order val="3"/>
          <c:tx>
            <c:strRef>
              <c:f>'CR1'!$T$94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'CR1'!$P$95:$P$105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'CR1'!$T$95:$T$105</c:f>
              <c:numCache>
                <c:formatCode>0.000_ </c:formatCode>
                <c:ptCount val="11"/>
                <c:pt idx="0">
                  <c:v>2.1746478873239439</c:v>
                </c:pt>
                <c:pt idx="1">
                  <c:v>2.147199798183653</c:v>
                </c:pt>
                <c:pt idx="2">
                  <c:v>2.2544761904761907</c:v>
                </c:pt>
                <c:pt idx="3">
                  <c:v>1.9830062714950434</c:v>
                </c:pt>
                <c:pt idx="4">
                  <c:v>1.5352839931153182</c:v>
                </c:pt>
                <c:pt idx="5">
                  <c:v>2.1128820002924398</c:v>
                </c:pt>
                <c:pt idx="6">
                  <c:v>1.6133295030163748</c:v>
                </c:pt>
                <c:pt idx="7">
                  <c:v>1.3681978798586572</c:v>
                </c:pt>
                <c:pt idx="8">
                  <c:v>1.727232341181697</c:v>
                </c:pt>
                <c:pt idx="9">
                  <c:v>2.4896536702243517</c:v>
                </c:pt>
                <c:pt idx="10">
                  <c:v>1.590544871794872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65-4F17-B697-3F42A5BB2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771552"/>
        <c:axId val="798771880"/>
      </c:barChart>
      <c:catAx>
        <c:axId val="7987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771880"/>
        <c:crosses val="autoZero"/>
        <c:auto val="1"/>
        <c:lblAlgn val="ctr"/>
        <c:lblOffset val="100"/>
        <c:noMultiLvlLbl val="0"/>
      </c:catAx>
      <c:valAx>
        <c:axId val="7987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7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'CR1'!$B$62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'CR1'!$A$63:$A$73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'CR1'!$B$63:$B$73</c:f>
              <c:numCache>
                <c:formatCode>0.000_ </c:formatCode>
                <c:ptCount val="11"/>
                <c:pt idx="0">
                  <c:v>8.3721797501398479E-2</c:v>
                </c:pt>
                <c:pt idx="1">
                  <c:v>4.4866487269716419E-2</c:v>
                </c:pt>
                <c:pt idx="2">
                  <c:v>0.1342453397474444</c:v>
                </c:pt>
                <c:pt idx="3">
                  <c:v>4.3777239709443083E-2</c:v>
                </c:pt>
                <c:pt idx="4">
                  <c:v>7.0948952350133487E-2</c:v>
                </c:pt>
                <c:pt idx="5">
                  <c:v>5.6036615536862941E-2</c:v>
                </c:pt>
                <c:pt idx="6">
                  <c:v>0.13434009753028159</c:v>
                </c:pt>
                <c:pt idx="7">
                  <c:v>0.14129226861406574</c:v>
                </c:pt>
                <c:pt idx="8">
                  <c:v>0.1366906474820144</c:v>
                </c:pt>
                <c:pt idx="9">
                  <c:v>8.4131574191216335E-2</c:v>
                </c:pt>
                <c:pt idx="10">
                  <c:v>0.13313470283832521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2-4472-96A3-B5D236D6AB12}"/>
            </c:ext>
          </c:extLst>
        </c:ser>
        <c:ser>
          <c:idx val="1"/>
          <c:order val="1"/>
          <c:tx>
            <c:strRef>
              <c:f>'CR1'!$C$62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'CR1'!$A$63:$A$73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'CR1'!$C$63:$C$73</c:f>
              <c:numCache>
                <c:formatCode>0.000_ </c:formatCode>
                <c:ptCount val="11"/>
                <c:pt idx="0">
                  <c:v>7.8454516839785951E-2</c:v>
                </c:pt>
                <c:pt idx="1">
                  <c:v>4.0410547109851418E-2</c:v>
                </c:pt>
                <c:pt idx="2">
                  <c:v>0.12921125644074516</c:v>
                </c:pt>
                <c:pt idx="3">
                  <c:v>4.315148373720358E-2</c:v>
                </c:pt>
                <c:pt idx="4">
                  <c:v>6.3813966065030731E-2</c:v>
                </c:pt>
                <c:pt idx="5">
                  <c:v>4.7593213651607812E-2</c:v>
                </c:pt>
                <c:pt idx="6">
                  <c:v>0.1335146159075459</c:v>
                </c:pt>
                <c:pt idx="7">
                  <c:v>0.13465481886534519</c:v>
                </c:pt>
                <c:pt idx="8">
                  <c:v>0.1221685852209432</c:v>
                </c:pt>
                <c:pt idx="9">
                  <c:v>7.4476987447698761E-2</c:v>
                </c:pt>
                <c:pt idx="10">
                  <c:v>0.12365659375395122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2-4472-96A3-B5D236D6AB12}"/>
            </c:ext>
          </c:extLst>
        </c:ser>
        <c:ser>
          <c:idx val="2"/>
          <c:order val="2"/>
          <c:tx>
            <c:strRef>
              <c:f>'CR1'!$D$62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'CR1'!$A$63:$A$73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'CR1'!$D$63:$D$73</c:f>
              <c:numCache>
                <c:formatCode>0.000_ </c:formatCode>
                <c:ptCount val="11"/>
                <c:pt idx="0">
                  <c:v>7.7155239127070133E-2</c:v>
                </c:pt>
                <c:pt idx="1">
                  <c:v>3.9460106492756011E-2</c:v>
                </c:pt>
                <c:pt idx="2">
                  <c:v>0.12568584917698097</c:v>
                </c:pt>
                <c:pt idx="3">
                  <c:v>4.2515991471215354E-2</c:v>
                </c:pt>
                <c:pt idx="4">
                  <c:v>6.4872785400293065E-2</c:v>
                </c:pt>
                <c:pt idx="5">
                  <c:v>4.8073141958316946E-2</c:v>
                </c:pt>
                <c:pt idx="6">
                  <c:v>0.13225119744544972</c:v>
                </c:pt>
                <c:pt idx="7">
                  <c:v>0.13603394005747915</c:v>
                </c:pt>
                <c:pt idx="8">
                  <c:v>0.12454304802722804</c:v>
                </c:pt>
                <c:pt idx="9">
                  <c:v>7.5250075780539563E-2</c:v>
                </c:pt>
                <c:pt idx="10">
                  <c:v>0.11931681501082511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2-4472-96A3-B5D236D6AB12}"/>
            </c:ext>
          </c:extLst>
        </c:ser>
        <c:ser>
          <c:idx val="3"/>
          <c:order val="3"/>
          <c:tx>
            <c:strRef>
              <c:f>'CR1'!$E$62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'CR1'!$A$63:$A$73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'CR1'!$E$63:$E$73</c:f>
              <c:numCache>
                <c:formatCode>0.000_ </c:formatCode>
                <c:ptCount val="11"/>
                <c:pt idx="0">
                  <c:v>7.3884689491625924E-2</c:v>
                </c:pt>
                <c:pt idx="1">
                  <c:v>3.7005419048326028E-2</c:v>
                </c:pt>
                <c:pt idx="2">
                  <c:v>0.10904951622083095</c:v>
                </c:pt>
                <c:pt idx="3">
                  <c:v>3.9739884393063592E-2</c:v>
                </c:pt>
                <c:pt idx="4">
                  <c:v>5.888587916617595E-2</c:v>
                </c:pt>
                <c:pt idx="5">
                  <c:v>4.2907557238767442E-2</c:v>
                </c:pt>
                <c:pt idx="6">
                  <c:v>0.13012361743656473</c:v>
                </c:pt>
                <c:pt idx="7">
                  <c:v>0.12752363915154613</c:v>
                </c:pt>
                <c:pt idx="8">
                  <c:v>0.11690626113817275</c:v>
                </c:pt>
                <c:pt idx="9">
                  <c:v>7.1629314693377549E-2</c:v>
                </c:pt>
                <c:pt idx="10">
                  <c:v>0.10475184794086588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2-4472-96A3-B5D236D6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214904"/>
        <c:axId val="681214576"/>
      </c:barChart>
      <c:catAx>
        <c:axId val="68121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214576"/>
        <c:crosses val="autoZero"/>
        <c:auto val="1"/>
        <c:lblAlgn val="ctr"/>
        <c:lblOffset val="100"/>
        <c:noMultiLvlLbl val="0"/>
      </c:catAx>
      <c:valAx>
        <c:axId val="6812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21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'CR1'!$B$77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'CR1'!$A$78:$A$88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'CR1'!$B$78:$B$88</c:f>
              <c:numCache>
                <c:formatCode>0.000_ </c:formatCode>
                <c:ptCount val="11"/>
                <c:pt idx="0">
                  <c:v>0.25950890707751573</c:v>
                </c:pt>
                <c:pt idx="1">
                  <c:v>7.1946795646916556E-2</c:v>
                </c:pt>
                <c:pt idx="2">
                  <c:v>0.17905405405405406</c:v>
                </c:pt>
                <c:pt idx="3">
                  <c:v>0.13306258958432873</c:v>
                </c:pt>
                <c:pt idx="4">
                  <c:v>0.10737958462218293</c:v>
                </c:pt>
                <c:pt idx="5">
                  <c:v>9.2813289996388562E-2</c:v>
                </c:pt>
                <c:pt idx="6">
                  <c:v>0.24107142857142858</c:v>
                </c:pt>
                <c:pt idx="7">
                  <c:v>0.17395029991431021</c:v>
                </c:pt>
                <c:pt idx="8">
                  <c:v>0.20805369127516782</c:v>
                </c:pt>
                <c:pt idx="9">
                  <c:v>0.27757352941176472</c:v>
                </c:pt>
                <c:pt idx="10">
                  <c:v>0.1508810572687225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0-4573-8DFA-28ABFEB17365}"/>
            </c:ext>
          </c:extLst>
        </c:ser>
        <c:ser>
          <c:idx val="1"/>
          <c:order val="1"/>
          <c:tx>
            <c:strRef>
              <c:f>'CR1'!$C$77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'CR1'!$A$78:$A$88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'CR1'!$C$78:$C$88</c:f>
              <c:numCache>
                <c:formatCode>0.000_ </c:formatCode>
                <c:ptCount val="11"/>
                <c:pt idx="0">
                  <c:v>0.28250000000000008</c:v>
                </c:pt>
                <c:pt idx="1">
                  <c:v>0.10535173342308989</c:v>
                </c:pt>
                <c:pt idx="2">
                  <c:v>0.25933014354066991</c:v>
                </c:pt>
                <c:pt idx="3">
                  <c:v>0.13262599469496025</c:v>
                </c:pt>
                <c:pt idx="4">
                  <c:v>0.10729411764705885</c:v>
                </c:pt>
                <c:pt idx="5">
                  <c:v>0.11855855855855857</c:v>
                </c:pt>
                <c:pt idx="6">
                  <c:v>0.23823028927963699</c:v>
                </c:pt>
                <c:pt idx="7">
                  <c:v>0.19173811379579112</c:v>
                </c:pt>
                <c:pt idx="8">
                  <c:v>0.23206751054852323</c:v>
                </c:pt>
                <c:pt idx="9">
                  <c:v>0.33905356214248572</c:v>
                </c:pt>
                <c:pt idx="10">
                  <c:v>0.1714589989350373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0-4573-8DFA-28ABFEB17365}"/>
            </c:ext>
          </c:extLst>
        </c:ser>
        <c:ser>
          <c:idx val="2"/>
          <c:order val="2"/>
          <c:tx>
            <c:strRef>
              <c:f>'CR1'!$D$77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'CR1'!$A$78:$A$88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'CR1'!$D$78:$D$88</c:f>
              <c:numCache>
                <c:formatCode>0.000_ </c:formatCode>
                <c:ptCount val="11"/>
                <c:pt idx="0">
                  <c:v>0.25944682508765093</c:v>
                </c:pt>
                <c:pt idx="1">
                  <c:v>0.12268961121733588</c:v>
                </c:pt>
                <c:pt idx="2">
                  <c:v>0.27529626253418421</c:v>
                </c:pt>
                <c:pt idx="3">
                  <c:v>0.12294782925939443</c:v>
                </c:pt>
                <c:pt idx="4">
                  <c:v>0.11395759717314487</c:v>
                </c:pt>
                <c:pt idx="5">
                  <c:v>0.12404975812024877</c:v>
                </c:pt>
                <c:pt idx="6">
                  <c:v>0.24641975308641975</c:v>
                </c:pt>
                <c:pt idx="7">
                  <c:v>0.1967899511514305</c:v>
                </c:pt>
                <c:pt idx="8">
                  <c:v>0.24825174825174823</c:v>
                </c:pt>
                <c:pt idx="9">
                  <c:v>0.29985721085197525</c:v>
                </c:pt>
                <c:pt idx="10">
                  <c:v>0.18963730569948187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0-4573-8DFA-28ABFEB17365}"/>
            </c:ext>
          </c:extLst>
        </c:ser>
        <c:ser>
          <c:idx val="3"/>
          <c:order val="3"/>
          <c:tx>
            <c:strRef>
              <c:f>'CR1'!$E$77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'CR1'!$A$78:$A$88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'CR1'!$E$78:$E$88</c:f>
              <c:numCache>
                <c:formatCode>0.000_ </c:formatCode>
                <c:ptCount val="11"/>
                <c:pt idx="0">
                  <c:v>0.28765201122544432</c:v>
                </c:pt>
                <c:pt idx="1">
                  <c:v>0.15316404675534057</c:v>
                </c:pt>
                <c:pt idx="2">
                  <c:v>0.34712643678160915</c:v>
                </c:pt>
                <c:pt idx="3">
                  <c:v>0.1342634949679781</c:v>
                </c:pt>
                <c:pt idx="4">
                  <c:v>0.122306348281887</c:v>
                </c:pt>
                <c:pt idx="5">
                  <c:v>0.1609510745313214</c:v>
                </c:pt>
                <c:pt idx="6">
                  <c:v>0.23117033603707998</c:v>
                </c:pt>
                <c:pt idx="7">
                  <c:v>0.22263450834879403</c:v>
                </c:pt>
                <c:pt idx="8">
                  <c:v>0.28959276018099545</c:v>
                </c:pt>
                <c:pt idx="9">
                  <c:v>0.3100890207715134</c:v>
                </c:pt>
                <c:pt idx="10">
                  <c:v>0.22844827586206898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50-4573-8DFA-28ABFEB1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960904"/>
        <c:axId val="678961232"/>
      </c:barChart>
      <c:catAx>
        <c:axId val="67896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961232"/>
        <c:crosses val="autoZero"/>
        <c:auto val="1"/>
        <c:lblAlgn val="ctr"/>
        <c:lblOffset val="100"/>
        <c:noMultiLvlLbl val="0"/>
      </c:catAx>
      <c:valAx>
        <c:axId val="6789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96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'CR1'!$B$94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'CR1'!$A$95:$A$105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'CR1'!$B$95:$B$105</c:f>
              <c:numCache>
                <c:formatCode>0.000_ </c:formatCode>
                <c:ptCount val="11"/>
                <c:pt idx="0">
                  <c:v>0.15292553191489358</c:v>
                </c:pt>
                <c:pt idx="1">
                  <c:v>5.7555780933062892E-2</c:v>
                </c:pt>
                <c:pt idx="2">
                  <c:v>0.15852769679300294</c:v>
                </c:pt>
                <c:pt idx="3">
                  <c:v>7.5953565505804316E-2</c:v>
                </c:pt>
                <c:pt idx="4">
                  <c:v>7.8446452605268224E-2</c:v>
                </c:pt>
                <c:pt idx="5">
                  <c:v>7.2853688029020536E-2</c:v>
                </c:pt>
                <c:pt idx="6">
                  <c:v>0.18298291721419185</c:v>
                </c:pt>
                <c:pt idx="7">
                  <c:v>0.15734912995186967</c:v>
                </c:pt>
                <c:pt idx="8">
                  <c:v>0.17161716171617161</c:v>
                </c:pt>
                <c:pt idx="9">
                  <c:v>0.16076294277929157</c:v>
                </c:pt>
                <c:pt idx="10">
                  <c:v>0.14255765199161424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A-42F1-B848-F15B01FC2C65}"/>
            </c:ext>
          </c:extLst>
        </c:ser>
        <c:ser>
          <c:idx val="1"/>
          <c:order val="1"/>
          <c:tx>
            <c:strRef>
              <c:f>'CR1'!$C$94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'CR1'!$A$95:$A$105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'CR1'!$C$95:$C$105</c:f>
              <c:numCache>
                <c:formatCode>0.000_ </c:formatCode>
                <c:ptCount val="11"/>
                <c:pt idx="0">
                  <c:v>0.15832049306625579</c:v>
                </c:pt>
                <c:pt idx="1">
                  <c:v>6.597812879708384E-2</c:v>
                </c:pt>
                <c:pt idx="2">
                  <c:v>0.18745441283734504</c:v>
                </c:pt>
                <c:pt idx="3">
                  <c:v>7.7808961579405797E-2</c:v>
                </c:pt>
                <c:pt idx="4">
                  <c:v>8.3679739743358031E-2</c:v>
                </c:pt>
                <c:pt idx="5">
                  <c:v>7.6433121019108263E-2</c:v>
                </c:pt>
                <c:pt idx="6">
                  <c:v>0.18464193270060397</c:v>
                </c:pt>
                <c:pt idx="7">
                  <c:v>0.16189536031589338</c:v>
                </c:pt>
                <c:pt idx="8">
                  <c:v>0.17284866468842733</c:v>
                </c:pt>
                <c:pt idx="9">
                  <c:v>0.1752577319587629</c:v>
                </c:pt>
                <c:pt idx="10">
                  <c:v>0.14596387762624402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A-42F1-B848-F15B01FC2C65}"/>
            </c:ext>
          </c:extLst>
        </c:ser>
        <c:ser>
          <c:idx val="2"/>
          <c:order val="2"/>
          <c:tx>
            <c:strRef>
              <c:f>'CR1'!$D$94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'CR1'!$A$95:$A$105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'CR1'!$D$95:$D$105</c:f>
              <c:numCache>
                <c:formatCode>0.000_ </c:formatCode>
                <c:ptCount val="11"/>
                <c:pt idx="0">
                  <c:v>0.15042451088962719</c:v>
                </c:pt>
                <c:pt idx="1">
                  <c:v>6.9829797155514087E-2</c:v>
                </c:pt>
                <c:pt idx="2">
                  <c:v>0.1913104414856342</c:v>
                </c:pt>
                <c:pt idx="3">
                  <c:v>7.4988568815729309E-2</c:v>
                </c:pt>
                <c:pt idx="4">
                  <c:v>8.7365123564218591E-2</c:v>
                </c:pt>
                <c:pt idx="5">
                  <c:v>7.8741203027486384E-2</c:v>
                </c:pt>
                <c:pt idx="6">
                  <c:v>0.18723404255319148</c:v>
                </c:pt>
                <c:pt idx="7">
                  <c:v>0.16520924422236102</c:v>
                </c:pt>
                <c:pt idx="8">
                  <c:v>0.18142292490118575</c:v>
                </c:pt>
                <c:pt idx="9">
                  <c:v>0.1632102861883036</c:v>
                </c:pt>
                <c:pt idx="10">
                  <c:v>0.15165539337842648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A-42F1-B848-F15B01FC2C65}"/>
            </c:ext>
          </c:extLst>
        </c:ser>
        <c:ser>
          <c:idx val="3"/>
          <c:order val="3"/>
          <c:tx>
            <c:strRef>
              <c:f>'CR1'!$E$94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'CR1'!$A$95:$A$105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'CR1'!$E$95:$E$105</c:f>
              <c:numCache>
                <c:formatCode>0.000_ </c:formatCode>
                <c:ptCount val="11"/>
                <c:pt idx="0">
                  <c:v>0.15533199195171027</c:v>
                </c:pt>
                <c:pt idx="1">
                  <c:v>7.4041372351160442E-2</c:v>
                </c:pt>
                <c:pt idx="2">
                  <c:v>0.20495238095238097</c:v>
                </c:pt>
                <c:pt idx="3">
                  <c:v>7.6269471980578596E-2</c:v>
                </c:pt>
                <c:pt idx="4">
                  <c:v>8.5293555173073229E-2</c:v>
                </c:pt>
                <c:pt idx="5">
                  <c:v>8.4515280011697599E-2</c:v>
                </c:pt>
                <c:pt idx="6">
                  <c:v>0.17925883366848608</c:v>
                </c:pt>
                <c:pt idx="7">
                  <c:v>0.17102473498233214</c:v>
                </c:pt>
                <c:pt idx="8">
                  <c:v>0.19191470457574411</c:v>
                </c:pt>
                <c:pt idx="9">
                  <c:v>0.16597691134829012</c:v>
                </c:pt>
                <c:pt idx="10">
                  <c:v>0.1590544871794872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DA-42F1-B848-F15B01FC2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612352"/>
        <c:axId val="681612680"/>
      </c:barChart>
      <c:catAx>
        <c:axId val="68161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612680"/>
        <c:crosses val="autoZero"/>
        <c:auto val="1"/>
        <c:lblAlgn val="ctr"/>
        <c:lblOffset val="100"/>
        <c:noMultiLvlLbl val="0"/>
      </c:catAx>
      <c:valAx>
        <c:axId val="68161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6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城市群耦合协调集中度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'CR1'!$Q$94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'CR1'!$P$95:$P$105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'CR1'!$Q$95:$Q$105</c:f>
              <c:numCache>
                <c:formatCode>0.000_ </c:formatCode>
                <c:ptCount val="11"/>
                <c:pt idx="0">
                  <c:v>2.14095744680851</c:v>
                </c:pt>
                <c:pt idx="1">
                  <c:v>1.6691176470588238</c:v>
                </c:pt>
                <c:pt idx="2">
                  <c:v>1.7438046647230323</c:v>
                </c:pt>
                <c:pt idx="3">
                  <c:v>1.9747927031509123</c:v>
                </c:pt>
                <c:pt idx="4">
                  <c:v>1.4120361468948279</c:v>
                </c:pt>
                <c:pt idx="5">
                  <c:v>1.8213422007255133</c:v>
                </c:pt>
                <c:pt idx="6">
                  <c:v>1.6468462549277267</c:v>
                </c:pt>
                <c:pt idx="7">
                  <c:v>1.2587930396149574</c:v>
                </c:pt>
                <c:pt idx="8">
                  <c:v>1.5445544554455446</c:v>
                </c:pt>
                <c:pt idx="9">
                  <c:v>2.4114441416893735</c:v>
                </c:pt>
                <c:pt idx="10">
                  <c:v>1.4255765199161425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F-4AAA-91A5-9A4D506FEEDE}"/>
            </c:ext>
          </c:extLst>
        </c:ser>
        <c:ser>
          <c:idx val="1"/>
          <c:order val="1"/>
          <c:tx>
            <c:strRef>
              <c:f>'CR1'!$R$94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'CR1'!$P$95:$P$105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'CR1'!$R$95:$R$105</c:f>
              <c:numCache>
                <c:formatCode>0.000_ </c:formatCode>
                <c:ptCount val="11"/>
                <c:pt idx="0">
                  <c:v>2.2164869029275809</c:v>
                </c:pt>
                <c:pt idx="1">
                  <c:v>1.9133657351154314</c:v>
                </c:pt>
                <c:pt idx="2">
                  <c:v>2.0619985412107953</c:v>
                </c:pt>
                <c:pt idx="3">
                  <c:v>2.0230330010645505</c:v>
                </c:pt>
                <c:pt idx="4">
                  <c:v>1.5062353153804446</c:v>
                </c:pt>
                <c:pt idx="5">
                  <c:v>1.9108280254777066</c:v>
                </c:pt>
                <c:pt idx="6">
                  <c:v>1.6617773943054357</c:v>
                </c:pt>
                <c:pt idx="7">
                  <c:v>1.2951628825271471</c:v>
                </c:pt>
                <c:pt idx="8">
                  <c:v>1.5556379821958459</c:v>
                </c:pt>
                <c:pt idx="9">
                  <c:v>2.6288659793814437</c:v>
                </c:pt>
                <c:pt idx="10">
                  <c:v>1.4596387762624401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F-4AAA-91A5-9A4D506FEEDE}"/>
            </c:ext>
          </c:extLst>
        </c:ser>
        <c:ser>
          <c:idx val="2"/>
          <c:order val="2"/>
          <c:tx>
            <c:strRef>
              <c:f>'CR1'!$S$94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'CR1'!$P$95:$P$105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'CR1'!$S$95:$S$105</c:f>
              <c:numCache>
                <c:formatCode>0.000_ </c:formatCode>
                <c:ptCount val="11"/>
                <c:pt idx="0">
                  <c:v>2.1059431524547807</c:v>
                </c:pt>
                <c:pt idx="1">
                  <c:v>2.0250641175099084</c:v>
                </c:pt>
                <c:pt idx="2">
                  <c:v>2.1044148563419762</c:v>
                </c:pt>
                <c:pt idx="3">
                  <c:v>1.949702789208962</c:v>
                </c:pt>
                <c:pt idx="4">
                  <c:v>1.5725722241559346</c:v>
                </c:pt>
                <c:pt idx="5">
                  <c:v>1.9685300756871595</c:v>
                </c:pt>
                <c:pt idx="6">
                  <c:v>1.6851063829787234</c:v>
                </c:pt>
                <c:pt idx="7">
                  <c:v>1.3216739537788882</c:v>
                </c:pt>
                <c:pt idx="8">
                  <c:v>1.6328063241106718</c:v>
                </c:pt>
                <c:pt idx="9">
                  <c:v>2.4481542928245541</c:v>
                </c:pt>
                <c:pt idx="10">
                  <c:v>1.5165539337842648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2F-4AAA-91A5-9A4D506FEEDE}"/>
            </c:ext>
          </c:extLst>
        </c:ser>
        <c:ser>
          <c:idx val="3"/>
          <c:order val="3"/>
          <c:tx>
            <c:strRef>
              <c:f>'CR1'!$T$94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'CR1'!$P$95:$P$105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'CR1'!$T$95:$T$105</c:f>
              <c:numCache>
                <c:formatCode>0.000_ </c:formatCode>
                <c:ptCount val="11"/>
                <c:pt idx="0">
                  <c:v>2.1746478873239439</c:v>
                </c:pt>
                <c:pt idx="1">
                  <c:v>2.147199798183653</c:v>
                </c:pt>
                <c:pt idx="2">
                  <c:v>2.2544761904761907</c:v>
                </c:pt>
                <c:pt idx="3">
                  <c:v>1.9830062714950434</c:v>
                </c:pt>
                <c:pt idx="4">
                  <c:v>1.5352839931153182</c:v>
                </c:pt>
                <c:pt idx="5">
                  <c:v>2.1128820002924398</c:v>
                </c:pt>
                <c:pt idx="6">
                  <c:v>1.6133295030163748</c:v>
                </c:pt>
                <c:pt idx="7">
                  <c:v>1.3681978798586572</c:v>
                </c:pt>
                <c:pt idx="8">
                  <c:v>1.727232341181697</c:v>
                </c:pt>
                <c:pt idx="9">
                  <c:v>2.4896536702243517</c:v>
                </c:pt>
                <c:pt idx="10">
                  <c:v>1.590544871794872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2F-4AAA-91A5-9A4D506FE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771552"/>
        <c:axId val="798771880"/>
      </c:barChart>
      <c:catAx>
        <c:axId val="7987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771880"/>
        <c:crosses val="autoZero"/>
        <c:auto val="1"/>
        <c:lblAlgn val="ctr"/>
        <c:lblOffset val="100"/>
        <c:noMultiLvlLbl val="0"/>
      </c:catAx>
      <c:valAx>
        <c:axId val="7987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7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'CR1'!$B$62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'CR1'!$A$63:$A$73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'CR1'!$B$63:$B$73</c:f>
              <c:numCache>
                <c:formatCode>0.000_ </c:formatCode>
                <c:ptCount val="11"/>
                <c:pt idx="0">
                  <c:v>8.3721797501398479E-2</c:v>
                </c:pt>
                <c:pt idx="1">
                  <c:v>4.4866487269716419E-2</c:v>
                </c:pt>
                <c:pt idx="2">
                  <c:v>0.1342453397474444</c:v>
                </c:pt>
                <c:pt idx="3">
                  <c:v>4.3777239709443083E-2</c:v>
                </c:pt>
                <c:pt idx="4">
                  <c:v>7.0948952350133487E-2</c:v>
                </c:pt>
                <c:pt idx="5">
                  <c:v>5.6036615536862941E-2</c:v>
                </c:pt>
                <c:pt idx="6">
                  <c:v>0.13434009753028159</c:v>
                </c:pt>
                <c:pt idx="7">
                  <c:v>0.14129226861406574</c:v>
                </c:pt>
                <c:pt idx="8">
                  <c:v>0.1366906474820144</c:v>
                </c:pt>
                <c:pt idx="9">
                  <c:v>8.4131574191216335E-2</c:v>
                </c:pt>
                <c:pt idx="10">
                  <c:v>0.13313470283832521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3-48DF-9EC1-CAC7DBCC49A6}"/>
            </c:ext>
          </c:extLst>
        </c:ser>
        <c:ser>
          <c:idx val="1"/>
          <c:order val="1"/>
          <c:tx>
            <c:strRef>
              <c:f>'CR1'!$C$62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'CR1'!$A$63:$A$73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'CR1'!$C$63:$C$73</c:f>
              <c:numCache>
                <c:formatCode>0.000_ </c:formatCode>
                <c:ptCount val="11"/>
                <c:pt idx="0">
                  <c:v>7.8454516839785951E-2</c:v>
                </c:pt>
                <c:pt idx="1">
                  <c:v>4.0410547109851418E-2</c:v>
                </c:pt>
                <c:pt idx="2">
                  <c:v>0.12921125644074516</c:v>
                </c:pt>
                <c:pt idx="3">
                  <c:v>4.315148373720358E-2</c:v>
                </c:pt>
                <c:pt idx="4">
                  <c:v>6.3813966065030731E-2</c:v>
                </c:pt>
                <c:pt idx="5">
                  <c:v>4.7593213651607812E-2</c:v>
                </c:pt>
                <c:pt idx="6">
                  <c:v>0.1335146159075459</c:v>
                </c:pt>
                <c:pt idx="7">
                  <c:v>0.13465481886534519</c:v>
                </c:pt>
                <c:pt idx="8">
                  <c:v>0.1221685852209432</c:v>
                </c:pt>
                <c:pt idx="9">
                  <c:v>7.4476987447698761E-2</c:v>
                </c:pt>
                <c:pt idx="10">
                  <c:v>0.12365659375395122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3-48DF-9EC1-CAC7DBCC49A6}"/>
            </c:ext>
          </c:extLst>
        </c:ser>
        <c:ser>
          <c:idx val="2"/>
          <c:order val="2"/>
          <c:tx>
            <c:strRef>
              <c:f>'CR1'!$D$62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'CR1'!$A$63:$A$73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'CR1'!$D$63:$D$73</c:f>
              <c:numCache>
                <c:formatCode>0.000_ </c:formatCode>
                <c:ptCount val="11"/>
                <c:pt idx="0">
                  <c:v>7.7155239127070133E-2</c:v>
                </c:pt>
                <c:pt idx="1">
                  <c:v>3.9460106492756011E-2</c:v>
                </c:pt>
                <c:pt idx="2">
                  <c:v>0.12568584917698097</c:v>
                </c:pt>
                <c:pt idx="3">
                  <c:v>4.2515991471215354E-2</c:v>
                </c:pt>
                <c:pt idx="4">
                  <c:v>6.4872785400293065E-2</c:v>
                </c:pt>
                <c:pt idx="5">
                  <c:v>4.8073141958316946E-2</c:v>
                </c:pt>
                <c:pt idx="6">
                  <c:v>0.13225119744544972</c:v>
                </c:pt>
                <c:pt idx="7">
                  <c:v>0.13603394005747915</c:v>
                </c:pt>
                <c:pt idx="8">
                  <c:v>0.12454304802722804</c:v>
                </c:pt>
                <c:pt idx="9">
                  <c:v>7.5250075780539563E-2</c:v>
                </c:pt>
                <c:pt idx="10">
                  <c:v>0.11931681501082511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E3-48DF-9EC1-CAC7DBCC49A6}"/>
            </c:ext>
          </c:extLst>
        </c:ser>
        <c:ser>
          <c:idx val="3"/>
          <c:order val="3"/>
          <c:tx>
            <c:strRef>
              <c:f>'CR1'!$E$62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'CR1'!$A$63:$A$73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'CR1'!$E$63:$E$73</c:f>
              <c:numCache>
                <c:formatCode>0.000_ </c:formatCode>
                <c:ptCount val="11"/>
                <c:pt idx="0">
                  <c:v>7.3884689491625924E-2</c:v>
                </c:pt>
                <c:pt idx="1">
                  <c:v>3.7005419048326028E-2</c:v>
                </c:pt>
                <c:pt idx="2">
                  <c:v>0.10904951622083095</c:v>
                </c:pt>
                <c:pt idx="3">
                  <c:v>3.9739884393063592E-2</c:v>
                </c:pt>
                <c:pt idx="4">
                  <c:v>5.888587916617595E-2</c:v>
                </c:pt>
                <c:pt idx="5">
                  <c:v>4.2907557238767442E-2</c:v>
                </c:pt>
                <c:pt idx="6">
                  <c:v>0.13012361743656473</c:v>
                </c:pt>
                <c:pt idx="7">
                  <c:v>0.12752363915154613</c:v>
                </c:pt>
                <c:pt idx="8">
                  <c:v>0.11690626113817275</c:v>
                </c:pt>
                <c:pt idx="9">
                  <c:v>7.1629314693377549E-2</c:v>
                </c:pt>
                <c:pt idx="10">
                  <c:v>0.10475184794086588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E3-48DF-9EC1-CAC7DBCC4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214904"/>
        <c:axId val="681214576"/>
      </c:barChart>
      <c:catAx>
        <c:axId val="68121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214576"/>
        <c:crosses val="autoZero"/>
        <c:auto val="1"/>
        <c:lblAlgn val="ctr"/>
        <c:lblOffset val="100"/>
        <c:noMultiLvlLbl val="0"/>
      </c:catAx>
      <c:valAx>
        <c:axId val="6812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21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'CR1'!$B$77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'CR1'!$A$78:$A$88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'CR1'!$B$78:$B$88</c:f>
              <c:numCache>
                <c:formatCode>0.000_ </c:formatCode>
                <c:ptCount val="11"/>
                <c:pt idx="0">
                  <c:v>0.25950890707751573</c:v>
                </c:pt>
                <c:pt idx="1">
                  <c:v>7.1946795646916556E-2</c:v>
                </c:pt>
                <c:pt idx="2">
                  <c:v>0.17905405405405406</c:v>
                </c:pt>
                <c:pt idx="3">
                  <c:v>0.13306258958432873</c:v>
                </c:pt>
                <c:pt idx="4">
                  <c:v>0.10737958462218293</c:v>
                </c:pt>
                <c:pt idx="5">
                  <c:v>9.2813289996388562E-2</c:v>
                </c:pt>
                <c:pt idx="6">
                  <c:v>0.24107142857142858</c:v>
                </c:pt>
                <c:pt idx="7">
                  <c:v>0.17395029991431021</c:v>
                </c:pt>
                <c:pt idx="8">
                  <c:v>0.20805369127516782</c:v>
                </c:pt>
                <c:pt idx="9">
                  <c:v>0.27757352941176472</c:v>
                </c:pt>
                <c:pt idx="10">
                  <c:v>0.1508810572687225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1-429D-8E17-19351BE2C739}"/>
            </c:ext>
          </c:extLst>
        </c:ser>
        <c:ser>
          <c:idx val="1"/>
          <c:order val="1"/>
          <c:tx>
            <c:strRef>
              <c:f>'CR1'!$C$77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'CR1'!$A$78:$A$88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'CR1'!$C$78:$C$88</c:f>
              <c:numCache>
                <c:formatCode>0.000_ </c:formatCode>
                <c:ptCount val="11"/>
                <c:pt idx="0">
                  <c:v>0.28250000000000008</c:v>
                </c:pt>
                <c:pt idx="1">
                  <c:v>0.10535173342308989</c:v>
                </c:pt>
                <c:pt idx="2">
                  <c:v>0.25933014354066991</c:v>
                </c:pt>
                <c:pt idx="3">
                  <c:v>0.13262599469496025</c:v>
                </c:pt>
                <c:pt idx="4">
                  <c:v>0.10729411764705885</c:v>
                </c:pt>
                <c:pt idx="5">
                  <c:v>0.11855855855855857</c:v>
                </c:pt>
                <c:pt idx="6">
                  <c:v>0.23823028927963699</c:v>
                </c:pt>
                <c:pt idx="7">
                  <c:v>0.19173811379579112</c:v>
                </c:pt>
                <c:pt idx="8">
                  <c:v>0.23206751054852323</c:v>
                </c:pt>
                <c:pt idx="9">
                  <c:v>0.33905356214248572</c:v>
                </c:pt>
                <c:pt idx="10">
                  <c:v>0.1714589989350373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1-429D-8E17-19351BE2C739}"/>
            </c:ext>
          </c:extLst>
        </c:ser>
        <c:ser>
          <c:idx val="2"/>
          <c:order val="2"/>
          <c:tx>
            <c:strRef>
              <c:f>'CR1'!$D$77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'CR1'!$A$78:$A$88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'CR1'!$D$78:$D$88</c:f>
              <c:numCache>
                <c:formatCode>0.000_ </c:formatCode>
                <c:ptCount val="11"/>
                <c:pt idx="0">
                  <c:v>0.25944682508765093</c:v>
                </c:pt>
                <c:pt idx="1">
                  <c:v>0.12268961121733588</c:v>
                </c:pt>
                <c:pt idx="2">
                  <c:v>0.27529626253418421</c:v>
                </c:pt>
                <c:pt idx="3">
                  <c:v>0.12294782925939443</c:v>
                </c:pt>
                <c:pt idx="4">
                  <c:v>0.11395759717314487</c:v>
                </c:pt>
                <c:pt idx="5">
                  <c:v>0.12404975812024877</c:v>
                </c:pt>
                <c:pt idx="6">
                  <c:v>0.24641975308641975</c:v>
                </c:pt>
                <c:pt idx="7">
                  <c:v>0.1967899511514305</c:v>
                </c:pt>
                <c:pt idx="8">
                  <c:v>0.24825174825174823</c:v>
                </c:pt>
                <c:pt idx="9">
                  <c:v>0.29985721085197525</c:v>
                </c:pt>
                <c:pt idx="10">
                  <c:v>0.18963730569948187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1-429D-8E17-19351BE2C739}"/>
            </c:ext>
          </c:extLst>
        </c:ser>
        <c:ser>
          <c:idx val="3"/>
          <c:order val="3"/>
          <c:tx>
            <c:strRef>
              <c:f>'CR1'!$E$77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'CR1'!$A$78:$A$88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'CR1'!$E$78:$E$88</c:f>
              <c:numCache>
                <c:formatCode>0.000_ </c:formatCode>
                <c:ptCount val="11"/>
                <c:pt idx="0">
                  <c:v>0.28765201122544432</c:v>
                </c:pt>
                <c:pt idx="1">
                  <c:v>0.15316404675534057</c:v>
                </c:pt>
                <c:pt idx="2">
                  <c:v>0.34712643678160915</c:v>
                </c:pt>
                <c:pt idx="3">
                  <c:v>0.1342634949679781</c:v>
                </c:pt>
                <c:pt idx="4">
                  <c:v>0.122306348281887</c:v>
                </c:pt>
                <c:pt idx="5">
                  <c:v>0.1609510745313214</c:v>
                </c:pt>
                <c:pt idx="6">
                  <c:v>0.23117033603707998</c:v>
                </c:pt>
                <c:pt idx="7">
                  <c:v>0.22263450834879403</c:v>
                </c:pt>
                <c:pt idx="8">
                  <c:v>0.28959276018099545</c:v>
                </c:pt>
                <c:pt idx="9">
                  <c:v>0.3100890207715134</c:v>
                </c:pt>
                <c:pt idx="10">
                  <c:v>0.22844827586206898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1-429D-8E17-19351BE2C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960904"/>
        <c:axId val="678961232"/>
      </c:barChart>
      <c:catAx>
        <c:axId val="67896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961232"/>
        <c:crosses val="autoZero"/>
        <c:auto val="1"/>
        <c:lblAlgn val="ctr"/>
        <c:lblOffset val="100"/>
        <c:noMultiLvlLbl val="0"/>
      </c:catAx>
      <c:valAx>
        <c:axId val="6789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96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'CR1'!$B$94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'CR1'!$A$95:$A$105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'CR1'!$B$95:$B$105</c:f>
              <c:numCache>
                <c:formatCode>0.000_ </c:formatCode>
                <c:ptCount val="11"/>
                <c:pt idx="0">
                  <c:v>0.15292553191489358</c:v>
                </c:pt>
                <c:pt idx="1">
                  <c:v>5.7555780933062892E-2</c:v>
                </c:pt>
                <c:pt idx="2">
                  <c:v>0.15852769679300294</c:v>
                </c:pt>
                <c:pt idx="3">
                  <c:v>7.5953565505804316E-2</c:v>
                </c:pt>
                <c:pt idx="4">
                  <c:v>7.8446452605268224E-2</c:v>
                </c:pt>
                <c:pt idx="5">
                  <c:v>7.2853688029020536E-2</c:v>
                </c:pt>
                <c:pt idx="6">
                  <c:v>0.18298291721419185</c:v>
                </c:pt>
                <c:pt idx="7">
                  <c:v>0.15734912995186967</c:v>
                </c:pt>
                <c:pt idx="8">
                  <c:v>0.17161716171617161</c:v>
                </c:pt>
                <c:pt idx="9">
                  <c:v>0.16076294277929157</c:v>
                </c:pt>
                <c:pt idx="10">
                  <c:v>0.14255765199161424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F-479C-B6AA-4C5F129E907F}"/>
            </c:ext>
          </c:extLst>
        </c:ser>
        <c:ser>
          <c:idx val="1"/>
          <c:order val="1"/>
          <c:tx>
            <c:strRef>
              <c:f>'CR1'!$C$94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'CR1'!$A$95:$A$105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'CR1'!$C$95:$C$105</c:f>
              <c:numCache>
                <c:formatCode>0.000_ </c:formatCode>
                <c:ptCount val="11"/>
                <c:pt idx="0">
                  <c:v>0.15832049306625579</c:v>
                </c:pt>
                <c:pt idx="1">
                  <c:v>6.597812879708384E-2</c:v>
                </c:pt>
                <c:pt idx="2">
                  <c:v>0.18745441283734504</c:v>
                </c:pt>
                <c:pt idx="3">
                  <c:v>7.7808961579405797E-2</c:v>
                </c:pt>
                <c:pt idx="4">
                  <c:v>8.3679739743358031E-2</c:v>
                </c:pt>
                <c:pt idx="5">
                  <c:v>7.6433121019108263E-2</c:v>
                </c:pt>
                <c:pt idx="6">
                  <c:v>0.18464193270060397</c:v>
                </c:pt>
                <c:pt idx="7">
                  <c:v>0.16189536031589338</c:v>
                </c:pt>
                <c:pt idx="8">
                  <c:v>0.17284866468842733</c:v>
                </c:pt>
                <c:pt idx="9">
                  <c:v>0.1752577319587629</c:v>
                </c:pt>
                <c:pt idx="10">
                  <c:v>0.14596387762624402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F-479C-B6AA-4C5F129E907F}"/>
            </c:ext>
          </c:extLst>
        </c:ser>
        <c:ser>
          <c:idx val="2"/>
          <c:order val="2"/>
          <c:tx>
            <c:strRef>
              <c:f>'CR1'!$D$94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'CR1'!$A$95:$A$105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'CR1'!$D$95:$D$105</c:f>
              <c:numCache>
                <c:formatCode>0.000_ </c:formatCode>
                <c:ptCount val="11"/>
                <c:pt idx="0">
                  <c:v>0.15042451088962719</c:v>
                </c:pt>
                <c:pt idx="1">
                  <c:v>6.9829797155514087E-2</c:v>
                </c:pt>
                <c:pt idx="2">
                  <c:v>0.1913104414856342</c:v>
                </c:pt>
                <c:pt idx="3">
                  <c:v>7.4988568815729309E-2</c:v>
                </c:pt>
                <c:pt idx="4">
                  <c:v>8.7365123564218591E-2</c:v>
                </c:pt>
                <c:pt idx="5">
                  <c:v>7.8741203027486384E-2</c:v>
                </c:pt>
                <c:pt idx="6">
                  <c:v>0.18723404255319148</c:v>
                </c:pt>
                <c:pt idx="7">
                  <c:v>0.16520924422236102</c:v>
                </c:pt>
                <c:pt idx="8">
                  <c:v>0.18142292490118575</c:v>
                </c:pt>
                <c:pt idx="9">
                  <c:v>0.1632102861883036</c:v>
                </c:pt>
                <c:pt idx="10">
                  <c:v>0.15165539337842648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2F-479C-B6AA-4C5F129E907F}"/>
            </c:ext>
          </c:extLst>
        </c:ser>
        <c:ser>
          <c:idx val="3"/>
          <c:order val="3"/>
          <c:tx>
            <c:strRef>
              <c:f>'CR1'!$E$94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'CR1'!$A$95:$A$105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'CR1'!$E$95:$E$105</c:f>
              <c:numCache>
                <c:formatCode>0.000_ </c:formatCode>
                <c:ptCount val="11"/>
                <c:pt idx="0">
                  <c:v>0.15533199195171027</c:v>
                </c:pt>
                <c:pt idx="1">
                  <c:v>7.4041372351160442E-2</c:v>
                </c:pt>
                <c:pt idx="2">
                  <c:v>0.20495238095238097</c:v>
                </c:pt>
                <c:pt idx="3">
                  <c:v>7.6269471980578596E-2</c:v>
                </c:pt>
                <c:pt idx="4">
                  <c:v>8.5293555173073229E-2</c:v>
                </c:pt>
                <c:pt idx="5">
                  <c:v>8.4515280011697599E-2</c:v>
                </c:pt>
                <c:pt idx="6">
                  <c:v>0.17925883366848608</c:v>
                </c:pt>
                <c:pt idx="7">
                  <c:v>0.17102473498233214</c:v>
                </c:pt>
                <c:pt idx="8">
                  <c:v>0.19191470457574411</c:v>
                </c:pt>
                <c:pt idx="9">
                  <c:v>0.16597691134829012</c:v>
                </c:pt>
                <c:pt idx="10">
                  <c:v>0.1590544871794872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2F-479C-B6AA-4C5F129E9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612352"/>
        <c:axId val="681612680"/>
      </c:barChart>
      <c:catAx>
        <c:axId val="68161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612680"/>
        <c:crosses val="autoZero"/>
        <c:auto val="1"/>
        <c:lblAlgn val="ctr"/>
        <c:lblOffset val="100"/>
        <c:noMultiLvlLbl val="0"/>
      </c:catAx>
      <c:valAx>
        <c:axId val="68161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6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城市群耦合集中度</a:t>
            </a:r>
            <a:endParaRPr lang="en-US" altLang="zh-CN"/>
          </a:p>
        </c:rich>
      </c:tx>
      <c:layout>
        <c:manualLayout>
          <c:xMode val="edge"/>
          <c:yMode val="edge"/>
          <c:x val="0.358333333333333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'CR1'!$Q$62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'CR1'!$P$63:$P$73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'CR1'!$Q$63:$Q$73</c:f>
              <c:numCache>
                <c:formatCode>0.000_ </c:formatCode>
                <c:ptCount val="11"/>
                <c:pt idx="0">
                  <c:v>1.1721051650195786</c:v>
                </c:pt>
                <c:pt idx="1">
                  <c:v>1.3011281308217761</c:v>
                </c:pt>
                <c:pt idx="2">
                  <c:v>1.4766987372218885</c:v>
                </c:pt>
                <c:pt idx="3">
                  <c:v>1.1382082324455203</c:v>
                </c:pt>
                <c:pt idx="4">
                  <c:v>1.2770811423024027</c:v>
                </c:pt>
                <c:pt idx="5">
                  <c:v>1.4009153884215735</c:v>
                </c:pt>
                <c:pt idx="6">
                  <c:v>1.2090608777725342</c:v>
                </c:pt>
                <c:pt idx="7">
                  <c:v>1.1303381489125259</c:v>
                </c:pt>
                <c:pt idx="8">
                  <c:v>1.2302158273381296</c:v>
                </c:pt>
                <c:pt idx="9">
                  <c:v>1.2619736128682451</c:v>
                </c:pt>
                <c:pt idx="10">
                  <c:v>1.331347028383252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3-4F3D-9A2E-699C8F1C947B}"/>
            </c:ext>
          </c:extLst>
        </c:ser>
        <c:ser>
          <c:idx val="1"/>
          <c:order val="1"/>
          <c:tx>
            <c:strRef>
              <c:f>'CR1'!$R$62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'CR1'!$P$63:$P$73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'CR1'!$R$63:$R$73</c:f>
              <c:numCache>
                <c:formatCode>0.000_ </c:formatCode>
                <c:ptCount val="11"/>
                <c:pt idx="0">
                  <c:v>1.0983632357570032</c:v>
                </c:pt>
                <c:pt idx="1">
                  <c:v>1.1719058661856911</c:v>
                </c:pt>
                <c:pt idx="2">
                  <c:v>1.4213238208481966</c:v>
                </c:pt>
                <c:pt idx="3">
                  <c:v>1.1219385771672932</c:v>
                </c:pt>
                <c:pt idx="4">
                  <c:v>1.1486513891705532</c:v>
                </c:pt>
                <c:pt idx="5">
                  <c:v>1.1898303412901954</c:v>
                </c:pt>
                <c:pt idx="6">
                  <c:v>1.2016315431679132</c:v>
                </c:pt>
                <c:pt idx="7">
                  <c:v>1.0772385509227616</c:v>
                </c:pt>
                <c:pt idx="8">
                  <c:v>1.0995172669884887</c:v>
                </c:pt>
                <c:pt idx="9">
                  <c:v>1.1171548117154815</c:v>
                </c:pt>
                <c:pt idx="10">
                  <c:v>1.2365659375395122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3-4F3D-9A2E-699C8F1C947B}"/>
            </c:ext>
          </c:extLst>
        </c:ser>
        <c:ser>
          <c:idx val="2"/>
          <c:order val="2"/>
          <c:tx>
            <c:strRef>
              <c:f>'CR1'!$S$62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'CR1'!$P$63:$P$73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'CR1'!$S$63:$S$73</c:f>
              <c:numCache>
                <c:formatCode>0.000_ </c:formatCode>
                <c:ptCount val="11"/>
                <c:pt idx="0">
                  <c:v>1.0801733477789819</c:v>
                </c:pt>
                <c:pt idx="1">
                  <c:v>1.1443430882899244</c:v>
                </c:pt>
                <c:pt idx="2">
                  <c:v>1.3825443409467908</c:v>
                </c:pt>
                <c:pt idx="3">
                  <c:v>1.1054157782515992</c:v>
                </c:pt>
                <c:pt idx="4">
                  <c:v>1.1677101372052752</c:v>
                </c:pt>
                <c:pt idx="5">
                  <c:v>1.2018285489579237</c:v>
                </c:pt>
                <c:pt idx="6">
                  <c:v>1.1902607770090474</c:v>
                </c:pt>
                <c:pt idx="7">
                  <c:v>1.0882715204598332</c:v>
                </c:pt>
                <c:pt idx="8">
                  <c:v>1.1208874322450524</c:v>
                </c:pt>
                <c:pt idx="9">
                  <c:v>1.1287511367080933</c:v>
                </c:pt>
                <c:pt idx="10">
                  <c:v>1.1931681501082512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3-4F3D-9A2E-699C8F1C947B}"/>
            </c:ext>
          </c:extLst>
        </c:ser>
        <c:ser>
          <c:idx val="3"/>
          <c:order val="3"/>
          <c:tx>
            <c:strRef>
              <c:f>'CR1'!$T$62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'CR1'!$P$63:$P$73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'CR1'!$T$63:$T$73</c:f>
              <c:numCache>
                <c:formatCode>0.000_ </c:formatCode>
                <c:ptCount val="11"/>
                <c:pt idx="0">
                  <c:v>1.0343856528827629</c:v>
                </c:pt>
                <c:pt idx="1">
                  <c:v>1.0731571524014549</c:v>
                </c:pt>
                <c:pt idx="2">
                  <c:v>1.1995446784291404</c:v>
                </c:pt>
                <c:pt idx="3">
                  <c:v>1.0332369942196533</c:v>
                </c:pt>
                <c:pt idx="4">
                  <c:v>1.0599458249911671</c:v>
                </c:pt>
                <c:pt idx="5">
                  <c:v>1.072688930969186</c:v>
                </c:pt>
                <c:pt idx="6">
                  <c:v>1.1711125569290826</c:v>
                </c:pt>
                <c:pt idx="7">
                  <c:v>1.020189113212369</c:v>
                </c:pt>
                <c:pt idx="8">
                  <c:v>1.0521563502435547</c:v>
                </c:pt>
                <c:pt idx="9">
                  <c:v>1.0744397204006633</c:v>
                </c:pt>
                <c:pt idx="10">
                  <c:v>1.0475184794086587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B3-4F3D-9A2E-699C8F1C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335928"/>
        <c:axId val="514338224"/>
      </c:barChart>
      <c:catAx>
        <c:axId val="51433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338224"/>
        <c:crosses val="autoZero"/>
        <c:auto val="1"/>
        <c:lblAlgn val="ctr"/>
        <c:lblOffset val="100"/>
        <c:noMultiLvlLbl val="0"/>
      </c:catAx>
      <c:valAx>
        <c:axId val="5143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33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城市群协调集中度</a:t>
            </a:r>
            <a:endParaRPr lang="en-US" altLang="zh-CN"/>
          </a:p>
        </c:rich>
      </c:tx>
      <c:layout>
        <c:manualLayout>
          <c:xMode val="edge"/>
          <c:yMode val="edge"/>
          <c:x val="0.330555555555555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'CR1'!$Q$77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'CR1'!$P$78:$P$88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'CR1'!$Q$78:$Q$88</c:f>
              <c:numCache>
                <c:formatCode>0.000_ </c:formatCode>
                <c:ptCount val="11"/>
                <c:pt idx="0">
                  <c:v>3.6331246990852204</c:v>
                </c:pt>
                <c:pt idx="1">
                  <c:v>2.0864570737605801</c:v>
                </c:pt>
                <c:pt idx="2">
                  <c:v>1.9695945945945947</c:v>
                </c:pt>
                <c:pt idx="3">
                  <c:v>3.4596273291925472</c:v>
                </c:pt>
                <c:pt idx="4">
                  <c:v>1.9328325231992927</c:v>
                </c:pt>
                <c:pt idx="5">
                  <c:v>2.3203322499097139</c:v>
                </c:pt>
                <c:pt idx="6">
                  <c:v>2.1696428571428572</c:v>
                </c:pt>
                <c:pt idx="7">
                  <c:v>1.3916023993144817</c:v>
                </c:pt>
                <c:pt idx="8">
                  <c:v>1.8724832214765104</c:v>
                </c:pt>
                <c:pt idx="9">
                  <c:v>4.163602941176471</c:v>
                </c:pt>
                <c:pt idx="10">
                  <c:v>1.508810572687225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5-45D8-8B6F-B879F10B440D}"/>
            </c:ext>
          </c:extLst>
        </c:ser>
        <c:ser>
          <c:idx val="1"/>
          <c:order val="1"/>
          <c:tx>
            <c:strRef>
              <c:f>'CR1'!$R$77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'CR1'!$P$78:$P$88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'CR1'!$R$78:$R$88</c:f>
              <c:numCache>
                <c:formatCode>0.000_ </c:formatCode>
                <c:ptCount val="11"/>
                <c:pt idx="0">
                  <c:v>3.955000000000001</c:v>
                </c:pt>
                <c:pt idx="1">
                  <c:v>3.0552002692696067</c:v>
                </c:pt>
                <c:pt idx="2">
                  <c:v>2.8526315789473689</c:v>
                </c:pt>
                <c:pt idx="3">
                  <c:v>3.4482758620689666</c:v>
                </c:pt>
                <c:pt idx="4">
                  <c:v>1.9312941176470593</c:v>
                </c:pt>
                <c:pt idx="5">
                  <c:v>2.9639639639639643</c:v>
                </c:pt>
                <c:pt idx="6">
                  <c:v>2.144072603516733</c:v>
                </c:pt>
                <c:pt idx="7">
                  <c:v>1.5339049103663289</c:v>
                </c:pt>
                <c:pt idx="8">
                  <c:v>2.0886075949367089</c:v>
                </c:pt>
                <c:pt idx="9">
                  <c:v>5.0858034321372863</c:v>
                </c:pt>
                <c:pt idx="10">
                  <c:v>1.7145899893503729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5-45D8-8B6F-B879F10B440D}"/>
            </c:ext>
          </c:extLst>
        </c:ser>
        <c:ser>
          <c:idx val="2"/>
          <c:order val="2"/>
          <c:tx>
            <c:strRef>
              <c:f>'CR1'!$S$77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'CR1'!$P$78:$P$88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'CR1'!$S$78:$S$88</c:f>
              <c:numCache>
                <c:formatCode>0.000_ </c:formatCode>
                <c:ptCount val="11"/>
                <c:pt idx="0">
                  <c:v>3.6322555512271131</c:v>
                </c:pt>
                <c:pt idx="1">
                  <c:v>3.5579987253027405</c:v>
                </c:pt>
                <c:pt idx="2">
                  <c:v>3.0282588878760262</c:v>
                </c:pt>
                <c:pt idx="3">
                  <c:v>3.1966435607442554</c:v>
                </c:pt>
                <c:pt idx="4">
                  <c:v>2.0512367491166077</c:v>
                </c:pt>
                <c:pt idx="5">
                  <c:v>3.101243953006219</c:v>
                </c:pt>
                <c:pt idx="6">
                  <c:v>2.2177777777777776</c:v>
                </c:pt>
                <c:pt idx="7">
                  <c:v>1.574319609211444</c:v>
                </c:pt>
                <c:pt idx="8">
                  <c:v>2.2342657342657342</c:v>
                </c:pt>
                <c:pt idx="9">
                  <c:v>4.4978581627796288</c:v>
                </c:pt>
                <c:pt idx="10">
                  <c:v>1.8963730569948187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5-45D8-8B6F-B879F10B440D}"/>
            </c:ext>
          </c:extLst>
        </c:ser>
        <c:ser>
          <c:idx val="3"/>
          <c:order val="3"/>
          <c:tx>
            <c:strRef>
              <c:f>'CR1'!$T$77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'CR1'!$P$78:$P$88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'CR1'!$T$78:$T$88</c:f>
              <c:numCache>
                <c:formatCode>0.000_ </c:formatCode>
                <c:ptCount val="11"/>
                <c:pt idx="0">
                  <c:v>4.0271281571562207</c:v>
                </c:pt>
                <c:pt idx="1">
                  <c:v>4.4417573559048762</c:v>
                </c:pt>
                <c:pt idx="2">
                  <c:v>3.8183908045977004</c:v>
                </c:pt>
                <c:pt idx="3">
                  <c:v>3.4908508691674305</c:v>
                </c:pt>
                <c:pt idx="4">
                  <c:v>2.2015142690739657</c:v>
                </c:pt>
                <c:pt idx="5">
                  <c:v>4.0237768632830351</c:v>
                </c:pt>
                <c:pt idx="6">
                  <c:v>2.0805330243337199</c:v>
                </c:pt>
                <c:pt idx="7">
                  <c:v>1.7810760667903522</c:v>
                </c:pt>
                <c:pt idx="8">
                  <c:v>2.6063348416289589</c:v>
                </c:pt>
                <c:pt idx="9">
                  <c:v>4.6513353115727014</c:v>
                </c:pt>
                <c:pt idx="10">
                  <c:v>2.2844827586206899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5-45D8-8B6F-B879F10B4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963344"/>
        <c:axId val="840958424"/>
      </c:barChart>
      <c:catAx>
        <c:axId val="8409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958424"/>
        <c:crosses val="autoZero"/>
        <c:auto val="1"/>
        <c:lblAlgn val="ctr"/>
        <c:lblOffset val="100"/>
        <c:noMultiLvlLbl val="0"/>
      </c:catAx>
      <c:valAx>
        <c:axId val="84095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9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城市群耦合协调集中度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'CR1'!$Q$94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'CR1'!$P$95:$P$105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'CR1'!$Q$95:$Q$105</c:f>
              <c:numCache>
                <c:formatCode>0.000_ </c:formatCode>
                <c:ptCount val="11"/>
                <c:pt idx="0">
                  <c:v>2.14095744680851</c:v>
                </c:pt>
                <c:pt idx="1">
                  <c:v>1.6691176470588238</c:v>
                </c:pt>
                <c:pt idx="2">
                  <c:v>1.7438046647230323</c:v>
                </c:pt>
                <c:pt idx="3">
                  <c:v>1.9747927031509123</c:v>
                </c:pt>
                <c:pt idx="4">
                  <c:v>1.4120361468948279</c:v>
                </c:pt>
                <c:pt idx="5">
                  <c:v>1.8213422007255133</c:v>
                </c:pt>
                <c:pt idx="6">
                  <c:v>1.6468462549277267</c:v>
                </c:pt>
                <c:pt idx="7">
                  <c:v>1.2587930396149574</c:v>
                </c:pt>
                <c:pt idx="8">
                  <c:v>1.5445544554455446</c:v>
                </c:pt>
                <c:pt idx="9">
                  <c:v>2.4114441416893735</c:v>
                </c:pt>
                <c:pt idx="10">
                  <c:v>1.4255765199161425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0-4CA9-BB29-91E28B9665B7}"/>
            </c:ext>
          </c:extLst>
        </c:ser>
        <c:ser>
          <c:idx val="1"/>
          <c:order val="1"/>
          <c:tx>
            <c:strRef>
              <c:f>'CR1'!$R$94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'CR1'!$P$95:$P$105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'CR1'!$R$95:$R$105</c:f>
              <c:numCache>
                <c:formatCode>0.000_ </c:formatCode>
                <c:ptCount val="11"/>
                <c:pt idx="0">
                  <c:v>2.2164869029275809</c:v>
                </c:pt>
                <c:pt idx="1">
                  <c:v>1.9133657351154314</c:v>
                </c:pt>
                <c:pt idx="2">
                  <c:v>2.0619985412107953</c:v>
                </c:pt>
                <c:pt idx="3">
                  <c:v>2.0230330010645505</c:v>
                </c:pt>
                <c:pt idx="4">
                  <c:v>1.5062353153804446</c:v>
                </c:pt>
                <c:pt idx="5">
                  <c:v>1.9108280254777066</c:v>
                </c:pt>
                <c:pt idx="6">
                  <c:v>1.6617773943054357</c:v>
                </c:pt>
                <c:pt idx="7">
                  <c:v>1.2951628825271471</c:v>
                </c:pt>
                <c:pt idx="8">
                  <c:v>1.5556379821958459</c:v>
                </c:pt>
                <c:pt idx="9">
                  <c:v>2.6288659793814437</c:v>
                </c:pt>
                <c:pt idx="10">
                  <c:v>1.4596387762624401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0-4CA9-BB29-91E28B9665B7}"/>
            </c:ext>
          </c:extLst>
        </c:ser>
        <c:ser>
          <c:idx val="2"/>
          <c:order val="2"/>
          <c:tx>
            <c:strRef>
              <c:f>'CR1'!$S$94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'CR1'!$P$95:$P$105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'CR1'!$S$95:$S$105</c:f>
              <c:numCache>
                <c:formatCode>0.000_ </c:formatCode>
                <c:ptCount val="11"/>
                <c:pt idx="0">
                  <c:v>2.1059431524547807</c:v>
                </c:pt>
                <c:pt idx="1">
                  <c:v>2.0250641175099084</c:v>
                </c:pt>
                <c:pt idx="2">
                  <c:v>2.1044148563419762</c:v>
                </c:pt>
                <c:pt idx="3">
                  <c:v>1.949702789208962</c:v>
                </c:pt>
                <c:pt idx="4">
                  <c:v>1.5725722241559346</c:v>
                </c:pt>
                <c:pt idx="5">
                  <c:v>1.9685300756871595</c:v>
                </c:pt>
                <c:pt idx="6">
                  <c:v>1.6851063829787234</c:v>
                </c:pt>
                <c:pt idx="7">
                  <c:v>1.3216739537788882</c:v>
                </c:pt>
                <c:pt idx="8">
                  <c:v>1.6328063241106718</c:v>
                </c:pt>
                <c:pt idx="9">
                  <c:v>2.4481542928245541</c:v>
                </c:pt>
                <c:pt idx="10">
                  <c:v>1.5165539337842648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60-4CA9-BB29-91E28B9665B7}"/>
            </c:ext>
          </c:extLst>
        </c:ser>
        <c:ser>
          <c:idx val="3"/>
          <c:order val="3"/>
          <c:tx>
            <c:strRef>
              <c:f>'CR1'!$T$94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'CR1'!$P$95:$P$105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'CR1'!$T$95:$T$105</c:f>
              <c:numCache>
                <c:formatCode>0.000_ </c:formatCode>
                <c:ptCount val="11"/>
                <c:pt idx="0">
                  <c:v>2.1746478873239439</c:v>
                </c:pt>
                <c:pt idx="1">
                  <c:v>2.147199798183653</c:v>
                </c:pt>
                <c:pt idx="2">
                  <c:v>2.2544761904761907</c:v>
                </c:pt>
                <c:pt idx="3">
                  <c:v>1.9830062714950434</c:v>
                </c:pt>
                <c:pt idx="4">
                  <c:v>1.5352839931153182</c:v>
                </c:pt>
                <c:pt idx="5">
                  <c:v>2.1128820002924398</c:v>
                </c:pt>
                <c:pt idx="6">
                  <c:v>1.6133295030163748</c:v>
                </c:pt>
                <c:pt idx="7">
                  <c:v>1.3681978798586572</c:v>
                </c:pt>
                <c:pt idx="8">
                  <c:v>1.727232341181697</c:v>
                </c:pt>
                <c:pt idx="9">
                  <c:v>2.4896536702243517</c:v>
                </c:pt>
                <c:pt idx="10">
                  <c:v>1.590544871794872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60-4CA9-BB29-91E28B96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771552"/>
        <c:axId val="798771880"/>
      </c:barChart>
      <c:catAx>
        <c:axId val="7987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771880"/>
        <c:crosses val="autoZero"/>
        <c:auto val="1"/>
        <c:lblAlgn val="ctr"/>
        <c:lblOffset val="100"/>
        <c:noMultiLvlLbl val="0"/>
      </c:catAx>
      <c:valAx>
        <c:axId val="7987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7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659494</xdr:colOff>
      <xdr:row>57</xdr:row>
      <xdr:rowOff>6802</xdr:rowOff>
    </xdr:from>
    <xdr:to>
      <xdr:col>27</xdr:col>
      <xdr:colOff>608694</xdr:colOff>
      <xdr:row>73</xdr:row>
      <xdr:rowOff>86631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4CC1AB9-B263-40DB-862D-A6BE52BBA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51708</xdr:colOff>
      <xdr:row>75</xdr:row>
      <xdr:rowOff>59418</xdr:rowOff>
    </xdr:from>
    <xdr:to>
      <xdr:col>28</xdr:col>
      <xdr:colOff>908</xdr:colOff>
      <xdr:row>90</xdr:row>
      <xdr:rowOff>139247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35D90FB-9D08-4BCC-BDE2-CF0C71CFD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50800</xdr:colOff>
      <xdr:row>93</xdr:row>
      <xdr:rowOff>65767</xdr:rowOff>
    </xdr:from>
    <xdr:to>
      <xdr:col>28</xdr:col>
      <xdr:colOff>114300</xdr:colOff>
      <xdr:row>109</xdr:row>
      <xdr:rowOff>68942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9C4032C3-FAD5-460A-808F-0A79FB6F6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254000</xdr:colOff>
      <xdr:row>59</xdr:row>
      <xdr:rowOff>34471</xdr:rowOff>
    </xdr:from>
    <xdr:to>
      <xdr:col>13</xdr:col>
      <xdr:colOff>163286</xdr:colOff>
      <xdr:row>74</xdr:row>
      <xdr:rowOff>56243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DFFB06-3CA8-42B1-8C3C-92CE0EC1D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326572</xdr:colOff>
      <xdr:row>75</xdr:row>
      <xdr:rowOff>116114</xdr:rowOff>
    </xdr:from>
    <xdr:to>
      <xdr:col>13</xdr:col>
      <xdr:colOff>235858</xdr:colOff>
      <xdr:row>90</xdr:row>
      <xdr:rowOff>137886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7E9EFDB-662C-41DF-9994-018258289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371928</xdr:colOff>
      <xdr:row>92</xdr:row>
      <xdr:rowOff>43542</xdr:rowOff>
    </xdr:from>
    <xdr:to>
      <xdr:col>13</xdr:col>
      <xdr:colOff>281214</xdr:colOff>
      <xdr:row>107</xdr:row>
      <xdr:rowOff>65314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FF7FB15-B886-4B17-B896-B583499C2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659494</xdr:colOff>
      <xdr:row>57</xdr:row>
      <xdr:rowOff>6802</xdr:rowOff>
    </xdr:from>
    <xdr:to>
      <xdr:col>27</xdr:col>
      <xdr:colOff>608694</xdr:colOff>
      <xdr:row>73</xdr:row>
      <xdr:rowOff>86631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8A5D9F-FDCE-45F7-9B5C-4505468E5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51708</xdr:colOff>
      <xdr:row>75</xdr:row>
      <xdr:rowOff>59418</xdr:rowOff>
    </xdr:from>
    <xdr:to>
      <xdr:col>28</xdr:col>
      <xdr:colOff>908</xdr:colOff>
      <xdr:row>90</xdr:row>
      <xdr:rowOff>139247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741EE66-5938-4998-AAF7-2582C1F78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50800</xdr:colOff>
      <xdr:row>93</xdr:row>
      <xdr:rowOff>65767</xdr:rowOff>
    </xdr:from>
    <xdr:to>
      <xdr:col>28</xdr:col>
      <xdr:colOff>114300</xdr:colOff>
      <xdr:row>109</xdr:row>
      <xdr:rowOff>68942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628F4A4-BAA7-4B99-A0DF-66EAE7591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254000</xdr:colOff>
      <xdr:row>59</xdr:row>
      <xdr:rowOff>34471</xdr:rowOff>
    </xdr:from>
    <xdr:to>
      <xdr:col>13</xdr:col>
      <xdr:colOff>163286</xdr:colOff>
      <xdr:row>74</xdr:row>
      <xdr:rowOff>56243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1A2694F-91BA-40A1-A6CD-E806D7502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326572</xdr:colOff>
      <xdr:row>75</xdr:row>
      <xdr:rowOff>116114</xdr:rowOff>
    </xdr:from>
    <xdr:to>
      <xdr:col>13</xdr:col>
      <xdr:colOff>235858</xdr:colOff>
      <xdr:row>90</xdr:row>
      <xdr:rowOff>137886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863A607-6314-4990-88A9-963CAF95D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371928</xdr:colOff>
      <xdr:row>92</xdr:row>
      <xdr:rowOff>43542</xdr:rowOff>
    </xdr:from>
    <xdr:to>
      <xdr:col>13</xdr:col>
      <xdr:colOff>281214</xdr:colOff>
      <xdr:row>107</xdr:row>
      <xdr:rowOff>65314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D31DA46-B9F1-44AC-8141-EE441B47C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659494</xdr:colOff>
      <xdr:row>57</xdr:row>
      <xdr:rowOff>6802</xdr:rowOff>
    </xdr:from>
    <xdr:to>
      <xdr:col>27</xdr:col>
      <xdr:colOff>608694</xdr:colOff>
      <xdr:row>73</xdr:row>
      <xdr:rowOff>86631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14A2E8-0BFE-454D-9F21-BAF7541F7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51708</xdr:colOff>
      <xdr:row>75</xdr:row>
      <xdr:rowOff>59418</xdr:rowOff>
    </xdr:from>
    <xdr:to>
      <xdr:col>28</xdr:col>
      <xdr:colOff>908</xdr:colOff>
      <xdr:row>90</xdr:row>
      <xdr:rowOff>139247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84F0D9-327B-4846-8C3D-C65FC3701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50800</xdr:colOff>
      <xdr:row>93</xdr:row>
      <xdr:rowOff>65767</xdr:rowOff>
    </xdr:from>
    <xdr:to>
      <xdr:col>28</xdr:col>
      <xdr:colOff>114300</xdr:colOff>
      <xdr:row>109</xdr:row>
      <xdr:rowOff>68942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57423E8-348F-4830-9275-EF926C656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254000</xdr:colOff>
      <xdr:row>59</xdr:row>
      <xdr:rowOff>34471</xdr:rowOff>
    </xdr:from>
    <xdr:to>
      <xdr:col>13</xdr:col>
      <xdr:colOff>163286</xdr:colOff>
      <xdr:row>74</xdr:row>
      <xdr:rowOff>56243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F538365-DBAA-42D5-8F33-17CAFCAE5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326572</xdr:colOff>
      <xdr:row>75</xdr:row>
      <xdr:rowOff>116114</xdr:rowOff>
    </xdr:from>
    <xdr:to>
      <xdr:col>13</xdr:col>
      <xdr:colOff>235858</xdr:colOff>
      <xdr:row>90</xdr:row>
      <xdr:rowOff>137886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098887C-2D6F-4C73-9BE1-2634E7588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371928</xdr:colOff>
      <xdr:row>92</xdr:row>
      <xdr:rowOff>43542</xdr:rowOff>
    </xdr:from>
    <xdr:to>
      <xdr:col>13</xdr:col>
      <xdr:colOff>281214</xdr:colOff>
      <xdr:row>107</xdr:row>
      <xdr:rowOff>65314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A05EC85-A4BA-4B2D-A7EF-D6FE891B9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659494</xdr:colOff>
      <xdr:row>57</xdr:row>
      <xdr:rowOff>6802</xdr:rowOff>
    </xdr:from>
    <xdr:to>
      <xdr:col>27</xdr:col>
      <xdr:colOff>608694</xdr:colOff>
      <xdr:row>73</xdr:row>
      <xdr:rowOff>86631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1D20C4-004B-4ACC-88EC-D45FE62C1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51708</xdr:colOff>
      <xdr:row>75</xdr:row>
      <xdr:rowOff>59418</xdr:rowOff>
    </xdr:from>
    <xdr:to>
      <xdr:col>28</xdr:col>
      <xdr:colOff>908</xdr:colOff>
      <xdr:row>90</xdr:row>
      <xdr:rowOff>139247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981A264-802D-44E8-9698-18DBE83BE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50800</xdr:colOff>
      <xdr:row>93</xdr:row>
      <xdr:rowOff>65767</xdr:rowOff>
    </xdr:from>
    <xdr:to>
      <xdr:col>28</xdr:col>
      <xdr:colOff>114300</xdr:colOff>
      <xdr:row>109</xdr:row>
      <xdr:rowOff>68942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AC4BC17-D775-4E89-A194-C2712AEE0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254000</xdr:colOff>
      <xdr:row>59</xdr:row>
      <xdr:rowOff>34471</xdr:rowOff>
    </xdr:from>
    <xdr:to>
      <xdr:col>13</xdr:col>
      <xdr:colOff>163286</xdr:colOff>
      <xdr:row>74</xdr:row>
      <xdr:rowOff>56243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5F14992-46E9-4BCF-A79A-C21FB155A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326572</xdr:colOff>
      <xdr:row>75</xdr:row>
      <xdr:rowOff>116114</xdr:rowOff>
    </xdr:from>
    <xdr:to>
      <xdr:col>13</xdr:col>
      <xdr:colOff>235858</xdr:colOff>
      <xdr:row>90</xdr:row>
      <xdr:rowOff>137886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F8D89B0-D0D3-41D4-82B8-23ED881FE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371928</xdr:colOff>
      <xdr:row>92</xdr:row>
      <xdr:rowOff>43542</xdr:rowOff>
    </xdr:from>
    <xdr:to>
      <xdr:col>13</xdr:col>
      <xdr:colOff>281214</xdr:colOff>
      <xdr:row>107</xdr:row>
      <xdr:rowOff>65314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55C80D9-A0FF-4603-9F0E-3056FF219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9"/>
  <sheetViews>
    <sheetView topLeftCell="A28" zoomScale="85" zoomScaleNormal="85" workbookViewId="0">
      <selection activeCell="P43" sqref="P43:V54"/>
    </sheetView>
  </sheetViews>
  <sheetFormatPr defaultRowHeight="14" x14ac:dyDescent="0.3"/>
  <cols>
    <col min="1" max="7" width="8.6640625" style="1"/>
    <col min="8" max="8" width="8.6640625" style="10"/>
    <col min="9" max="14" width="8.6640625" style="3"/>
    <col min="15" max="15" width="16.25" style="5" bestFit="1" customWidth="1"/>
    <col min="16" max="16384" width="8.6640625" style="5"/>
  </cols>
  <sheetData>
    <row r="1" spans="1:22" s="8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P1" s="8" t="s">
        <v>211</v>
      </c>
      <c r="Q1" s="9" t="s">
        <v>7</v>
      </c>
      <c r="R1" s="9" t="s">
        <v>8</v>
      </c>
      <c r="S1" s="9" t="s">
        <v>9</v>
      </c>
      <c r="T1" s="9" t="s">
        <v>10</v>
      </c>
      <c r="U1" s="9" t="s">
        <v>11</v>
      </c>
      <c r="V1" s="9" t="s">
        <v>12</v>
      </c>
    </row>
    <row r="2" spans="1:22" s="8" customFormat="1" x14ac:dyDescent="0.3">
      <c r="A2" s="1" t="s">
        <v>25</v>
      </c>
      <c r="B2" s="1">
        <v>0.88300000000000001</v>
      </c>
      <c r="C2" s="1">
        <v>0.53900000000000003</v>
      </c>
      <c r="D2" s="1">
        <v>0.69</v>
      </c>
      <c r="E2" s="1">
        <v>0.57999999999999996</v>
      </c>
      <c r="F2" s="1">
        <v>0.70099999999999996</v>
      </c>
      <c r="G2" s="1">
        <v>0.20699999999999999</v>
      </c>
      <c r="I2" s="4">
        <f>B2/SUM(B$2:B$15)</f>
        <v>8.232332649636398E-2</v>
      </c>
      <c r="J2" s="4">
        <f t="shared" ref="J2:N15" si="0">C2/SUM(C$2:C$15)</f>
        <v>0.25950890707751573</v>
      </c>
      <c r="K2" s="4">
        <f t="shared" si="0"/>
        <v>0.15292553191489358</v>
      </c>
      <c r="L2" s="4">
        <f t="shared" si="0"/>
        <v>0.19528619528619526</v>
      </c>
      <c r="M2" s="4">
        <f t="shared" si="0"/>
        <v>0.41430260047281325</v>
      </c>
      <c r="N2" s="4">
        <f t="shared" si="0"/>
        <v>0.31221719457013564</v>
      </c>
      <c r="P2" s="8" t="s">
        <v>13</v>
      </c>
      <c r="Q2" s="3">
        <f>I16</f>
        <v>8.3721797501398479E-2</v>
      </c>
      <c r="R2" s="3">
        <f t="shared" ref="R2:V2" si="1">J16</f>
        <v>0.25950890707751573</v>
      </c>
      <c r="S2" s="3">
        <f t="shared" si="1"/>
        <v>0.15292553191489358</v>
      </c>
      <c r="T2" s="3">
        <f t="shared" si="1"/>
        <v>0.19528619528619526</v>
      </c>
      <c r="U2" s="3">
        <f t="shared" si="1"/>
        <v>0.41430260047281325</v>
      </c>
      <c r="V2" s="3">
        <f t="shared" si="1"/>
        <v>0.31221719457013564</v>
      </c>
    </row>
    <row r="3" spans="1:22" s="8" customFormat="1" x14ac:dyDescent="0.3">
      <c r="A3" s="1" t="s">
        <v>26</v>
      </c>
      <c r="B3" s="1">
        <v>0.89800000000000002</v>
      </c>
      <c r="C3" s="1">
        <v>0.28399999999999997</v>
      </c>
      <c r="D3" s="1">
        <v>0.505</v>
      </c>
      <c r="E3" s="1">
        <v>0.374</v>
      </c>
      <c r="F3" s="1">
        <v>0.29599999999999999</v>
      </c>
      <c r="G3" s="1">
        <v>0.11899999999999999</v>
      </c>
      <c r="I3" s="4">
        <f t="shared" ref="I3:I15" si="2">B3/SUM(B$2:B$15)</f>
        <v>8.3721797501398479E-2</v>
      </c>
      <c r="J3" s="4">
        <f t="shared" si="0"/>
        <v>0.13673567645642756</v>
      </c>
      <c r="K3" s="4">
        <f t="shared" si="0"/>
        <v>0.11192375886524822</v>
      </c>
      <c r="L3" s="4">
        <f t="shared" si="0"/>
        <v>0.12592592592592591</v>
      </c>
      <c r="M3" s="4">
        <f t="shared" si="0"/>
        <v>0.17494089834515369</v>
      </c>
      <c r="N3" s="4">
        <f t="shared" si="0"/>
        <v>0.17948717948717943</v>
      </c>
      <c r="P3" s="8" t="s">
        <v>14</v>
      </c>
      <c r="Q3" s="3">
        <f>I49</f>
        <v>4.4866487269716419E-2</v>
      </c>
      <c r="R3" s="3">
        <f t="shared" ref="R3:V3" si="3">J49</f>
        <v>7.1946795646916556E-2</v>
      </c>
      <c r="S3" s="3">
        <f t="shared" si="3"/>
        <v>5.7555780933062892E-2</v>
      </c>
      <c r="T3" s="3">
        <f t="shared" si="3"/>
        <v>7.3961499493414407E-2</v>
      </c>
      <c r="U3" s="3">
        <f t="shared" si="3"/>
        <v>0.12451960030745575</v>
      </c>
      <c r="V3" s="3">
        <f t="shared" si="3"/>
        <v>0.2325423728813559</v>
      </c>
    </row>
    <row r="4" spans="1:22" s="8" customFormat="1" x14ac:dyDescent="0.3">
      <c r="A4" s="1" t="s">
        <v>27</v>
      </c>
      <c r="B4" s="1">
        <v>0.82499999999999996</v>
      </c>
      <c r="C4" s="1">
        <v>0.155</v>
      </c>
      <c r="D4" s="1">
        <v>0.35699999999999998</v>
      </c>
      <c r="E4" s="1">
        <v>0.23799999999999999</v>
      </c>
      <c r="F4" s="1">
        <v>0.113</v>
      </c>
      <c r="G4" s="1">
        <v>0.05</v>
      </c>
      <c r="I4" s="4">
        <f t="shared" si="2"/>
        <v>7.6915905276897262E-2</v>
      </c>
      <c r="J4" s="4">
        <f t="shared" si="0"/>
        <v>7.4626865671641812E-2</v>
      </c>
      <c r="K4" s="4">
        <f t="shared" si="0"/>
        <v>7.9122340425531901E-2</v>
      </c>
      <c r="L4" s="4">
        <f t="shared" si="0"/>
        <v>8.0134680134680128E-2</v>
      </c>
      <c r="M4" s="4">
        <f t="shared" si="0"/>
        <v>6.6784869976359351E-2</v>
      </c>
      <c r="N4" s="4">
        <f t="shared" si="0"/>
        <v>7.541478129713422E-2</v>
      </c>
      <c r="P4" s="8" t="s">
        <v>15</v>
      </c>
      <c r="Q4" s="3">
        <f>I64</f>
        <v>0.1342453397474444</v>
      </c>
      <c r="R4" s="3">
        <f t="shared" ref="R4:V4" si="4">J64</f>
        <v>0.17905405405405406</v>
      </c>
      <c r="S4" s="3">
        <f t="shared" si="4"/>
        <v>0.15852769679300294</v>
      </c>
      <c r="T4" s="3">
        <f t="shared" si="4"/>
        <v>0.18198090692124103</v>
      </c>
      <c r="U4" s="3">
        <f t="shared" si="4"/>
        <v>0.41123595505617977</v>
      </c>
      <c r="V4" s="3">
        <f t="shared" si="4"/>
        <v>0.49468892261001518</v>
      </c>
    </row>
    <row r="5" spans="1:22" s="8" customFormat="1" x14ac:dyDescent="0.3">
      <c r="A5" s="1" t="s">
        <v>28</v>
      </c>
      <c r="B5" s="1">
        <v>0.83599999999999997</v>
      </c>
      <c r="C5" s="1">
        <v>0.14000000000000001</v>
      </c>
      <c r="D5" s="1">
        <v>0.34200000000000003</v>
      </c>
      <c r="E5" s="1">
        <v>0.215</v>
      </c>
      <c r="F5" s="1">
        <v>0.1</v>
      </c>
      <c r="G5" s="1">
        <v>4.8000000000000001E-2</v>
      </c>
      <c r="I5" s="4">
        <f t="shared" si="2"/>
        <v>7.7941450680589219E-2</v>
      </c>
      <c r="J5" s="4">
        <f t="shared" si="0"/>
        <v>6.7404910929224862E-2</v>
      </c>
      <c r="K5" s="4">
        <f t="shared" si="0"/>
        <v>7.5797872340425523E-2</v>
      </c>
      <c r="L5" s="4">
        <f t="shared" si="0"/>
        <v>7.239057239057238E-2</v>
      </c>
      <c r="M5" s="4">
        <f t="shared" si="0"/>
        <v>5.9101654846335713E-2</v>
      </c>
      <c r="N5" s="4">
        <f t="shared" si="0"/>
        <v>7.2398190045248861E-2</v>
      </c>
      <c r="P5" s="8" t="s">
        <v>16</v>
      </c>
      <c r="Q5" s="3">
        <f>I94</f>
        <v>4.3777239709443083E-2</v>
      </c>
      <c r="R5" s="3">
        <f t="shared" ref="R5:V5" si="5">J94</f>
        <v>0.13306258958432873</v>
      </c>
      <c r="S5" s="3">
        <f t="shared" si="5"/>
        <v>7.5953565505804316E-2</v>
      </c>
      <c r="T5" s="3">
        <f t="shared" si="5"/>
        <v>9.0263200387534326E-2</v>
      </c>
      <c r="U5" s="3">
        <f t="shared" si="5"/>
        <v>0.25008151287903496</v>
      </c>
      <c r="V5" s="3">
        <f t="shared" si="5"/>
        <v>0.12404181184668986</v>
      </c>
    </row>
    <row r="6" spans="1:22" s="8" customFormat="1" x14ac:dyDescent="0.3">
      <c r="A6" s="1" t="s">
        <v>29</v>
      </c>
      <c r="B6" s="1">
        <v>0.76200000000000001</v>
      </c>
      <c r="C6" s="1">
        <v>8.1000000000000003E-2</v>
      </c>
      <c r="D6" s="1">
        <v>0.249</v>
      </c>
      <c r="E6" s="1">
        <v>0.13200000000000001</v>
      </c>
      <c r="F6" s="1">
        <v>4.4999999999999998E-2</v>
      </c>
      <c r="G6" s="1">
        <v>2.1999999999999999E-2</v>
      </c>
      <c r="I6" s="4">
        <f t="shared" si="2"/>
        <v>7.1042327055752391E-2</v>
      </c>
      <c r="J6" s="4">
        <f t="shared" si="0"/>
        <v>3.8998555609051529E-2</v>
      </c>
      <c r="K6" s="4">
        <f t="shared" si="0"/>
        <v>5.518617021276595E-2</v>
      </c>
      <c r="L6" s="4">
        <f t="shared" si="0"/>
        <v>4.4444444444444446E-2</v>
      </c>
      <c r="M6" s="4">
        <f t="shared" si="0"/>
        <v>2.6595744680851068E-2</v>
      </c>
      <c r="N6" s="4">
        <f t="shared" si="0"/>
        <v>3.3182503770739058E-2</v>
      </c>
      <c r="P6" s="8" t="s">
        <v>17</v>
      </c>
      <c r="Q6" s="3">
        <f>I116</f>
        <v>7.0948952350133487E-2</v>
      </c>
      <c r="R6" s="3">
        <f t="shared" ref="R6:V6" si="6">J116</f>
        <v>0.10737958462218293</v>
      </c>
      <c r="S6" s="3">
        <f t="shared" si="6"/>
        <v>7.8446452605268224E-2</v>
      </c>
      <c r="T6" s="3">
        <f t="shared" si="6"/>
        <v>9.5210108727593321E-2</v>
      </c>
      <c r="U6" s="3">
        <f t="shared" si="6"/>
        <v>0.14167433302667889</v>
      </c>
      <c r="V6" s="3">
        <f t="shared" si="6"/>
        <v>0.4397727272727272</v>
      </c>
    </row>
    <row r="7" spans="1:22" s="8" customFormat="1" x14ac:dyDescent="0.3">
      <c r="A7" s="1" t="s">
        <v>30</v>
      </c>
      <c r="B7" s="1">
        <v>0.76200000000000001</v>
      </c>
      <c r="C7" s="1">
        <v>0.122</v>
      </c>
      <c r="D7" s="1">
        <v>0.30499999999999999</v>
      </c>
      <c r="E7" s="1">
        <v>0.19700000000000001</v>
      </c>
      <c r="F7" s="1">
        <v>7.0999999999999994E-2</v>
      </c>
      <c r="G7" s="1">
        <v>3.2000000000000001E-2</v>
      </c>
      <c r="I7" s="4">
        <f t="shared" si="2"/>
        <v>7.1042327055752391E-2</v>
      </c>
      <c r="J7" s="4">
        <f t="shared" si="0"/>
        <v>5.8738565238324519E-2</v>
      </c>
      <c r="K7" s="4">
        <f t="shared" si="0"/>
        <v>6.7597517730496451E-2</v>
      </c>
      <c r="L7" s="4">
        <f t="shared" si="0"/>
        <v>6.6329966329966322E-2</v>
      </c>
      <c r="M7" s="4">
        <f t="shared" si="0"/>
        <v>4.196217494089835E-2</v>
      </c>
      <c r="N7" s="4">
        <f t="shared" si="0"/>
        <v>4.8265460030165901E-2</v>
      </c>
      <c r="P7" s="8" t="s">
        <v>18</v>
      </c>
      <c r="Q7" s="3">
        <f>I145</f>
        <v>5.6036615536862941E-2</v>
      </c>
      <c r="R7" s="3">
        <f t="shared" ref="R7:V7" si="7">J145</f>
        <v>9.2813289996388562E-2</v>
      </c>
      <c r="S7" s="3">
        <f t="shared" si="7"/>
        <v>7.2853688029020536E-2</v>
      </c>
      <c r="T7" s="3">
        <f t="shared" si="7"/>
        <v>6.9574944071588388E-2</v>
      </c>
      <c r="U7" s="3">
        <f t="shared" si="7"/>
        <v>0.21362007168458777</v>
      </c>
      <c r="V7" s="3">
        <f t="shared" si="7"/>
        <v>0.19680851063829782</v>
      </c>
    </row>
    <row r="8" spans="1:22" s="8" customFormat="1" x14ac:dyDescent="0.3">
      <c r="A8" s="1" t="s">
        <v>31</v>
      </c>
      <c r="B8" s="1">
        <v>0.78400000000000003</v>
      </c>
      <c r="C8" s="1">
        <v>6.9000000000000006E-2</v>
      </c>
      <c r="D8" s="1">
        <v>0.23200000000000001</v>
      </c>
      <c r="E8" s="1">
        <v>0.104</v>
      </c>
      <c r="F8" s="1">
        <v>5.5E-2</v>
      </c>
      <c r="G8" s="1">
        <v>1.7000000000000001E-2</v>
      </c>
      <c r="I8" s="4">
        <f t="shared" si="2"/>
        <v>7.309341786313632E-2</v>
      </c>
      <c r="J8" s="4">
        <f t="shared" si="0"/>
        <v>3.3220991815117971E-2</v>
      </c>
      <c r="K8" s="4">
        <f t="shared" si="0"/>
        <v>5.1418439716312055E-2</v>
      </c>
      <c r="L8" s="4">
        <f t="shared" si="0"/>
        <v>3.5016835016835016E-2</v>
      </c>
      <c r="M8" s="4">
        <f t="shared" si="0"/>
        <v>3.2505910165484639E-2</v>
      </c>
      <c r="N8" s="4">
        <f t="shared" si="0"/>
        <v>2.5641025641025637E-2</v>
      </c>
      <c r="P8" s="5" t="s">
        <v>19</v>
      </c>
      <c r="Q8" s="3">
        <f>I158</f>
        <v>0.13434009753028159</v>
      </c>
      <c r="R8" s="3">
        <f t="shared" ref="R8:V8" si="8">J158</f>
        <v>0.24107142857142858</v>
      </c>
      <c r="S8" s="3">
        <f t="shared" si="8"/>
        <v>0.18298291721419185</v>
      </c>
      <c r="T8" s="3">
        <f t="shared" si="8"/>
        <v>0.22459639126305789</v>
      </c>
      <c r="U8" s="3">
        <f t="shared" si="8"/>
        <v>0.28534370946822307</v>
      </c>
      <c r="V8" s="3">
        <f t="shared" si="8"/>
        <v>0.23578947368421052</v>
      </c>
    </row>
    <row r="9" spans="1:22" s="8" customFormat="1" x14ac:dyDescent="0.3">
      <c r="A9" s="1" t="s">
        <v>32</v>
      </c>
      <c r="B9" s="1">
        <v>0.75700000000000001</v>
      </c>
      <c r="C9" s="1">
        <v>6.5000000000000002E-2</v>
      </c>
      <c r="D9" s="1">
        <v>0.222</v>
      </c>
      <c r="E9" s="1">
        <v>9.6000000000000002E-2</v>
      </c>
      <c r="F9" s="1">
        <v>5.6000000000000001E-2</v>
      </c>
      <c r="G9" s="1">
        <v>1.4E-2</v>
      </c>
      <c r="I9" s="4">
        <f t="shared" si="2"/>
        <v>7.0576170054074225E-2</v>
      </c>
      <c r="J9" s="4">
        <f t="shared" si="0"/>
        <v>3.1295137217140112E-2</v>
      </c>
      <c r="K9" s="4">
        <f t="shared" si="0"/>
        <v>4.9202127659574463E-2</v>
      </c>
      <c r="L9" s="4">
        <f t="shared" si="0"/>
        <v>3.2323232323232323E-2</v>
      </c>
      <c r="M9" s="4">
        <f t="shared" si="0"/>
        <v>3.3096926713947997E-2</v>
      </c>
      <c r="N9" s="4">
        <f t="shared" si="0"/>
        <v>2.1116138763197581E-2</v>
      </c>
      <c r="P9" s="5" t="s">
        <v>20</v>
      </c>
      <c r="Q9" s="3">
        <f>I170</f>
        <v>0.14129226861406574</v>
      </c>
      <c r="R9" s="3">
        <f t="shared" ref="R9:V9" si="9">J170</f>
        <v>0.17395029991431021</v>
      </c>
      <c r="S9" s="3">
        <f t="shared" si="9"/>
        <v>0.15734912995186967</v>
      </c>
      <c r="T9" s="3">
        <f t="shared" si="9"/>
        <v>0.16018048505358148</v>
      </c>
      <c r="U9" s="3">
        <f t="shared" si="9"/>
        <v>0.21788990825688076</v>
      </c>
      <c r="V9" s="3">
        <f t="shared" si="9"/>
        <v>0.23595505617977527</v>
      </c>
    </row>
    <row r="10" spans="1:22" s="8" customFormat="1" x14ac:dyDescent="0.3">
      <c r="A10" s="1" t="s">
        <v>33</v>
      </c>
      <c r="B10" s="1">
        <v>0.69499999999999995</v>
      </c>
      <c r="C10" s="1">
        <v>0.113</v>
      </c>
      <c r="D10" s="1">
        <v>0.28100000000000003</v>
      </c>
      <c r="E10" s="1">
        <v>0.19</v>
      </c>
      <c r="F10" s="1">
        <v>4.2000000000000003E-2</v>
      </c>
      <c r="G10" s="1">
        <v>2.7E-2</v>
      </c>
      <c r="I10" s="4">
        <f t="shared" si="2"/>
        <v>6.4795823233264965E-2</v>
      </c>
      <c r="J10" s="4">
        <f t="shared" si="0"/>
        <v>5.4405392392874355E-2</v>
      </c>
      <c r="K10" s="4">
        <f t="shared" si="0"/>
        <v>6.2278368794326244E-2</v>
      </c>
      <c r="L10" s="4">
        <f t="shared" si="0"/>
        <v>6.3973063973063973E-2</v>
      </c>
      <c r="M10" s="4">
        <f t="shared" si="0"/>
        <v>2.4822695035460998E-2</v>
      </c>
      <c r="N10" s="4">
        <f t="shared" si="0"/>
        <v>4.0723981900452483E-2</v>
      </c>
      <c r="P10" s="5" t="s">
        <v>21</v>
      </c>
      <c r="Q10" s="3">
        <f>I183</f>
        <v>0.1366906474820144</v>
      </c>
      <c r="R10" s="3">
        <f t="shared" ref="R10:V10" si="10">J183</f>
        <v>0.20805369127516782</v>
      </c>
      <c r="S10" s="3">
        <f t="shared" si="10"/>
        <v>0.17161716171617161</v>
      </c>
      <c r="T10" s="3">
        <f t="shared" si="10"/>
        <v>0.19362017804154305</v>
      </c>
      <c r="U10" s="3">
        <f t="shared" si="10"/>
        <v>0.28528528528528524</v>
      </c>
      <c r="V10" s="3">
        <f t="shared" si="10"/>
        <v>0.35315985130111516</v>
      </c>
    </row>
    <row r="11" spans="1:22" s="8" customFormat="1" x14ac:dyDescent="0.3">
      <c r="A11" s="1" t="s">
        <v>34</v>
      </c>
      <c r="B11" s="1">
        <v>0.77200000000000002</v>
      </c>
      <c r="C11" s="1">
        <v>0.108</v>
      </c>
      <c r="D11" s="1">
        <v>0.28899999999999998</v>
      </c>
      <c r="E11" s="1">
        <v>0.17699999999999999</v>
      </c>
      <c r="F11" s="1">
        <v>3.6999999999999998E-2</v>
      </c>
      <c r="G11" s="1">
        <v>4.5999999999999999E-2</v>
      </c>
      <c r="I11" s="4">
        <f t="shared" si="2"/>
        <v>7.197464105910871E-2</v>
      </c>
      <c r="J11" s="4">
        <f t="shared" si="0"/>
        <v>5.1998074145402036E-2</v>
      </c>
      <c r="K11" s="4">
        <f t="shared" si="0"/>
        <v>6.4051418439716304E-2</v>
      </c>
      <c r="L11" s="4">
        <f t="shared" si="0"/>
        <v>5.9595959595959591E-2</v>
      </c>
      <c r="M11" s="4">
        <f t="shared" si="0"/>
        <v>2.1867612293144212E-2</v>
      </c>
      <c r="N11" s="4">
        <f t="shared" si="0"/>
        <v>6.9381598793363489E-2</v>
      </c>
      <c r="P11" s="5" t="s">
        <v>22</v>
      </c>
      <c r="Q11" s="3">
        <f>I202</f>
        <v>8.4131574191216335E-2</v>
      </c>
      <c r="R11" s="3">
        <f t="shared" ref="R11:V11" si="11">J202</f>
        <v>0.27757352941176472</v>
      </c>
      <c r="S11" s="3">
        <f t="shared" si="11"/>
        <v>0.16076294277929157</v>
      </c>
      <c r="T11" s="3">
        <f t="shared" si="11"/>
        <v>0.23993426458504513</v>
      </c>
      <c r="U11" s="3">
        <f t="shared" si="11"/>
        <v>0.3924999999999999</v>
      </c>
      <c r="V11" s="3">
        <f t="shared" si="11"/>
        <v>0.42307692307692296</v>
      </c>
    </row>
    <row r="12" spans="1:22" s="8" customFormat="1" x14ac:dyDescent="0.3">
      <c r="A12" s="1" t="s">
        <v>35</v>
      </c>
      <c r="B12" s="1">
        <v>0.73099999999999998</v>
      </c>
      <c r="C12" s="1">
        <v>6.3E-2</v>
      </c>
      <c r="D12" s="1">
        <v>0.214</v>
      </c>
      <c r="E12" s="1">
        <v>0.104</v>
      </c>
      <c r="F12" s="1">
        <v>2.8000000000000001E-2</v>
      </c>
      <c r="G12" s="1">
        <v>1.6E-2</v>
      </c>
      <c r="I12" s="4">
        <f t="shared" si="2"/>
        <v>6.8152153645347754E-2</v>
      </c>
      <c r="J12" s="4">
        <f t="shared" si="0"/>
        <v>3.0332209918151186E-2</v>
      </c>
      <c r="K12" s="4">
        <f t="shared" si="0"/>
        <v>4.7429078014184389E-2</v>
      </c>
      <c r="L12" s="4">
        <f t="shared" si="0"/>
        <v>3.5016835016835016E-2</v>
      </c>
      <c r="M12" s="4">
        <f t="shared" si="0"/>
        <v>1.6548463356973998E-2</v>
      </c>
      <c r="N12" s="4">
        <f t="shared" si="0"/>
        <v>2.413273001508295E-2</v>
      </c>
      <c r="P12" s="8" t="s">
        <v>24</v>
      </c>
      <c r="Q12" s="3">
        <f>I216</f>
        <v>0.13313470283832521</v>
      </c>
      <c r="R12" s="3">
        <f t="shared" ref="R12:V12" si="12">J216</f>
        <v>0.1508810572687225</v>
      </c>
      <c r="S12" s="3">
        <f t="shared" si="12"/>
        <v>0.14255765199161424</v>
      </c>
      <c r="T12" s="3">
        <f t="shared" si="12"/>
        <v>0.13061224489795917</v>
      </c>
      <c r="U12" s="3">
        <f t="shared" si="12"/>
        <v>0.28634361233480177</v>
      </c>
      <c r="V12" s="3">
        <f t="shared" si="12"/>
        <v>0.27439024390243905</v>
      </c>
    </row>
    <row r="13" spans="1:22" s="8" customFormat="1" x14ac:dyDescent="0.3">
      <c r="A13" s="1" t="s">
        <v>36</v>
      </c>
      <c r="B13" s="1">
        <v>0.71</v>
      </c>
      <c r="C13" s="1">
        <v>0.125</v>
      </c>
      <c r="D13" s="1">
        <v>0.29799999999999999</v>
      </c>
      <c r="E13" s="1">
        <v>0.20599999999999999</v>
      </c>
      <c r="F13" s="1">
        <v>6.4000000000000001E-2</v>
      </c>
      <c r="G13" s="1">
        <v>2.5999999999999999E-2</v>
      </c>
      <c r="I13" s="4">
        <f t="shared" si="2"/>
        <v>6.6194294238299464E-2</v>
      </c>
      <c r="J13" s="4">
        <f t="shared" si="0"/>
        <v>6.0182956186807912E-2</v>
      </c>
      <c r="K13" s="4">
        <f t="shared" si="0"/>
        <v>6.6046099290780133E-2</v>
      </c>
      <c r="L13" s="4">
        <f t="shared" si="0"/>
        <v>6.9360269360269358E-2</v>
      </c>
      <c r="M13" s="4">
        <f t="shared" si="0"/>
        <v>3.7825059101654852E-2</v>
      </c>
      <c r="N13" s="4">
        <f t="shared" si="0"/>
        <v>3.9215686274509796E-2</v>
      </c>
      <c r="P13" s="1"/>
      <c r="Q13" s="1"/>
      <c r="R13" s="1"/>
      <c r="S13" s="1"/>
      <c r="T13" s="1"/>
      <c r="U13" s="1"/>
      <c r="V13" s="1"/>
    </row>
    <row r="14" spans="1:22" s="8" customFormat="1" x14ac:dyDescent="0.3">
      <c r="A14" s="1" t="s">
        <v>37</v>
      </c>
      <c r="B14" s="1">
        <v>0.63</v>
      </c>
      <c r="C14" s="1">
        <v>0.113</v>
      </c>
      <c r="D14" s="1">
        <v>0.26700000000000002</v>
      </c>
      <c r="E14" s="1">
        <v>0.19</v>
      </c>
      <c r="F14" s="1">
        <v>4.4999999999999998E-2</v>
      </c>
      <c r="G14" s="1">
        <v>1.7999999999999999E-2</v>
      </c>
      <c r="I14" s="4">
        <f t="shared" si="2"/>
        <v>5.8735782211448824E-2</v>
      </c>
      <c r="J14" s="4">
        <f t="shared" si="0"/>
        <v>5.4405392392874355E-2</v>
      </c>
      <c r="K14" s="4">
        <f t="shared" si="0"/>
        <v>5.9175531914893616E-2</v>
      </c>
      <c r="L14" s="4">
        <f t="shared" si="0"/>
        <v>6.3973063973063973E-2</v>
      </c>
      <c r="M14" s="4">
        <f t="shared" si="0"/>
        <v>2.6595744680851068E-2</v>
      </c>
      <c r="N14" s="4">
        <f t="shared" si="0"/>
        <v>2.714932126696832E-2</v>
      </c>
      <c r="P14" s="1"/>
      <c r="Q14" s="1"/>
      <c r="R14" s="1"/>
      <c r="S14" s="1"/>
      <c r="T14" s="1"/>
      <c r="U14" s="1"/>
      <c r="V14" s="1"/>
    </row>
    <row r="15" spans="1:22" s="8" customFormat="1" x14ac:dyDescent="0.3">
      <c r="A15" s="1" t="s">
        <v>38</v>
      </c>
      <c r="B15" s="1">
        <v>0.68100000000000005</v>
      </c>
      <c r="C15" s="1">
        <v>0.1</v>
      </c>
      <c r="D15" s="1">
        <v>0.26100000000000001</v>
      </c>
      <c r="E15" s="1">
        <v>0.16700000000000001</v>
      </c>
      <c r="F15" s="1">
        <v>3.9E-2</v>
      </c>
      <c r="G15" s="1">
        <v>2.1000000000000001E-2</v>
      </c>
      <c r="I15" s="4">
        <f t="shared" si="2"/>
        <v>6.3490583628566105E-2</v>
      </c>
      <c r="J15" s="4">
        <f t="shared" si="0"/>
        <v>4.8146364949446331E-2</v>
      </c>
      <c r="K15" s="4">
        <f t="shared" si="0"/>
        <v>5.7845744680851061E-2</v>
      </c>
      <c r="L15" s="4">
        <f t="shared" si="0"/>
        <v>5.6228956228956226E-2</v>
      </c>
      <c r="M15" s="4">
        <f t="shared" si="0"/>
        <v>2.3049645390070924E-2</v>
      </c>
      <c r="N15" s="4">
        <f t="shared" si="0"/>
        <v>3.1674208144796379E-2</v>
      </c>
      <c r="P15" s="1"/>
      <c r="Q15" s="1"/>
      <c r="R15" s="1"/>
      <c r="S15" s="1"/>
      <c r="T15" s="1"/>
      <c r="U15" s="1"/>
      <c r="V15" s="1"/>
    </row>
    <row r="16" spans="1:22" x14ac:dyDescent="0.3">
      <c r="H16" s="5"/>
      <c r="I16" s="3">
        <f>MAX(I2:I15)</f>
        <v>8.3721797501398479E-2</v>
      </c>
      <c r="J16" s="3">
        <f t="shared" ref="J16:N16" si="13">MAX(J2:J15)</f>
        <v>0.25950890707751573</v>
      </c>
      <c r="K16" s="3">
        <f t="shared" si="13"/>
        <v>0.15292553191489358</v>
      </c>
      <c r="L16" s="3">
        <f t="shared" si="13"/>
        <v>0.19528619528619526</v>
      </c>
      <c r="M16" s="3">
        <f t="shared" si="13"/>
        <v>0.41430260047281325</v>
      </c>
      <c r="N16" s="3">
        <f t="shared" si="13"/>
        <v>0.31221719457013564</v>
      </c>
      <c r="P16" s="8" t="s">
        <v>213</v>
      </c>
      <c r="Q16" s="9" t="s">
        <v>7</v>
      </c>
      <c r="R16" s="9" t="s">
        <v>8</v>
      </c>
      <c r="S16" s="9" t="s">
        <v>9</v>
      </c>
      <c r="T16" s="9" t="s">
        <v>10</v>
      </c>
      <c r="U16" s="9" t="s">
        <v>11</v>
      </c>
      <c r="V16" s="9" t="s">
        <v>12</v>
      </c>
    </row>
    <row r="17" spans="1:22" x14ac:dyDescent="0.3">
      <c r="H17" s="5"/>
      <c r="I17" s="3">
        <f>LARGE(I$2:I$15,2)+LARGE(I$2:I$15,1)</f>
        <v>0.16604512399776244</v>
      </c>
      <c r="J17" s="3">
        <f t="shared" ref="J17:N17" si="14">LARGE(J$2:J$15,2)+LARGE(J$2:J$15,1)</f>
        <v>0.39624458353394332</v>
      </c>
      <c r="K17" s="3">
        <f t="shared" si="14"/>
        <v>0.2648492907801418</v>
      </c>
      <c r="L17" s="3">
        <f t="shared" si="14"/>
        <v>0.32121212121212117</v>
      </c>
      <c r="M17" s="3">
        <f t="shared" si="14"/>
        <v>0.58924349881796689</v>
      </c>
      <c r="N17" s="3">
        <f t="shared" si="14"/>
        <v>0.49170437405731504</v>
      </c>
      <c r="P17" s="8" t="s">
        <v>13</v>
      </c>
      <c r="Q17" s="3">
        <f>I17</f>
        <v>0.16604512399776244</v>
      </c>
      <c r="R17" s="3">
        <f t="shared" ref="R17:V17" si="15">J17</f>
        <v>0.39624458353394332</v>
      </c>
      <c r="S17" s="3">
        <f t="shared" si="15"/>
        <v>0.2648492907801418</v>
      </c>
      <c r="T17" s="3">
        <f t="shared" si="15"/>
        <v>0.32121212121212117</v>
      </c>
      <c r="U17" s="3">
        <f t="shared" si="15"/>
        <v>0.58924349881796689</v>
      </c>
      <c r="V17" s="3">
        <f t="shared" si="15"/>
        <v>0.49170437405731504</v>
      </c>
    </row>
    <row r="18" spans="1:22" x14ac:dyDescent="0.3">
      <c r="H18" s="5"/>
      <c r="I18" s="3">
        <f>LARGE(I$2:I$15,3)+LARGE(I$2:I$15,2)+LARGE(I$2:I$15,1)</f>
        <v>0.24398657467835166</v>
      </c>
      <c r="J18" s="3">
        <f t="shared" ref="J18:N18" si="16">LARGE(J$2:J$15,3)+LARGE(J$2:J$15,2)+LARGE(J$2:J$15,1)</f>
        <v>0.4708714492055851</v>
      </c>
      <c r="K18" s="3">
        <f t="shared" si="16"/>
        <v>0.3439716312056737</v>
      </c>
      <c r="L18" s="3">
        <f t="shared" si="16"/>
        <v>0.40134680134680134</v>
      </c>
      <c r="M18" s="3">
        <f t="shared" si="16"/>
        <v>0.65602836879432624</v>
      </c>
      <c r="N18" s="3">
        <f t="shared" si="16"/>
        <v>0.56711915535444923</v>
      </c>
      <c r="P18" s="8" t="s">
        <v>14</v>
      </c>
      <c r="Q18" s="3">
        <f>I50</f>
        <v>8.4816808114262066E-2</v>
      </c>
      <c r="R18" s="3">
        <f t="shared" ref="R18:V18" si="17">J50</f>
        <v>0.13573155985489721</v>
      </c>
      <c r="S18" s="3">
        <f t="shared" si="17"/>
        <v>0.10534989858012173</v>
      </c>
      <c r="T18" s="3">
        <f t="shared" si="17"/>
        <v>0.12036474164133742</v>
      </c>
      <c r="U18" s="3">
        <f t="shared" si="17"/>
        <v>0.18831667947732506</v>
      </c>
      <c r="V18" s="3">
        <f t="shared" si="17"/>
        <v>0.45355932203389826</v>
      </c>
    </row>
    <row r="19" spans="1:22" x14ac:dyDescent="0.3">
      <c r="H19" s="5"/>
      <c r="I19" s="3">
        <f>LARGE(I$2:I$15,4)+LARGE(I$2:I$15,3)+LARGE(I$2:I$15,2)+LARGE(I$2:I$15,1)</f>
        <v>0.32090247995524895</v>
      </c>
      <c r="J19" s="3">
        <f t="shared" ref="J19:N19" si="18">LARGE(J$2:J$15,4)+LARGE(J$2:J$15,3)+LARGE(J$2:J$15,2)+LARGE(J$2:J$15,1)</f>
        <v>0.53827636013480995</v>
      </c>
      <c r="K19" s="3">
        <f t="shared" si="18"/>
        <v>0.41976950354609921</v>
      </c>
      <c r="L19" s="3">
        <f t="shared" si="18"/>
        <v>0.47373737373737368</v>
      </c>
      <c r="M19" s="3">
        <f t="shared" si="18"/>
        <v>0.71513002364066203</v>
      </c>
      <c r="N19" s="3">
        <f t="shared" si="18"/>
        <v>0.63951734539969818</v>
      </c>
      <c r="P19" s="8" t="s">
        <v>15</v>
      </c>
      <c r="Q19" s="3">
        <f>I65</f>
        <v>0.24909801563439571</v>
      </c>
      <c r="R19" s="3">
        <f t="shared" ref="R19:V19" si="19">J65</f>
        <v>0.35388513513513514</v>
      </c>
      <c r="S19" s="3">
        <f t="shared" si="19"/>
        <v>0.29045189504373181</v>
      </c>
      <c r="T19" s="3">
        <f t="shared" si="19"/>
        <v>0.30906921241050112</v>
      </c>
      <c r="U19" s="3">
        <f t="shared" si="19"/>
        <v>0.5168539325842697</v>
      </c>
      <c r="V19" s="3">
        <f t="shared" si="19"/>
        <v>0.75872534142640369</v>
      </c>
    </row>
    <row r="20" spans="1:22" x14ac:dyDescent="0.3">
      <c r="A20" s="1" t="s">
        <v>36</v>
      </c>
      <c r="B20" s="1">
        <v>0.71</v>
      </c>
      <c r="C20" s="1">
        <v>0.125</v>
      </c>
      <c r="D20" s="1">
        <v>0.29799999999999999</v>
      </c>
      <c r="E20" s="1">
        <v>0.20599999999999999</v>
      </c>
      <c r="F20" s="1">
        <v>6.4000000000000001E-2</v>
      </c>
      <c r="G20" s="1">
        <v>2.5999999999999999E-2</v>
      </c>
      <c r="I20" s="4">
        <f>B20/SUM(B$20:B$48)</f>
        <v>3.6741875388118406E-2</v>
      </c>
      <c r="J20" s="4">
        <f t="shared" ref="J20:N35" si="20">C20/SUM(C$20:C$48)</f>
        <v>3.7787182587666258E-2</v>
      </c>
      <c r="K20" s="4">
        <f t="shared" si="20"/>
        <v>3.7778904665314403E-2</v>
      </c>
      <c r="L20" s="4">
        <f t="shared" si="20"/>
        <v>4.1742654508611962E-2</v>
      </c>
      <c r="M20" s="4">
        <f t="shared" si="20"/>
        <v>4.9192928516525729E-2</v>
      </c>
      <c r="N20" s="4">
        <f t="shared" si="20"/>
        <v>1.7627118644067793E-2</v>
      </c>
      <c r="P20" s="8" t="s">
        <v>16</v>
      </c>
      <c r="Q20" s="3">
        <f>I95</f>
        <v>8.6537530266343782E-2</v>
      </c>
      <c r="R20" s="3">
        <f t="shared" ref="R20:V20" si="21">J95</f>
        <v>0.19612995699952224</v>
      </c>
      <c r="S20" s="3">
        <f t="shared" si="21"/>
        <v>0.12979546710889994</v>
      </c>
      <c r="T20" s="3">
        <f t="shared" si="21"/>
        <v>0.15243016308735671</v>
      </c>
      <c r="U20" s="3">
        <f t="shared" si="21"/>
        <v>0.34854907075317909</v>
      </c>
      <c r="V20" s="3">
        <f t="shared" si="21"/>
        <v>0.21045296167247382</v>
      </c>
    </row>
    <row r="21" spans="1:22" x14ac:dyDescent="0.3">
      <c r="A21" s="1" t="s">
        <v>37</v>
      </c>
      <c r="B21" s="1">
        <v>0.63</v>
      </c>
      <c r="C21" s="1">
        <v>0.113</v>
      </c>
      <c r="D21" s="1">
        <v>0.26700000000000002</v>
      </c>
      <c r="E21" s="1">
        <v>0.19</v>
      </c>
      <c r="F21" s="1">
        <v>4.4999999999999998E-2</v>
      </c>
      <c r="G21" s="1">
        <v>1.7999999999999999E-2</v>
      </c>
      <c r="I21" s="4">
        <f t="shared" ref="I21:N48" si="22">B21/SUM(B$20:B$48)</f>
        <v>3.2601945766921964E-2</v>
      </c>
      <c r="J21" s="4">
        <f t="shared" si="20"/>
        <v>3.4159613059250298E-2</v>
      </c>
      <c r="K21" s="4">
        <f t="shared" si="20"/>
        <v>3.3848884381338748E-2</v>
      </c>
      <c r="L21" s="4">
        <f t="shared" si="20"/>
        <v>3.8500506585612979E-2</v>
      </c>
      <c r="M21" s="4">
        <f t="shared" si="20"/>
        <v>3.4588777863182152E-2</v>
      </c>
      <c r="N21" s="4">
        <f t="shared" si="20"/>
        <v>1.2203389830508471E-2</v>
      </c>
      <c r="P21" s="8" t="s">
        <v>17</v>
      </c>
      <c r="Q21" s="3">
        <f>I117</f>
        <v>0.13995631421406035</v>
      </c>
      <c r="R21" s="3">
        <f t="shared" ref="R21:V21" si="23">J117</f>
        <v>0.20017675651789657</v>
      </c>
      <c r="S21" s="3">
        <f t="shared" si="23"/>
        <v>0.15439338588732937</v>
      </c>
      <c r="T21" s="3">
        <f t="shared" si="23"/>
        <v>0.17631501616220985</v>
      </c>
      <c r="U21" s="3">
        <f t="shared" si="23"/>
        <v>0.27598896044158228</v>
      </c>
      <c r="V21" s="3">
        <f t="shared" si="23"/>
        <v>0.52727272727272723</v>
      </c>
    </row>
    <row r="22" spans="1:22" x14ac:dyDescent="0.3">
      <c r="A22" s="1" t="s">
        <v>38</v>
      </c>
      <c r="B22" s="1">
        <v>0.68100000000000005</v>
      </c>
      <c r="C22" s="1">
        <v>0.1</v>
      </c>
      <c r="D22" s="1">
        <v>0.26100000000000001</v>
      </c>
      <c r="E22" s="1">
        <v>0.16700000000000001</v>
      </c>
      <c r="F22" s="1">
        <v>3.9E-2</v>
      </c>
      <c r="G22" s="1">
        <v>2.1000000000000001E-2</v>
      </c>
      <c r="I22" s="4">
        <f t="shared" si="22"/>
        <v>3.5241150900434698E-2</v>
      </c>
      <c r="J22" s="4">
        <f t="shared" si="20"/>
        <v>3.0229746070133009E-2</v>
      </c>
      <c r="K22" s="4">
        <f t="shared" si="20"/>
        <v>3.3088235294117654E-2</v>
      </c>
      <c r="L22" s="4">
        <f t="shared" si="20"/>
        <v>3.3839918946301936E-2</v>
      </c>
      <c r="M22" s="4">
        <f t="shared" si="20"/>
        <v>2.9976940814757866E-2</v>
      </c>
      <c r="N22" s="4">
        <f t="shared" si="20"/>
        <v>1.4237288135593218E-2</v>
      </c>
      <c r="P22" s="8" t="s">
        <v>18</v>
      </c>
      <c r="Q22" s="3">
        <f>I146</f>
        <v>0.10904255319148937</v>
      </c>
      <c r="R22" s="3">
        <f t="shared" ref="R22:V22" si="24">J146</f>
        <v>0.16359696641386778</v>
      </c>
      <c r="S22" s="3">
        <f t="shared" si="24"/>
        <v>0.1348246674727932</v>
      </c>
      <c r="T22" s="3">
        <f t="shared" si="24"/>
        <v>0.13668903803131993</v>
      </c>
      <c r="U22" s="3">
        <f t="shared" si="24"/>
        <v>0.31254480286738345</v>
      </c>
      <c r="V22" s="3">
        <f t="shared" si="24"/>
        <v>0.33333333333333326</v>
      </c>
    </row>
    <row r="23" spans="1:22" x14ac:dyDescent="0.3">
      <c r="A23" s="1" t="s">
        <v>39</v>
      </c>
      <c r="B23" s="1">
        <v>0.86699999999999999</v>
      </c>
      <c r="C23" s="1">
        <v>0.23799999999999999</v>
      </c>
      <c r="D23" s="1">
        <v>0.45400000000000001</v>
      </c>
      <c r="E23" s="1">
        <v>0.36499999999999999</v>
      </c>
      <c r="F23" s="1">
        <v>0.16200000000000001</v>
      </c>
      <c r="G23" s="1">
        <v>0.10199999999999999</v>
      </c>
      <c r="I23" s="4">
        <f t="shared" si="22"/>
        <v>4.4866487269716419E-2</v>
      </c>
      <c r="J23" s="4">
        <f t="shared" si="20"/>
        <v>7.1946795646916556E-2</v>
      </c>
      <c r="K23" s="4">
        <f t="shared" si="20"/>
        <v>5.7555780933062892E-2</v>
      </c>
      <c r="L23" s="4">
        <f t="shared" si="20"/>
        <v>7.3961499493414407E-2</v>
      </c>
      <c r="M23" s="4">
        <f t="shared" si="20"/>
        <v>0.12451960030745575</v>
      </c>
      <c r="N23" s="4">
        <f t="shared" si="20"/>
        <v>6.9152542372881334E-2</v>
      </c>
      <c r="P23" s="5" t="s">
        <v>19</v>
      </c>
      <c r="Q23" s="3">
        <f>I159</f>
        <v>0.26364637407582192</v>
      </c>
      <c r="R23" s="3">
        <f t="shared" ref="R23:V23" si="25">J159</f>
        <v>0.44910925363053023</v>
      </c>
      <c r="S23" s="3">
        <f t="shared" si="25"/>
        <v>0.34705010377687928</v>
      </c>
      <c r="T23" s="3">
        <f t="shared" si="25"/>
        <v>0.41992914839356776</v>
      </c>
      <c r="U23" s="3">
        <f t="shared" si="25"/>
        <v>0.53471239633690992</v>
      </c>
      <c r="V23" s="3">
        <f t="shared" si="25"/>
        <v>0.46897333018645265</v>
      </c>
    </row>
    <row r="24" spans="1:22" x14ac:dyDescent="0.3">
      <c r="A24" s="1" t="s">
        <v>40</v>
      </c>
      <c r="B24" s="1">
        <v>0.64700000000000002</v>
      </c>
      <c r="C24" s="1">
        <v>0.104</v>
      </c>
      <c r="D24" s="1">
        <v>0.26</v>
      </c>
      <c r="E24" s="1">
        <v>0.17299999999999999</v>
      </c>
      <c r="F24" s="1">
        <v>4.9000000000000002E-2</v>
      </c>
      <c r="G24" s="1">
        <v>1.6E-2</v>
      </c>
      <c r="I24" s="4">
        <f t="shared" si="22"/>
        <v>3.3481680811426211E-2</v>
      </c>
      <c r="J24" s="4">
        <f t="shared" si="20"/>
        <v>3.143893591293833E-2</v>
      </c>
      <c r="K24" s="4">
        <f t="shared" si="20"/>
        <v>3.2961460446247468E-2</v>
      </c>
      <c r="L24" s="4">
        <f t="shared" si="20"/>
        <v>3.5055724417426548E-2</v>
      </c>
      <c r="M24" s="4">
        <f t="shared" si="20"/>
        <v>3.7663335895465014E-2</v>
      </c>
      <c r="N24" s="4">
        <f t="shared" si="20"/>
        <v>1.0847457627118641E-2</v>
      </c>
      <c r="P24" s="5" t="s">
        <v>20</v>
      </c>
      <c r="Q24" s="3">
        <f>I171</f>
        <v>0.28052071757421815</v>
      </c>
      <c r="R24" s="3">
        <f t="shared" ref="R24:V24" si="26">J171</f>
        <v>0.34104541559554413</v>
      </c>
      <c r="S24" s="3">
        <f t="shared" si="26"/>
        <v>0.30729359496482783</v>
      </c>
      <c r="T24" s="3">
        <f t="shared" si="26"/>
        <v>0.32036097010716297</v>
      </c>
      <c r="U24" s="3">
        <f t="shared" si="26"/>
        <v>0.41399082568807344</v>
      </c>
      <c r="V24" s="3">
        <f t="shared" si="26"/>
        <v>0.4129213483146067</v>
      </c>
    </row>
    <row r="25" spans="1:22" x14ac:dyDescent="0.3">
      <c r="A25" s="1" t="s">
        <v>41</v>
      </c>
      <c r="B25" s="1">
        <v>0.73099999999999998</v>
      </c>
      <c r="C25" s="1">
        <v>0.13900000000000001</v>
      </c>
      <c r="D25" s="1">
        <v>0.31900000000000001</v>
      </c>
      <c r="E25" s="1">
        <v>0.224</v>
      </c>
      <c r="F25" s="1">
        <v>8.3000000000000004E-2</v>
      </c>
      <c r="G25" s="1">
        <v>0.03</v>
      </c>
      <c r="I25" s="4">
        <f t="shared" si="22"/>
        <v>3.7828606913682471E-2</v>
      </c>
      <c r="J25" s="4">
        <f t="shared" si="20"/>
        <v>4.2019347037484889E-2</v>
      </c>
      <c r="K25" s="4">
        <f t="shared" si="20"/>
        <v>4.0441176470588244E-2</v>
      </c>
      <c r="L25" s="4">
        <f t="shared" si="20"/>
        <v>4.5390070921985826E-2</v>
      </c>
      <c r="M25" s="4">
        <f t="shared" si="20"/>
        <v>6.3797079169869306E-2</v>
      </c>
      <c r="N25" s="4">
        <f t="shared" si="20"/>
        <v>2.0338983050847453E-2</v>
      </c>
      <c r="P25" s="5" t="s">
        <v>21</v>
      </c>
      <c r="Q25" s="3">
        <f>I184</f>
        <v>0.26354426662751429</v>
      </c>
      <c r="R25" s="3">
        <f t="shared" ref="R25:V25" si="27">J184</f>
        <v>0.40715883668903807</v>
      </c>
      <c r="S25" s="3">
        <f t="shared" si="27"/>
        <v>0.33333333333333337</v>
      </c>
      <c r="T25" s="3">
        <f t="shared" si="27"/>
        <v>0.37314540059347184</v>
      </c>
      <c r="U25" s="3">
        <f t="shared" si="27"/>
        <v>0.50900900900900892</v>
      </c>
      <c r="V25" s="3">
        <f t="shared" si="27"/>
        <v>0.60223048327137529</v>
      </c>
    </row>
    <row r="26" spans="1:22" x14ac:dyDescent="0.3">
      <c r="A26" s="1" t="s">
        <v>42</v>
      </c>
      <c r="B26" s="1">
        <v>0.61499999999999999</v>
      </c>
      <c r="C26" s="1">
        <v>9.5000000000000001E-2</v>
      </c>
      <c r="D26" s="1">
        <v>0.24199999999999999</v>
      </c>
      <c r="E26" s="1">
        <v>0.161</v>
      </c>
      <c r="F26" s="1">
        <v>3.4000000000000002E-2</v>
      </c>
      <c r="G26" s="1">
        <v>1.4999999999999999E-2</v>
      </c>
      <c r="I26" s="4">
        <f t="shared" si="22"/>
        <v>3.1825708962947633E-2</v>
      </c>
      <c r="J26" s="4">
        <f t="shared" si="20"/>
        <v>2.871825876662636E-2</v>
      </c>
      <c r="K26" s="4">
        <f t="shared" si="20"/>
        <v>3.067951318458418E-2</v>
      </c>
      <c r="L26" s="4">
        <f t="shared" si="20"/>
        <v>3.2624113475177317E-2</v>
      </c>
      <c r="M26" s="4">
        <f t="shared" si="20"/>
        <v>2.6133743274404295E-2</v>
      </c>
      <c r="N26" s="4">
        <f t="shared" si="20"/>
        <v>1.0169491525423726E-2</v>
      </c>
      <c r="P26" s="5" t="s">
        <v>22</v>
      </c>
      <c r="Q26" s="3">
        <f>I203</f>
        <v>0.16708837881800109</v>
      </c>
      <c r="R26" s="3">
        <f t="shared" ref="R26:V26" si="28">J203</f>
        <v>0.4283088235294118</v>
      </c>
      <c r="S26" s="3">
        <f t="shared" si="28"/>
        <v>0.27842457270250187</v>
      </c>
      <c r="T26" s="3">
        <f t="shared" si="28"/>
        <v>0.37715694330320448</v>
      </c>
      <c r="U26" s="3">
        <f t="shared" si="28"/>
        <v>0.58916666666666651</v>
      </c>
      <c r="V26" s="3">
        <f t="shared" si="28"/>
        <v>0.64102564102564086</v>
      </c>
    </row>
    <row r="27" spans="1:22" x14ac:dyDescent="0.3">
      <c r="A27" s="1" t="s">
        <v>43</v>
      </c>
      <c r="B27" s="1">
        <v>0.57399999999999995</v>
      </c>
      <c r="C27" s="1">
        <v>7.5999999999999998E-2</v>
      </c>
      <c r="D27" s="1">
        <v>0.20799999999999999</v>
      </c>
      <c r="E27" s="1">
        <v>0.128</v>
      </c>
      <c r="F27" s="1">
        <v>2.7E-2</v>
      </c>
      <c r="G27" s="1">
        <v>8.9999999999999993E-3</v>
      </c>
      <c r="I27" s="4">
        <f t="shared" si="22"/>
        <v>2.9703995032084454E-2</v>
      </c>
      <c r="J27" s="4">
        <f t="shared" si="20"/>
        <v>2.2974607013301087E-2</v>
      </c>
      <c r="K27" s="4">
        <f t="shared" si="20"/>
        <v>2.6369168356997975E-2</v>
      </c>
      <c r="L27" s="4">
        <f t="shared" si="20"/>
        <v>2.5937183383991903E-2</v>
      </c>
      <c r="M27" s="4">
        <f t="shared" si="20"/>
        <v>2.075326671790929E-2</v>
      </c>
      <c r="N27" s="4">
        <f t="shared" si="20"/>
        <v>6.1016949152542356E-3</v>
      </c>
      <c r="P27" s="8" t="s">
        <v>24</v>
      </c>
      <c r="Q27" s="3">
        <f>I217</f>
        <v>0.25827191469342947</v>
      </c>
      <c r="R27" s="3">
        <f t="shared" ref="R27:V27" si="29">J217</f>
        <v>0.27202643171806173</v>
      </c>
      <c r="S27" s="3">
        <f t="shared" si="29"/>
        <v>0.25492662473794547</v>
      </c>
      <c r="T27" s="3">
        <f t="shared" si="29"/>
        <v>0.25850340136054417</v>
      </c>
      <c r="U27" s="3">
        <f t="shared" si="29"/>
        <v>0.42290748898678415</v>
      </c>
      <c r="V27" s="3">
        <f t="shared" si="29"/>
        <v>0.42073170731707321</v>
      </c>
    </row>
    <row r="28" spans="1:22" x14ac:dyDescent="0.3">
      <c r="A28" s="1" t="s">
        <v>44</v>
      </c>
      <c r="B28" s="1">
        <v>0.72599999999999998</v>
      </c>
      <c r="C28" s="1">
        <v>0.10100000000000001</v>
      </c>
      <c r="D28" s="1">
        <v>0.27100000000000002</v>
      </c>
      <c r="E28" s="1">
        <v>0.16600000000000001</v>
      </c>
      <c r="F28" s="1">
        <v>0.05</v>
      </c>
      <c r="G28" s="1">
        <v>2.4E-2</v>
      </c>
      <c r="I28" s="4">
        <f t="shared" si="22"/>
        <v>3.7569861312357691E-2</v>
      </c>
      <c r="J28" s="4">
        <f t="shared" si="20"/>
        <v>3.053204353083434E-2</v>
      </c>
      <c r="K28" s="4">
        <f t="shared" si="20"/>
        <v>3.4355983772819482E-2</v>
      </c>
      <c r="L28" s="4">
        <f t="shared" si="20"/>
        <v>3.3637284701114496E-2</v>
      </c>
      <c r="M28" s="4">
        <f t="shared" si="20"/>
        <v>3.8431975403535726E-2</v>
      </c>
      <c r="N28" s="4">
        <f t="shared" si="20"/>
        <v>1.6271186440677963E-2</v>
      </c>
      <c r="P28" s="1"/>
      <c r="Q28" s="1"/>
      <c r="R28" s="1"/>
      <c r="S28" s="1"/>
      <c r="T28" s="1"/>
      <c r="U28" s="1"/>
      <c r="V28" s="1"/>
    </row>
    <row r="29" spans="1:22" x14ac:dyDescent="0.3">
      <c r="A29" s="1" t="s">
        <v>45</v>
      </c>
      <c r="B29" s="1">
        <v>0.61199999999999999</v>
      </c>
      <c r="C29" s="1">
        <v>0.106</v>
      </c>
      <c r="D29" s="1">
        <v>0.254</v>
      </c>
      <c r="E29" s="1">
        <v>0.17599999999999999</v>
      </c>
      <c r="F29" s="1">
        <v>4.4999999999999998E-2</v>
      </c>
      <c r="G29" s="1">
        <v>1.4E-2</v>
      </c>
      <c r="I29" s="4">
        <f t="shared" si="22"/>
        <v>3.1670461602152769E-2</v>
      </c>
      <c r="J29" s="4">
        <f t="shared" si="20"/>
        <v>3.2043530834340986E-2</v>
      </c>
      <c r="K29" s="4">
        <f t="shared" si="20"/>
        <v>3.2200811359026374E-2</v>
      </c>
      <c r="L29" s="4">
        <f t="shared" si="20"/>
        <v>3.5663627152988861E-2</v>
      </c>
      <c r="M29" s="4">
        <f t="shared" si="20"/>
        <v>3.4588777863182152E-2</v>
      </c>
      <c r="N29" s="4">
        <f t="shared" si="20"/>
        <v>9.4915254237288114E-3</v>
      </c>
      <c r="P29" s="1"/>
      <c r="Q29" s="1"/>
      <c r="R29" s="1"/>
      <c r="S29" s="1"/>
      <c r="T29" s="1"/>
      <c r="U29" s="1"/>
      <c r="V29" s="1"/>
    </row>
    <row r="30" spans="1:22" x14ac:dyDescent="0.3">
      <c r="A30" s="1" t="s">
        <v>46</v>
      </c>
      <c r="B30" s="1">
        <v>0.57799999999999996</v>
      </c>
      <c r="C30" s="1">
        <v>7.3999999999999996E-2</v>
      </c>
      <c r="D30" s="1">
        <v>0.20599999999999999</v>
      </c>
      <c r="E30" s="1">
        <v>0.125</v>
      </c>
      <c r="F30" s="1">
        <v>2.4E-2</v>
      </c>
      <c r="G30" s="1">
        <v>0.01</v>
      </c>
      <c r="I30" s="4">
        <f t="shared" si="22"/>
        <v>2.9910991513144278E-2</v>
      </c>
      <c r="J30" s="4">
        <f t="shared" si="20"/>
        <v>2.2370012091898425E-2</v>
      </c>
      <c r="K30" s="4">
        <f t="shared" si="20"/>
        <v>2.6115618661257608E-2</v>
      </c>
      <c r="L30" s="4">
        <f t="shared" si="20"/>
        <v>2.532928064842959E-2</v>
      </c>
      <c r="M30" s="4">
        <f t="shared" si="20"/>
        <v>1.8447348193697147E-2</v>
      </c>
      <c r="N30" s="4">
        <f t="shared" si="20"/>
        <v>6.7796610169491515E-3</v>
      </c>
      <c r="P30" s="8" t="s">
        <v>215</v>
      </c>
      <c r="Q30" s="9" t="s">
        <v>7</v>
      </c>
      <c r="R30" s="9" t="s">
        <v>8</v>
      </c>
      <c r="S30" s="9" t="s">
        <v>9</v>
      </c>
      <c r="T30" s="9" t="s">
        <v>10</v>
      </c>
      <c r="U30" s="9" t="s">
        <v>11</v>
      </c>
      <c r="V30" s="9" t="s">
        <v>12</v>
      </c>
    </row>
    <row r="31" spans="1:22" x14ac:dyDescent="0.3">
      <c r="A31" s="1" t="s">
        <v>47</v>
      </c>
      <c r="B31" s="1">
        <v>0.624</v>
      </c>
      <c r="C31" s="1">
        <v>9.5000000000000001E-2</v>
      </c>
      <c r="D31" s="1">
        <v>0.24399999999999999</v>
      </c>
      <c r="E31" s="1">
        <v>0.161</v>
      </c>
      <c r="F31" s="1">
        <v>3.3000000000000002E-2</v>
      </c>
      <c r="G31" s="1">
        <v>1.4999999999999999E-2</v>
      </c>
      <c r="I31" s="4">
        <f t="shared" si="22"/>
        <v>3.229145104533223E-2</v>
      </c>
      <c r="J31" s="4">
        <f t="shared" si="20"/>
        <v>2.871825876662636E-2</v>
      </c>
      <c r="K31" s="4">
        <f t="shared" si="20"/>
        <v>3.0933062880324547E-2</v>
      </c>
      <c r="L31" s="4">
        <f t="shared" si="20"/>
        <v>3.2624113475177317E-2</v>
      </c>
      <c r="M31" s="4">
        <f t="shared" si="20"/>
        <v>2.536510376633358E-2</v>
      </c>
      <c r="N31" s="4">
        <f t="shared" si="20"/>
        <v>1.0169491525423726E-2</v>
      </c>
      <c r="P31" s="8" t="s">
        <v>13</v>
      </c>
      <c r="Q31" s="3">
        <f>I18</f>
        <v>0.24398657467835166</v>
      </c>
      <c r="R31" s="3">
        <f t="shared" ref="R31:V31" si="30">J18</f>
        <v>0.4708714492055851</v>
      </c>
      <c r="S31" s="3">
        <f t="shared" si="30"/>
        <v>0.3439716312056737</v>
      </c>
      <c r="T31" s="3">
        <f t="shared" si="30"/>
        <v>0.40134680134680134</v>
      </c>
      <c r="U31" s="3">
        <f t="shared" si="30"/>
        <v>0.65602836879432624</v>
      </c>
      <c r="V31" s="3">
        <f t="shared" si="30"/>
        <v>0.56711915535444923</v>
      </c>
    </row>
    <row r="32" spans="1:22" x14ac:dyDescent="0.3">
      <c r="A32" s="1" t="s">
        <v>48</v>
      </c>
      <c r="B32" s="1">
        <v>0.58199999999999996</v>
      </c>
      <c r="C32" s="1">
        <v>6.3E-2</v>
      </c>
      <c r="D32" s="1">
        <v>0.192</v>
      </c>
      <c r="E32" s="1">
        <v>0.107</v>
      </c>
      <c r="F32" s="1">
        <v>2.1000000000000001E-2</v>
      </c>
      <c r="G32" s="1">
        <v>8.0000000000000002E-3</v>
      </c>
      <c r="I32" s="4">
        <f t="shared" si="22"/>
        <v>3.01179879942041E-2</v>
      </c>
      <c r="J32" s="4">
        <f t="shared" si="20"/>
        <v>1.9044740024183795E-2</v>
      </c>
      <c r="K32" s="4">
        <f t="shared" si="20"/>
        <v>2.4340770791075054E-2</v>
      </c>
      <c r="L32" s="4">
        <f t="shared" si="20"/>
        <v>2.168186423505573E-2</v>
      </c>
      <c r="M32" s="4">
        <f t="shared" si="20"/>
        <v>1.6141429669485004E-2</v>
      </c>
      <c r="N32" s="4">
        <f t="shared" si="20"/>
        <v>5.4237288135593207E-3</v>
      </c>
      <c r="P32" s="8" t="s">
        <v>14</v>
      </c>
      <c r="Q32" s="3">
        <f>I51</f>
        <v>0.12399089215483339</v>
      </c>
      <c r="R32" s="3">
        <f t="shared" ref="R32:V32" si="31">J51</f>
        <v>0.19830713422007254</v>
      </c>
      <c r="S32" s="3">
        <f t="shared" si="31"/>
        <v>0.15149594320486817</v>
      </c>
      <c r="T32" s="3">
        <f t="shared" si="31"/>
        <v>0.16575481256332325</v>
      </c>
      <c r="U32" s="3">
        <f t="shared" si="31"/>
        <v>0.24058416602613364</v>
      </c>
      <c r="V32" s="3">
        <f t="shared" si="31"/>
        <v>0.61898305084745753</v>
      </c>
    </row>
    <row r="33" spans="1:22" x14ac:dyDescent="0.3">
      <c r="A33" s="1" t="s">
        <v>49</v>
      </c>
      <c r="B33" s="1">
        <v>0.442</v>
      </c>
      <c r="C33" s="1">
        <v>0.106</v>
      </c>
      <c r="D33" s="1">
        <v>0.217</v>
      </c>
      <c r="E33" s="1">
        <v>0.183</v>
      </c>
      <c r="F33" s="1">
        <v>1.7999999999999999E-2</v>
      </c>
      <c r="G33" s="1">
        <v>8.9999999999999993E-3</v>
      </c>
      <c r="I33" s="4">
        <f t="shared" si="22"/>
        <v>2.2873111157110333E-2</v>
      </c>
      <c r="J33" s="4">
        <f t="shared" si="20"/>
        <v>3.2043530834340986E-2</v>
      </c>
      <c r="K33" s="4">
        <f t="shared" si="20"/>
        <v>2.7510141987829619E-2</v>
      </c>
      <c r="L33" s="4">
        <f t="shared" si="20"/>
        <v>3.708206686930092E-2</v>
      </c>
      <c r="M33" s="4">
        <f t="shared" si="20"/>
        <v>1.383551114527286E-2</v>
      </c>
      <c r="N33" s="4">
        <f t="shared" si="20"/>
        <v>6.1016949152542356E-3</v>
      </c>
      <c r="P33" s="8" t="s">
        <v>15</v>
      </c>
      <c r="Q33" s="3">
        <f>I66</f>
        <v>0.35057125676488277</v>
      </c>
      <c r="R33" s="3">
        <f t="shared" ref="R33:V33" si="32">J66</f>
        <v>0.47635135135135137</v>
      </c>
      <c r="S33" s="3">
        <f t="shared" si="32"/>
        <v>0.41180758017492713</v>
      </c>
      <c r="T33" s="3">
        <f t="shared" si="32"/>
        <v>0.41587112171837703</v>
      </c>
      <c r="U33" s="3">
        <f t="shared" si="32"/>
        <v>0.59775280898876404</v>
      </c>
      <c r="V33" s="3">
        <f t="shared" si="32"/>
        <v>0.89833080424886191</v>
      </c>
    </row>
    <row r="34" spans="1:22" x14ac:dyDescent="0.3">
      <c r="A34" s="1" t="s">
        <v>50</v>
      </c>
      <c r="B34" s="1">
        <v>0.72299999999999998</v>
      </c>
      <c r="C34" s="1">
        <v>0.104</v>
      </c>
      <c r="D34" s="1">
        <v>0.27400000000000002</v>
      </c>
      <c r="E34" s="1">
        <v>0.16600000000000001</v>
      </c>
      <c r="F34" s="1">
        <v>6.8000000000000005E-2</v>
      </c>
      <c r="G34" s="1">
        <v>0.02</v>
      </c>
      <c r="I34" s="4">
        <f t="shared" si="22"/>
        <v>3.7414613951562828E-2</v>
      </c>
      <c r="J34" s="4">
        <f t="shared" si="20"/>
        <v>3.143893591293833E-2</v>
      </c>
      <c r="K34" s="4">
        <f t="shared" si="20"/>
        <v>3.4736308316430028E-2</v>
      </c>
      <c r="L34" s="4">
        <f t="shared" si="20"/>
        <v>3.3637284701114496E-2</v>
      </c>
      <c r="M34" s="4">
        <f t="shared" si="20"/>
        <v>5.2267486548808591E-2</v>
      </c>
      <c r="N34" s="4">
        <f t="shared" si="20"/>
        <v>1.3559322033898303E-2</v>
      </c>
      <c r="P34" s="8" t="s">
        <v>16</v>
      </c>
      <c r="Q34" s="3">
        <f>I96</f>
        <v>0.12905569007263917</v>
      </c>
      <c r="R34" s="3">
        <f t="shared" ref="R34:V34" si="33">J96</f>
        <v>0.25871954132823705</v>
      </c>
      <c r="S34" s="3">
        <f t="shared" si="33"/>
        <v>0.1824212271973466</v>
      </c>
      <c r="T34" s="3">
        <f t="shared" si="33"/>
        <v>0.2133053447440659</v>
      </c>
      <c r="U34" s="3">
        <f t="shared" si="33"/>
        <v>0.41995435278774057</v>
      </c>
      <c r="V34" s="3">
        <f t="shared" si="33"/>
        <v>0.28919860627177696</v>
      </c>
    </row>
    <row r="35" spans="1:22" x14ac:dyDescent="0.3">
      <c r="A35" s="1" t="s">
        <v>51</v>
      </c>
      <c r="B35" s="1">
        <v>0.58599999999999997</v>
      </c>
      <c r="C35" s="1">
        <v>0.112</v>
      </c>
      <c r="D35" s="1">
        <v>0.25600000000000001</v>
      </c>
      <c r="E35" s="1">
        <v>0.191</v>
      </c>
      <c r="F35" s="1">
        <v>2.7E-2</v>
      </c>
      <c r="G35" s="1">
        <v>1.9E-2</v>
      </c>
      <c r="I35" s="4">
        <f t="shared" si="22"/>
        <v>3.0324984475263921E-2</v>
      </c>
      <c r="J35" s="4">
        <f t="shared" si="20"/>
        <v>3.3857315598548973E-2</v>
      </c>
      <c r="K35" s="4">
        <f t="shared" si="20"/>
        <v>3.2454361054766741E-2</v>
      </c>
      <c r="L35" s="4">
        <f t="shared" si="20"/>
        <v>3.8703140830800419E-2</v>
      </c>
      <c r="M35" s="4">
        <f t="shared" si="20"/>
        <v>2.075326671790929E-2</v>
      </c>
      <c r="N35" s="4">
        <f t="shared" si="20"/>
        <v>1.2881355932203386E-2</v>
      </c>
      <c r="P35" s="8" t="s">
        <v>17</v>
      </c>
      <c r="Q35" s="3">
        <f>I118</f>
        <v>0.20419059946606263</v>
      </c>
      <c r="R35" s="3">
        <f t="shared" ref="R35:V35" si="34">J118</f>
        <v>0.27574016791869199</v>
      </c>
      <c r="S35" s="3">
        <f t="shared" si="34"/>
        <v>0.22822534128052299</v>
      </c>
      <c r="T35" s="3">
        <f t="shared" si="34"/>
        <v>0.25213047311196007</v>
      </c>
      <c r="U35" s="3">
        <f t="shared" si="34"/>
        <v>0.37902483900643968</v>
      </c>
      <c r="V35" s="3">
        <f t="shared" si="34"/>
        <v>0.59886363636363626</v>
      </c>
    </row>
    <row r="36" spans="1:22" x14ac:dyDescent="0.3">
      <c r="A36" s="1" t="s">
        <v>52</v>
      </c>
      <c r="B36" s="1">
        <v>0.72499999999999998</v>
      </c>
      <c r="C36" s="1">
        <v>8.3000000000000004E-2</v>
      </c>
      <c r="D36" s="1">
        <v>0.245</v>
      </c>
      <c r="E36" s="1">
        <v>0.13600000000000001</v>
      </c>
      <c r="F36" s="1">
        <v>4.2999999999999997E-2</v>
      </c>
      <c r="G36" s="1">
        <v>1.9E-2</v>
      </c>
      <c r="I36" s="4">
        <f t="shared" si="22"/>
        <v>3.7518112192092737E-2</v>
      </c>
      <c r="J36" s="4">
        <f t="shared" si="22"/>
        <v>2.5090689238210399E-2</v>
      </c>
      <c r="K36" s="4">
        <f t="shared" si="22"/>
        <v>3.105983772819473E-2</v>
      </c>
      <c r="L36" s="4">
        <f t="shared" si="22"/>
        <v>2.7558257345491399E-2</v>
      </c>
      <c r="M36" s="4">
        <f t="shared" si="22"/>
        <v>3.3051498847040721E-2</v>
      </c>
      <c r="N36" s="4">
        <f t="shared" si="22"/>
        <v>1.2881355932203386E-2</v>
      </c>
      <c r="P36" s="8" t="s">
        <v>18</v>
      </c>
      <c r="Q36" s="3">
        <f>I147</f>
        <v>0.15642008906481941</v>
      </c>
      <c r="R36" s="3">
        <f t="shared" ref="R36:V36" si="35">J147</f>
        <v>0.22896352473817255</v>
      </c>
      <c r="S36" s="3">
        <f t="shared" si="35"/>
        <v>0.1909008464328899</v>
      </c>
      <c r="T36" s="3">
        <f t="shared" si="35"/>
        <v>0.20134228187919467</v>
      </c>
      <c r="U36" s="3">
        <f t="shared" si="35"/>
        <v>0.3921146953405017</v>
      </c>
      <c r="V36" s="3">
        <f t="shared" si="35"/>
        <v>0.41312056737588643</v>
      </c>
    </row>
    <row r="37" spans="1:22" x14ac:dyDescent="0.3">
      <c r="A37" s="1" t="s">
        <v>53</v>
      </c>
      <c r="B37" s="1">
        <v>0.59399999999999997</v>
      </c>
      <c r="C37" s="1">
        <v>0.10199999999999999</v>
      </c>
      <c r="D37" s="1">
        <v>0.246</v>
      </c>
      <c r="E37" s="1">
        <v>0.17299999999999999</v>
      </c>
      <c r="F37" s="1">
        <v>0.03</v>
      </c>
      <c r="G37" s="1">
        <v>1.6E-2</v>
      </c>
      <c r="I37" s="4">
        <f t="shared" si="22"/>
        <v>3.0738977437383568E-2</v>
      </c>
      <c r="J37" s="4">
        <f t="shared" si="22"/>
        <v>3.0834340991535668E-2</v>
      </c>
      <c r="K37" s="4">
        <f t="shared" si="22"/>
        <v>3.1186612576064913E-2</v>
      </c>
      <c r="L37" s="4">
        <f t="shared" si="22"/>
        <v>3.5055724417426548E-2</v>
      </c>
      <c r="M37" s="4">
        <f t="shared" si="22"/>
        <v>2.3059185242121433E-2</v>
      </c>
      <c r="N37" s="4">
        <f t="shared" si="22"/>
        <v>1.0847457627118641E-2</v>
      </c>
      <c r="P37" s="5" t="s">
        <v>19</v>
      </c>
      <c r="Q37" s="3">
        <f>I160</f>
        <v>0.39232342299826967</v>
      </c>
      <c r="R37" s="3">
        <f t="shared" ref="R37:V37" si="36">J160</f>
        <v>0.60408374342644855</v>
      </c>
      <c r="S37" s="3">
        <f t="shared" si="36"/>
        <v>0.48469793557714208</v>
      </c>
      <c r="T37" s="3">
        <f t="shared" si="36"/>
        <v>0.54765944279052881</v>
      </c>
      <c r="U37" s="3">
        <f t="shared" si="36"/>
        <v>0.7565022796053924</v>
      </c>
      <c r="V37" s="3">
        <f t="shared" si="36"/>
        <v>0.61247108803398631</v>
      </c>
    </row>
    <row r="38" spans="1:22" x14ac:dyDescent="0.3">
      <c r="A38" s="1" t="s">
        <v>54</v>
      </c>
      <c r="B38" s="1">
        <v>0.69199999999999995</v>
      </c>
      <c r="C38" s="1">
        <v>8.7999999999999995E-2</v>
      </c>
      <c r="D38" s="1">
        <v>0.247</v>
      </c>
      <c r="E38" s="1">
        <v>0.14599999999999999</v>
      </c>
      <c r="F38" s="1">
        <v>0.04</v>
      </c>
      <c r="G38" s="1">
        <v>1.7999999999999999E-2</v>
      </c>
      <c r="I38" s="4">
        <f t="shared" si="22"/>
        <v>3.5810391223349204E-2</v>
      </c>
      <c r="J38" s="4">
        <f t="shared" si="22"/>
        <v>2.6602176541717044E-2</v>
      </c>
      <c r="K38" s="4">
        <f t="shared" si="22"/>
        <v>3.1313387423935093E-2</v>
      </c>
      <c r="L38" s="4">
        <f t="shared" si="22"/>
        <v>2.958459979736576E-2</v>
      </c>
      <c r="M38" s="4">
        <f t="shared" si="22"/>
        <v>3.0745580322828581E-2</v>
      </c>
      <c r="N38" s="4">
        <f t="shared" si="22"/>
        <v>1.2203389830508471E-2</v>
      </c>
      <c r="P38" s="5" t="s">
        <v>20</v>
      </c>
      <c r="Q38" s="3">
        <f>I172</f>
        <v>0.41387521828861729</v>
      </c>
      <c r="R38" s="3">
        <f t="shared" ref="R38:V38" si="37">J172</f>
        <v>0.47557840616966585</v>
      </c>
      <c r="S38" s="3">
        <f t="shared" si="37"/>
        <v>0.44094779711218068</v>
      </c>
      <c r="T38" s="3">
        <f t="shared" si="37"/>
        <v>0.45177664974619292</v>
      </c>
      <c r="U38" s="3">
        <f t="shared" si="37"/>
        <v>0.56422018348623859</v>
      </c>
      <c r="V38" s="3">
        <f t="shared" si="37"/>
        <v>0.5758426966292135</v>
      </c>
    </row>
    <row r="39" spans="1:22" x14ac:dyDescent="0.3">
      <c r="A39" s="1" t="s">
        <v>55</v>
      </c>
      <c r="B39" s="1">
        <v>0.73499999999999999</v>
      </c>
      <c r="C39" s="1">
        <v>0.106</v>
      </c>
      <c r="D39" s="1">
        <v>0.27900000000000003</v>
      </c>
      <c r="E39" s="1">
        <v>0.17499999999999999</v>
      </c>
      <c r="F39" s="1">
        <v>0.05</v>
      </c>
      <c r="G39" s="1">
        <v>2.7E-2</v>
      </c>
      <c r="I39" s="4">
        <f t="shared" si="22"/>
        <v>3.8035603394742296E-2</v>
      </c>
      <c r="J39" s="4">
        <f t="shared" si="22"/>
        <v>3.2043530834340986E-2</v>
      </c>
      <c r="K39" s="4">
        <f t="shared" si="22"/>
        <v>3.5370182555780942E-2</v>
      </c>
      <c r="L39" s="4">
        <f t="shared" si="22"/>
        <v>3.5460992907801428E-2</v>
      </c>
      <c r="M39" s="4">
        <f t="shared" si="22"/>
        <v>3.8431975403535726E-2</v>
      </c>
      <c r="N39" s="4">
        <f t="shared" si="22"/>
        <v>1.8305084745762708E-2</v>
      </c>
      <c r="P39" s="5" t="s">
        <v>21</v>
      </c>
      <c r="Q39" s="3">
        <f>I185</f>
        <v>0.3758625752459257</v>
      </c>
      <c r="R39" s="3">
        <f t="shared" ref="R39:V39" si="38">J185</f>
        <v>0.51565995525727071</v>
      </c>
      <c r="S39" s="3">
        <f t="shared" si="38"/>
        <v>0.44224422442244227</v>
      </c>
      <c r="T39" s="3">
        <f t="shared" si="38"/>
        <v>0.49480712166172114</v>
      </c>
      <c r="U39" s="3">
        <f t="shared" si="38"/>
        <v>0.608108108108108</v>
      </c>
      <c r="V39" s="3">
        <f t="shared" si="38"/>
        <v>0.68029739776951659</v>
      </c>
    </row>
    <row r="40" spans="1:22" x14ac:dyDescent="0.3">
      <c r="A40" s="1" t="s">
        <v>56</v>
      </c>
      <c r="B40" s="1">
        <v>0.60599999999999998</v>
      </c>
      <c r="C40" s="1">
        <v>9.1999999999999998E-2</v>
      </c>
      <c r="D40" s="1">
        <v>0.23599999999999999</v>
      </c>
      <c r="E40" s="1">
        <v>0.155</v>
      </c>
      <c r="F40" s="1">
        <v>3.5000000000000003E-2</v>
      </c>
      <c r="G40" s="1">
        <v>1.2999999999999999E-2</v>
      </c>
      <c r="I40" s="4">
        <f t="shared" si="22"/>
        <v>3.1359966880563035E-2</v>
      </c>
      <c r="J40" s="4">
        <f t="shared" si="22"/>
        <v>2.7811366384522366E-2</v>
      </c>
      <c r="K40" s="4">
        <f t="shared" si="22"/>
        <v>2.9918864097363086E-2</v>
      </c>
      <c r="L40" s="4">
        <f t="shared" si="22"/>
        <v>3.1408308004052692E-2</v>
      </c>
      <c r="M40" s="4">
        <f t="shared" si="22"/>
        <v>2.6902382782475011E-2</v>
      </c>
      <c r="N40" s="4">
        <f t="shared" si="22"/>
        <v>8.8135593220338964E-3</v>
      </c>
      <c r="P40" s="5" t="s">
        <v>22</v>
      </c>
      <c r="Q40" s="3">
        <f>I204</f>
        <v>0.2429061991686246</v>
      </c>
      <c r="R40" s="3">
        <f t="shared" ref="R40:V40" si="39">J204</f>
        <v>0.48713235294117652</v>
      </c>
      <c r="S40" s="3">
        <f t="shared" si="39"/>
        <v>0.34159028981917267</v>
      </c>
      <c r="T40" s="3">
        <f t="shared" si="39"/>
        <v>0.44248151191454388</v>
      </c>
      <c r="U40" s="3">
        <f t="shared" si="39"/>
        <v>0.63916666666666655</v>
      </c>
      <c r="V40" s="3">
        <f t="shared" si="39"/>
        <v>0.68315018315018294</v>
      </c>
    </row>
    <row r="41" spans="1:22" x14ac:dyDescent="0.3">
      <c r="A41" s="1" t="s">
        <v>57</v>
      </c>
      <c r="B41" s="1">
        <v>0.77200000000000002</v>
      </c>
      <c r="C41" s="1">
        <v>8.7999999999999995E-2</v>
      </c>
      <c r="D41" s="1">
        <v>0.26100000000000001</v>
      </c>
      <c r="E41" s="1">
        <v>0.14299999999999999</v>
      </c>
      <c r="F41" s="1">
        <v>4.9000000000000002E-2</v>
      </c>
      <c r="G41" s="1">
        <v>2.5000000000000001E-2</v>
      </c>
      <c r="I41" s="4">
        <f t="shared" si="22"/>
        <v>3.9950320844545646E-2</v>
      </c>
      <c r="J41" s="4">
        <f t="shared" si="22"/>
        <v>2.6602176541717044E-2</v>
      </c>
      <c r="K41" s="4">
        <f t="shared" si="22"/>
        <v>3.3088235294117654E-2</v>
      </c>
      <c r="L41" s="4">
        <f t="shared" si="22"/>
        <v>2.897669706180345E-2</v>
      </c>
      <c r="M41" s="4">
        <f t="shared" si="22"/>
        <v>3.7663335895465014E-2</v>
      </c>
      <c r="N41" s="4">
        <f t="shared" si="22"/>
        <v>1.6949152542372878E-2</v>
      </c>
      <c r="P41" s="8" t="s">
        <v>24</v>
      </c>
      <c r="Q41" s="3">
        <f>I218</f>
        <v>0.36349380586482671</v>
      </c>
      <c r="R41" s="3">
        <f t="shared" ref="R41:V41" si="40">J218</f>
        <v>0.39096916299559481</v>
      </c>
      <c r="S41" s="3">
        <f t="shared" si="40"/>
        <v>0.36436058700209639</v>
      </c>
      <c r="T41" s="3">
        <f t="shared" si="40"/>
        <v>0.38027210884353735</v>
      </c>
      <c r="U41" s="3">
        <f t="shared" si="40"/>
        <v>0.54405286343612336</v>
      </c>
      <c r="V41" s="3">
        <f t="shared" si="40"/>
        <v>0.53048780487804881</v>
      </c>
    </row>
    <row r="42" spans="1:22" x14ac:dyDescent="0.3">
      <c r="A42" s="1" t="s">
        <v>58</v>
      </c>
      <c r="B42" s="1">
        <v>0.75700000000000001</v>
      </c>
      <c r="C42" s="1">
        <v>7.3999999999999996E-2</v>
      </c>
      <c r="D42" s="1">
        <v>0.23599999999999999</v>
      </c>
      <c r="E42" s="1">
        <v>0.11899999999999999</v>
      </c>
      <c r="F42" s="1">
        <v>4.2000000000000003E-2</v>
      </c>
      <c r="G42" s="1">
        <v>1.9E-2</v>
      </c>
      <c r="I42" s="4">
        <f t="shared" si="22"/>
        <v>3.9174084040571315E-2</v>
      </c>
      <c r="J42" s="4">
        <f t="shared" si="22"/>
        <v>2.2370012091898425E-2</v>
      </c>
      <c r="K42" s="4">
        <f t="shared" si="22"/>
        <v>2.9918864097363086E-2</v>
      </c>
      <c r="L42" s="4">
        <f t="shared" si="22"/>
        <v>2.4113475177304968E-2</v>
      </c>
      <c r="M42" s="4">
        <f t="shared" si="22"/>
        <v>3.2282859338970009E-2</v>
      </c>
      <c r="N42" s="4">
        <f t="shared" si="22"/>
        <v>1.2881355932203386E-2</v>
      </c>
      <c r="P42" s="1"/>
      <c r="Q42" s="1"/>
      <c r="R42" s="1"/>
      <c r="S42" s="1"/>
      <c r="T42" s="1"/>
      <c r="U42" s="1"/>
      <c r="V42" s="1"/>
    </row>
    <row r="43" spans="1:22" x14ac:dyDescent="0.3">
      <c r="A43" s="1" t="s">
        <v>59</v>
      </c>
      <c r="B43" s="1">
        <v>0.75</v>
      </c>
      <c r="C43" s="1">
        <v>7.2999999999999995E-2</v>
      </c>
      <c r="D43" s="1">
        <v>0.23300000000000001</v>
      </c>
      <c r="E43" s="1">
        <v>0.11899999999999999</v>
      </c>
      <c r="F43" s="1">
        <v>3.3000000000000002E-2</v>
      </c>
      <c r="G43" s="1">
        <v>2.1000000000000001E-2</v>
      </c>
      <c r="I43" s="4">
        <f t="shared" si="22"/>
        <v>3.8811840198716627E-2</v>
      </c>
      <c r="J43" s="4">
        <f t="shared" si="22"/>
        <v>2.2067714631197093E-2</v>
      </c>
      <c r="K43" s="4">
        <f t="shared" si="22"/>
        <v>2.9538539553752539E-2</v>
      </c>
      <c r="L43" s="4">
        <f t="shared" si="22"/>
        <v>2.4113475177304968E-2</v>
      </c>
      <c r="M43" s="4">
        <f t="shared" si="22"/>
        <v>2.536510376633358E-2</v>
      </c>
      <c r="N43" s="4">
        <f t="shared" si="22"/>
        <v>1.4237288135593218E-2</v>
      </c>
      <c r="P43" s="8" t="s">
        <v>217</v>
      </c>
      <c r="Q43" s="9" t="s">
        <v>7</v>
      </c>
      <c r="R43" s="9" t="s">
        <v>8</v>
      </c>
      <c r="S43" s="9" t="s">
        <v>9</v>
      </c>
      <c r="T43" s="9" t="s">
        <v>10</v>
      </c>
      <c r="U43" s="9" t="s">
        <v>11</v>
      </c>
      <c r="V43" s="9" t="s">
        <v>12</v>
      </c>
    </row>
    <row r="44" spans="1:22" x14ac:dyDescent="0.3">
      <c r="A44" s="1" t="s">
        <v>60</v>
      </c>
      <c r="B44" s="1">
        <v>0.65300000000000002</v>
      </c>
      <c r="C44" s="1">
        <v>0.11899999999999999</v>
      </c>
      <c r="D44" s="1">
        <v>0.27900000000000003</v>
      </c>
      <c r="E44" s="1">
        <v>0.2</v>
      </c>
      <c r="F44" s="1">
        <v>4.5999999999999999E-2</v>
      </c>
      <c r="G44" s="1">
        <v>2.1999999999999999E-2</v>
      </c>
      <c r="I44" s="4">
        <f t="shared" si="22"/>
        <v>3.3792175533015945E-2</v>
      </c>
      <c r="J44" s="4">
        <f t="shared" si="22"/>
        <v>3.5973397823458278E-2</v>
      </c>
      <c r="K44" s="4">
        <f t="shared" si="22"/>
        <v>3.5370182555780942E-2</v>
      </c>
      <c r="L44" s="4">
        <f t="shared" si="22"/>
        <v>4.052684903748735E-2</v>
      </c>
      <c r="M44" s="4">
        <f t="shared" si="22"/>
        <v>3.5357417371252864E-2</v>
      </c>
      <c r="N44" s="4">
        <f t="shared" si="22"/>
        <v>1.4915254237288131E-2</v>
      </c>
      <c r="P44" s="8" t="s">
        <v>13</v>
      </c>
      <c r="Q44" s="3">
        <f>I19</f>
        <v>0.32090247995524895</v>
      </c>
      <c r="R44" s="3">
        <f t="shared" ref="R44:V44" si="41">J19</f>
        <v>0.53827636013480995</v>
      </c>
      <c r="S44" s="3">
        <f t="shared" si="41"/>
        <v>0.41976950354609921</v>
      </c>
      <c r="T44" s="3">
        <f t="shared" si="41"/>
        <v>0.47373737373737368</v>
      </c>
      <c r="U44" s="3">
        <f t="shared" si="41"/>
        <v>0.71513002364066203</v>
      </c>
      <c r="V44" s="3">
        <f t="shared" si="41"/>
        <v>0.63951734539969818</v>
      </c>
    </row>
    <row r="45" spans="1:22" x14ac:dyDescent="0.3">
      <c r="A45" s="1" t="s">
        <v>61</v>
      </c>
      <c r="B45" s="1">
        <v>0.66</v>
      </c>
      <c r="C45" s="1">
        <v>0.13600000000000001</v>
      </c>
      <c r="D45" s="1">
        <v>0.3</v>
      </c>
      <c r="E45" s="1">
        <v>0.22900000000000001</v>
      </c>
      <c r="F45" s="1">
        <v>5.1999999999999998E-2</v>
      </c>
      <c r="G45" s="1">
        <v>2.5999999999999999E-2</v>
      </c>
      <c r="I45" s="4">
        <f t="shared" si="22"/>
        <v>3.4154419374870633E-2</v>
      </c>
      <c r="J45" s="4">
        <f t="shared" si="22"/>
        <v>4.1112454655380895E-2</v>
      </c>
      <c r="K45" s="4">
        <f t="shared" si="22"/>
        <v>3.803245436105477E-2</v>
      </c>
      <c r="L45" s="4">
        <f t="shared" si="22"/>
        <v>4.6403242147923011E-2</v>
      </c>
      <c r="M45" s="4">
        <f t="shared" si="22"/>
        <v>3.996925441967715E-2</v>
      </c>
      <c r="N45" s="4">
        <f t="shared" si="22"/>
        <v>1.7627118644067793E-2</v>
      </c>
      <c r="P45" s="8" t="s">
        <v>14</v>
      </c>
      <c r="Q45" s="3">
        <f>I52</f>
        <v>0.16280273235355</v>
      </c>
      <c r="R45" s="3">
        <f t="shared" ref="R45:V45" si="42">J52</f>
        <v>0.25211608222490928</v>
      </c>
      <c r="S45" s="3">
        <f t="shared" si="42"/>
        <v>0.19738843813387424</v>
      </c>
      <c r="T45" s="3">
        <f t="shared" si="42"/>
        <v>0.2074974670719352</v>
      </c>
      <c r="U45" s="3">
        <f t="shared" si="42"/>
        <v>0.28977709454265937</v>
      </c>
      <c r="V45" s="3">
        <f t="shared" si="42"/>
        <v>0.6881355932203389</v>
      </c>
    </row>
    <row r="46" spans="1:22" x14ac:dyDescent="0.3">
      <c r="A46" s="1" t="s">
        <v>62</v>
      </c>
      <c r="B46" s="1">
        <v>0.745</v>
      </c>
      <c r="C46" s="1">
        <v>0.17799999999999999</v>
      </c>
      <c r="D46" s="1">
        <v>0.36399999999999999</v>
      </c>
      <c r="E46" s="1">
        <v>0.186</v>
      </c>
      <c r="F46" s="1">
        <v>3.4000000000000002E-2</v>
      </c>
      <c r="G46" s="1">
        <v>0.24399999999999999</v>
      </c>
      <c r="I46" s="4">
        <f t="shared" si="22"/>
        <v>3.8553094597391847E-2</v>
      </c>
      <c r="J46" s="4">
        <f t="shared" si="22"/>
        <v>5.3808948004836751E-2</v>
      </c>
      <c r="K46" s="4">
        <f t="shared" si="22"/>
        <v>4.6146044624746453E-2</v>
      </c>
      <c r="L46" s="4">
        <f t="shared" si="22"/>
        <v>3.7689969604863233E-2</v>
      </c>
      <c r="M46" s="4">
        <f t="shared" si="22"/>
        <v>2.6133743274404295E-2</v>
      </c>
      <c r="N46" s="4">
        <f t="shared" si="22"/>
        <v>0.1654237288135593</v>
      </c>
      <c r="P46" s="8" t="s">
        <v>15</v>
      </c>
      <c r="Q46" s="3">
        <f>I67</f>
        <v>0.44573060733613956</v>
      </c>
      <c r="R46" s="3">
        <f t="shared" ref="R46:V46" si="43">J67</f>
        <v>0.58192567567567566</v>
      </c>
      <c r="S46" s="3">
        <f t="shared" si="43"/>
        <v>0.51056851311953366</v>
      </c>
      <c r="T46" s="3">
        <f t="shared" si="43"/>
        <v>0.51193317422434359</v>
      </c>
      <c r="U46" s="3">
        <f t="shared" si="43"/>
        <v>0.66516853932584263</v>
      </c>
      <c r="V46" s="3">
        <f t="shared" si="43"/>
        <v>0.92564491654021241</v>
      </c>
    </row>
    <row r="47" spans="1:22" x14ac:dyDescent="0.3">
      <c r="A47" s="1" t="s">
        <v>63</v>
      </c>
      <c r="B47" s="1">
        <v>0.67400000000000004</v>
      </c>
      <c r="C47" s="1">
        <v>0.21099999999999999</v>
      </c>
      <c r="D47" s="1">
        <v>0.377</v>
      </c>
      <c r="E47" s="1">
        <v>0.121</v>
      </c>
      <c r="F47" s="1">
        <v>3.4000000000000002E-2</v>
      </c>
      <c r="G47" s="1">
        <v>0.34300000000000003</v>
      </c>
      <c r="I47" s="4">
        <f t="shared" si="22"/>
        <v>3.487890705858001E-2</v>
      </c>
      <c r="J47" s="4">
        <f t="shared" si="22"/>
        <v>6.378476420798064E-2</v>
      </c>
      <c r="K47" s="4">
        <f t="shared" si="22"/>
        <v>4.7794117647058827E-2</v>
      </c>
      <c r="L47" s="4">
        <f t="shared" si="22"/>
        <v>2.4518743667679845E-2</v>
      </c>
      <c r="M47" s="4">
        <f t="shared" si="22"/>
        <v>2.6133743274404295E-2</v>
      </c>
      <c r="N47" s="4">
        <f t="shared" si="22"/>
        <v>0.2325423728813559</v>
      </c>
      <c r="P47" s="8" t="s">
        <v>16</v>
      </c>
      <c r="Q47" s="3">
        <f>I97</f>
        <v>0.17138014527845027</v>
      </c>
      <c r="R47" s="3">
        <f t="shared" ref="R47:V47" si="44">J97</f>
        <v>0.31915910176779744</v>
      </c>
      <c r="S47" s="3">
        <f t="shared" si="44"/>
        <v>0.23449419568822555</v>
      </c>
      <c r="T47" s="3">
        <f t="shared" si="44"/>
        <v>0.26691425803326341</v>
      </c>
      <c r="U47" s="3">
        <f t="shared" si="44"/>
        <v>0.47766547114444091</v>
      </c>
      <c r="V47" s="3">
        <f t="shared" si="44"/>
        <v>0.35121951219512187</v>
      </c>
    </row>
    <row r="48" spans="1:22" x14ac:dyDescent="0.3">
      <c r="A48" s="1" t="s">
        <v>64</v>
      </c>
      <c r="B48" s="1">
        <v>0.63300000000000001</v>
      </c>
      <c r="C48" s="1">
        <v>0.20699999999999999</v>
      </c>
      <c r="D48" s="1">
        <v>0.36199999999999999</v>
      </c>
      <c r="E48" s="1">
        <v>0.14399999999999999</v>
      </c>
      <c r="F48" s="1">
        <v>2.4E-2</v>
      </c>
      <c r="G48" s="1">
        <v>0.32600000000000001</v>
      </c>
      <c r="I48" s="4">
        <f t="shared" si="22"/>
        <v>3.2757193127716834E-2</v>
      </c>
      <c r="J48" s="4">
        <f t="shared" si="22"/>
        <v>6.2575574365175329E-2</v>
      </c>
      <c r="K48" s="4">
        <f t="shared" si="22"/>
        <v>4.5892494929006086E-2</v>
      </c>
      <c r="L48" s="4">
        <f t="shared" si="22"/>
        <v>2.9179331306990887E-2</v>
      </c>
      <c r="M48" s="4">
        <f t="shared" si="22"/>
        <v>1.8447348193697147E-2</v>
      </c>
      <c r="N48" s="4">
        <f t="shared" si="22"/>
        <v>0.22101694915254233</v>
      </c>
      <c r="P48" s="8" t="s">
        <v>17</v>
      </c>
      <c r="Q48" s="3">
        <f>I119</f>
        <v>0.26729229026777773</v>
      </c>
      <c r="R48" s="3">
        <f t="shared" ref="R48:V48" si="45">J119</f>
        <v>0.34997790543526291</v>
      </c>
      <c r="S48" s="3">
        <f t="shared" si="45"/>
        <v>0.29898096519900019</v>
      </c>
      <c r="T48" s="3">
        <f t="shared" si="45"/>
        <v>0.32588892153981786</v>
      </c>
      <c r="U48" s="3">
        <f t="shared" si="45"/>
        <v>0.47654093836246536</v>
      </c>
      <c r="V48" s="3">
        <f t="shared" si="45"/>
        <v>0.66363636363636358</v>
      </c>
    </row>
    <row r="49" spans="1:22" x14ac:dyDescent="0.3">
      <c r="H49" s="5"/>
      <c r="I49" s="3">
        <f>MAX(I20:I48)</f>
        <v>4.4866487269716419E-2</v>
      </c>
      <c r="J49" s="3">
        <f t="shared" ref="J49:N49" si="46">MAX(J20:J48)</f>
        <v>7.1946795646916556E-2</v>
      </c>
      <c r="K49" s="3">
        <f t="shared" si="46"/>
        <v>5.7555780933062892E-2</v>
      </c>
      <c r="L49" s="3">
        <f t="shared" si="46"/>
        <v>7.3961499493414407E-2</v>
      </c>
      <c r="M49" s="3">
        <f t="shared" si="46"/>
        <v>0.12451960030745575</v>
      </c>
      <c r="N49" s="3">
        <f t="shared" si="46"/>
        <v>0.2325423728813559</v>
      </c>
      <c r="P49" s="8" t="s">
        <v>18</v>
      </c>
      <c r="Q49" s="3">
        <f>I148</f>
        <v>0.20361207323107372</v>
      </c>
      <c r="R49" s="3">
        <f t="shared" ref="R49:V49" si="47">J148</f>
        <v>0.27518959913326102</v>
      </c>
      <c r="S49" s="3">
        <f t="shared" si="47"/>
        <v>0.23473397823458275</v>
      </c>
      <c r="T49" s="3">
        <f t="shared" si="47"/>
        <v>0.25011185682326625</v>
      </c>
      <c r="U49" s="3">
        <f t="shared" si="47"/>
        <v>0.4487455197132616</v>
      </c>
      <c r="V49" s="3">
        <f t="shared" si="47"/>
        <v>0.45567375886524808</v>
      </c>
    </row>
    <row r="50" spans="1:22" x14ac:dyDescent="0.3">
      <c r="H50" s="5"/>
      <c r="I50" s="3">
        <f>LARGE(I$20:I$48,2)+LARGE(I$20:I$48,1)</f>
        <v>8.4816808114262066E-2</v>
      </c>
      <c r="J50" s="3">
        <f t="shared" ref="J50:N50" si="48">LARGE(J$20:J$48,2)+LARGE(J$20:J$48,1)</f>
        <v>0.13573155985489721</v>
      </c>
      <c r="K50" s="3">
        <f t="shared" si="48"/>
        <v>0.10534989858012173</v>
      </c>
      <c r="L50" s="3">
        <f t="shared" si="48"/>
        <v>0.12036474164133742</v>
      </c>
      <c r="M50" s="3">
        <f t="shared" si="48"/>
        <v>0.18831667947732506</v>
      </c>
      <c r="N50" s="3">
        <f t="shared" si="48"/>
        <v>0.45355932203389826</v>
      </c>
      <c r="P50" s="5" t="s">
        <v>19</v>
      </c>
      <c r="Q50" s="3">
        <f>I161</f>
        <v>0.52037124429762471</v>
      </c>
      <c r="R50" s="3">
        <f t="shared" ref="R50:V50" si="49">J161</f>
        <v>0.71058884546726486</v>
      </c>
      <c r="S50" s="3">
        <f t="shared" si="49"/>
        <v>0.60592001179264798</v>
      </c>
      <c r="T50" s="3">
        <f t="shared" si="49"/>
        <v>0.66304405817514422</v>
      </c>
      <c r="U50" s="3">
        <f t="shared" si="49"/>
        <v>0.81746207208269461</v>
      </c>
      <c r="V50" s="3">
        <f t="shared" si="49"/>
        <v>0.70888364408779792</v>
      </c>
    </row>
    <row r="51" spans="1:22" x14ac:dyDescent="0.3">
      <c r="H51" s="5"/>
      <c r="I51" s="3">
        <f>LARGE(I$20:I$48,3)+LARGE(I$20:I$48,2)+LARGE(I$20:I$48,1)</f>
        <v>0.12399089215483339</v>
      </c>
      <c r="J51" s="3">
        <f t="shared" ref="J51:N51" si="50">LARGE(J$20:J$48,3)+LARGE(J$20:J$48,2)+LARGE(J$20:J$48,1)</f>
        <v>0.19830713422007254</v>
      </c>
      <c r="K51" s="3">
        <f t="shared" si="50"/>
        <v>0.15149594320486817</v>
      </c>
      <c r="L51" s="3">
        <f t="shared" si="50"/>
        <v>0.16575481256332325</v>
      </c>
      <c r="M51" s="3">
        <f t="shared" si="50"/>
        <v>0.24058416602613364</v>
      </c>
      <c r="N51" s="3">
        <f t="shared" si="50"/>
        <v>0.61898305084745753</v>
      </c>
      <c r="P51" s="5" t="s">
        <v>20</v>
      </c>
      <c r="Q51" s="3">
        <f>I173</f>
        <v>0.54611843149706307</v>
      </c>
      <c r="R51" s="3">
        <f t="shared" ref="R51:V51" si="51">J173</f>
        <v>0.59640102827763497</v>
      </c>
      <c r="S51" s="3">
        <f t="shared" si="51"/>
        <v>0.56497593483894848</v>
      </c>
      <c r="T51" s="3">
        <f t="shared" si="51"/>
        <v>0.57529610829103217</v>
      </c>
      <c r="U51" s="3">
        <f t="shared" si="51"/>
        <v>0.6834862385321101</v>
      </c>
      <c r="V51" s="3">
        <f t="shared" si="51"/>
        <v>0.71629213483146059</v>
      </c>
    </row>
    <row r="52" spans="1:22" x14ac:dyDescent="0.3">
      <c r="H52" s="5"/>
      <c r="I52" s="3">
        <f>LARGE(I$20:I$48,4)+LARGE(I$20:I$48,3)+LARGE(I$20:I$48,2)+LARGE(I$20:I$48,1)</f>
        <v>0.16280273235355</v>
      </c>
      <c r="J52" s="3">
        <f t="shared" ref="J52:N52" si="52">LARGE(J$20:J$48,4)+LARGE(J$20:J$48,3)+LARGE(J$20:J$48,2)+LARGE(J$20:J$48,1)</f>
        <v>0.25211608222490928</v>
      </c>
      <c r="K52" s="3">
        <f t="shared" si="52"/>
        <v>0.19738843813387424</v>
      </c>
      <c r="L52" s="3">
        <f t="shared" si="52"/>
        <v>0.2074974670719352</v>
      </c>
      <c r="M52" s="3">
        <f t="shared" si="52"/>
        <v>0.28977709454265937</v>
      </c>
      <c r="N52" s="3">
        <f t="shared" si="52"/>
        <v>0.6881355932203389</v>
      </c>
      <c r="P52" s="5" t="s">
        <v>21</v>
      </c>
      <c r="Q52" s="3">
        <f>I186</f>
        <v>0.48803406254588166</v>
      </c>
      <c r="R52" s="3">
        <f t="shared" ref="R52:V52" si="53">J186</f>
        <v>0.62416107382550345</v>
      </c>
      <c r="S52" s="3">
        <f t="shared" si="53"/>
        <v>0.54950495049504955</v>
      </c>
      <c r="T52" s="3">
        <f t="shared" si="53"/>
        <v>0.61053412462908019</v>
      </c>
      <c r="U52" s="3">
        <f t="shared" si="53"/>
        <v>0.69519519519519513</v>
      </c>
      <c r="V52" s="3">
        <f t="shared" si="53"/>
        <v>0.75464684014869876</v>
      </c>
    </row>
    <row r="53" spans="1:22" s="8" customFormat="1" x14ac:dyDescent="0.3">
      <c r="A53" s="1" t="s">
        <v>64</v>
      </c>
      <c r="B53" s="1">
        <v>0.63300000000000001</v>
      </c>
      <c r="C53" s="1">
        <v>0.20699999999999999</v>
      </c>
      <c r="D53" s="1">
        <v>0.36199999999999999</v>
      </c>
      <c r="E53" s="1">
        <v>0.14399999999999999</v>
      </c>
      <c r="F53" s="1">
        <v>2.4E-2</v>
      </c>
      <c r="G53" s="1">
        <v>0.32600000000000001</v>
      </c>
      <c r="I53" s="4">
        <f>B53/SUM(B$53:B$63)</f>
        <v>9.5159350571256782E-2</v>
      </c>
      <c r="J53" s="4">
        <f t="shared" ref="J53:N63" si="54">C53/SUM(C$53:C$63)</f>
        <v>0.17483108108108109</v>
      </c>
      <c r="K53" s="4">
        <f t="shared" si="54"/>
        <v>0.13192419825072887</v>
      </c>
      <c r="L53" s="4">
        <f t="shared" si="54"/>
        <v>8.5918854415274443E-2</v>
      </c>
      <c r="M53" s="4">
        <f t="shared" si="54"/>
        <v>5.3932584269662923E-2</v>
      </c>
      <c r="N53" s="4">
        <f t="shared" si="54"/>
        <v>0.49468892261001518</v>
      </c>
      <c r="P53" s="5" t="s">
        <v>22</v>
      </c>
      <c r="Q53" s="3">
        <f>I205</f>
        <v>0.31239833724923183</v>
      </c>
      <c r="R53" s="3">
        <f t="shared" ref="R53:V53" si="55">J205</f>
        <v>0.54473039215686281</v>
      </c>
      <c r="S53" s="3">
        <f t="shared" si="55"/>
        <v>0.40450829824126827</v>
      </c>
      <c r="T53" s="3">
        <f t="shared" si="55"/>
        <v>0.50739523418241572</v>
      </c>
      <c r="U53" s="3">
        <f t="shared" si="55"/>
        <v>0.68666666666666654</v>
      </c>
      <c r="V53" s="3">
        <f t="shared" si="55"/>
        <v>0.71978021978021955</v>
      </c>
    </row>
    <row r="54" spans="1:22" s="8" customFormat="1" x14ac:dyDescent="0.3">
      <c r="A54" s="1" t="s">
        <v>65</v>
      </c>
      <c r="B54" s="1">
        <v>0.76400000000000001</v>
      </c>
      <c r="C54" s="1">
        <v>0.14499999999999999</v>
      </c>
      <c r="D54" s="1">
        <v>0.33300000000000002</v>
      </c>
      <c r="E54" s="1">
        <v>0.17899999999999999</v>
      </c>
      <c r="F54" s="1">
        <v>0.03</v>
      </c>
      <c r="G54" s="1">
        <v>0.17399999999999999</v>
      </c>
      <c r="I54" s="4">
        <f t="shared" ref="I54:I63" si="56">B54/SUM(B$53:B$63)</f>
        <v>0.11485267588695131</v>
      </c>
      <c r="J54" s="4">
        <f t="shared" si="54"/>
        <v>0.12246621621621621</v>
      </c>
      <c r="K54" s="4">
        <f t="shared" si="54"/>
        <v>0.12135568513119535</v>
      </c>
      <c r="L54" s="4">
        <f t="shared" si="54"/>
        <v>0.10680190930787588</v>
      </c>
      <c r="M54" s="4">
        <f t="shared" si="54"/>
        <v>6.741573033707865E-2</v>
      </c>
      <c r="N54" s="4">
        <f t="shared" si="54"/>
        <v>0.26403641881638845</v>
      </c>
      <c r="P54" s="8" t="s">
        <v>24</v>
      </c>
      <c r="Q54" s="3">
        <f>I219</f>
        <v>0.4677748157440802</v>
      </c>
      <c r="R54" s="3">
        <f t="shared" ref="R54:V54" si="57">J219</f>
        <v>0.50991189427312777</v>
      </c>
      <c r="S54" s="3">
        <f t="shared" si="57"/>
        <v>0.47253668763102724</v>
      </c>
      <c r="T54" s="3">
        <f t="shared" si="57"/>
        <v>0.50136054421768705</v>
      </c>
      <c r="U54" s="3">
        <f t="shared" si="57"/>
        <v>0.66079295154185025</v>
      </c>
      <c r="V54" s="3">
        <f t="shared" si="57"/>
        <v>0.62195121951219523</v>
      </c>
    </row>
    <row r="55" spans="1:22" s="8" customFormat="1" x14ac:dyDescent="0.3">
      <c r="A55" s="1" t="s">
        <v>66</v>
      </c>
      <c r="B55" s="1">
        <v>0.45900000000000002</v>
      </c>
      <c r="C55" s="1">
        <v>9.4E-2</v>
      </c>
      <c r="D55" s="1">
        <v>0.20799999999999999</v>
      </c>
      <c r="E55" s="1">
        <v>0.161</v>
      </c>
      <c r="F55" s="1">
        <v>2.1999999999999999E-2</v>
      </c>
      <c r="G55" s="1">
        <v>7.0000000000000001E-3</v>
      </c>
      <c r="I55" s="4">
        <f t="shared" si="56"/>
        <v>6.9001803968731221E-2</v>
      </c>
      <c r="J55" s="4">
        <f t="shared" si="54"/>
        <v>7.93918918918919E-2</v>
      </c>
      <c r="K55" s="4">
        <f t="shared" si="54"/>
        <v>7.5801749271137031E-2</v>
      </c>
      <c r="L55" s="4">
        <f t="shared" si="54"/>
        <v>9.6062052505966583E-2</v>
      </c>
      <c r="M55" s="4">
        <f t="shared" si="54"/>
        <v>4.9438202247191004E-2</v>
      </c>
      <c r="N55" s="4">
        <f t="shared" si="54"/>
        <v>1.0622154779969651E-2</v>
      </c>
    </row>
    <row r="56" spans="1:22" s="8" customFormat="1" x14ac:dyDescent="0.3">
      <c r="A56" s="1" t="s">
        <v>67</v>
      </c>
      <c r="B56" s="1">
        <v>0.67500000000000004</v>
      </c>
      <c r="C56" s="1">
        <v>4.2000000000000003E-2</v>
      </c>
      <c r="D56" s="1">
        <v>0.16900000000000001</v>
      </c>
      <c r="E56" s="1">
        <v>7.0000000000000007E-2</v>
      </c>
      <c r="F56" s="1">
        <v>2.1999999999999999E-2</v>
      </c>
      <c r="G56" s="1">
        <v>7.0000000000000001E-3</v>
      </c>
      <c r="I56" s="4">
        <f t="shared" si="56"/>
        <v>0.10147324113048709</v>
      </c>
      <c r="J56" s="4">
        <f t="shared" si="54"/>
        <v>3.5472972972972978E-2</v>
      </c>
      <c r="K56" s="4">
        <f t="shared" si="54"/>
        <v>6.1588921282798845E-2</v>
      </c>
      <c r="L56" s="4">
        <f t="shared" si="54"/>
        <v>4.1766109785202864E-2</v>
      </c>
      <c r="M56" s="4">
        <f t="shared" si="54"/>
        <v>4.9438202247191004E-2</v>
      </c>
      <c r="N56" s="4">
        <f t="shared" si="54"/>
        <v>1.0622154779969651E-2</v>
      </c>
    </row>
    <row r="57" spans="1:22" s="8" customFormat="1" x14ac:dyDescent="0.3">
      <c r="A57" s="1" t="s">
        <v>68</v>
      </c>
      <c r="B57" s="1">
        <v>0.46100000000000002</v>
      </c>
      <c r="C57" s="1">
        <v>8.3000000000000004E-2</v>
      </c>
      <c r="D57" s="1">
        <v>0.19600000000000001</v>
      </c>
      <c r="E57" s="1">
        <v>0.14199999999999999</v>
      </c>
      <c r="F57" s="1">
        <v>2.4E-2</v>
      </c>
      <c r="G57" s="1">
        <v>5.0000000000000001E-3</v>
      </c>
      <c r="I57" s="4">
        <f t="shared" si="56"/>
        <v>6.930246542393266E-2</v>
      </c>
      <c r="J57" s="4">
        <f t="shared" si="54"/>
        <v>7.0101351351351357E-2</v>
      </c>
      <c r="K57" s="4">
        <f t="shared" si="54"/>
        <v>7.1428571428571438E-2</v>
      </c>
      <c r="L57" s="4">
        <f t="shared" si="54"/>
        <v>8.4725536992840078E-2</v>
      </c>
      <c r="M57" s="4">
        <f t="shared" si="54"/>
        <v>5.3932584269662923E-2</v>
      </c>
      <c r="N57" s="4">
        <f t="shared" si="54"/>
        <v>7.5872534142640358E-3</v>
      </c>
    </row>
    <row r="58" spans="1:22" s="8" customFormat="1" x14ac:dyDescent="0.3">
      <c r="A58" s="1" t="s">
        <v>69</v>
      </c>
      <c r="B58" s="1">
        <v>0.89300000000000002</v>
      </c>
      <c r="C58" s="1">
        <v>0.21199999999999999</v>
      </c>
      <c r="D58" s="1">
        <v>0.435</v>
      </c>
      <c r="E58" s="1">
        <v>0.30499999999999999</v>
      </c>
      <c r="F58" s="1">
        <v>0.183</v>
      </c>
      <c r="G58" s="1">
        <v>9.1999999999999998E-2</v>
      </c>
      <c r="I58" s="4">
        <f t="shared" si="56"/>
        <v>0.1342453397474444</v>
      </c>
      <c r="J58" s="4">
        <f t="shared" si="54"/>
        <v>0.17905405405405406</v>
      </c>
      <c r="K58" s="4">
        <f t="shared" si="54"/>
        <v>0.15852769679300294</v>
      </c>
      <c r="L58" s="4">
        <f t="shared" si="54"/>
        <v>0.18198090692124103</v>
      </c>
      <c r="M58" s="4">
        <f t="shared" si="54"/>
        <v>0.41123595505617977</v>
      </c>
      <c r="N58" s="4">
        <f t="shared" si="54"/>
        <v>0.13960546282245825</v>
      </c>
    </row>
    <row r="59" spans="1:22" s="8" customFormat="1" x14ac:dyDescent="0.3">
      <c r="A59" s="1" t="s">
        <v>70</v>
      </c>
      <c r="B59" s="1">
        <v>0.41099999999999998</v>
      </c>
      <c r="C59" s="1">
        <v>7.0000000000000007E-2</v>
      </c>
      <c r="D59" s="1">
        <v>0.17</v>
      </c>
      <c r="E59" s="1">
        <v>0.12</v>
      </c>
      <c r="F59" s="1">
        <v>1.2999999999999999E-2</v>
      </c>
      <c r="G59" s="1">
        <v>4.0000000000000001E-3</v>
      </c>
      <c r="I59" s="4">
        <f t="shared" si="56"/>
        <v>6.1785929043896577E-2</v>
      </c>
      <c r="J59" s="4">
        <f t="shared" si="54"/>
        <v>5.9121621621621628E-2</v>
      </c>
      <c r="K59" s="4">
        <f t="shared" si="54"/>
        <v>6.195335276967931E-2</v>
      </c>
      <c r="L59" s="4">
        <f t="shared" si="54"/>
        <v>7.159904534606204E-2</v>
      </c>
      <c r="M59" s="4">
        <f t="shared" si="54"/>
        <v>2.9213483146067414E-2</v>
      </c>
      <c r="N59" s="4">
        <f t="shared" si="54"/>
        <v>6.0698027314112293E-3</v>
      </c>
    </row>
    <row r="60" spans="1:22" s="8" customFormat="1" x14ac:dyDescent="0.3">
      <c r="A60" s="1" t="s">
        <v>189</v>
      </c>
      <c r="B60" s="1">
        <v>0.61699999999999999</v>
      </c>
      <c r="C60" s="1">
        <v>9.2999999999999999E-2</v>
      </c>
      <c r="D60" s="1">
        <v>0.23899999999999999</v>
      </c>
      <c r="E60" s="1">
        <v>0.153</v>
      </c>
      <c r="F60" s="1">
        <v>4.7E-2</v>
      </c>
      <c r="G60" s="1">
        <v>1.2E-2</v>
      </c>
      <c r="I60" s="4">
        <f t="shared" si="56"/>
        <v>9.2754058929645222E-2</v>
      </c>
      <c r="J60" s="4">
        <f t="shared" si="54"/>
        <v>7.85472972972973E-2</v>
      </c>
      <c r="K60" s="4">
        <f t="shared" si="54"/>
        <v>8.7099125364431484E-2</v>
      </c>
      <c r="L60" s="4">
        <f t="shared" si="54"/>
        <v>9.1288782816229111E-2</v>
      </c>
      <c r="M60" s="4">
        <f t="shared" si="54"/>
        <v>0.10561797752808989</v>
      </c>
      <c r="N60" s="4">
        <f t="shared" si="54"/>
        <v>1.8209408194233688E-2</v>
      </c>
    </row>
    <row r="61" spans="1:22" s="8" customFormat="1" x14ac:dyDescent="0.3">
      <c r="A61" s="1" t="s">
        <v>71</v>
      </c>
      <c r="B61" s="1">
        <v>0.58399999999999996</v>
      </c>
      <c r="C61" s="1">
        <v>0.125</v>
      </c>
      <c r="D61" s="1">
        <v>0.27100000000000002</v>
      </c>
      <c r="E61" s="1">
        <v>0.21299999999999999</v>
      </c>
      <c r="F61" s="1">
        <v>3.5999999999999997E-2</v>
      </c>
      <c r="G61" s="1">
        <v>1.7999999999999999E-2</v>
      </c>
      <c r="I61" s="4">
        <f t="shared" si="56"/>
        <v>8.7793144918821411E-2</v>
      </c>
      <c r="J61" s="4">
        <f t="shared" si="54"/>
        <v>0.10557432432432433</v>
      </c>
      <c r="K61" s="4">
        <f t="shared" si="54"/>
        <v>9.876093294460643E-2</v>
      </c>
      <c r="L61" s="4">
        <f t="shared" si="54"/>
        <v>0.12708830548926012</v>
      </c>
      <c r="M61" s="4">
        <f t="shared" si="54"/>
        <v>8.0898876404494377E-2</v>
      </c>
      <c r="N61" s="4">
        <f t="shared" si="54"/>
        <v>2.7314112291350529E-2</v>
      </c>
    </row>
    <row r="62" spans="1:22" s="8" customFormat="1" x14ac:dyDescent="0.3">
      <c r="A62" s="1" t="s">
        <v>72</v>
      </c>
      <c r="B62" s="1">
        <v>0.63100000000000001</v>
      </c>
      <c r="C62" s="1">
        <v>6.3E-2</v>
      </c>
      <c r="D62" s="1">
        <v>0.19900000000000001</v>
      </c>
      <c r="E62" s="1">
        <v>0.105</v>
      </c>
      <c r="F62" s="1">
        <v>2.5000000000000001E-2</v>
      </c>
      <c r="G62" s="1">
        <v>0.01</v>
      </c>
      <c r="I62" s="4">
        <f t="shared" si="56"/>
        <v>9.4858689116055328E-2</v>
      </c>
      <c r="J62" s="4">
        <f t="shared" si="54"/>
        <v>5.3209459459459464E-2</v>
      </c>
      <c r="K62" s="4">
        <f t="shared" si="54"/>
        <v>7.2521865889212833E-2</v>
      </c>
      <c r="L62" s="4">
        <f t="shared" si="54"/>
        <v>6.2649164677804292E-2</v>
      </c>
      <c r="M62" s="4">
        <f t="shared" si="54"/>
        <v>5.6179775280898882E-2</v>
      </c>
      <c r="N62" s="4">
        <f t="shared" si="54"/>
        <v>1.5174506828528072E-2</v>
      </c>
    </row>
    <row r="63" spans="1:22" s="8" customFormat="1" x14ac:dyDescent="0.3">
      <c r="A63" s="1" t="s">
        <v>73</v>
      </c>
      <c r="B63" s="1">
        <v>0.52400000000000002</v>
      </c>
      <c r="C63" s="1">
        <v>0.05</v>
      </c>
      <c r="D63" s="1">
        <v>0.16200000000000001</v>
      </c>
      <c r="E63" s="1">
        <v>8.4000000000000005E-2</v>
      </c>
      <c r="F63" s="1">
        <v>1.9E-2</v>
      </c>
      <c r="G63" s="1">
        <v>4.0000000000000001E-3</v>
      </c>
      <c r="I63" s="4">
        <f t="shared" si="56"/>
        <v>7.8773301262778123E-2</v>
      </c>
      <c r="J63" s="4">
        <f t="shared" si="54"/>
        <v>4.2229729729729736E-2</v>
      </c>
      <c r="K63" s="4">
        <f t="shared" si="54"/>
        <v>5.9037900874635577E-2</v>
      </c>
      <c r="L63" s="4">
        <f t="shared" si="54"/>
        <v>5.0119331742243436E-2</v>
      </c>
      <c r="M63" s="4">
        <f t="shared" si="54"/>
        <v>4.2696629213483148E-2</v>
      </c>
      <c r="N63" s="4">
        <f t="shared" si="54"/>
        <v>6.0698027314112293E-3</v>
      </c>
    </row>
    <row r="64" spans="1:22" x14ac:dyDescent="0.3">
      <c r="H64" s="5"/>
      <c r="I64" s="3">
        <f>MAX(I53:I63)</f>
        <v>0.1342453397474444</v>
      </c>
      <c r="J64" s="3">
        <f t="shared" ref="J64:N64" si="58">MAX(J53:J63)</f>
        <v>0.17905405405405406</v>
      </c>
      <c r="K64" s="3">
        <f t="shared" si="58"/>
        <v>0.15852769679300294</v>
      </c>
      <c r="L64" s="3">
        <f t="shared" si="58"/>
        <v>0.18198090692124103</v>
      </c>
      <c r="M64" s="3">
        <f t="shared" si="58"/>
        <v>0.41123595505617977</v>
      </c>
      <c r="N64" s="3">
        <f t="shared" si="58"/>
        <v>0.49468892261001518</v>
      </c>
    </row>
    <row r="65" spans="1:14" x14ac:dyDescent="0.3">
      <c r="H65" s="5"/>
      <c r="I65" s="3">
        <f>LARGE(I$53:I$63,2)+LARGE(I$53:I$63,1)</f>
        <v>0.24909801563439571</v>
      </c>
      <c r="J65" s="3">
        <f t="shared" ref="J65:N65" si="59">LARGE(J$53:J$63,2)+LARGE(J$53:J$63,1)</f>
        <v>0.35388513513513514</v>
      </c>
      <c r="K65" s="3">
        <f t="shared" si="59"/>
        <v>0.29045189504373181</v>
      </c>
      <c r="L65" s="3">
        <f t="shared" si="59"/>
        <v>0.30906921241050112</v>
      </c>
      <c r="M65" s="3">
        <f t="shared" si="59"/>
        <v>0.5168539325842697</v>
      </c>
      <c r="N65" s="3">
        <f t="shared" si="59"/>
        <v>0.75872534142640369</v>
      </c>
    </row>
    <row r="66" spans="1:14" x14ac:dyDescent="0.3">
      <c r="H66" s="5"/>
      <c r="I66" s="3">
        <f>LARGE(I$53:I$63,3)+LARGE(I$53:I$63,2)+LARGE(I$53:I$63,1)</f>
        <v>0.35057125676488277</v>
      </c>
      <c r="J66" s="3">
        <f t="shared" ref="J66:N66" si="60">LARGE(J$53:J$63,3)+LARGE(J$53:J$63,2)+LARGE(J$53:J$63,1)</f>
        <v>0.47635135135135137</v>
      </c>
      <c r="K66" s="3">
        <f t="shared" si="60"/>
        <v>0.41180758017492713</v>
      </c>
      <c r="L66" s="3">
        <f t="shared" si="60"/>
        <v>0.41587112171837703</v>
      </c>
      <c r="M66" s="3">
        <f t="shared" si="60"/>
        <v>0.59775280898876404</v>
      </c>
      <c r="N66" s="3">
        <f t="shared" si="60"/>
        <v>0.89833080424886191</v>
      </c>
    </row>
    <row r="67" spans="1:14" x14ac:dyDescent="0.3">
      <c r="H67" s="5"/>
      <c r="I67" s="3">
        <f>LARGE(I$53:I$63,4)+LARGE(I$53:I$63,3)+LARGE(I$53:I$63,2)+LARGE(I$53:I$63,1)</f>
        <v>0.44573060733613956</v>
      </c>
      <c r="J67" s="3">
        <f t="shared" ref="J67:N67" si="61">LARGE(J$53:J$63,4)+LARGE(J$53:J$63,3)+LARGE(J$53:J$63,2)+LARGE(J$53:J$63,1)</f>
        <v>0.58192567567567566</v>
      </c>
      <c r="K67" s="3">
        <f t="shared" si="61"/>
        <v>0.51056851311953366</v>
      </c>
      <c r="L67" s="3">
        <f t="shared" si="61"/>
        <v>0.51193317422434359</v>
      </c>
      <c r="M67" s="3">
        <f t="shared" si="61"/>
        <v>0.66516853932584263</v>
      </c>
      <c r="N67" s="3">
        <f t="shared" si="61"/>
        <v>0.92564491654021241</v>
      </c>
    </row>
    <row r="68" spans="1:14" s="8" customFormat="1" x14ac:dyDescent="0.3">
      <c r="A68" s="1" t="s">
        <v>74</v>
      </c>
      <c r="B68" s="1">
        <v>0.84599999999999997</v>
      </c>
      <c r="C68" s="1">
        <v>0.55700000000000005</v>
      </c>
      <c r="D68" s="1">
        <v>0.68700000000000006</v>
      </c>
      <c r="E68" s="1">
        <v>0.55900000000000005</v>
      </c>
      <c r="F68" s="1">
        <v>0.76700000000000002</v>
      </c>
      <c r="G68" s="1">
        <v>0.17799999999999999</v>
      </c>
      <c r="I68" s="4">
        <f>B68/SUM(B$68:B$93)</f>
        <v>4.0968523002421285E-2</v>
      </c>
      <c r="J68" s="4">
        <f t="shared" ref="J68:N83" si="62">C68/SUM(C$68:C$93)</f>
        <v>0.13306258958432873</v>
      </c>
      <c r="K68" s="4">
        <f t="shared" si="62"/>
        <v>7.5953565505804316E-2</v>
      </c>
      <c r="L68" s="4">
        <f t="shared" si="62"/>
        <v>9.0263200387534326E-2</v>
      </c>
      <c r="M68" s="4">
        <f t="shared" si="62"/>
        <v>0.25008151287903496</v>
      </c>
      <c r="N68" s="4">
        <f t="shared" si="62"/>
        <v>0.12404181184668986</v>
      </c>
    </row>
    <row r="69" spans="1:14" s="8" customFormat="1" x14ac:dyDescent="0.3">
      <c r="A69" s="1" t="s">
        <v>75</v>
      </c>
      <c r="B69" s="1">
        <v>0.86</v>
      </c>
      <c r="C69" s="1">
        <v>0.26400000000000001</v>
      </c>
      <c r="D69" s="1">
        <v>0.47599999999999998</v>
      </c>
      <c r="E69" s="1">
        <v>0.33200000000000002</v>
      </c>
      <c r="F69" s="1">
        <v>0.30199999999999999</v>
      </c>
      <c r="G69" s="1">
        <v>8.8999999999999996E-2</v>
      </c>
      <c r="I69" s="4">
        <f t="shared" ref="I69:N93" si="63">B69/SUM(B$68:B$93)</f>
        <v>4.1646489104116204E-2</v>
      </c>
      <c r="J69" s="4">
        <f t="shared" si="62"/>
        <v>6.3067367415193504E-2</v>
      </c>
      <c r="K69" s="4">
        <f t="shared" si="62"/>
        <v>5.2625760088446653E-2</v>
      </c>
      <c r="L69" s="4">
        <f t="shared" si="62"/>
        <v>5.3608913289197486E-2</v>
      </c>
      <c r="M69" s="4">
        <f t="shared" si="62"/>
        <v>9.8467557874144129E-2</v>
      </c>
      <c r="N69" s="4">
        <f t="shared" si="62"/>
        <v>6.2020905923344929E-2</v>
      </c>
    </row>
    <row r="70" spans="1:14" s="8" customFormat="1" x14ac:dyDescent="0.3">
      <c r="A70" s="1" t="s">
        <v>76</v>
      </c>
      <c r="B70" s="1">
        <v>0.83299999999999996</v>
      </c>
      <c r="C70" s="1">
        <v>0.189</v>
      </c>
      <c r="D70" s="1">
        <v>0.39700000000000002</v>
      </c>
      <c r="E70" s="1">
        <v>0.29499999999999998</v>
      </c>
      <c r="F70" s="1">
        <v>0.125</v>
      </c>
      <c r="G70" s="1">
        <v>6.7000000000000004E-2</v>
      </c>
      <c r="I70" s="4">
        <f t="shared" si="63"/>
        <v>4.0338983050847439E-2</v>
      </c>
      <c r="J70" s="4">
        <f t="shared" si="62"/>
        <v>4.51505016722408E-2</v>
      </c>
      <c r="K70" s="4">
        <f t="shared" si="62"/>
        <v>4.3891652846876732E-2</v>
      </c>
      <c r="L70" s="4">
        <f t="shared" si="62"/>
        <v>4.7634425964798964E-2</v>
      </c>
      <c r="M70" s="4">
        <f t="shared" si="62"/>
        <v>4.0756439517443767E-2</v>
      </c>
      <c r="N70" s="4">
        <f t="shared" si="62"/>
        <v>4.6689895470383269E-2</v>
      </c>
    </row>
    <row r="71" spans="1:14" s="8" customFormat="1" x14ac:dyDescent="0.3">
      <c r="A71" s="1" t="s">
        <v>77</v>
      </c>
      <c r="B71" s="1">
        <v>0.83799999999999997</v>
      </c>
      <c r="C71" s="1">
        <v>0.161</v>
      </c>
      <c r="D71" s="1">
        <v>0.36699999999999999</v>
      </c>
      <c r="E71" s="1">
        <v>0.255</v>
      </c>
      <c r="F71" s="1">
        <v>9.0999999999999998E-2</v>
      </c>
      <c r="G71" s="1">
        <v>6.5000000000000002E-2</v>
      </c>
      <c r="I71" s="4">
        <f t="shared" si="63"/>
        <v>4.0581113801452767E-2</v>
      </c>
      <c r="J71" s="4">
        <f t="shared" si="62"/>
        <v>3.8461538461538464E-2</v>
      </c>
      <c r="K71" s="4">
        <f t="shared" si="62"/>
        <v>4.0574903261470424E-2</v>
      </c>
      <c r="L71" s="4">
        <f t="shared" si="62"/>
        <v>4.1175520749233009E-2</v>
      </c>
      <c r="M71" s="4">
        <f t="shared" si="62"/>
        <v>2.967068796869906E-2</v>
      </c>
      <c r="N71" s="4">
        <f t="shared" si="62"/>
        <v>4.5296167247386755E-2</v>
      </c>
    </row>
    <row r="72" spans="1:14" s="8" customFormat="1" x14ac:dyDescent="0.3">
      <c r="A72" s="1" t="s">
        <v>78</v>
      </c>
      <c r="B72" s="1">
        <v>0.878</v>
      </c>
      <c r="C72" s="1">
        <v>0.253</v>
      </c>
      <c r="D72" s="1">
        <v>0.47099999999999997</v>
      </c>
      <c r="E72" s="1">
        <v>0.38500000000000001</v>
      </c>
      <c r="F72" s="1">
        <v>0.17699999999999999</v>
      </c>
      <c r="G72" s="1">
        <v>0.113</v>
      </c>
      <c r="I72" s="4">
        <f t="shared" si="63"/>
        <v>4.2518159806295378E-2</v>
      </c>
      <c r="J72" s="4">
        <f t="shared" si="62"/>
        <v>6.043956043956044E-2</v>
      </c>
      <c r="K72" s="4">
        <f t="shared" si="62"/>
        <v>5.2072968490878939E-2</v>
      </c>
      <c r="L72" s="4">
        <f t="shared" si="62"/>
        <v>6.2166962699822387E-2</v>
      </c>
      <c r="M72" s="4">
        <f t="shared" si="62"/>
        <v>5.7711118356700369E-2</v>
      </c>
      <c r="N72" s="4">
        <f t="shared" si="62"/>
        <v>7.8745644599303125E-2</v>
      </c>
    </row>
    <row r="73" spans="1:14" s="8" customFormat="1" x14ac:dyDescent="0.3">
      <c r="A73" s="1" t="s">
        <v>79</v>
      </c>
      <c r="B73" s="1">
        <v>0.86699999999999999</v>
      </c>
      <c r="C73" s="1">
        <v>0.17799999999999999</v>
      </c>
      <c r="D73" s="1">
        <v>0.39300000000000002</v>
      </c>
      <c r="E73" s="1">
        <v>0.26900000000000002</v>
      </c>
      <c r="F73" s="1">
        <v>0.13100000000000001</v>
      </c>
      <c r="G73" s="1">
        <v>7.1999999999999995E-2</v>
      </c>
      <c r="I73" s="4">
        <f t="shared" si="63"/>
        <v>4.1985472154963663E-2</v>
      </c>
      <c r="J73" s="4">
        <f t="shared" si="62"/>
        <v>4.2522694696607737E-2</v>
      </c>
      <c r="K73" s="4">
        <f t="shared" si="62"/>
        <v>4.3449419568822555E-2</v>
      </c>
      <c r="L73" s="4">
        <f t="shared" si="62"/>
        <v>4.3436137574681094E-2</v>
      </c>
      <c r="M73" s="4">
        <f t="shared" si="62"/>
        <v>4.2712748614281065E-2</v>
      </c>
      <c r="N73" s="4">
        <f t="shared" si="62"/>
        <v>5.0174216027874551E-2</v>
      </c>
    </row>
    <row r="74" spans="1:14" s="8" customFormat="1" x14ac:dyDescent="0.3">
      <c r="A74" s="1" t="s">
        <v>80</v>
      </c>
      <c r="B74" s="1">
        <v>0.82199999999999995</v>
      </c>
      <c r="C74" s="1">
        <v>0.111</v>
      </c>
      <c r="D74" s="1">
        <v>0.30199999999999999</v>
      </c>
      <c r="E74" s="1">
        <v>0.17699999999999999</v>
      </c>
      <c r="F74" s="1">
        <v>6.3E-2</v>
      </c>
      <c r="G74" s="1">
        <v>4.1000000000000002E-2</v>
      </c>
      <c r="I74" s="4">
        <f t="shared" si="63"/>
        <v>3.9806295399515718E-2</v>
      </c>
      <c r="J74" s="4">
        <f t="shared" si="62"/>
        <v>2.6516961299569996E-2</v>
      </c>
      <c r="K74" s="4">
        <f t="shared" si="62"/>
        <v>3.3388612493090102E-2</v>
      </c>
      <c r="L74" s="4">
        <f t="shared" si="62"/>
        <v>2.8580655578879382E-2</v>
      </c>
      <c r="M74" s="4">
        <f t="shared" si="62"/>
        <v>2.0541245516791658E-2</v>
      </c>
      <c r="N74" s="4">
        <f t="shared" si="62"/>
        <v>2.8571428571428567E-2</v>
      </c>
    </row>
    <row r="75" spans="1:14" s="8" customFormat="1" x14ac:dyDescent="0.3">
      <c r="A75" s="1" t="s">
        <v>81</v>
      </c>
      <c r="B75" s="1">
        <v>0.79500000000000004</v>
      </c>
      <c r="C75" s="1">
        <v>0.127</v>
      </c>
      <c r="D75" s="1">
        <v>0.318</v>
      </c>
      <c r="E75" s="1">
        <v>0.20599999999999999</v>
      </c>
      <c r="F75" s="1">
        <v>6.8000000000000005E-2</v>
      </c>
      <c r="G75" s="1">
        <v>4.2000000000000003E-2</v>
      </c>
      <c r="I75" s="4">
        <f t="shared" si="63"/>
        <v>3.849878934624696E-2</v>
      </c>
      <c r="J75" s="4">
        <f t="shared" si="62"/>
        <v>3.0339225991399904E-2</v>
      </c>
      <c r="K75" s="4">
        <f t="shared" si="62"/>
        <v>3.5157545605306803E-2</v>
      </c>
      <c r="L75" s="4">
        <f t="shared" si="62"/>
        <v>3.3263361860164702E-2</v>
      </c>
      <c r="M75" s="4">
        <f t="shared" si="62"/>
        <v>2.2171503097489411E-2</v>
      </c>
      <c r="N75" s="4">
        <f t="shared" si="62"/>
        <v>2.9268292682926824E-2</v>
      </c>
    </row>
    <row r="76" spans="1:14" s="8" customFormat="1" x14ac:dyDescent="0.3">
      <c r="A76" s="1" t="s">
        <v>82</v>
      </c>
      <c r="B76" s="1">
        <v>0.73499999999999999</v>
      </c>
      <c r="C76" s="1">
        <v>0.123</v>
      </c>
      <c r="D76" s="1">
        <v>0.30099999999999999</v>
      </c>
      <c r="E76" s="1">
        <v>0.20399999999999999</v>
      </c>
      <c r="F76" s="1">
        <v>5.5E-2</v>
      </c>
      <c r="G76" s="1">
        <v>3.2000000000000001E-2</v>
      </c>
      <c r="I76" s="4">
        <f t="shared" si="63"/>
        <v>3.5593220338983031E-2</v>
      </c>
      <c r="J76" s="4">
        <f t="shared" si="62"/>
        <v>2.9383659818442428E-2</v>
      </c>
      <c r="K76" s="4">
        <f t="shared" si="62"/>
        <v>3.3278054173576564E-2</v>
      </c>
      <c r="L76" s="4">
        <f t="shared" si="62"/>
        <v>3.2940416599386402E-2</v>
      </c>
      <c r="M76" s="4">
        <f t="shared" si="62"/>
        <v>1.7932833387675259E-2</v>
      </c>
      <c r="N76" s="4">
        <f t="shared" si="62"/>
        <v>2.2299651567944247E-2</v>
      </c>
    </row>
    <row r="77" spans="1:14" s="8" customFormat="1" x14ac:dyDescent="0.3">
      <c r="A77" s="1" t="s">
        <v>83</v>
      </c>
      <c r="B77" s="1">
        <v>0.80100000000000005</v>
      </c>
      <c r="C77" s="1">
        <v>0.12</v>
      </c>
      <c r="D77" s="1">
        <v>0.311</v>
      </c>
      <c r="E77" s="1">
        <v>0.193</v>
      </c>
      <c r="F77" s="1">
        <v>6.8000000000000005E-2</v>
      </c>
      <c r="G77" s="1">
        <v>3.9E-2</v>
      </c>
      <c r="I77" s="4">
        <f t="shared" si="63"/>
        <v>3.8789346246973354E-2</v>
      </c>
      <c r="J77" s="4">
        <f t="shared" si="62"/>
        <v>2.866698518872432E-2</v>
      </c>
      <c r="K77" s="4">
        <f t="shared" si="62"/>
        <v>3.4383637368711993E-2</v>
      </c>
      <c r="L77" s="4">
        <f t="shared" si="62"/>
        <v>3.1164217665105767E-2</v>
      </c>
      <c r="M77" s="4">
        <f t="shared" si="62"/>
        <v>2.2171503097489411E-2</v>
      </c>
      <c r="N77" s="4">
        <f t="shared" si="62"/>
        <v>2.717770034843205E-2</v>
      </c>
    </row>
    <row r="78" spans="1:14" s="8" customFormat="1" x14ac:dyDescent="0.3">
      <c r="A78" s="1" t="s">
        <v>84</v>
      </c>
      <c r="B78" s="1">
        <v>0.88300000000000001</v>
      </c>
      <c r="C78" s="1">
        <v>0.17799999999999999</v>
      </c>
      <c r="D78" s="1">
        <v>0.39600000000000002</v>
      </c>
      <c r="E78" s="1">
        <v>0.248</v>
      </c>
      <c r="F78" s="1">
        <v>0.16800000000000001</v>
      </c>
      <c r="G78" s="1">
        <v>7.0999999999999994E-2</v>
      </c>
      <c r="I78" s="4">
        <f t="shared" si="63"/>
        <v>4.2760290556900706E-2</v>
      </c>
      <c r="J78" s="4">
        <f t="shared" si="62"/>
        <v>4.2522694696607737E-2</v>
      </c>
      <c r="K78" s="4">
        <f t="shared" si="62"/>
        <v>4.3781094527363187E-2</v>
      </c>
      <c r="L78" s="4">
        <f t="shared" si="62"/>
        <v>4.0045212336508963E-2</v>
      </c>
      <c r="M78" s="4">
        <f t="shared" si="62"/>
        <v>5.4776654711444425E-2</v>
      </c>
      <c r="N78" s="4">
        <f t="shared" si="62"/>
        <v>4.947735191637629E-2</v>
      </c>
    </row>
    <row r="79" spans="1:14" s="8" customFormat="1" x14ac:dyDescent="0.3">
      <c r="A79" s="1" t="s">
        <v>85</v>
      </c>
      <c r="B79" s="1">
        <v>0.81499999999999995</v>
      </c>
      <c r="C79" s="1">
        <v>9.7000000000000003E-2</v>
      </c>
      <c r="D79" s="1">
        <v>0.28100000000000003</v>
      </c>
      <c r="E79" s="1">
        <v>0.154</v>
      </c>
      <c r="F79" s="1">
        <v>5.7000000000000002E-2</v>
      </c>
      <c r="G79" s="1">
        <v>3.3000000000000002E-2</v>
      </c>
      <c r="I79" s="4">
        <f t="shared" si="63"/>
        <v>3.9467312348668258E-2</v>
      </c>
      <c r="J79" s="4">
        <f t="shared" si="62"/>
        <v>2.3172479694218824E-2</v>
      </c>
      <c r="K79" s="4">
        <f t="shared" si="62"/>
        <v>3.1066887783305696E-2</v>
      </c>
      <c r="L79" s="4">
        <f t="shared" si="62"/>
        <v>2.4866785079928955E-2</v>
      </c>
      <c r="M79" s="4">
        <f t="shared" si="62"/>
        <v>1.8584936419954359E-2</v>
      </c>
      <c r="N79" s="4">
        <f t="shared" si="62"/>
        <v>2.2996515679442504E-2</v>
      </c>
    </row>
    <row r="80" spans="1:14" s="8" customFormat="1" x14ac:dyDescent="0.3">
      <c r="A80" s="1" t="s">
        <v>86</v>
      </c>
      <c r="B80" s="1">
        <v>0.622</v>
      </c>
      <c r="C80" s="1">
        <v>0.10299999999999999</v>
      </c>
      <c r="D80" s="1">
        <v>0.253</v>
      </c>
      <c r="E80" s="1">
        <v>0.17299999999999999</v>
      </c>
      <c r="F80" s="1">
        <v>3.5999999999999997E-2</v>
      </c>
      <c r="G80" s="1">
        <v>1.6E-2</v>
      </c>
      <c r="I80" s="4">
        <f t="shared" si="63"/>
        <v>3.0121065375302649E-2</v>
      </c>
      <c r="J80" s="4">
        <f t="shared" si="62"/>
        <v>2.460582895365504E-2</v>
      </c>
      <c r="K80" s="4">
        <f t="shared" si="62"/>
        <v>2.797125483692648E-2</v>
      </c>
      <c r="L80" s="4">
        <f t="shared" si="62"/>
        <v>2.7934765057322782E-2</v>
      </c>
      <c r="M80" s="4">
        <f t="shared" si="62"/>
        <v>1.1737854581023804E-2</v>
      </c>
      <c r="N80" s="4">
        <f t="shared" si="62"/>
        <v>1.1149825783972124E-2</v>
      </c>
    </row>
    <row r="81" spans="1:14" s="8" customFormat="1" x14ac:dyDescent="0.3">
      <c r="A81" s="1" t="s">
        <v>87</v>
      </c>
      <c r="B81" s="1">
        <v>0.65</v>
      </c>
      <c r="C81" s="1">
        <v>9.4E-2</v>
      </c>
      <c r="D81" s="1">
        <v>0.247</v>
      </c>
      <c r="E81" s="1">
        <v>0.159</v>
      </c>
      <c r="F81" s="1">
        <v>0.03</v>
      </c>
      <c r="G81" s="1">
        <v>1.9E-2</v>
      </c>
      <c r="I81" s="4">
        <f t="shared" si="63"/>
        <v>3.1476997578692482E-2</v>
      </c>
      <c r="J81" s="4">
        <f t="shared" si="62"/>
        <v>2.2455805064500716E-2</v>
      </c>
      <c r="K81" s="4">
        <f t="shared" si="62"/>
        <v>2.7307904919845218E-2</v>
      </c>
      <c r="L81" s="4">
        <f t="shared" si="62"/>
        <v>2.5674148231874701E-2</v>
      </c>
      <c r="M81" s="4">
        <f t="shared" si="62"/>
        <v>9.7815454841865043E-3</v>
      </c>
      <c r="N81" s="4">
        <f t="shared" si="62"/>
        <v>1.3240418118466896E-2</v>
      </c>
    </row>
    <row r="82" spans="1:14" s="8" customFormat="1" x14ac:dyDescent="0.3">
      <c r="A82" s="1" t="s">
        <v>88</v>
      </c>
      <c r="B82" s="1">
        <v>0.78700000000000003</v>
      </c>
      <c r="C82" s="1">
        <v>7.0999999999999994E-2</v>
      </c>
      <c r="D82" s="1">
        <v>0.23599999999999999</v>
      </c>
      <c r="E82" s="1">
        <v>0.106</v>
      </c>
      <c r="F82" s="1">
        <v>5.8000000000000003E-2</v>
      </c>
      <c r="G82" s="1">
        <v>1.7999999999999999E-2</v>
      </c>
      <c r="I82" s="4">
        <f t="shared" si="63"/>
        <v>3.8111380145278435E-2</v>
      </c>
      <c r="J82" s="4">
        <f t="shared" si="62"/>
        <v>1.696129956999522E-2</v>
      </c>
      <c r="K82" s="4">
        <f t="shared" si="62"/>
        <v>2.6091763405196238E-2</v>
      </c>
      <c r="L82" s="4">
        <f t="shared" si="62"/>
        <v>1.7116098821249797E-2</v>
      </c>
      <c r="M82" s="4">
        <f t="shared" si="62"/>
        <v>1.8910987936093908E-2</v>
      </c>
      <c r="N82" s="4">
        <f t="shared" si="62"/>
        <v>1.2543554006968638E-2</v>
      </c>
    </row>
    <row r="83" spans="1:14" s="8" customFormat="1" x14ac:dyDescent="0.3">
      <c r="A83" s="1" t="s">
        <v>89</v>
      </c>
      <c r="B83" s="1">
        <v>0.874</v>
      </c>
      <c r="C83" s="1">
        <v>6.9000000000000006E-2</v>
      </c>
      <c r="D83" s="1">
        <v>0.245</v>
      </c>
      <c r="E83" s="1">
        <v>0.106</v>
      </c>
      <c r="F83" s="1">
        <v>4.4999999999999998E-2</v>
      </c>
      <c r="G83" s="1">
        <v>3.1E-2</v>
      </c>
      <c r="I83" s="4">
        <f t="shared" si="63"/>
        <v>4.2324455205811122E-2</v>
      </c>
      <c r="J83" s="4">
        <f t="shared" si="62"/>
        <v>1.6483516483516484E-2</v>
      </c>
      <c r="K83" s="4">
        <f t="shared" si="62"/>
        <v>2.708678828081813E-2</v>
      </c>
      <c r="L83" s="4">
        <f t="shared" si="62"/>
        <v>1.7116098821249797E-2</v>
      </c>
      <c r="M83" s="4">
        <f t="shared" si="62"/>
        <v>1.4672318226279756E-2</v>
      </c>
      <c r="N83" s="4">
        <f t="shared" si="62"/>
        <v>2.160278745644599E-2</v>
      </c>
    </row>
    <row r="84" spans="1:14" s="8" customFormat="1" x14ac:dyDescent="0.3">
      <c r="A84" s="1" t="s">
        <v>90</v>
      </c>
      <c r="B84" s="1">
        <v>0.76500000000000001</v>
      </c>
      <c r="C84" s="1">
        <v>6.6000000000000003E-2</v>
      </c>
      <c r="D84" s="1">
        <v>0.224</v>
      </c>
      <c r="E84" s="1">
        <v>0.108</v>
      </c>
      <c r="F84" s="1">
        <v>2.9000000000000001E-2</v>
      </c>
      <c r="G84" s="1">
        <v>2.1000000000000001E-2</v>
      </c>
      <c r="I84" s="4">
        <f t="shared" si="63"/>
        <v>3.7046004842614999E-2</v>
      </c>
      <c r="J84" s="4">
        <f t="shared" si="63"/>
        <v>1.5766841853798376E-2</v>
      </c>
      <c r="K84" s="4">
        <f t="shared" si="63"/>
        <v>2.4765063571033721E-2</v>
      </c>
      <c r="L84" s="4">
        <f t="shared" si="63"/>
        <v>1.7439044082028097E-2</v>
      </c>
      <c r="M84" s="4">
        <f t="shared" si="63"/>
        <v>9.4554939680469539E-3</v>
      </c>
      <c r="N84" s="4">
        <f t="shared" si="63"/>
        <v>1.4634146341463412E-2</v>
      </c>
    </row>
    <row r="85" spans="1:14" s="8" customFormat="1" x14ac:dyDescent="0.3">
      <c r="A85" s="1" t="s">
        <v>91</v>
      </c>
      <c r="B85" s="1">
        <v>0.90400000000000003</v>
      </c>
      <c r="C85" s="1">
        <v>0.26200000000000001</v>
      </c>
      <c r="D85" s="1">
        <v>0.48699999999999999</v>
      </c>
      <c r="E85" s="1">
        <v>0.377</v>
      </c>
      <c r="F85" s="1">
        <v>0.219</v>
      </c>
      <c r="G85" s="1">
        <v>0.124</v>
      </c>
      <c r="I85" s="4">
        <f t="shared" si="63"/>
        <v>4.3777239709443083E-2</v>
      </c>
      <c r="J85" s="4">
        <f t="shared" si="63"/>
        <v>6.2589584328714767E-2</v>
      </c>
      <c r="K85" s="4">
        <f t="shared" si="63"/>
        <v>5.3841901603095633E-2</v>
      </c>
      <c r="L85" s="4">
        <f t="shared" si="63"/>
        <v>6.0875181656709194E-2</v>
      </c>
      <c r="M85" s="4">
        <f t="shared" si="63"/>
        <v>7.1405282034561479E-2</v>
      </c>
      <c r="N85" s="4">
        <f t="shared" si="63"/>
        <v>8.6411149825783962E-2</v>
      </c>
    </row>
    <row r="86" spans="1:14" s="8" customFormat="1" x14ac:dyDescent="0.3">
      <c r="A86" s="1" t="s">
        <v>92</v>
      </c>
      <c r="B86" s="1">
        <v>0.84099999999999997</v>
      </c>
      <c r="C86" s="1">
        <v>0.20100000000000001</v>
      </c>
      <c r="D86" s="1">
        <v>0.41099999999999998</v>
      </c>
      <c r="E86" s="1">
        <v>0.312</v>
      </c>
      <c r="F86" s="1">
        <v>0.13600000000000001</v>
      </c>
      <c r="G86" s="1">
        <v>7.3999999999999996E-2</v>
      </c>
      <c r="I86" s="4">
        <f t="shared" si="63"/>
        <v>4.0726392251815964E-2</v>
      </c>
      <c r="J86" s="4">
        <f t="shared" si="63"/>
        <v>4.8017200191113239E-2</v>
      </c>
      <c r="K86" s="4">
        <f t="shared" si="63"/>
        <v>4.5439469320066331E-2</v>
      </c>
      <c r="L86" s="4">
        <f t="shared" si="63"/>
        <v>5.0379460681414502E-2</v>
      </c>
      <c r="M86" s="4">
        <f t="shared" si="63"/>
        <v>4.4343006194978822E-2</v>
      </c>
      <c r="N86" s="4">
        <f t="shared" si="63"/>
        <v>5.1567944250871064E-2</v>
      </c>
    </row>
    <row r="87" spans="1:14" s="8" customFormat="1" x14ac:dyDescent="0.3">
      <c r="A87" s="1" t="s">
        <v>93</v>
      </c>
      <c r="B87" s="1">
        <v>0.74199999999999999</v>
      </c>
      <c r="C87" s="1">
        <v>0.14599999999999999</v>
      </c>
      <c r="D87" s="1">
        <v>0.32900000000000001</v>
      </c>
      <c r="E87" s="1">
        <v>0.24099999999999999</v>
      </c>
      <c r="F87" s="1">
        <v>5.8000000000000003E-2</v>
      </c>
      <c r="G87" s="1">
        <v>4.3999999999999997E-2</v>
      </c>
      <c r="I87" s="4">
        <f t="shared" si="63"/>
        <v>3.593220338983049E-2</v>
      </c>
      <c r="J87" s="4">
        <f t="shared" si="63"/>
        <v>3.487816531294792E-2</v>
      </c>
      <c r="K87" s="4">
        <f t="shared" si="63"/>
        <v>3.6373687119955776E-2</v>
      </c>
      <c r="L87" s="4">
        <f t="shared" si="63"/>
        <v>3.8914903923784917E-2</v>
      </c>
      <c r="M87" s="4">
        <f t="shared" si="63"/>
        <v>1.8910987936093908E-2</v>
      </c>
      <c r="N87" s="4">
        <f t="shared" si="63"/>
        <v>3.0662020905923338E-2</v>
      </c>
    </row>
    <row r="88" spans="1:14" s="8" customFormat="1" x14ac:dyDescent="0.3">
      <c r="A88" s="1" t="s">
        <v>94</v>
      </c>
      <c r="B88" s="1">
        <v>0.76300000000000001</v>
      </c>
      <c r="C88" s="1">
        <v>0.114</v>
      </c>
      <c r="D88" s="1">
        <v>0.29599999999999999</v>
      </c>
      <c r="E88" s="1">
        <v>0.188</v>
      </c>
      <c r="F88" s="1">
        <v>5.3999999999999999E-2</v>
      </c>
      <c r="G88" s="1">
        <v>3.4000000000000002E-2</v>
      </c>
      <c r="I88" s="4">
        <f t="shared" si="63"/>
        <v>3.6949152542372868E-2</v>
      </c>
      <c r="J88" s="4">
        <f t="shared" si="63"/>
        <v>2.7233635929288104E-2</v>
      </c>
      <c r="K88" s="4">
        <f t="shared" si="63"/>
        <v>3.2725262576008843E-2</v>
      </c>
      <c r="L88" s="4">
        <f t="shared" si="63"/>
        <v>3.0356854513160021E-2</v>
      </c>
      <c r="M88" s="4">
        <f t="shared" si="63"/>
        <v>1.7606781871535707E-2</v>
      </c>
      <c r="N88" s="4">
        <f t="shared" si="63"/>
        <v>2.3693379790940765E-2</v>
      </c>
    </row>
    <row r="89" spans="1:14" s="8" customFormat="1" x14ac:dyDescent="0.3">
      <c r="A89" s="1" t="s">
        <v>95</v>
      </c>
      <c r="B89" s="1">
        <v>0.76600000000000001</v>
      </c>
      <c r="C89" s="1">
        <v>0.16200000000000001</v>
      </c>
      <c r="D89" s="1">
        <v>0.35299999999999998</v>
      </c>
      <c r="E89" s="1">
        <v>0.26400000000000001</v>
      </c>
      <c r="F89" s="1">
        <v>8.4000000000000005E-2</v>
      </c>
      <c r="G89" s="1">
        <v>4.5999999999999999E-2</v>
      </c>
      <c r="I89" s="4">
        <f t="shared" si="63"/>
        <v>3.7094430992736065E-2</v>
      </c>
      <c r="J89" s="4">
        <f t="shared" si="63"/>
        <v>3.8700430004777832E-2</v>
      </c>
      <c r="K89" s="4">
        <f t="shared" si="63"/>
        <v>3.9027086788280818E-2</v>
      </c>
      <c r="L89" s="4">
        <f t="shared" si="63"/>
        <v>4.2628774422735348E-2</v>
      </c>
      <c r="M89" s="4">
        <f t="shared" si="63"/>
        <v>2.7388327355722213E-2</v>
      </c>
      <c r="N89" s="4">
        <f t="shared" si="63"/>
        <v>3.2055749128919855E-2</v>
      </c>
    </row>
    <row r="90" spans="1:14" s="8" customFormat="1" x14ac:dyDescent="0.3">
      <c r="A90" s="1" t="s">
        <v>96</v>
      </c>
      <c r="B90" s="1">
        <v>0.73099999999999998</v>
      </c>
      <c r="C90" s="1">
        <v>0.128</v>
      </c>
      <c r="D90" s="1">
        <v>0.30599999999999999</v>
      </c>
      <c r="E90" s="1">
        <v>0.214</v>
      </c>
      <c r="F90" s="1">
        <v>4.4999999999999998E-2</v>
      </c>
      <c r="G90" s="1">
        <v>0.04</v>
      </c>
      <c r="I90" s="4">
        <f t="shared" si="63"/>
        <v>3.5399515738498775E-2</v>
      </c>
      <c r="J90" s="4">
        <f t="shared" si="63"/>
        <v>3.0578117534639276E-2</v>
      </c>
      <c r="K90" s="4">
        <f t="shared" si="63"/>
        <v>3.3830845771144279E-2</v>
      </c>
      <c r="L90" s="4">
        <f t="shared" si="63"/>
        <v>3.4555142903277894E-2</v>
      </c>
      <c r="M90" s="4">
        <f t="shared" si="63"/>
        <v>1.4672318226279756E-2</v>
      </c>
      <c r="N90" s="4">
        <f t="shared" si="63"/>
        <v>2.787456445993031E-2</v>
      </c>
    </row>
    <row r="91" spans="1:14" s="8" customFormat="1" x14ac:dyDescent="0.3">
      <c r="A91" s="1" t="s">
        <v>97</v>
      </c>
      <c r="B91" s="1">
        <v>0.628</v>
      </c>
      <c r="C91" s="1">
        <v>0.11899999999999999</v>
      </c>
      <c r="D91" s="1">
        <v>0.27300000000000002</v>
      </c>
      <c r="E91" s="1">
        <v>0.20200000000000001</v>
      </c>
      <c r="F91" s="1">
        <v>3.1E-2</v>
      </c>
      <c r="G91" s="1">
        <v>2.5999999999999999E-2</v>
      </c>
      <c r="I91" s="4">
        <f t="shared" si="63"/>
        <v>3.0411622276029043E-2</v>
      </c>
      <c r="J91" s="4">
        <f t="shared" si="63"/>
        <v>2.8428093645484948E-2</v>
      </c>
      <c r="K91" s="4">
        <f t="shared" si="63"/>
        <v>3.0182421227197349E-2</v>
      </c>
      <c r="L91" s="4">
        <f t="shared" si="63"/>
        <v>3.2617471338608109E-2</v>
      </c>
      <c r="M91" s="4">
        <f t="shared" si="63"/>
        <v>1.0107597000326055E-2</v>
      </c>
      <c r="N91" s="4">
        <f t="shared" si="63"/>
        <v>1.8118466898954699E-2</v>
      </c>
    </row>
    <row r="92" spans="1:14" s="8" customFormat="1" x14ac:dyDescent="0.3">
      <c r="A92" s="1" t="s">
        <v>98</v>
      </c>
      <c r="B92" s="1">
        <v>0.751</v>
      </c>
      <c r="C92" s="1">
        <v>0.13400000000000001</v>
      </c>
      <c r="D92" s="1">
        <v>0.317</v>
      </c>
      <c r="E92" s="1">
        <v>0.22</v>
      </c>
      <c r="F92" s="1">
        <v>6.4000000000000001E-2</v>
      </c>
      <c r="G92" s="1">
        <v>3.6999999999999998E-2</v>
      </c>
      <c r="I92" s="4">
        <f t="shared" si="63"/>
        <v>3.6368038740920081E-2</v>
      </c>
      <c r="J92" s="4">
        <f t="shared" si="63"/>
        <v>3.2011466794075495E-2</v>
      </c>
      <c r="K92" s="4">
        <f t="shared" si="63"/>
        <v>3.5046987285793259E-2</v>
      </c>
      <c r="L92" s="4">
        <f t="shared" si="63"/>
        <v>3.5523978685612793E-2</v>
      </c>
      <c r="M92" s="4">
        <f t="shared" si="63"/>
        <v>2.086729703293121E-2</v>
      </c>
      <c r="N92" s="4">
        <f t="shared" si="63"/>
        <v>2.5783972125435532E-2</v>
      </c>
    </row>
    <row r="93" spans="1:14" s="8" customFormat="1" x14ac:dyDescent="0.3">
      <c r="A93" s="1" t="s">
        <v>99</v>
      </c>
      <c r="B93" s="1">
        <v>0.85299999999999998</v>
      </c>
      <c r="C93" s="1">
        <v>0.159</v>
      </c>
      <c r="D93" s="1">
        <v>0.36799999999999999</v>
      </c>
      <c r="E93" s="1">
        <v>0.246</v>
      </c>
      <c r="F93" s="1">
        <v>0.106</v>
      </c>
      <c r="G93" s="1">
        <v>6.3E-2</v>
      </c>
      <c r="I93" s="4">
        <f t="shared" si="63"/>
        <v>4.1307506053268744E-2</v>
      </c>
      <c r="J93" s="4">
        <f t="shared" si="63"/>
        <v>3.7983755375059727E-2</v>
      </c>
      <c r="K93" s="4">
        <f t="shared" si="63"/>
        <v>4.0685461580983968E-2</v>
      </c>
      <c r="L93" s="4">
        <f t="shared" si="63"/>
        <v>3.9722267075730663E-2</v>
      </c>
      <c r="M93" s="4">
        <f t="shared" si="63"/>
        <v>3.4561460710792309E-2</v>
      </c>
      <c r="N93" s="4">
        <f t="shared" si="63"/>
        <v>4.3902439024390234E-2</v>
      </c>
    </row>
    <row r="94" spans="1:14" x14ac:dyDescent="0.3">
      <c r="H94" s="5"/>
      <c r="I94" s="3">
        <f>MAX(I68:I93)</f>
        <v>4.3777239709443083E-2</v>
      </c>
      <c r="J94" s="3">
        <f t="shared" ref="J94:N94" si="64">MAX(J68:J93)</f>
        <v>0.13306258958432873</v>
      </c>
      <c r="K94" s="3">
        <f t="shared" si="64"/>
        <v>7.5953565505804316E-2</v>
      </c>
      <c r="L94" s="3">
        <f t="shared" si="64"/>
        <v>9.0263200387534326E-2</v>
      </c>
      <c r="M94" s="3">
        <f t="shared" si="64"/>
        <v>0.25008151287903496</v>
      </c>
      <c r="N94" s="3">
        <f t="shared" si="64"/>
        <v>0.12404181184668986</v>
      </c>
    </row>
    <row r="95" spans="1:14" x14ac:dyDescent="0.3">
      <c r="H95" s="5"/>
      <c r="I95" s="3">
        <f>LARGE(I$68:I$93,2)+LARGE(I$68:I$93,1)</f>
        <v>8.6537530266343782E-2</v>
      </c>
      <c r="J95" s="3">
        <f t="shared" ref="J95:N95" si="65">LARGE(J$68:J$93,2)+LARGE(J$68:J$93,1)</f>
        <v>0.19612995699952224</v>
      </c>
      <c r="K95" s="3">
        <f t="shared" si="65"/>
        <v>0.12979546710889994</v>
      </c>
      <c r="L95" s="3">
        <f t="shared" si="65"/>
        <v>0.15243016308735671</v>
      </c>
      <c r="M95" s="3">
        <f t="shared" si="65"/>
        <v>0.34854907075317909</v>
      </c>
      <c r="N95" s="3">
        <f t="shared" si="65"/>
        <v>0.21045296167247382</v>
      </c>
    </row>
    <row r="96" spans="1:14" x14ac:dyDescent="0.3">
      <c r="H96" s="5"/>
      <c r="I96" s="3">
        <f>LARGE(I$68:I$93,3)+LARGE(I$68:I$93,2)+LARGE(I$68:I$93,1)</f>
        <v>0.12905569007263917</v>
      </c>
      <c r="J96" s="3">
        <f t="shared" ref="J96:N96" si="66">LARGE(J$68:J$93,3)+LARGE(J$68:J$93,2)+LARGE(J$68:J$93,1)</f>
        <v>0.25871954132823705</v>
      </c>
      <c r="K96" s="3">
        <f t="shared" si="66"/>
        <v>0.1824212271973466</v>
      </c>
      <c r="L96" s="3">
        <f t="shared" si="66"/>
        <v>0.2133053447440659</v>
      </c>
      <c r="M96" s="3">
        <f t="shared" si="66"/>
        <v>0.41995435278774057</v>
      </c>
      <c r="N96" s="3">
        <f t="shared" si="66"/>
        <v>0.28919860627177696</v>
      </c>
    </row>
    <row r="97" spans="1:14" x14ac:dyDescent="0.3">
      <c r="H97" s="5"/>
      <c r="I97" s="3">
        <f>LARGE(I$68:I$93,4)+LARGE(I$68:I$93,3)+LARGE(I$68:I$93,2)+LARGE(I$68:I$93,1)</f>
        <v>0.17138014527845027</v>
      </c>
      <c r="J97" s="3">
        <f t="shared" ref="J97:N97" si="67">LARGE(J$68:J$93,4)+LARGE(J$68:J$93,3)+LARGE(J$68:J$93,2)+LARGE(J$68:J$93,1)</f>
        <v>0.31915910176779744</v>
      </c>
      <c r="K97" s="3">
        <f t="shared" si="67"/>
        <v>0.23449419568822555</v>
      </c>
      <c r="L97" s="3">
        <f t="shared" si="67"/>
        <v>0.26691425803326341</v>
      </c>
      <c r="M97" s="3">
        <f t="shared" si="67"/>
        <v>0.47766547114444091</v>
      </c>
      <c r="N97" s="3">
        <f t="shared" si="67"/>
        <v>0.35121951219512187</v>
      </c>
    </row>
    <row r="98" spans="1:14" s="8" customFormat="1" x14ac:dyDescent="0.3">
      <c r="A98" s="1" t="s">
        <v>99</v>
      </c>
      <c r="B98" s="1">
        <v>0.85299999999999998</v>
      </c>
      <c r="C98" s="1">
        <v>0.159</v>
      </c>
      <c r="D98" s="1">
        <v>0.36799999999999999</v>
      </c>
      <c r="E98" s="1">
        <v>0.246</v>
      </c>
      <c r="F98" s="1">
        <v>0.106</v>
      </c>
      <c r="G98" s="1">
        <v>6.3E-2</v>
      </c>
      <c r="I98" s="4">
        <f>B98/SUM(B$98:B$115)</f>
        <v>6.9007361863926878E-2</v>
      </c>
      <c r="J98" s="4">
        <f t="shared" ref="J98:N113" si="68">C98/SUM(C$98:C$115)</f>
        <v>7.0260715863897469E-2</v>
      </c>
      <c r="K98" s="4">
        <f t="shared" si="68"/>
        <v>7.0755623918477215E-2</v>
      </c>
      <c r="L98" s="4">
        <f t="shared" si="68"/>
        <v>7.2289156626506035E-2</v>
      </c>
      <c r="M98" s="4">
        <f t="shared" si="68"/>
        <v>9.7516099356025746E-2</v>
      </c>
      <c r="N98" s="4">
        <f t="shared" si="68"/>
        <v>7.159090909090908E-2</v>
      </c>
    </row>
    <row r="99" spans="1:14" s="8" customFormat="1" x14ac:dyDescent="0.3">
      <c r="A99" s="1" t="s">
        <v>100</v>
      </c>
      <c r="B99" s="1">
        <v>0.877</v>
      </c>
      <c r="C99" s="1">
        <v>0.16800000000000001</v>
      </c>
      <c r="D99" s="1">
        <v>0.38400000000000001</v>
      </c>
      <c r="E99" s="1">
        <v>0.25800000000000001</v>
      </c>
      <c r="F99" s="1">
        <v>0.112</v>
      </c>
      <c r="G99" s="1">
        <v>7.6999999999999999E-2</v>
      </c>
      <c r="I99" s="4">
        <f t="shared" ref="I99:N115" si="69">B99/SUM(B$98:B$115)</f>
        <v>7.0948952350133487E-2</v>
      </c>
      <c r="J99" s="4">
        <f t="shared" si="68"/>
        <v>7.4237737516570923E-2</v>
      </c>
      <c r="K99" s="4">
        <f t="shared" si="68"/>
        <v>7.3831955393193621E-2</v>
      </c>
      <c r="L99" s="4">
        <f t="shared" si="68"/>
        <v>7.5815456949750226E-2</v>
      </c>
      <c r="M99" s="4">
        <f t="shared" si="68"/>
        <v>0.10303587856485739</v>
      </c>
      <c r="N99" s="4">
        <f t="shared" si="68"/>
        <v>8.7499999999999981E-2</v>
      </c>
    </row>
    <row r="100" spans="1:14" s="8" customFormat="1" x14ac:dyDescent="0.3">
      <c r="A100" s="1" t="s">
        <v>101</v>
      </c>
      <c r="B100" s="1">
        <v>0.79400000000000004</v>
      </c>
      <c r="C100" s="1">
        <v>0.21</v>
      </c>
      <c r="D100" s="1">
        <v>0.40799999999999997</v>
      </c>
      <c r="E100" s="1">
        <v>0.32400000000000001</v>
      </c>
      <c r="F100" s="1">
        <v>0.154</v>
      </c>
      <c r="G100" s="1">
        <v>5.7000000000000002E-2</v>
      </c>
      <c r="I100" s="4">
        <f t="shared" si="69"/>
        <v>6.4234285252002268E-2</v>
      </c>
      <c r="J100" s="4">
        <f t="shared" si="68"/>
        <v>9.279717189571364E-2</v>
      </c>
      <c r="K100" s="4">
        <f t="shared" si="68"/>
        <v>7.8446452605268224E-2</v>
      </c>
      <c r="L100" s="4">
        <f t="shared" si="68"/>
        <v>9.5210108727593321E-2</v>
      </c>
      <c r="M100" s="4">
        <f t="shared" si="68"/>
        <v>0.14167433302667889</v>
      </c>
      <c r="N100" s="4">
        <f t="shared" si="68"/>
        <v>6.4772727272727273E-2</v>
      </c>
    </row>
    <row r="101" spans="1:14" s="8" customFormat="1" x14ac:dyDescent="0.3">
      <c r="A101" s="1" t="s">
        <v>102</v>
      </c>
      <c r="B101" s="1">
        <v>0.66</v>
      </c>
      <c r="C101" s="1">
        <v>0.109</v>
      </c>
      <c r="D101" s="1">
        <v>0.26800000000000002</v>
      </c>
      <c r="E101" s="1">
        <v>0.184</v>
      </c>
      <c r="F101" s="1">
        <v>3.3000000000000002E-2</v>
      </c>
      <c r="G101" s="1">
        <v>2.5000000000000001E-2</v>
      </c>
      <c r="I101" s="4">
        <f t="shared" si="69"/>
        <v>5.3393738370681988E-2</v>
      </c>
      <c r="J101" s="4">
        <f t="shared" si="68"/>
        <v>4.8166151126822793E-2</v>
      </c>
      <c r="K101" s="4">
        <f t="shared" si="68"/>
        <v>5.1528552201499718E-2</v>
      </c>
      <c r="L101" s="4">
        <f t="shared" si="68"/>
        <v>5.4069938289744351E-2</v>
      </c>
      <c r="M101" s="4">
        <f t="shared" si="68"/>
        <v>3.0358785648574055E-2</v>
      </c>
      <c r="N101" s="4">
        <f t="shared" si="68"/>
        <v>2.8409090909090908E-2</v>
      </c>
    </row>
    <row r="102" spans="1:14" s="8" customFormat="1" x14ac:dyDescent="0.3">
      <c r="A102" s="1" t="s">
        <v>103</v>
      </c>
      <c r="B102" s="1">
        <v>0.62</v>
      </c>
      <c r="C102" s="1">
        <v>0.104</v>
      </c>
      <c r="D102" s="1">
        <v>0.254</v>
      </c>
      <c r="E102" s="1">
        <v>0.17599999999999999</v>
      </c>
      <c r="F102" s="1">
        <v>0.03</v>
      </c>
      <c r="G102" s="1">
        <v>1.9E-2</v>
      </c>
      <c r="I102" s="4">
        <f t="shared" si="69"/>
        <v>5.0157754227004289E-2</v>
      </c>
      <c r="J102" s="4">
        <f t="shared" si="68"/>
        <v>4.5956694653115325E-2</v>
      </c>
      <c r="K102" s="4">
        <f t="shared" si="68"/>
        <v>4.8836762161122864E-2</v>
      </c>
      <c r="L102" s="4">
        <f t="shared" si="68"/>
        <v>5.171907140758155E-2</v>
      </c>
      <c r="M102" s="4">
        <f t="shared" si="68"/>
        <v>2.7598896044158227E-2</v>
      </c>
      <c r="N102" s="4">
        <f t="shared" si="68"/>
        <v>2.1590909090909088E-2</v>
      </c>
    </row>
    <row r="103" spans="1:14" s="8" customFormat="1" x14ac:dyDescent="0.3">
      <c r="A103" s="1" t="s">
        <v>104</v>
      </c>
      <c r="B103" s="1">
        <v>0.78</v>
      </c>
      <c r="C103" s="1">
        <v>0.17100000000000001</v>
      </c>
      <c r="D103" s="1">
        <v>0.36499999999999999</v>
      </c>
      <c r="E103" s="1">
        <v>0.27600000000000002</v>
      </c>
      <c r="F103" s="1">
        <v>9.0999999999999998E-2</v>
      </c>
      <c r="G103" s="1">
        <v>5.0999999999999997E-2</v>
      </c>
      <c r="I103" s="4">
        <f t="shared" si="69"/>
        <v>6.3101690801715085E-2</v>
      </c>
      <c r="J103" s="4">
        <f t="shared" si="68"/>
        <v>7.5563411400795394E-2</v>
      </c>
      <c r="K103" s="4">
        <f t="shared" si="68"/>
        <v>7.01788117669679E-2</v>
      </c>
      <c r="L103" s="4">
        <f t="shared" si="68"/>
        <v>8.1104907434616527E-2</v>
      </c>
      <c r="M103" s="4">
        <f t="shared" si="68"/>
        <v>8.3716651333946623E-2</v>
      </c>
      <c r="N103" s="4">
        <f t="shared" si="68"/>
        <v>5.7954545454545446E-2</v>
      </c>
    </row>
    <row r="104" spans="1:14" s="8" customFormat="1" x14ac:dyDescent="0.3">
      <c r="A104" s="1" t="s">
        <v>105</v>
      </c>
      <c r="B104" s="1">
        <v>0.73599999999999999</v>
      </c>
      <c r="C104" s="1">
        <v>0.122</v>
      </c>
      <c r="D104" s="1">
        <v>0.29899999999999999</v>
      </c>
      <c r="E104" s="1">
        <v>0.20200000000000001</v>
      </c>
      <c r="F104" s="1">
        <v>4.4999999999999998E-2</v>
      </c>
      <c r="G104" s="1">
        <v>3.7999999999999999E-2</v>
      </c>
      <c r="I104" s="4">
        <f t="shared" si="69"/>
        <v>5.9542108243669609E-2</v>
      </c>
      <c r="J104" s="4">
        <f t="shared" si="68"/>
        <v>5.3910737958462206E-2</v>
      </c>
      <c r="K104" s="4">
        <f t="shared" si="68"/>
        <v>5.7488944433762741E-2</v>
      </c>
      <c r="L104" s="4">
        <f t="shared" si="68"/>
        <v>5.9359388774610646E-2</v>
      </c>
      <c r="M104" s="4">
        <f t="shared" si="68"/>
        <v>4.1398344066237339E-2</v>
      </c>
      <c r="N104" s="4">
        <f t="shared" si="68"/>
        <v>4.3181818181818175E-2</v>
      </c>
    </row>
    <row r="105" spans="1:14" s="8" customFormat="1" x14ac:dyDescent="0.3">
      <c r="A105" s="1" t="s">
        <v>106</v>
      </c>
      <c r="B105" s="1">
        <v>0.69899999999999995</v>
      </c>
      <c r="C105" s="1">
        <v>7.9000000000000001E-2</v>
      </c>
      <c r="D105" s="1">
        <v>0.23499999999999999</v>
      </c>
      <c r="E105" s="1">
        <v>0.13200000000000001</v>
      </c>
      <c r="F105" s="1">
        <v>0.03</v>
      </c>
      <c r="G105" s="1">
        <v>1.9E-2</v>
      </c>
      <c r="I105" s="4">
        <f t="shared" si="69"/>
        <v>5.6548822910767738E-2</v>
      </c>
      <c r="J105" s="4">
        <f t="shared" si="68"/>
        <v>3.4909412284577987E-2</v>
      </c>
      <c r="K105" s="4">
        <f t="shared" si="68"/>
        <v>4.5183618534897135E-2</v>
      </c>
      <c r="L105" s="4">
        <f t="shared" si="68"/>
        <v>3.8789303555686168E-2</v>
      </c>
      <c r="M105" s="4">
        <f t="shared" si="68"/>
        <v>2.7598896044158227E-2</v>
      </c>
      <c r="N105" s="4">
        <f t="shared" si="68"/>
        <v>2.1590909090909088E-2</v>
      </c>
    </row>
    <row r="106" spans="1:14" s="8" customFormat="1" x14ac:dyDescent="0.3">
      <c r="A106" s="1" t="s">
        <v>107</v>
      </c>
      <c r="B106" s="1">
        <v>0.64100000000000001</v>
      </c>
      <c r="C106" s="1">
        <v>0.24299999999999999</v>
      </c>
      <c r="D106" s="1">
        <v>0.39500000000000002</v>
      </c>
      <c r="E106" s="1">
        <v>0.16400000000000001</v>
      </c>
      <c r="F106" s="1">
        <v>0.03</v>
      </c>
      <c r="G106" s="1">
        <v>0.38700000000000001</v>
      </c>
      <c r="I106" s="4">
        <f t="shared" si="69"/>
        <v>5.1856645902435085E-2</v>
      </c>
      <c r="J106" s="4">
        <f t="shared" si="68"/>
        <v>0.10737958462218293</v>
      </c>
      <c r="K106" s="4">
        <f t="shared" si="68"/>
        <v>7.5946933282061146E-2</v>
      </c>
      <c r="L106" s="4">
        <f t="shared" si="68"/>
        <v>4.8192771084337359E-2</v>
      </c>
      <c r="M106" s="4">
        <f t="shared" si="68"/>
        <v>2.7598896044158227E-2</v>
      </c>
      <c r="N106" s="4">
        <f t="shared" si="68"/>
        <v>0.4397727272727272</v>
      </c>
    </row>
    <row r="107" spans="1:14" s="8" customFormat="1" x14ac:dyDescent="0.3">
      <c r="A107" s="1" t="s">
        <v>108</v>
      </c>
      <c r="B107" s="1">
        <v>0.65300000000000002</v>
      </c>
      <c r="C107" s="1">
        <v>9.1999999999999998E-2</v>
      </c>
      <c r="D107" s="1">
        <v>0.245</v>
      </c>
      <c r="E107" s="1">
        <v>0.156</v>
      </c>
      <c r="F107" s="1">
        <v>2.4E-2</v>
      </c>
      <c r="G107" s="1">
        <v>2.3E-2</v>
      </c>
      <c r="I107" s="4">
        <f t="shared" si="69"/>
        <v>5.2827441145538397E-2</v>
      </c>
      <c r="J107" s="4">
        <f t="shared" si="68"/>
        <v>4.0653999116217407E-2</v>
      </c>
      <c r="K107" s="4">
        <f t="shared" si="68"/>
        <v>4.7106325706594891E-2</v>
      </c>
      <c r="L107" s="4">
        <f t="shared" si="68"/>
        <v>4.5841904202174558E-2</v>
      </c>
      <c r="M107" s="4">
        <f t="shared" si="68"/>
        <v>2.2079116835326585E-2</v>
      </c>
      <c r="N107" s="4">
        <f t="shared" si="68"/>
        <v>2.6136363636363631E-2</v>
      </c>
    </row>
    <row r="108" spans="1:14" s="8" customFormat="1" x14ac:dyDescent="0.3">
      <c r="A108" s="1" t="s">
        <v>109</v>
      </c>
      <c r="B108" s="1">
        <v>0.73699999999999999</v>
      </c>
      <c r="C108" s="1">
        <v>0.11700000000000001</v>
      </c>
      <c r="D108" s="1">
        <v>0.29299999999999998</v>
      </c>
      <c r="E108" s="1">
        <v>0.13900000000000001</v>
      </c>
      <c r="F108" s="1">
        <v>0.14599999999999999</v>
      </c>
      <c r="G108" s="1">
        <v>2.1000000000000001E-2</v>
      </c>
      <c r="I108" s="4">
        <f t="shared" si="69"/>
        <v>5.9623007847261551E-2</v>
      </c>
      <c r="J108" s="4">
        <f t="shared" si="68"/>
        <v>5.1701281484754745E-2</v>
      </c>
      <c r="K108" s="4">
        <f t="shared" si="68"/>
        <v>5.633532013074409E-2</v>
      </c>
      <c r="L108" s="4">
        <f t="shared" si="68"/>
        <v>4.0846312077578613E-2</v>
      </c>
      <c r="M108" s="4">
        <f t="shared" si="68"/>
        <v>0.13431462741490338</v>
      </c>
      <c r="N108" s="4">
        <f t="shared" si="68"/>
        <v>2.3863636363636361E-2</v>
      </c>
    </row>
    <row r="109" spans="1:14" s="8" customFormat="1" x14ac:dyDescent="0.3">
      <c r="A109" s="1" t="s">
        <v>110</v>
      </c>
      <c r="B109" s="1">
        <v>0.74099999999999999</v>
      </c>
      <c r="C109" s="1">
        <v>6.0999999999999999E-2</v>
      </c>
      <c r="D109" s="1">
        <v>0.21199999999999999</v>
      </c>
      <c r="E109" s="1">
        <v>9.9000000000000005E-2</v>
      </c>
      <c r="F109" s="1">
        <v>3.3000000000000002E-2</v>
      </c>
      <c r="G109" s="1">
        <v>1.4E-2</v>
      </c>
      <c r="I109" s="4">
        <f t="shared" si="69"/>
        <v>5.9946606261629322E-2</v>
      </c>
      <c r="J109" s="4">
        <f t="shared" si="68"/>
        <v>2.6955368979231103E-2</v>
      </c>
      <c r="K109" s="4">
        <f t="shared" si="68"/>
        <v>4.0761392039992309E-2</v>
      </c>
      <c r="L109" s="4">
        <f t="shared" si="68"/>
        <v>2.9091977666764624E-2</v>
      </c>
      <c r="M109" s="4">
        <f t="shared" si="68"/>
        <v>3.0358785648574055E-2</v>
      </c>
      <c r="N109" s="4">
        <f t="shared" si="68"/>
        <v>1.5909090909090907E-2</v>
      </c>
    </row>
    <row r="110" spans="1:14" s="8" customFormat="1" x14ac:dyDescent="0.3">
      <c r="A110" s="1" t="s">
        <v>111</v>
      </c>
      <c r="B110" s="1">
        <v>0.68899999999999995</v>
      </c>
      <c r="C110" s="1">
        <v>5.7000000000000002E-2</v>
      </c>
      <c r="D110" s="1">
        <v>0.19800000000000001</v>
      </c>
      <c r="E110" s="1">
        <v>9.2999999999999999E-2</v>
      </c>
      <c r="F110" s="1">
        <v>3.2000000000000001E-2</v>
      </c>
      <c r="G110" s="1">
        <v>0.01</v>
      </c>
      <c r="I110" s="4">
        <f t="shared" si="69"/>
        <v>5.5739826874848311E-2</v>
      </c>
      <c r="J110" s="4">
        <f t="shared" si="68"/>
        <v>2.518780380026513E-2</v>
      </c>
      <c r="K110" s="4">
        <f t="shared" si="68"/>
        <v>3.8069601999615461E-2</v>
      </c>
      <c r="L110" s="4">
        <f t="shared" si="68"/>
        <v>2.7328827505142525E-2</v>
      </c>
      <c r="M110" s="4">
        <f t="shared" si="68"/>
        <v>2.9438822447102112E-2</v>
      </c>
      <c r="N110" s="4">
        <f t="shared" si="68"/>
        <v>1.1363636363636362E-2</v>
      </c>
    </row>
    <row r="111" spans="1:14" s="8" customFormat="1" x14ac:dyDescent="0.3">
      <c r="A111" s="1" t="s">
        <v>112</v>
      </c>
      <c r="B111" s="1">
        <v>0.58699999999999997</v>
      </c>
      <c r="C111" s="1">
        <v>8.5999999999999993E-2</v>
      </c>
      <c r="D111" s="1">
        <v>0.224</v>
      </c>
      <c r="E111" s="1">
        <v>0.13800000000000001</v>
      </c>
      <c r="F111" s="1">
        <v>5.5E-2</v>
      </c>
      <c r="G111" s="1">
        <v>8.0000000000000002E-3</v>
      </c>
      <c r="I111" s="4">
        <f t="shared" si="69"/>
        <v>4.7488067308470189E-2</v>
      </c>
      <c r="J111" s="4">
        <f t="shared" si="68"/>
        <v>3.8002651347768437E-2</v>
      </c>
      <c r="K111" s="4">
        <f t="shared" si="68"/>
        <v>4.3068640646029617E-2</v>
      </c>
      <c r="L111" s="4">
        <f t="shared" si="68"/>
        <v>4.0552453717308264E-2</v>
      </c>
      <c r="M111" s="4">
        <f t="shared" si="68"/>
        <v>5.0597976080956751E-2</v>
      </c>
      <c r="N111" s="4">
        <f t="shared" si="68"/>
        <v>9.0909090909090905E-3</v>
      </c>
    </row>
    <row r="112" spans="1:14" s="8" customFormat="1" x14ac:dyDescent="0.3">
      <c r="A112" s="1" t="s">
        <v>113</v>
      </c>
      <c r="B112" s="1">
        <v>0.68899999999999995</v>
      </c>
      <c r="C112" s="1">
        <v>0.153</v>
      </c>
      <c r="D112" s="1">
        <v>0.32500000000000001</v>
      </c>
      <c r="E112" s="1">
        <v>0.251</v>
      </c>
      <c r="F112" s="1">
        <v>0.08</v>
      </c>
      <c r="G112" s="1">
        <v>2.8000000000000001E-2</v>
      </c>
      <c r="I112" s="4">
        <f t="shared" si="69"/>
        <v>5.5739826874848311E-2</v>
      </c>
      <c r="J112" s="4">
        <f t="shared" si="68"/>
        <v>6.7609368095448513E-2</v>
      </c>
      <c r="K112" s="4">
        <f t="shared" si="68"/>
        <v>6.2487983080176897E-2</v>
      </c>
      <c r="L112" s="4">
        <f t="shared" si="68"/>
        <v>7.3758448427857781E-2</v>
      </c>
      <c r="M112" s="4">
        <f t="shared" si="68"/>
        <v>7.3597056117755272E-2</v>
      </c>
      <c r="N112" s="4">
        <f t="shared" si="68"/>
        <v>3.1818181818181815E-2</v>
      </c>
    </row>
    <row r="113" spans="1:14" s="8" customFormat="1" x14ac:dyDescent="0.3">
      <c r="A113" s="1" t="s">
        <v>114</v>
      </c>
      <c r="B113" s="1">
        <v>0.45200000000000001</v>
      </c>
      <c r="C113" s="1">
        <v>9.8000000000000004E-2</v>
      </c>
      <c r="D113" s="1">
        <v>0.21</v>
      </c>
      <c r="E113" s="1">
        <v>0.16800000000000001</v>
      </c>
      <c r="F113" s="1">
        <v>1.6E-2</v>
      </c>
      <c r="G113" s="1">
        <v>8.9999999999999993E-3</v>
      </c>
      <c r="I113" s="4">
        <f t="shared" si="69"/>
        <v>3.6566620823557966E-2</v>
      </c>
      <c r="J113" s="4">
        <f t="shared" si="68"/>
        <v>4.3305346884666369E-2</v>
      </c>
      <c r="K113" s="4">
        <f t="shared" si="68"/>
        <v>4.0376850605652763E-2</v>
      </c>
      <c r="L113" s="4">
        <f t="shared" si="68"/>
        <v>4.9368204525418756E-2</v>
      </c>
      <c r="M113" s="4">
        <f t="shared" si="68"/>
        <v>1.4719411223551056E-2</v>
      </c>
      <c r="N113" s="4">
        <f t="shared" si="68"/>
        <v>1.0227272727272725E-2</v>
      </c>
    </row>
    <row r="114" spans="1:14" s="8" customFormat="1" x14ac:dyDescent="0.3">
      <c r="A114" s="1" t="s">
        <v>115</v>
      </c>
      <c r="B114" s="1">
        <v>0.59099999999999997</v>
      </c>
      <c r="C114" s="1">
        <v>0.106</v>
      </c>
      <c r="D114" s="1">
        <v>0.25</v>
      </c>
      <c r="E114" s="1">
        <v>0.17899999999999999</v>
      </c>
      <c r="F114" s="1">
        <v>3.5000000000000003E-2</v>
      </c>
      <c r="G114" s="1">
        <v>1.4E-2</v>
      </c>
      <c r="I114" s="4">
        <f t="shared" si="69"/>
        <v>4.7811665722837959E-2</v>
      </c>
      <c r="J114" s="4">
        <f t="shared" si="69"/>
        <v>4.6840477242598315E-2</v>
      </c>
      <c r="K114" s="4">
        <f t="shared" si="69"/>
        <v>4.8067679292443766E-2</v>
      </c>
      <c r="L114" s="4">
        <f t="shared" si="69"/>
        <v>5.2600646488392598E-2</v>
      </c>
      <c r="M114" s="4">
        <f t="shared" si="69"/>
        <v>3.219871205151794E-2</v>
      </c>
      <c r="N114" s="4">
        <f t="shared" si="69"/>
        <v>1.5909090909090907E-2</v>
      </c>
    </row>
    <row r="115" spans="1:14" s="8" customFormat="1" x14ac:dyDescent="0.3">
      <c r="A115" s="1" t="s">
        <v>116</v>
      </c>
      <c r="B115" s="1">
        <v>0.56200000000000006</v>
      </c>
      <c r="C115" s="1">
        <v>0.128</v>
      </c>
      <c r="D115" s="1">
        <v>0.26800000000000002</v>
      </c>
      <c r="E115" s="1">
        <v>0.218</v>
      </c>
      <c r="F115" s="1">
        <v>3.5000000000000003E-2</v>
      </c>
      <c r="G115" s="1">
        <v>1.7000000000000001E-2</v>
      </c>
      <c r="I115" s="4">
        <f t="shared" si="69"/>
        <v>4.5465577218671636E-2</v>
      </c>
      <c r="J115" s="4">
        <f t="shared" si="69"/>
        <v>5.6562085726911175E-2</v>
      </c>
      <c r="K115" s="4">
        <f t="shared" si="69"/>
        <v>5.1528552201499718E-2</v>
      </c>
      <c r="L115" s="4">
        <f t="shared" si="69"/>
        <v>6.4061122538936241E-2</v>
      </c>
      <c r="M115" s="4">
        <f t="shared" si="69"/>
        <v>3.219871205151794E-2</v>
      </c>
      <c r="N115" s="4">
        <f t="shared" si="69"/>
        <v>1.9318181818181818E-2</v>
      </c>
    </row>
    <row r="116" spans="1:14" ht="15" customHeight="1" x14ac:dyDescent="0.3">
      <c r="H116" s="5"/>
      <c r="I116" s="3">
        <f>MAX(I98:I115)</f>
        <v>7.0948952350133487E-2</v>
      </c>
      <c r="J116" s="3">
        <f t="shared" ref="J116:N116" si="70">MAX(J98:J115)</f>
        <v>0.10737958462218293</v>
      </c>
      <c r="K116" s="3">
        <f t="shared" si="70"/>
        <v>7.8446452605268224E-2</v>
      </c>
      <c r="L116" s="3">
        <f t="shared" si="70"/>
        <v>9.5210108727593321E-2</v>
      </c>
      <c r="M116" s="3">
        <f t="shared" si="70"/>
        <v>0.14167433302667889</v>
      </c>
      <c r="N116" s="3">
        <f t="shared" si="70"/>
        <v>0.4397727272727272</v>
      </c>
    </row>
    <row r="117" spans="1:14" ht="15" customHeight="1" x14ac:dyDescent="0.3">
      <c r="H117" s="5"/>
      <c r="I117" s="3">
        <f>LARGE(I$98:I$115,2)+LARGE(I$98:I$115,1)</f>
        <v>0.13995631421406035</v>
      </c>
      <c r="J117" s="3">
        <f t="shared" ref="J117:N117" si="71">LARGE(J$98:J$115,2)+LARGE(J$98:J$115,1)</f>
        <v>0.20017675651789657</v>
      </c>
      <c r="K117" s="3">
        <f t="shared" si="71"/>
        <v>0.15439338588732937</v>
      </c>
      <c r="L117" s="3">
        <f t="shared" si="71"/>
        <v>0.17631501616220985</v>
      </c>
      <c r="M117" s="3">
        <f t="shared" si="71"/>
        <v>0.27598896044158228</v>
      </c>
      <c r="N117" s="3">
        <f t="shared" si="71"/>
        <v>0.52727272727272723</v>
      </c>
    </row>
    <row r="118" spans="1:14" ht="15" customHeight="1" x14ac:dyDescent="0.3">
      <c r="H118" s="5"/>
      <c r="I118" s="3">
        <f>LARGE(I$98:I$115,3)+LARGE(I$98:I$115,2)+LARGE(I$98:I$115,1)</f>
        <v>0.20419059946606263</v>
      </c>
      <c r="J118" s="3">
        <f t="shared" ref="J118:N118" si="72">LARGE(J$98:J$115,3)+LARGE(J$98:J$115,2)+LARGE(J$98:J$115,1)</f>
        <v>0.27574016791869199</v>
      </c>
      <c r="K118" s="3">
        <f t="shared" si="72"/>
        <v>0.22822534128052299</v>
      </c>
      <c r="L118" s="3">
        <f t="shared" si="72"/>
        <v>0.25213047311196007</v>
      </c>
      <c r="M118" s="3">
        <f t="shared" si="72"/>
        <v>0.37902483900643968</v>
      </c>
      <c r="N118" s="3">
        <f t="shared" si="72"/>
        <v>0.59886363636363626</v>
      </c>
    </row>
    <row r="119" spans="1:14" ht="15" customHeight="1" x14ac:dyDescent="0.3">
      <c r="H119" s="5"/>
      <c r="I119" s="3">
        <f>LARGE(I$98:I$115,4)+LARGE(I$98:I$115,3)+LARGE(I$98:I$115,2)+LARGE(I$98:I$115,1)</f>
        <v>0.26729229026777773</v>
      </c>
      <c r="J119" s="3">
        <f t="shared" ref="J119:N119" si="73">LARGE(J$98:J$115,4)+LARGE(J$98:J$115,3)+LARGE(J$98:J$115,2)+LARGE(J$98:J$115,1)</f>
        <v>0.34997790543526291</v>
      </c>
      <c r="K119" s="3">
        <f t="shared" si="73"/>
        <v>0.29898096519900019</v>
      </c>
      <c r="L119" s="3">
        <f t="shared" si="73"/>
        <v>0.32588892153981786</v>
      </c>
      <c r="M119" s="3">
        <f t="shared" si="73"/>
        <v>0.47654093836246536</v>
      </c>
      <c r="N119" s="3">
        <f t="shared" si="73"/>
        <v>0.66363636363636358</v>
      </c>
    </row>
    <row r="120" spans="1:14" s="8" customFormat="1" x14ac:dyDescent="0.3">
      <c r="A120" s="1" t="s">
        <v>114</v>
      </c>
      <c r="B120" s="1">
        <v>0.45200000000000001</v>
      </c>
      <c r="C120" s="1">
        <v>9.8000000000000004E-2</v>
      </c>
      <c r="D120" s="1">
        <v>0.21</v>
      </c>
      <c r="E120" s="1">
        <v>0.16800000000000001</v>
      </c>
      <c r="F120" s="1">
        <v>1.6E-2</v>
      </c>
      <c r="G120" s="1">
        <v>8.9999999999999993E-3</v>
      </c>
      <c r="I120" s="4">
        <f t="shared" ref="I120:I144" si="74">B120/SUM(B$120:B$144)</f>
        <v>2.7956457199406235E-2</v>
      </c>
      <c r="J120" s="4">
        <f t="shared" ref="J120:J144" si="75">C120/SUM(C$120:C$144)</f>
        <v>3.5391838208739604E-2</v>
      </c>
      <c r="K120" s="4">
        <f t="shared" ref="K120:K144" si="76">D120/SUM(D$120:D$144)</f>
        <v>3.1741233373639655E-2</v>
      </c>
      <c r="L120" s="4">
        <f t="shared" ref="L120:L144" si="77">E120/SUM(E$120:E$144)</f>
        <v>3.7583892617449675E-2</v>
      </c>
      <c r="M120" s="4">
        <f t="shared" ref="M120:M144" si="78">F120/SUM(F$120:F$144)</f>
        <v>1.146953405017921E-2</v>
      </c>
      <c r="N120" s="4">
        <f t="shared" ref="N120:N144" si="79">G120/SUM(G$120:G$144)</f>
        <v>1.5957446808510634E-2</v>
      </c>
    </row>
    <row r="121" spans="1:14" s="8" customFormat="1" x14ac:dyDescent="0.3">
      <c r="A121" s="1" t="s">
        <v>115</v>
      </c>
      <c r="B121" s="1">
        <v>0.59099999999999997</v>
      </c>
      <c r="C121" s="1">
        <v>0.106</v>
      </c>
      <c r="D121" s="1">
        <v>0.25</v>
      </c>
      <c r="E121" s="1">
        <v>0.17899999999999999</v>
      </c>
      <c r="F121" s="1">
        <v>3.5000000000000003E-2</v>
      </c>
      <c r="G121" s="1">
        <v>1.4E-2</v>
      </c>
      <c r="I121" s="4">
        <f t="shared" si="74"/>
        <v>3.6553686293913902E-2</v>
      </c>
      <c r="J121" s="4">
        <f t="shared" si="75"/>
        <v>3.828096785843263E-2</v>
      </c>
      <c r="K121" s="4">
        <f t="shared" si="76"/>
        <v>3.7787182587666258E-2</v>
      </c>
      <c r="L121" s="4">
        <f t="shared" si="77"/>
        <v>4.0044742729306498E-2</v>
      </c>
      <c r="M121" s="4">
        <f t="shared" si="78"/>
        <v>2.5089605734767022E-2</v>
      </c>
      <c r="N121" s="4">
        <f t="shared" si="79"/>
        <v>2.4822695035460987E-2</v>
      </c>
    </row>
    <row r="122" spans="1:14" s="8" customFormat="1" x14ac:dyDescent="0.3">
      <c r="A122" s="1" t="s">
        <v>116</v>
      </c>
      <c r="B122" s="1">
        <v>0.56200000000000006</v>
      </c>
      <c r="C122" s="1">
        <v>0.128</v>
      </c>
      <c r="D122" s="1">
        <v>0.26800000000000002</v>
      </c>
      <c r="E122" s="1">
        <v>0.218</v>
      </c>
      <c r="F122" s="1">
        <v>3.5000000000000003E-2</v>
      </c>
      <c r="G122" s="1">
        <v>1.7000000000000001E-2</v>
      </c>
      <c r="I122" s="4">
        <f t="shared" si="74"/>
        <v>3.4760019792182094E-2</v>
      </c>
      <c r="J122" s="4">
        <f t="shared" si="75"/>
        <v>4.6226074395088461E-2</v>
      </c>
      <c r="K122" s="4">
        <f t="shared" si="76"/>
        <v>4.0507859733978226E-2</v>
      </c>
      <c r="L122" s="4">
        <f t="shared" si="77"/>
        <v>4.8769574944071602E-2</v>
      </c>
      <c r="M122" s="4">
        <f t="shared" si="78"/>
        <v>2.5089605734767022E-2</v>
      </c>
      <c r="N122" s="4">
        <f t="shared" si="79"/>
        <v>3.0141843971631197E-2</v>
      </c>
    </row>
    <row r="123" spans="1:14" s="8" customFormat="1" x14ac:dyDescent="0.3">
      <c r="A123" s="1" t="s">
        <v>117</v>
      </c>
      <c r="B123" s="1">
        <v>0.76300000000000001</v>
      </c>
      <c r="C123" s="1">
        <v>0.18099999999999999</v>
      </c>
      <c r="D123" s="1">
        <v>0.371</v>
      </c>
      <c r="E123" s="1">
        <v>0.28899999999999998</v>
      </c>
      <c r="F123" s="1">
        <v>0.111</v>
      </c>
      <c r="G123" s="1">
        <v>4.4999999999999998E-2</v>
      </c>
      <c r="I123" s="4">
        <f t="shared" si="74"/>
        <v>4.7191984166254329E-2</v>
      </c>
      <c r="J123" s="4">
        <f t="shared" si="75"/>
        <v>6.5366558324304783E-2</v>
      </c>
      <c r="K123" s="4">
        <f t="shared" si="76"/>
        <v>5.6076178960096722E-2</v>
      </c>
      <c r="L123" s="4">
        <f t="shared" si="77"/>
        <v>6.4653243847874728E-2</v>
      </c>
      <c r="M123" s="4">
        <f t="shared" si="78"/>
        <v>7.956989247311827E-2</v>
      </c>
      <c r="N123" s="4">
        <f t="shared" si="79"/>
        <v>7.9787234042553168E-2</v>
      </c>
    </row>
    <row r="124" spans="1:14" s="8" customFormat="1" x14ac:dyDescent="0.3">
      <c r="A124" s="1" t="s">
        <v>118</v>
      </c>
      <c r="B124" s="1">
        <v>0.61099999999999999</v>
      </c>
      <c r="C124" s="1">
        <v>7.0000000000000007E-2</v>
      </c>
      <c r="D124" s="1">
        <v>0.20599999999999999</v>
      </c>
      <c r="E124" s="1">
        <v>0.11600000000000001</v>
      </c>
      <c r="F124" s="1">
        <v>3.3000000000000002E-2</v>
      </c>
      <c r="G124" s="1">
        <v>8.9999999999999993E-3</v>
      </c>
      <c r="I124" s="4">
        <f t="shared" si="74"/>
        <v>3.7790697674418602E-2</v>
      </c>
      <c r="J124" s="4">
        <f t="shared" si="75"/>
        <v>2.5279884434814007E-2</v>
      </c>
      <c r="K124" s="4">
        <f t="shared" si="76"/>
        <v>3.1136638452236992E-2</v>
      </c>
      <c r="L124" s="4">
        <f t="shared" si="77"/>
        <v>2.5950782997762871E-2</v>
      </c>
      <c r="M124" s="4">
        <f t="shared" si="78"/>
        <v>2.3655913978494619E-2</v>
      </c>
      <c r="N124" s="4">
        <f t="shared" si="79"/>
        <v>1.5957446808510634E-2</v>
      </c>
    </row>
    <row r="125" spans="1:14" s="8" customFormat="1" x14ac:dyDescent="0.3">
      <c r="A125" s="1" t="s">
        <v>119</v>
      </c>
      <c r="B125" s="1">
        <v>0.45500000000000002</v>
      </c>
      <c r="C125" s="1">
        <v>0.111</v>
      </c>
      <c r="D125" s="1">
        <v>0.22500000000000001</v>
      </c>
      <c r="E125" s="1">
        <v>0.192</v>
      </c>
      <c r="F125" s="1">
        <v>2.1999999999999999E-2</v>
      </c>
      <c r="G125" s="1">
        <v>8.9999999999999993E-3</v>
      </c>
      <c r="I125" s="4">
        <f t="shared" si="74"/>
        <v>2.8142008906481941E-2</v>
      </c>
      <c r="J125" s="4">
        <f t="shared" si="75"/>
        <v>4.0086673889490776E-2</v>
      </c>
      <c r="K125" s="4">
        <f t="shared" si="76"/>
        <v>3.4008464328899632E-2</v>
      </c>
      <c r="L125" s="4">
        <f t="shared" si="77"/>
        <v>4.2953020134228199E-2</v>
      </c>
      <c r="M125" s="4">
        <f t="shared" si="78"/>
        <v>1.5770609318996411E-2</v>
      </c>
      <c r="N125" s="4">
        <f t="shared" si="79"/>
        <v>1.5957446808510634E-2</v>
      </c>
    </row>
    <row r="126" spans="1:14" s="8" customFormat="1" x14ac:dyDescent="0.3">
      <c r="A126" s="1" t="s">
        <v>120</v>
      </c>
      <c r="B126" s="1">
        <v>0.69199999999999995</v>
      </c>
      <c r="C126" s="1">
        <v>0.122</v>
      </c>
      <c r="D126" s="1">
        <v>0.28999999999999998</v>
      </c>
      <c r="E126" s="1">
        <v>0.20100000000000001</v>
      </c>
      <c r="F126" s="1">
        <v>5.8000000000000003E-2</v>
      </c>
      <c r="G126" s="1">
        <v>2.4E-2</v>
      </c>
      <c r="I126" s="4">
        <f t="shared" si="74"/>
        <v>4.2800593765462643E-2</v>
      </c>
      <c r="J126" s="4">
        <f t="shared" si="75"/>
        <v>4.4059227157818688E-2</v>
      </c>
      <c r="K126" s="4">
        <f t="shared" si="76"/>
        <v>4.3833131801692855E-2</v>
      </c>
      <c r="L126" s="4">
        <f t="shared" si="77"/>
        <v>4.4966442953020151E-2</v>
      </c>
      <c r="M126" s="4">
        <f t="shared" si="78"/>
        <v>4.157706093189964E-2</v>
      </c>
      <c r="N126" s="4">
        <f t="shared" si="79"/>
        <v>4.2553191489361687E-2</v>
      </c>
    </row>
    <row r="127" spans="1:14" s="8" customFormat="1" x14ac:dyDescent="0.3">
      <c r="A127" s="1" t="s">
        <v>121</v>
      </c>
      <c r="B127" s="1">
        <v>0.58499999999999996</v>
      </c>
      <c r="C127" s="1">
        <v>0.11799999999999999</v>
      </c>
      <c r="D127" s="1">
        <v>0.26200000000000001</v>
      </c>
      <c r="E127" s="1">
        <v>0.19900000000000001</v>
      </c>
      <c r="F127" s="1">
        <v>4.3999999999999997E-2</v>
      </c>
      <c r="G127" s="1">
        <v>1.4E-2</v>
      </c>
      <c r="I127" s="4">
        <f t="shared" si="74"/>
        <v>3.618258287976249E-2</v>
      </c>
      <c r="J127" s="4">
        <f t="shared" si="75"/>
        <v>4.2614662332972175E-2</v>
      </c>
      <c r="K127" s="4">
        <f t="shared" si="76"/>
        <v>3.9600967351874239E-2</v>
      </c>
      <c r="L127" s="4">
        <f t="shared" si="77"/>
        <v>4.4519015659955273E-2</v>
      </c>
      <c r="M127" s="4">
        <f t="shared" si="78"/>
        <v>3.1541218637992821E-2</v>
      </c>
      <c r="N127" s="4">
        <f t="shared" si="79"/>
        <v>2.4822695035460987E-2</v>
      </c>
    </row>
    <row r="128" spans="1:14" s="8" customFormat="1" x14ac:dyDescent="0.3">
      <c r="A128" s="1" t="s">
        <v>122</v>
      </c>
      <c r="B128" s="1">
        <v>0.63400000000000001</v>
      </c>
      <c r="C128" s="1">
        <v>0.122</v>
      </c>
      <c r="D128" s="1">
        <v>0.27900000000000003</v>
      </c>
      <c r="E128" s="1">
        <v>0.20699999999999999</v>
      </c>
      <c r="F128" s="1">
        <v>4.3999999999999997E-2</v>
      </c>
      <c r="G128" s="1">
        <v>2.1000000000000001E-2</v>
      </c>
      <c r="I128" s="4">
        <f t="shared" si="74"/>
        <v>3.9213260761999012E-2</v>
      </c>
      <c r="J128" s="4">
        <f t="shared" si="75"/>
        <v>4.4059227157818688E-2</v>
      </c>
      <c r="K128" s="4">
        <f t="shared" si="76"/>
        <v>4.2170495767835547E-2</v>
      </c>
      <c r="L128" s="4">
        <f t="shared" si="77"/>
        <v>4.6308724832214772E-2</v>
      </c>
      <c r="M128" s="4">
        <f t="shared" si="78"/>
        <v>3.1541218637992821E-2</v>
      </c>
      <c r="N128" s="4">
        <f t="shared" si="79"/>
        <v>3.7234042553191481E-2</v>
      </c>
    </row>
    <row r="129" spans="1:14" s="8" customFormat="1" x14ac:dyDescent="0.3">
      <c r="A129" s="1" t="s">
        <v>123</v>
      </c>
      <c r="B129" s="1">
        <v>0.90600000000000003</v>
      </c>
      <c r="C129" s="1">
        <v>0.25700000000000001</v>
      </c>
      <c r="D129" s="1">
        <v>0.48199999999999998</v>
      </c>
      <c r="E129" s="1">
        <v>0.311</v>
      </c>
      <c r="F129" s="1">
        <v>0.29799999999999999</v>
      </c>
      <c r="G129" s="1">
        <v>0.111</v>
      </c>
      <c r="I129" s="4">
        <f t="shared" si="74"/>
        <v>5.6036615536862941E-2</v>
      </c>
      <c r="J129" s="4">
        <f t="shared" si="75"/>
        <v>9.2813289996388562E-2</v>
      </c>
      <c r="K129" s="4">
        <f t="shared" si="76"/>
        <v>7.2853688029020536E-2</v>
      </c>
      <c r="L129" s="4">
        <f t="shared" si="77"/>
        <v>6.9574944071588388E-2</v>
      </c>
      <c r="M129" s="4">
        <f t="shared" si="78"/>
        <v>0.21362007168458777</v>
      </c>
      <c r="N129" s="4">
        <f t="shared" si="79"/>
        <v>0.19680851063829782</v>
      </c>
    </row>
    <row r="130" spans="1:14" s="8" customFormat="1" x14ac:dyDescent="0.3">
      <c r="A130" s="1" t="s">
        <v>124</v>
      </c>
      <c r="B130" s="1">
        <v>0.57899999999999996</v>
      </c>
      <c r="C130" s="1">
        <v>9.2999999999999999E-2</v>
      </c>
      <c r="D130" s="1">
        <v>0.23200000000000001</v>
      </c>
      <c r="E130" s="1">
        <v>0.158</v>
      </c>
      <c r="F130" s="1">
        <v>2.8000000000000001E-2</v>
      </c>
      <c r="G130" s="1">
        <v>1.2999999999999999E-2</v>
      </c>
      <c r="I130" s="4">
        <f t="shared" si="74"/>
        <v>3.5811479465611085E-2</v>
      </c>
      <c r="J130" s="4">
        <f t="shared" si="75"/>
        <v>3.3586132177681458E-2</v>
      </c>
      <c r="K130" s="4">
        <f t="shared" si="76"/>
        <v>3.5066505441354284E-2</v>
      </c>
      <c r="L130" s="4">
        <f t="shared" si="77"/>
        <v>3.5346756152125292E-2</v>
      </c>
      <c r="M130" s="4">
        <f t="shared" si="78"/>
        <v>2.0071684587813617E-2</v>
      </c>
      <c r="N130" s="4">
        <f t="shared" si="79"/>
        <v>2.3049645390070914E-2</v>
      </c>
    </row>
    <row r="131" spans="1:14" s="8" customFormat="1" x14ac:dyDescent="0.3">
      <c r="A131" s="1" t="s">
        <v>125</v>
      </c>
      <c r="B131" s="1">
        <v>0.76600000000000001</v>
      </c>
      <c r="C131" s="1">
        <v>9.7000000000000003E-2</v>
      </c>
      <c r="D131" s="1">
        <v>0.27300000000000002</v>
      </c>
      <c r="E131" s="1">
        <v>0.14699999999999999</v>
      </c>
      <c r="F131" s="1">
        <v>7.9000000000000001E-2</v>
      </c>
      <c r="G131" s="1">
        <v>2.1999999999999999E-2</v>
      </c>
      <c r="I131" s="4">
        <f t="shared" si="74"/>
        <v>4.7377535873330039E-2</v>
      </c>
      <c r="J131" s="4">
        <f t="shared" si="75"/>
        <v>3.5030697002527977E-2</v>
      </c>
      <c r="K131" s="4">
        <f t="shared" si="76"/>
        <v>4.1263603385731554E-2</v>
      </c>
      <c r="L131" s="4">
        <f t="shared" si="77"/>
        <v>3.2885906040268462E-2</v>
      </c>
      <c r="M131" s="4">
        <f t="shared" si="78"/>
        <v>5.6630824372759847E-2</v>
      </c>
      <c r="N131" s="4">
        <f t="shared" si="79"/>
        <v>3.9007092198581547E-2</v>
      </c>
    </row>
    <row r="132" spans="1:14" s="8" customFormat="1" x14ac:dyDescent="0.3">
      <c r="A132" s="1" t="s">
        <v>126</v>
      </c>
      <c r="B132" s="1">
        <v>0.53500000000000003</v>
      </c>
      <c r="C132" s="1">
        <v>6.0999999999999999E-2</v>
      </c>
      <c r="D132" s="1">
        <v>0.18</v>
      </c>
      <c r="E132" s="1">
        <v>0.10299999999999999</v>
      </c>
      <c r="F132" s="1">
        <v>0.02</v>
      </c>
      <c r="G132" s="1">
        <v>6.0000000000000001E-3</v>
      </c>
      <c r="I132" s="4">
        <f t="shared" si="74"/>
        <v>3.3090054428500743E-2</v>
      </c>
      <c r="J132" s="4">
        <f t="shared" si="75"/>
        <v>2.2029613578909344E-2</v>
      </c>
      <c r="K132" s="4">
        <f t="shared" si="76"/>
        <v>2.7206771463119703E-2</v>
      </c>
      <c r="L132" s="4">
        <f t="shared" si="77"/>
        <v>2.3042505592841166E-2</v>
      </c>
      <c r="M132" s="4">
        <f t="shared" si="78"/>
        <v>1.4336917562724013E-2</v>
      </c>
      <c r="N132" s="4">
        <f t="shared" si="79"/>
        <v>1.0638297872340422E-2</v>
      </c>
    </row>
    <row r="133" spans="1:14" s="8" customFormat="1" x14ac:dyDescent="0.3">
      <c r="A133" s="1" t="s">
        <v>127</v>
      </c>
      <c r="B133" s="1">
        <v>0.70699999999999996</v>
      </c>
      <c r="C133" s="1">
        <v>7.0000000000000007E-2</v>
      </c>
      <c r="D133" s="1">
        <v>0.223</v>
      </c>
      <c r="E133" s="1">
        <v>0.11700000000000001</v>
      </c>
      <c r="F133" s="1">
        <v>3.2000000000000001E-2</v>
      </c>
      <c r="G133" s="1">
        <v>1.6E-2</v>
      </c>
      <c r="I133" s="4">
        <f t="shared" si="74"/>
        <v>4.372835230084117E-2</v>
      </c>
      <c r="J133" s="4">
        <f t="shared" si="75"/>
        <v>2.5279884434814007E-2</v>
      </c>
      <c r="K133" s="4">
        <f t="shared" si="76"/>
        <v>3.3706166868198301E-2</v>
      </c>
      <c r="L133" s="4">
        <f t="shared" si="77"/>
        <v>2.617449664429531E-2</v>
      </c>
      <c r="M133" s="4">
        <f t="shared" si="78"/>
        <v>2.2939068100358419E-2</v>
      </c>
      <c r="N133" s="4">
        <f t="shared" si="79"/>
        <v>2.8368794326241127E-2</v>
      </c>
    </row>
    <row r="134" spans="1:14" s="8" customFormat="1" x14ac:dyDescent="0.3">
      <c r="A134" s="1" t="s">
        <v>128</v>
      </c>
      <c r="B134" s="1">
        <v>0.64600000000000002</v>
      </c>
      <c r="C134" s="1">
        <v>8.4000000000000005E-2</v>
      </c>
      <c r="D134" s="1">
        <v>0.23200000000000001</v>
      </c>
      <c r="E134" s="1">
        <v>0.14099999999999999</v>
      </c>
      <c r="F134" s="1">
        <v>2.8000000000000001E-2</v>
      </c>
      <c r="G134" s="1">
        <v>1.6E-2</v>
      </c>
      <c r="I134" s="4">
        <f t="shared" si="74"/>
        <v>3.9955467590301837E-2</v>
      </c>
      <c r="J134" s="4">
        <f t="shared" si="75"/>
        <v>3.0335861321776805E-2</v>
      </c>
      <c r="K134" s="4">
        <f t="shared" si="76"/>
        <v>3.5066505441354284E-2</v>
      </c>
      <c r="L134" s="4">
        <f t="shared" si="77"/>
        <v>3.1543624161073827E-2</v>
      </c>
      <c r="M134" s="4">
        <f t="shared" si="78"/>
        <v>2.0071684587813617E-2</v>
      </c>
      <c r="N134" s="4">
        <f t="shared" si="79"/>
        <v>2.8368794326241127E-2</v>
      </c>
    </row>
    <row r="135" spans="1:14" s="8" customFormat="1" x14ac:dyDescent="0.3">
      <c r="A135" s="1" t="s">
        <v>129</v>
      </c>
      <c r="B135" s="1">
        <v>0.62</v>
      </c>
      <c r="C135" s="1">
        <v>0.106</v>
      </c>
      <c r="D135" s="1">
        <v>0.25600000000000001</v>
      </c>
      <c r="E135" s="1">
        <v>0.17899999999999999</v>
      </c>
      <c r="F135" s="1">
        <v>3.7999999999999999E-2</v>
      </c>
      <c r="G135" s="1">
        <v>1.6E-2</v>
      </c>
      <c r="I135" s="4">
        <f t="shared" si="74"/>
        <v>3.8347352795645724E-2</v>
      </c>
      <c r="J135" s="4">
        <f t="shared" si="75"/>
        <v>3.828096785843263E-2</v>
      </c>
      <c r="K135" s="4">
        <f t="shared" si="76"/>
        <v>3.8694074969770245E-2</v>
      </c>
      <c r="L135" s="4">
        <f t="shared" si="77"/>
        <v>4.0044742729306498E-2</v>
      </c>
      <c r="M135" s="4">
        <f t="shared" si="78"/>
        <v>2.7240143369175622E-2</v>
      </c>
      <c r="N135" s="4">
        <f t="shared" si="79"/>
        <v>2.8368794326241127E-2</v>
      </c>
    </row>
    <row r="136" spans="1:14" s="8" customFormat="1" x14ac:dyDescent="0.3">
      <c r="A136" s="1" t="s">
        <v>130</v>
      </c>
      <c r="B136" s="1">
        <v>0.66200000000000003</v>
      </c>
      <c r="C136" s="1">
        <v>9.6000000000000002E-2</v>
      </c>
      <c r="D136" s="1">
        <v>0.253</v>
      </c>
      <c r="E136" s="1">
        <v>0.16200000000000001</v>
      </c>
      <c r="F136" s="1">
        <v>3.6999999999999998E-2</v>
      </c>
      <c r="G136" s="1">
        <v>1.9E-2</v>
      </c>
      <c r="I136" s="4">
        <f t="shared" si="74"/>
        <v>4.0945076694705596E-2</v>
      </c>
      <c r="J136" s="4">
        <f t="shared" si="75"/>
        <v>3.4669555796316351E-2</v>
      </c>
      <c r="K136" s="4">
        <f t="shared" si="76"/>
        <v>3.8240628778718248E-2</v>
      </c>
      <c r="L136" s="4">
        <f t="shared" si="77"/>
        <v>3.6241610738255041E-2</v>
      </c>
      <c r="M136" s="4">
        <f t="shared" si="78"/>
        <v>2.6523297491039422E-2</v>
      </c>
      <c r="N136" s="4">
        <f t="shared" si="79"/>
        <v>3.3687943262411334E-2</v>
      </c>
    </row>
    <row r="137" spans="1:14" s="8" customFormat="1" x14ac:dyDescent="0.3">
      <c r="A137" s="1" t="s">
        <v>131</v>
      </c>
      <c r="B137" s="1">
        <v>0.67600000000000005</v>
      </c>
      <c r="C137" s="1">
        <v>7.1999999999999995E-2</v>
      </c>
      <c r="D137" s="1">
        <v>0.221</v>
      </c>
      <c r="E137" s="1">
        <v>0.12</v>
      </c>
      <c r="F137" s="1">
        <v>0.03</v>
      </c>
      <c r="G137" s="1">
        <v>1.4E-2</v>
      </c>
      <c r="I137" s="4">
        <f t="shared" si="74"/>
        <v>4.1810984661058884E-2</v>
      </c>
      <c r="J137" s="4">
        <f t="shared" si="75"/>
        <v>2.600216684723726E-2</v>
      </c>
      <c r="K137" s="4">
        <f t="shared" si="76"/>
        <v>3.3403869407496969E-2</v>
      </c>
      <c r="L137" s="4">
        <f t="shared" si="77"/>
        <v>2.6845637583892624E-2</v>
      </c>
      <c r="M137" s="4">
        <f t="shared" si="78"/>
        <v>2.1505376344086016E-2</v>
      </c>
      <c r="N137" s="4">
        <f t="shared" si="79"/>
        <v>2.4822695035460987E-2</v>
      </c>
    </row>
    <row r="138" spans="1:14" s="8" customFormat="1" x14ac:dyDescent="0.3">
      <c r="A138" s="1" t="s">
        <v>132</v>
      </c>
      <c r="B138" s="1">
        <v>0.85699999999999998</v>
      </c>
      <c r="C138" s="1">
        <v>0.19600000000000001</v>
      </c>
      <c r="D138" s="1">
        <v>0.41</v>
      </c>
      <c r="E138" s="1">
        <v>0.3</v>
      </c>
      <c r="F138" s="1">
        <v>0.13800000000000001</v>
      </c>
      <c r="G138" s="1">
        <v>7.6999999999999999E-2</v>
      </c>
      <c r="I138" s="4">
        <f t="shared" si="74"/>
        <v>5.3005937654626425E-2</v>
      </c>
      <c r="J138" s="4">
        <f t="shared" si="75"/>
        <v>7.0783676417479208E-2</v>
      </c>
      <c r="K138" s="4">
        <f t="shared" si="76"/>
        <v>6.1970979443772653E-2</v>
      </c>
      <c r="L138" s="4">
        <f t="shared" si="77"/>
        <v>6.7114093959731558E-2</v>
      </c>
      <c r="M138" s="4">
        <f t="shared" si="78"/>
        <v>9.8924731182795697E-2</v>
      </c>
      <c r="N138" s="4">
        <f t="shared" si="79"/>
        <v>0.13652482269503541</v>
      </c>
    </row>
    <row r="139" spans="1:14" s="8" customFormat="1" x14ac:dyDescent="0.3">
      <c r="A139" s="1" t="s">
        <v>133</v>
      </c>
      <c r="B139" s="1">
        <v>0.69599999999999995</v>
      </c>
      <c r="C139" s="1">
        <v>0.10299999999999999</v>
      </c>
      <c r="D139" s="1">
        <v>0.26700000000000002</v>
      </c>
      <c r="E139" s="1">
        <v>0.16800000000000001</v>
      </c>
      <c r="F139" s="1">
        <v>5.6000000000000001E-2</v>
      </c>
      <c r="G139" s="1">
        <v>1.9E-2</v>
      </c>
      <c r="I139" s="4">
        <f t="shared" si="74"/>
        <v>4.3047996041563584E-2</v>
      </c>
      <c r="J139" s="4">
        <f t="shared" si="75"/>
        <v>3.7197544239797743E-2</v>
      </c>
      <c r="K139" s="4">
        <f t="shared" si="76"/>
        <v>4.035671100362756E-2</v>
      </c>
      <c r="L139" s="4">
        <f t="shared" si="77"/>
        <v>3.7583892617449675E-2</v>
      </c>
      <c r="M139" s="4">
        <f t="shared" si="78"/>
        <v>4.0143369175627233E-2</v>
      </c>
      <c r="N139" s="4">
        <f t="shared" si="79"/>
        <v>3.3687943262411334E-2</v>
      </c>
    </row>
    <row r="140" spans="1:14" s="8" customFormat="1" x14ac:dyDescent="0.3">
      <c r="A140" s="1" t="s">
        <v>134</v>
      </c>
      <c r="B140" s="1">
        <v>0.60699999999999998</v>
      </c>
      <c r="C140" s="1">
        <v>8.4000000000000005E-2</v>
      </c>
      <c r="D140" s="1">
        <v>0.22600000000000001</v>
      </c>
      <c r="E140" s="1">
        <v>0.14299999999999999</v>
      </c>
      <c r="F140" s="1">
        <v>2.5999999999999999E-2</v>
      </c>
      <c r="G140" s="1">
        <v>1.2999999999999999E-2</v>
      </c>
      <c r="I140" s="4">
        <f t="shared" si="74"/>
        <v>3.7543295398317668E-2</v>
      </c>
      <c r="J140" s="4">
        <f t="shared" si="75"/>
        <v>3.0335861321776805E-2</v>
      </c>
      <c r="K140" s="4">
        <f t="shared" si="76"/>
        <v>3.4159613059250298E-2</v>
      </c>
      <c r="L140" s="4">
        <f t="shared" si="77"/>
        <v>3.1991051454138705E-2</v>
      </c>
      <c r="M140" s="4">
        <f t="shared" si="78"/>
        <v>1.8637992831541213E-2</v>
      </c>
      <c r="N140" s="4">
        <f t="shared" si="79"/>
        <v>2.3049645390070914E-2</v>
      </c>
    </row>
    <row r="141" spans="1:14" s="8" customFormat="1" x14ac:dyDescent="0.3">
      <c r="A141" s="1" t="s">
        <v>135</v>
      </c>
      <c r="B141" s="1">
        <v>0.65700000000000003</v>
      </c>
      <c r="C141" s="1">
        <v>0.124</v>
      </c>
      <c r="D141" s="1">
        <v>0.28499999999999998</v>
      </c>
      <c r="E141" s="1">
        <v>0.20399999999999999</v>
      </c>
      <c r="F141" s="1">
        <v>6.2E-2</v>
      </c>
      <c r="G141" s="1">
        <v>1.9E-2</v>
      </c>
      <c r="I141" s="4">
        <f t="shared" si="74"/>
        <v>4.0635823849579422E-2</v>
      </c>
      <c r="J141" s="4">
        <f t="shared" si="75"/>
        <v>4.4781509570241948E-2</v>
      </c>
      <c r="K141" s="4">
        <f t="shared" si="76"/>
        <v>4.3077388149939527E-2</v>
      </c>
      <c r="L141" s="4">
        <f t="shared" si="77"/>
        <v>4.5637583892617462E-2</v>
      </c>
      <c r="M141" s="4">
        <f t="shared" si="78"/>
        <v>4.4444444444444439E-2</v>
      </c>
      <c r="N141" s="4">
        <f t="shared" si="79"/>
        <v>3.3687943262411334E-2</v>
      </c>
    </row>
    <row r="142" spans="1:14" s="8" customFormat="1" x14ac:dyDescent="0.3">
      <c r="A142" s="1" t="s">
        <v>136</v>
      </c>
      <c r="B142" s="1">
        <v>0.63200000000000001</v>
      </c>
      <c r="C142" s="1">
        <v>9.7000000000000003E-2</v>
      </c>
      <c r="D142" s="1">
        <v>0.248</v>
      </c>
      <c r="E142" s="1">
        <v>0.16200000000000001</v>
      </c>
      <c r="F142" s="1">
        <v>4.4999999999999998E-2</v>
      </c>
      <c r="G142" s="1">
        <v>1.4E-2</v>
      </c>
      <c r="I142" s="4">
        <f t="shared" si="74"/>
        <v>3.9089559623948542E-2</v>
      </c>
      <c r="J142" s="4">
        <f t="shared" si="75"/>
        <v>3.5030697002527977E-2</v>
      </c>
      <c r="K142" s="4">
        <f t="shared" si="76"/>
        <v>3.7484885126964927E-2</v>
      </c>
      <c r="L142" s="4">
        <f t="shared" si="77"/>
        <v>3.6241610738255041E-2</v>
      </c>
      <c r="M142" s="4">
        <f t="shared" si="78"/>
        <v>3.2258064516129024E-2</v>
      </c>
      <c r="N142" s="4">
        <f t="shared" si="79"/>
        <v>2.4822695035460987E-2</v>
      </c>
    </row>
    <row r="143" spans="1:14" s="8" customFormat="1" x14ac:dyDescent="0.3">
      <c r="A143" s="1" t="s">
        <v>137</v>
      </c>
      <c r="B143" s="1">
        <v>0.73299999999999998</v>
      </c>
      <c r="C143" s="1">
        <v>7.9000000000000001E-2</v>
      </c>
      <c r="D143" s="1">
        <v>0.24099999999999999</v>
      </c>
      <c r="E143" s="1">
        <v>0.127</v>
      </c>
      <c r="F143" s="1">
        <v>0.05</v>
      </c>
      <c r="G143" s="1">
        <v>1.7000000000000001E-2</v>
      </c>
      <c r="I143" s="4">
        <f t="shared" si="74"/>
        <v>4.5336467095497282E-2</v>
      </c>
      <c r="J143" s="4">
        <f t="shared" si="75"/>
        <v>2.8530155290718662E-2</v>
      </c>
      <c r="K143" s="4">
        <f t="shared" si="76"/>
        <v>3.6426844014510268E-2</v>
      </c>
      <c r="L143" s="4">
        <f t="shared" si="77"/>
        <v>2.8411633109619694E-2</v>
      </c>
      <c r="M143" s="4">
        <f t="shared" si="78"/>
        <v>3.5842293906810034E-2</v>
      </c>
      <c r="N143" s="4">
        <f t="shared" si="79"/>
        <v>3.0141843971631197E-2</v>
      </c>
    </row>
    <row r="144" spans="1:14" s="8" customFormat="1" x14ac:dyDescent="0.3">
      <c r="A144" s="1" t="s">
        <v>138</v>
      </c>
      <c r="B144" s="1">
        <v>0.54400000000000004</v>
      </c>
      <c r="C144" s="1">
        <v>9.4E-2</v>
      </c>
      <c r="D144" s="1">
        <v>0.22600000000000001</v>
      </c>
      <c r="E144" s="1">
        <v>0.159</v>
      </c>
      <c r="F144" s="1">
        <v>0.03</v>
      </c>
      <c r="G144" s="1">
        <v>0.01</v>
      </c>
      <c r="I144" s="4">
        <f t="shared" si="74"/>
        <v>3.3646709549727864E-2</v>
      </c>
      <c r="J144" s="4">
        <f t="shared" si="75"/>
        <v>3.3947273383893091E-2</v>
      </c>
      <c r="K144" s="4">
        <f t="shared" si="76"/>
        <v>3.4159613059250298E-2</v>
      </c>
      <c r="L144" s="4">
        <f t="shared" si="77"/>
        <v>3.5570469798657731E-2</v>
      </c>
      <c r="M144" s="4">
        <f t="shared" si="78"/>
        <v>2.1505376344086016E-2</v>
      </c>
      <c r="N144" s="4">
        <f t="shared" si="79"/>
        <v>1.7730496453900704E-2</v>
      </c>
    </row>
    <row r="145" spans="1:14" x14ac:dyDescent="0.3">
      <c r="H145" s="5"/>
      <c r="I145" s="3">
        <f t="shared" ref="I145:N145" si="80">MAX(I120:I144)</f>
        <v>5.6036615536862941E-2</v>
      </c>
      <c r="J145" s="3">
        <f t="shared" si="80"/>
        <v>9.2813289996388562E-2</v>
      </c>
      <c r="K145" s="3">
        <f t="shared" si="80"/>
        <v>7.2853688029020536E-2</v>
      </c>
      <c r="L145" s="3">
        <f t="shared" si="80"/>
        <v>6.9574944071588388E-2</v>
      </c>
      <c r="M145" s="3">
        <f t="shared" si="80"/>
        <v>0.21362007168458777</v>
      </c>
      <c r="N145" s="3">
        <f t="shared" si="80"/>
        <v>0.19680851063829782</v>
      </c>
    </row>
    <row r="146" spans="1:14" x14ac:dyDescent="0.3">
      <c r="H146" s="5"/>
      <c r="I146" s="3">
        <f>LARGE(I$120:I$144,2)+LARGE(I$120:I$144,1)</f>
        <v>0.10904255319148937</v>
      </c>
      <c r="J146" s="3">
        <f t="shared" ref="J146:N146" si="81">LARGE(J$120:J$144,2)+LARGE(J$120:J$144,1)</f>
        <v>0.16359696641386778</v>
      </c>
      <c r="K146" s="3">
        <f t="shared" si="81"/>
        <v>0.1348246674727932</v>
      </c>
      <c r="L146" s="3">
        <f t="shared" si="81"/>
        <v>0.13668903803131993</v>
      </c>
      <c r="M146" s="3">
        <f t="shared" si="81"/>
        <v>0.31254480286738345</v>
      </c>
      <c r="N146" s="3">
        <f t="shared" si="81"/>
        <v>0.33333333333333326</v>
      </c>
    </row>
    <row r="147" spans="1:14" x14ac:dyDescent="0.3">
      <c r="H147" s="5"/>
      <c r="I147" s="3">
        <f>LARGE(I$120:I$144,3)+LARGE(I$120:I$144,2)+LARGE(I$120:I$144,1)</f>
        <v>0.15642008906481941</v>
      </c>
      <c r="J147" s="3">
        <f t="shared" ref="J147:N147" si="82">LARGE(J$120:J$144,3)+LARGE(J$120:J$144,2)+LARGE(J$120:J$144,1)</f>
        <v>0.22896352473817255</v>
      </c>
      <c r="K147" s="3">
        <f t="shared" si="82"/>
        <v>0.1909008464328899</v>
      </c>
      <c r="L147" s="3">
        <f t="shared" si="82"/>
        <v>0.20134228187919467</v>
      </c>
      <c r="M147" s="3">
        <f t="shared" si="82"/>
        <v>0.3921146953405017</v>
      </c>
      <c r="N147" s="3">
        <f t="shared" si="82"/>
        <v>0.41312056737588643</v>
      </c>
    </row>
    <row r="148" spans="1:14" x14ac:dyDescent="0.3">
      <c r="H148" s="5"/>
      <c r="I148" s="3">
        <f>LARGE(I$120:I$144,4)+LARGE(I$120:I$144,3)+LARGE(I$120:I$144,2)+LARGE(I$120:I$144,1)</f>
        <v>0.20361207323107372</v>
      </c>
      <c r="J148" s="3">
        <f t="shared" ref="J148:N148" si="83">LARGE(J$120:J$144,4)+LARGE(J$120:J$144,3)+LARGE(J$120:J$144,2)+LARGE(J$120:J$144,1)</f>
        <v>0.27518959913326102</v>
      </c>
      <c r="K148" s="3">
        <f t="shared" si="83"/>
        <v>0.23473397823458275</v>
      </c>
      <c r="L148" s="3">
        <f t="shared" si="83"/>
        <v>0.25011185682326625</v>
      </c>
      <c r="M148" s="3">
        <f t="shared" si="83"/>
        <v>0.4487455197132616</v>
      </c>
      <c r="N148" s="3">
        <f t="shared" si="83"/>
        <v>0.45567375886524808</v>
      </c>
    </row>
    <row r="149" spans="1:14" s="8" customFormat="1" x14ac:dyDescent="0.3">
      <c r="A149" s="1" t="s">
        <v>139</v>
      </c>
      <c r="B149" s="1">
        <v>0.85</v>
      </c>
      <c r="C149" s="1">
        <v>0.35199999999999998</v>
      </c>
      <c r="D149" s="1">
        <v>0.54700000000000004</v>
      </c>
      <c r="E149" s="1">
        <v>0.45200000000000001</v>
      </c>
      <c r="F149" s="1">
        <v>0.39500000000000002</v>
      </c>
      <c r="G149" s="1">
        <v>0.112</v>
      </c>
      <c r="I149" s="4">
        <f>B149/SUM(B$149:B$157)</f>
        <v>0.12079010942162854</v>
      </c>
      <c r="J149" s="4">
        <f t="shared" ref="J149:N149" si="84">C149/SUM(C$149:C$157)</f>
        <v>0.20803782505910162</v>
      </c>
      <c r="K149" s="4">
        <f t="shared" si="84"/>
        <v>0.16406718656268746</v>
      </c>
      <c r="L149" s="4">
        <f t="shared" si="84"/>
        <v>0.1953327571305099</v>
      </c>
      <c r="M149" s="4">
        <f t="shared" si="84"/>
        <v>0.24936868686868688</v>
      </c>
      <c r="N149" s="4">
        <f t="shared" si="84"/>
        <v>0.23578947368421052</v>
      </c>
    </row>
    <row r="150" spans="1:14" s="8" customFormat="1" x14ac:dyDescent="0.3">
      <c r="A150" s="1" t="s">
        <v>140</v>
      </c>
      <c r="B150" s="1">
        <v>0.82199999999999995</v>
      </c>
      <c r="C150" s="1">
        <v>0.378</v>
      </c>
      <c r="D150" s="1">
        <v>0.55700000000000005</v>
      </c>
      <c r="E150" s="1">
        <v>0.47299999999999998</v>
      </c>
      <c r="F150" s="1">
        <v>0.44</v>
      </c>
      <c r="G150" s="1">
        <v>0.104</v>
      </c>
      <c r="I150" s="4">
        <f t="shared" ref="I150:N157" si="85">B150/SUM(B$145:B$156)</f>
        <v>0.12930627654554036</v>
      </c>
      <c r="J150" s="4">
        <f t="shared" si="85"/>
        <v>0.24107142857142858</v>
      </c>
      <c r="K150" s="4">
        <f t="shared" si="85"/>
        <v>0.18298291721419185</v>
      </c>
      <c r="L150" s="4">
        <f t="shared" si="85"/>
        <v>0.22459639126305789</v>
      </c>
      <c r="M150" s="4">
        <f t="shared" si="85"/>
        <v>0.28534370946822307</v>
      </c>
      <c r="N150" s="4">
        <f t="shared" si="85"/>
        <v>0.23318385650224213</v>
      </c>
    </row>
    <row r="151" spans="1:14" s="8" customFormat="1" x14ac:dyDescent="0.3">
      <c r="A151" s="1" t="s">
        <v>141</v>
      </c>
      <c r="B151" s="1">
        <v>0.76800000000000002</v>
      </c>
      <c r="C151" s="1">
        <v>0.14899999999999999</v>
      </c>
      <c r="D151" s="1">
        <v>0.33800000000000002</v>
      </c>
      <c r="E151" s="1">
        <v>0.24299999999999999</v>
      </c>
      <c r="F151" s="1">
        <v>7.5999999999999998E-2</v>
      </c>
      <c r="G151" s="1">
        <v>4.2999999999999997E-2</v>
      </c>
      <c r="I151" s="4">
        <f t="shared" si="85"/>
        <v>0.12081170363378954</v>
      </c>
      <c r="J151" s="4">
        <f t="shared" si="85"/>
        <v>9.502551020408162E-2</v>
      </c>
      <c r="K151" s="4">
        <f t="shared" si="85"/>
        <v>0.11103810775295662</v>
      </c>
      <c r="L151" s="4">
        <f t="shared" si="85"/>
        <v>0.11538461538461536</v>
      </c>
      <c r="M151" s="4">
        <f t="shared" si="85"/>
        <v>4.9286640726329441E-2</v>
      </c>
      <c r="N151" s="4">
        <f t="shared" si="85"/>
        <v>9.6412556053811646E-2</v>
      </c>
    </row>
    <row r="152" spans="1:14" s="8" customFormat="1" x14ac:dyDescent="0.3">
      <c r="A152" s="1" t="s">
        <v>142</v>
      </c>
      <c r="B152" s="1">
        <v>0.81399999999999995</v>
      </c>
      <c r="C152" s="1">
        <v>0.16700000000000001</v>
      </c>
      <c r="D152" s="1">
        <v>0.36899999999999999</v>
      </c>
      <c r="E152" s="1">
        <v>0.26900000000000002</v>
      </c>
      <c r="F152" s="1">
        <v>8.4000000000000005E-2</v>
      </c>
      <c r="G152" s="1">
        <v>6.4000000000000001E-2</v>
      </c>
      <c r="I152" s="4">
        <f t="shared" si="85"/>
        <v>0.12804782129935505</v>
      </c>
      <c r="J152" s="4">
        <f t="shared" si="85"/>
        <v>0.10650510204081633</v>
      </c>
      <c r="K152" s="4">
        <f t="shared" si="85"/>
        <v>0.12122207621550589</v>
      </c>
      <c r="L152" s="4">
        <f t="shared" si="85"/>
        <v>0.12773029439696104</v>
      </c>
      <c r="M152" s="4">
        <f t="shared" si="85"/>
        <v>5.4474708171206226E-2</v>
      </c>
      <c r="N152" s="4">
        <f t="shared" si="85"/>
        <v>0.14349775784753363</v>
      </c>
    </row>
    <row r="153" spans="1:14" s="8" customFormat="1" x14ac:dyDescent="0.3">
      <c r="A153" s="1" t="s">
        <v>143</v>
      </c>
      <c r="B153" s="1">
        <v>0.81799999999999995</v>
      </c>
      <c r="C153" s="1">
        <v>8.5000000000000006E-2</v>
      </c>
      <c r="D153" s="1">
        <v>0.26300000000000001</v>
      </c>
      <c r="E153" s="1">
        <v>0.128</v>
      </c>
      <c r="F153" s="1">
        <v>6.7000000000000004E-2</v>
      </c>
      <c r="G153" s="1">
        <v>2.5000000000000001E-2</v>
      </c>
      <c r="I153" s="4">
        <f t="shared" si="85"/>
        <v>0.12867704892244769</v>
      </c>
      <c r="J153" s="4">
        <f t="shared" si="85"/>
        <v>5.4209183673469392E-2</v>
      </c>
      <c r="K153" s="4">
        <f t="shared" si="85"/>
        <v>8.6399474375821281E-2</v>
      </c>
      <c r="L153" s="4">
        <f t="shared" si="85"/>
        <v>6.0778727445394101E-2</v>
      </c>
      <c r="M153" s="4">
        <f t="shared" si="85"/>
        <v>4.3450064850843059E-2</v>
      </c>
      <c r="N153" s="4">
        <f t="shared" si="85"/>
        <v>5.6053811659192827E-2</v>
      </c>
    </row>
    <row r="154" spans="1:14" s="8" customFormat="1" x14ac:dyDescent="0.3">
      <c r="A154" s="1" t="s">
        <v>144</v>
      </c>
      <c r="B154" s="1">
        <v>0.70899999999999996</v>
      </c>
      <c r="C154" s="1">
        <v>7.9000000000000001E-2</v>
      </c>
      <c r="D154" s="1">
        <v>0.23699999999999999</v>
      </c>
      <c r="E154" s="1">
        <v>0.129</v>
      </c>
      <c r="F154" s="1">
        <v>4.3999999999999997E-2</v>
      </c>
      <c r="G154" s="1">
        <v>1.6E-2</v>
      </c>
      <c r="I154" s="4">
        <f t="shared" si="85"/>
        <v>0.11153059619317289</v>
      </c>
      <c r="J154" s="4">
        <f t="shared" si="85"/>
        <v>5.038265306122449E-2</v>
      </c>
      <c r="K154" s="4">
        <f t="shared" si="85"/>
        <v>7.7858081471747678E-2</v>
      </c>
      <c r="L154" s="4">
        <f t="shared" si="85"/>
        <v>6.1253561253561246E-2</v>
      </c>
      <c r="M154" s="4">
        <f t="shared" si="85"/>
        <v>2.8534370946822308E-2</v>
      </c>
      <c r="N154" s="4">
        <f t="shared" si="85"/>
        <v>3.5874439461883408E-2</v>
      </c>
    </row>
    <row r="155" spans="1:14" s="8" customFormat="1" x14ac:dyDescent="0.3">
      <c r="A155" s="1" t="s">
        <v>145</v>
      </c>
      <c r="B155" s="1">
        <v>0.85399999999999998</v>
      </c>
      <c r="C155" s="1">
        <v>0.115</v>
      </c>
      <c r="D155" s="1">
        <v>0.314</v>
      </c>
      <c r="E155" s="1">
        <v>0.17100000000000001</v>
      </c>
      <c r="F155" s="1">
        <v>9.4E-2</v>
      </c>
      <c r="G155" s="1">
        <v>4.1000000000000002E-2</v>
      </c>
      <c r="I155" s="4">
        <f t="shared" si="85"/>
        <v>0.13434009753028159</v>
      </c>
      <c r="J155" s="4">
        <f t="shared" si="85"/>
        <v>7.3341836734693883E-2</v>
      </c>
      <c r="K155" s="4">
        <f t="shared" si="85"/>
        <v>0.1031537450722733</v>
      </c>
      <c r="L155" s="4">
        <f t="shared" si="85"/>
        <v>8.1196581196581186E-2</v>
      </c>
      <c r="M155" s="4">
        <f t="shared" si="85"/>
        <v>6.0959792477302203E-2</v>
      </c>
      <c r="N155" s="4">
        <f t="shared" si="85"/>
        <v>9.1928251121076235E-2</v>
      </c>
    </row>
    <row r="156" spans="1:14" s="8" customFormat="1" x14ac:dyDescent="0.3">
      <c r="A156" s="1" t="s">
        <v>146</v>
      </c>
      <c r="B156" s="1">
        <v>0.72199999999999998</v>
      </c>
      <c r="C156" s="1">
        <v>0.24299999999999999</v>
      </c>
      <c r="D156" s="1">
        <v>0.41899999999999998</v>
      </c>
      <c r="E156" s="1">
        <v>0.24099999999999999</v>
      </c>
      <c r="F156" s="1">
        <v>0.34200000000000003</v>
      </c>
      <c r="G156" s="1">
        <v>4.1000000000000002E-2</v>
      </c>
      <c r="I156" s="4">
        <f t="shared" si="85"/>
        <v>0.11357558596822401</v>
      </c>
      <c r="J156" s="4">
        <f t="shared" si="85"/>
        <v>0.15497448979591835</v>
      </c>
      <c r="K156" s="4">
        <f t="shared" si="85"/>
        <v>0.13764783180026277</v>
      </c>
      <c r="L156" s="4">
        <f t="shared" si="85"/>
        <v>0.11443494776828109</v>
      </c>
      <c r="M156" s="4">
        <f t="shared" si="85"/>
        <v>0.22178988326848251</v>
      </c>
      <c r="N156" s="4">
        <f t="shared" si="85"/>
        <v>9.1928251121076235E-2</v>
      </c>
    </row>
    <row r="157" spans="1:14" x14ac:dyDescent="0.3">
      <c r="A157" s="1" t="s">
        <v>147</v>
      </c>
      <c r="B157" s="1">
        <v>0.68</v>
      </c>
      <c r="C157" s="1">
        <v>0.124</v>
      </c>
      <c r="D157" s="1">
        <v>0.28999999999999998</v>
      </c>
      <c r="E157" s="1">
        <v>0.20799999999999999</v>
      </c>
      <c r="F157" s="1">
        <v>4.2000000000000003E-2</v>
      </c>
      <c r="G157" s="1">
        <v>2.9000000000000001E-2</v>
      </c>
      <c r="H157" s="5"/>
      <c r="I157" s="4">
        <f t="shared" si="85"/>
        <v>0.10696869592575116</v>
      </c>
      <c r="J157" s="4">
        <f t="shared" si="85"/>
        <v>7.9081632653061215E-2</v>
      </c>
      <c r="K157" s="4">
        <f t="shared" si="85"/>
        <v>9.5269382391589996E-2</v>
      </c>
      <c r="L157" s="4">
        <f t="shared" si="85"/>
        <v>9.8765432098765413E-2</v>
      </c>
      <c r="M157" s="4">
        <f t="shared" si="85"/>
        <v>2.7237354085603113E-2</v>
      </c>
      <c r="N157" s="4">
        <f t="shared" si="85"/>
        <v>6.5022421524663684E-2</v>
      </c>
    </row>
    <row r="158" spans="1:14" s="8" customFormat="1" x14ac:dyDescent="0.3">
      <c r="A158" s="1"/>
      <c r="B158" s="1"/>
      <c r="C158" s="1"/>
      <c r="D158" s="1"/>
      <c r="E158" s="1"/>
      <c r="F158" s="1"/>
      <c r="G158" s="1"/>
      <c r="I158" s="3">
        <f>MAX(I149:I157)</f>
        <v>0.13434009753028159</v>
      </c>
      <c r="J158" s="3">
        <f t="shared" ref="J158:N158" si="86">MAX(J149:J157)</f>
        <v>0.24107142857142858</v>
      </c>
      <c r="K158" s="3">
        <f t="shared" si="86"/>
        <v>0.18298291721419185</v>
      </c>
      <c r="L158" s="3">
        <f t="shared" si="86"/>
        <v>0.22459639126305789</v>
      </c>
      <c r="M158" s="3">
        <f t="shared" si="86"/>
        <v>0.28534370946822307</v>
      </c>
      <c r="N158" s="3">
        <f t="shared" si="86"/>
        <v>0.23578947368421052</v>
      </c>
    </row>
    <row r="159" spans="1:14" s="8" customFormat="1" x14ac:dyDescent="0.3">
      <c r="A159" s="1"/>
      <c r="B159" s="1"/>
      <c r="C159" s="1"/>
      <c r="D159" s="1"/>
      <c r="E159" s="1"/>
      <c r="F159" s="1"/>
      <c r="G159" s="1"/>
      <c r="I159" s="3">
        <f>LARGE(I$149:I$157,2)+LARGE(I$149:I$157,1)</f>
        <v>0.26364637407582192</v>
      </c>
      <c r="J159" s="3">
        <f t="shared" ref="J159:N159" si="87">LARGE(J$149:J$157,2)+LARGE(J$149:J$157,1)</f>
        <v>0.44910925363053023</v>
      </c>
      <c r="K159" s="3">
        <f t="shared" si="87"/>
        <v>0.34705010377687928</v>
      </c>
      <c r="L159" s="3">
        <f t="shared" si="87"/>
        <v>0.41992914839356776</v>
      </c>
      <c r="M159" s="3">
        <f t="shared" si="87"/>
        <v>0.53471239633690992</v>
      </c>
      <c r="N159" s="3">
        <f t="shared" si="87"/>
        <v>0.46897333018645265</v>
      </c>
    </row>
    <row r="160" spans="1:14" s="8" customFormat="1" x14ac:dyDescent="0.3">
      <c r="A160" s="1"/>
      <c r="B160" s="1"/>
      <c r="C160" s="1"/>
      <c r="D160" s="1"/>
      <c r="E160" s="1"/>
      <c r="F160" s="1"/>
      <c r="G160" s="1"/>
      <c r="I160" s="3">
        <f>LARGE(I$149:I$157,3)+LARGE(I$149:I$157,2)+LARGE(I$149:I$157,1)</f>
        <v>0.39232342299826967</v>
      </c>
      <c r="J160" s="3">
        <f t="shared" ref="J160:N160" si="88">LARGE(J$149:J$157,3)+LARGE(J$149:J$157,2)+LARGE(J$149:J$157,1)</f>
        <v>0.60408374342644855</v>
      </c>
      <c r="K160" s="3">
        <f t="shared" si="88"/>
        <v>0.48469793557714208</v>
      </c>
      <c r="L160" s="3">
        <f t="shared" si="88"/>
        <v>0.54765944279052881</v>
      </c>
      <c r="M160" s="3">
        <f t="shared" si="88"/>
        <v>0.7565022796053924</v>
      </c>
      <c r="N160" s="3">
        <f t="shared" si="88"/>
        <v>0.61247108803398631</v>
      </c>
    </row>
    <row r="161" spans="1:14" s="8" customFormat="1" x14ac:dyDescent="0.3">
      <c r="A161" s="1"/>
      <c r="B161" s="1"/>
      <c r="C161" s="1"/>
      <c r="D161" s="1"/>
      <c r="E161" s="1"/>
      <c r="F161" s="1"/>
      <c r="G161" s="1"/>
      <c r="I161" s="3">
        <f>LARGE(I$149:I$157,4)+LARGE(I$149:I$157,3)+LARGE(I$149:I$157,2)+LARGE(I$149:I$157,1)</f>
        <v>0.52037124429762471</v>
      </c>
      <c r="J161" s="3">
        <f t="shared" ref="J161:N161" si="89">LARGE(J$149:J$157,4)+LARGE(J$149:J$157,3)+LARGE(J$149:J$157,2)+LARGE(J$149:J$157,1)</f>
        <v>0.71058884546726486</v>
      </c>
      <c r="K161" s="3">
        <f t="shared" si="89"/>
        <v>0.60592001179264798</v>
      </c>
      <c r="L161" s="3">
        <f t="shared" si="89"/>
        <v>0.66304405817514422</v>
      </c>
      <c r="M161" s="3">
        <f t="shared" si="89"/>
        <v>0.81746207208269461</v>
      </c>
      <c r="N161" s="3">
        <f t="shared" si="89"/>
        <v>0.70888364408779792</v>
      </c>
    </row>
    <row r="162" spans="1:14" s="8" customFormat="1" x14ac:dyDescent="0.3">
      <c r="A162" s="1" t="s">
        <v>148</v>
      </c>
      <c r="B162" s="1">
        <v>0.84</v>
      </c>
      <c r="C162" s="1">
        <v>0.19500000000000001</v>
      </c>
      <c r="D162" s="1">
        <v>0.40500000000000003</v>
      </c>
      <c r="E162" s="1">
        <v>0.28399999999999997</v>
      </c>
      <c r="F162" s="1">
        <v>0.17100000000000001</v>
      </c>
      <c r="G162" s="1">
        <v>6.3E-2</v>
      </c>
      <c r="I162" s="4">
        <f>B162/SUM(B$162:B$169)</f>
        <v>0.13335450071439911</v>
      </c>
      <c r="J162" s="4">
        <f t="shared" ref="J162:N169" si="90">C162/SUM(C$162:C$169)</f>
        <v>0.16709511568123395</v>
      </c>
      <c r="K162" s="4">
        <f t="shared" si="90"/>
        <v>0.14994446501295816</v>
      </c>
      <c r="L162" s="4">
        <f t="shared" si="90"/>
        <v>0.16018048505358148</v>
      </c>
      <c r="M162" s="4">
        <f t="shared" si="90"/>
        <v>0.19610091743119271</v>
      </c>
      <c r="N162" s="4">
        <f t="shared" si="90"/>
        <v>0.17696629213483145</v>
      </c>
    </row>
    <row r="163" spans="1:14" s="8" customFormat="1" x14ac:dyDescent="0.3">
      <c r="A163" s="1" t="s">
        <v>149</v>
      </c>
      <c r="B163" s="1">
        <v>0.89</v>
      </c>
      <c r="C163" s="1">
        <v>0.20300000000000001</v>
      </c>
      <c r="D163" s="1">
        <v>0.42499999999999999</v>
      </c>
      <c r="E163" s="1">
        <v>0.28399999999999997</v>
      </c>
      <c r="F163" s="1">
        <v>0.19</v>
      </c>
      <c r="G163" s="1">
        <v>8.4000000000000005E-2</v>
      </c>
      <c r="I163" s="4">
        <f t="shared" ref="I163:I169" si="91">B163/SUM(B$162:B$169)</f>
        <v>0.14129226861406574</v>
      </c>
      <c r="J163" s="4">
        <f t="shared" si="90"/>
        <v>0.17395029991431021</v>
      </c>
      <c r="K163" s="4">
        <f t="shared" si="90"/>
        <v>0.15734912995186967</v>
      </c>
      <c r="L163" s="4">
        <f t="shared" si="90"/>
        <v>0.16018048505358148</v>
      </c>
      <c r="M163" s="4">
        <f t="shared" si="90"/>
        <v>0.21788990825688076</v>
      </c>
      <c r="N163" s="4">
        <f t="shared" si="90"/>
        <v>0.23595505617977527</v>
      </c>
    </row>
    <row r="164" spans="1:14" s="8" customFormat="1" x14ac:dyDescent="0.3">
      <c r="A164" s="1" t="s">
        <v>150</v>
      </c>
      <c r="B164" s="1">
        <v>0.83299999999999996</v>
      </c>
      <c r="C164" s="1">
        <v>0.157</v>
      </c>
      <c r="D164" s="1">
        <v>0.36099999999999999</v>
      </c>
      <c r="E164" s="1">
        <v>0.23300000000000001</v>
      </c>
      <c r="F164" s="1">
        <v>0.13100000000000001</v>
      </c>
      <c r="G164" s="1">
        <v>0.05</v>
      </c>
      <c r="I164" s="4">
        <f t="shared" si="91"/>
        <v>0.13224321320844579</v>
      </c>
      <c r="J164" s="4">
        <f t="shared" si="90"/>
        <v>0.13453299057412169</v>
      </c>
      <c r="K164" s="4">
        <f t="shared" si="90"/>
        <v>0.13365420214735282</v>
      </c>
      <c r="L164" s="4">
        <f t="shared" si="90"/>
        <v>0.13141567963902992</v>
      </c>
      <c r="M164" s="4">
        <f t="shared" si="90"/>
        <v>0.15022935779816515</v>
      </c>
      <c r="N164" s="4">
        <f t="shared" si="90"/>
        <v>0.14044943820224717</v>
      </c>
    </row>
    <row r="165" spans="1:14" s="8" customFormat="1" x14ac:dyDescent="0.3">
      <c r="A165" s="1" t="s">
        <v>151</v>
      </c>
      <c r="B165" s="1">
        <v>0.72899999999999998</v>
      </c>
      <c r="C165" s="1">
        <v>0.14099999999999999</v>
      </c>
      <c r="D165" s="1">
        <v>0.32</v>
      </c>
      <c r="E165" s="1">
        <v>0.219</v>
      </c>
      <c r="F165" s="1">
        <v>0.104</v>
      </c>
      <c r="G165" s="1">
        <v>2.7E-2</v>
      </c>
      <c r="I165" s="4">
        <f t="shared" si="91"/>
        <v>0.11573265597713923</v>
      </c>
      <c r="J165" s="4">
        <f t="shared" si="90"/>
        <v>0.12082262210796914</v>
      </c>
      <c r="K165" s="4">
        <f t="shared" si="90"/>
        <v>0.11847463902258423</v>
      </c>
      <c r="L165" s="4">
        <f t="shared" si="90"/>
        <v>0.12351945854483926</v>
      </c>
      <c r="M165" s="4">
        <f t="shared" si="90"/>
        <v>0.11926605504587157</v>
      </c>
      <c r="N165" s="4">
        <f t="shared" si="90"/>
        <v>7.5842696629213474E-2</v>
      </c>
    </row>
    <row r="166" spans="1:14" s="8" customFormat="1" x14ac:dyDescent="0.3">
      <c r="A166" s="1" t="s">
        <v>152</v>
      </c>
      <c r="B166" s="1">
        <v>0.877</v>
      </c>
      <c r="C166" s="1">
        <v>0.128</v>
      </c>
      <c r="D166" s="1">
        <v>0.33500000000000002</v>
      </c>
      <c r="E166" s="1">
        <v>0.19600000000000001</v>
      </c>
      <c r="F166" s="1">
        <v>8.7999999999999995E-2</v>
      </c>
      <c r="G166" s="1">
        <v>5.8000000000000003E-2</v>
      </c>
      <c r="I166" s="4">
        <f t="shared" si="91"/>
        <v>0.13922844896015241</v>
      </c>
      <c r="J166" s="4">
        <f t="shared" si="90"/>
        <v>0.10968294772922021</v>
      </c>
      <c r="K166" s="4">
        <f t="shared" si="90"/>
        <v>0.12402813772676786</v>
      </c>
      <c r="L166" s="4">
        <f t="shared" si="90"/>
        <v>0.11054709531866894</v>
      </c>
      <c r="M166" s="4">
        <f t="shared" si="90"/>
        <v>0.10091743119266056</v>
      </c>
      <c r="N166" s="4">
        <f t="shared" si="90"/>
        <v>0.16292134831460672</v>
      </c>
    </row>
    <row r="167" spans="1:14" s="8" customFormat="1" x14ac:dyDescent="0.3">
      <c r="A167" s="1" t="s">
        <v>153</v>
      </c>
      <c r="B167" s="1">
        <v>0.69399999999999995</v>
      </c>
      <c r="C167" s="1">
        <v>0.125</v>
      </c>
      <c r="D167" s="1">
        <v>0.29499999999999998</v>
      </c>
      <c r="E167" s="1">
        <v>0.20599999999999999</v>
      </c>
      <c r="F167" s="1">
        <v>6.3E-2</v>
      </c>
      <c r="G167" s="1">
        <v>2.4E-2</v>
      </c>
      <c r="I167" s="4">
        <f t="shared" si="91"/>
        <v>0.1101762184473726</v>
      </c>
      <c r="J167" s="4">
        <f t="shared" si="90"/>
        <v>0.10711225364181662</v>
      </c>
      <c r="K167" s="4">
        <f t="shared" si="90"/>
        <v>0.10921880784894483</v>
      </c>
      <c r="L167" s="4">
        <f t="shared" si="90"/>
        <v>0.1161872532430908</v>
      </c>
      <c r="M167" s="4">
        <f t="shared" si="90"/>
        <v>7.224770642201836E-2</v>
      </c>
      <c r="N167" s="4">
        <f t="shared" si="90"/>
        <v>6.741573033707865E-2</v>
      </c>
    </row>
    <row r="168" spans="1:14" s="8" customFormat="1" x14ac:dyDescent="0.3">
      <c r="A168" s="1" t="s">
        <v>154</v>
      </c>
      <c r="B168" s="1">
        <v>0.80600000000000005</v>
      </c>
      <c r="C168" s="1">
        <v>0.121</v>
      </c>
      <c r="D168" s="1">
        <v>0.313</v>
      </c>
      <c r="E168" s="1">
        <v>0.189</v>
      </c>
      <c r="F168" s="1">
        <v>8.3000000000000004E-2</v>
      </c>
      <c r="G168" s="1">
        <v>3.5999999999999997E-2</v>
      </c>
      <c r="I168" s="4">
        <f t="shared" si="91"/>
        <v>0.12795681854262583</v>
      </c>
      <c r="J168" s="4">
        <f t="shared" si="90"/>
        <v>0.10368466152527848</v>
      </c>
      <c r="K168" s="4">
        <f t="shared" si="90"/>
        <v>0.1158830062939652</v>
      </c>
      <c r="L168" s="4">
        <f t="shared" si="90"/>
        <v>0.1065989847715736</v>
      </c>
      <c r="M168" s="4">
        <f t="shared" si="90"/>
        <v>9.5183486238532122E-2</v>
      </c>
      <c r="N168" s="4">
        <f t="shared" si="90"/>
        <v>0.10112359550561796</v>
      </c>
    </row>
    <row r="169" spans="1:14" s="8" customFormat="1" x14ac:dyDescent="0.3">
      <c r="A169" s="1" t="s">
        <v>155</v>
      </c>
      <c r="B169" s="1">
        <v>0.63</v>
      </c>
      <c r="C169" s="1">
        <v>9.7000000000000003E-2</v>
      </c>
      <c r="D169" s="1">
        <v>0.247</v>
      </c>
      <c r="E169" s="1">
        <v>0.16200000000000001</v>
      </c>
      <c r="F169" s="1">
        <v>4.2000000000000003E-2</v>
      </c>
      <c r="G169" s="1">
        <v>1.4E-2</v>
      </c>
      <c r="I169" s="4">
        <f t="shared" si="91"/>
        <v>0.10001587553579934</v>
      </c>
      <c r="J169" s="4">
        <f t="shared" si="90"/>
        <v>8.3119108826049698E-2</v>
      </c>
      <c r="K169" s="4">
        <f t="shared" si="90"/>
        <v>9.1447611995557204E-2</v>
      </c>
      <c r="L169" s="4">
        <f t="shared" si="90"/>
        <v>9.1370558375634528E-2</v>
      </c>
      <c r="M169" s="4">
        <f t="shared" si="90"/>
        <v>4.8165137614678909E-2</v>
      </c>
      <c r="N169" s="4">
        <f t="shared" si="90"/>
        <v>3.9325842696629212E-2</v>
      </c>
    </row>
    <row r="170" spans="1:14" s="8" customFormat="1" x14ac:dyDescent="0.3">
      <c r="A170" s="1"/>
      <c r="B170" s="1"/>
      <c r="C170" s="1"/>
      <c r="D170" s="1"/>
      <c r="E170" s="1"/>
      <c r="F170" s="1"/>
      <c r="G170" s="1"/>
      <c r="I170" s="3">
        <f>MAX(I162:I169)</f>
        <v>0.14129226861406574</v>
      </c>
      <c r="J170" s="3">
        <f t="shared" ref="J170:N170" si="92">MAX(J162:J169)</f>
        <v>0.17395029991431021</v>
      </c>
      <c r="K170" s="3">
        <f t="shared" si="92"/>
        <v>0.15734912995186967</v>
      </c>
      <c r="L170" s="3">
        <f t="shared" si="92"/>
        <v>0.16018048505358148</v>
      </c>
      <c r="M170" s="3">
        <f t="shared" si="92"/>
        <v>0.21788990825688076</v>
      </c>
      <c r="N170" s="3">
        <f t="shared" si="92"/>
        <v>0.23595505617977527</v>
      </c>
    </row>
    <row r="171" spans="1:14" s="8" customFormat="1" x14ac:dyDescent="0.3">
      <c r="A171" s="1"/>
      <c r="B171" s="1"/>
      <c r="C171" s="1"/>
      <c r="D171" s="1"/>
      <c r="E171" s="1"/>
      <c r="F171" s="1"/>
      <c r="G171" s="1"/>
      <c r="I171" s="3">
        <f>LARGE(I$162:I$169,2)+LARGE(I$162:I$169,1)</f>
        <v>0.28052071757421815</v>
      </c>
      <c r="J171" s="3">
        <f t="shared" ref="J171:N171" si="93">LARGE(J$162:J$169,2)+LARGE(J$162:J$169,1)</f>
        <v>0.34104541559554413</v>
      </c>
      <c r="K171" s="3">
        <f t="shared" si="93"/>
        <v>0.30729359496482783</v>
      </c>
      <c r="L171" s="3">
        <f t="shared" si="93"/>
        <v>0.32036097010716297</v>
      </c>
      <c r="M171" s="3">
        <f t="shared" si="93"/>
        <v>0.41399082568807344</v>
      </c>
      <c r="N171" s="3">
        <f t="shared" si="93"/>
        <v>0.4129213483146067</v>
      </c>
    </row>
    <row r="172" spans="1:14" s="8" customFormat="1" x14ac:dyDescent="0.3">
      <c r="A172" s="1"/>
      <c r="B172" s="1"/>
      <c r="C172" s="1"/>
      <c r="D172" s="1"/>
      <c r="E172" s="1"/>
      <c r="F172" s="1"/>
      <c r="G172" s="1"/>
      <c r="I172" s="3">
        <f>LARGE(I$162:I$169,3)+LARGE(I$162:I$169,2)+LARGE(I$162:I$169,1)</f>
        <v>0.41387521828861729</v>
      </c>
      <c r="J172" s="3">
        <f t="shared" ref="J172:N172" si="94">LARGE(J$162:J$169,3)+LARGE(J$162:J$169,2)+LARGE(J$162:J$169,1)</f>
        <v>0.47557840616966585</v>
      </c>
      <c r="K172" s="3">
        <f t="shared" si="94"/>
        <v>0.44094779711218068</v>
      </c>
      <c r="L172" s="3">
        <f t="shared" si="94"/>
        <v>0.45177664974619292</v>
      </c>
      <c r="M172" s="3">
        <f t="shared" si="94"/>
        <v>0.56422018348623859</v>
      </c>
      <c r="N172" s="3">
        <f t="shared" si="94"/>
        <v>0.5758426966292135</v>
      </c>
    </row>
    <row r="173" spans="1:14" s="8" customFormat="1" x14ac:dyDescent="0.3">
      <c r="A173" s="1"/>
      <c r="B173" s="1"/>
      <c r="C173" s="1"/>
      <c r="D173" s="1"/>
      <c r="E173" s="1"/>
      <c r="F173" s="1"/>
      <c r="G173" s="1"/>
      <c r="I173" s="3">
        <f>LARGE(I$162:I$169,4)+LARGE(I$162:I$169,3)+LARGE(I$162:I$169,2)+LARGE(I$162:I$169,1)</f>
        <v>0.54611843149706307</v>
      </c>
      <c r="J173" s="3">
        <f t="shared" ref="J173:N173" si="95">LARGE(J$162:J$169,4)+LARGE(J$162:J$169,3)+LARGE(J$162:J$169,2)+LARGE(J$162:J$169,1)</f>
        <v>0.59640102827763497</v>
      </c>
      <c r="K173" s="3">
        <f t="shared" si="95"/>
        <v>0.56497593483894848</v>
      </c>
      <c r="L173" s="3">
        <f t="shared" si="95"/>
        <v>0.57529610829103217</v>
      </c>
      <c r="M173" s="3">
        <f t="shared" si="95"/>
        <v>0.6834862385321101</v>
      </c>
      <c r="N173" s="3">
        <f t="shared" si="95"/>
        <v>0.71629213483146059</v>
      </c>
    </row>
    <row r="174" spans="1:14" s="8" customFormat="1" x14ac:dyDescent="0.3">
      <c r="A174" s="1" t="s">
        <v>156</v>
      </c>
      <c r="B174" s="1">
        <v>0.93100000000000005</v>
      </c>
      <c r="C174" s="1">
        <v>0.186</v>
      </c>
      <c r="D174" s="1">
        <v>0.41599999999999998</v>
      </c>
      <c r="E174" s="1">
        <v>0.24199999999999999</v>
      </c>
      <c r="F174" s="1">
        <v>0.19</v>
      </c>
      <c r="G174" s="1">
        <v>9.5000000000000001E-2</v>
      </c>
      <c r="I174" s="4">
        <f>B174/SUM(B$174:B$182)</f>
        <v>0.1366906474820144</v>
      </c>
      <c r="J174" s="4">
        <f t="shared" ref="J174:N182" si="96">C174/SUM(C$174:C$182)</f>
        <v>0.20805369127516782</v>
      </c>
      <c r="K174" s="4">
        <f t="shared" si="96"/>
        <v>0.17161716171617161</v>
      </c>
      <c r="L174" s="4">
        <f t="shared" si="96"/>
        <v>0.17952522255192879</v>
      </c>
      <c r="M174" s="4">
        <f t="shared" si="96"/>
        <v>0.28528528528528524</v>
      </c>
      <c r="N174" s="4">
        <f t="shared" si="96"/>
        <v>0.35315985130111516</v>
      </c>
    </row>
    <row r="175" spans="1:14" s="8" customFormat="1" x14ac:dyDescent="0.3">
      <c r="A175" s="1" t="s">
        <v>157</v>
      </c>
      <c r="B175" s="1">
        <v>0.86399999999999999</v>
      </c>
      <c r="C175" s="1">
        <v>0.17799999999999999</v>
      </c>
      <c r="D175" s="1">
        <v>0.39200000000000002</v>
      </c>
      <c r="E175" s="1">
        <v>0.26100000000000001</v>
      </c>
      <c r="F175" s="1">
        <v>0.14899999999999999</v>
      </c>
      <c r="G175" s="1">
        <v>6.7000000000000004E-2</v>
      </c>
      <c r="I175" s="4">
        <f t="shared" ref="I175:I182" si="97">B175/SUM(B$174:B$182)</f>
        <v>0.12685361914549992</v>
      </c>
      <c r="J175" s="4">
        <f t="shared" si="96"/>
        <v>0.19910514541387025</v>
      </c>
      <c r="K175" s="4">
        <f t="shared" si="96"/>
        <v>0.16171617161716173</v>
      </c>
      <c r="L175" s="4">
        <f t="shared" si="96"/>
        <v>0.19362017804154305</v>
      </c>
      <c r="M175" s="4">
        <f t="shared" si="96"/>
        <v>0.22372372372372368</v>
      </c>
      <c r="N175" s="4">
        <f t="shared" si="96"/>
        <v>0.24907063197026016</v>
      </c>
    </row>
    <row r="176" spans="1:14" s="8" customFormat="1" x14ac:dyDescent="0.3">
      <c r="A176" s="1" t="s">
        <v>158</v>
      </c>
      <c r="B176" s="1">
        <v>0.76500000000000001</v>
      </c>
      <c r="C176" s="1">
        <v>9.0999999999999998E-2</v>
      </c>
      <c r="D176" s="1">
        <v>0.26400000000000001</v>
      </c>
      <c r="E176" s="1">
        <v>0.14099999999999999</v>
      </c>
      <c r="F176" s="1">
        <v>6.6000000000000003E-2</v>
      </c>
      <c r="G176" s="1">
        <v>2.1000000000000001E-2</v>
      </c>
      <c r="I176" s="4">
        <f t="shared" si="97"/>
        <v>0.1123183086184114</v>
      </c>
      <c r="J176" s="4">
        <f t="shared" si="96"/>
        <v>0.10178970917225952</v>
      </c>
      <c r="K176" s="4">
        <f t="shared" si="96"/>
        <v>0.10891089108910892</v>
      </c>
      <c r="L176" s="4">
        <f t="shared" si="96"/>
        <v>0.10459940652818991</v>
      </c>
      <c r="M176" s="4">
        <f t="shared" si="96"/>
        <v>9.9099099099099086E-2</v>
      </c>
      <c r="N176" s="4">
        <f t="shared" si="96"/>
        <v>7.8066914498141252E-2</v>
      </c>
    </row>
    <row r="177" spans="1:14" s="8" customFormat="1" x14ac:dyDescent="0.3">
      <c r="A177" s="1" t="s">
        <v>159</v>
      </c>
      <c r="B177" s="1">
        <v>0.72299999999999998</v>
      </c>
      <c r="C177" s="1">
        <v>7.0000000000000007E-2</v>
      </c>
      <c r="D177" s="1">
        <v>0.22500000000000001</v>
      </c>
      <c r="E177" s="1">
        <v>0.107</v>
      </c>
      <c r="F177" s="1">
        <v>5.5E-2</v>
      </c>
      <c r="G177" s="1">
        <v>1.2999999999999999E-2</v>
      </c>
      <c r="I177" s="4">
        <f t="shared" si="97"/>
        <v>0.10615181324328292</v>
      </c>
      <c r="J177" s="4">
        <f t="shared" si="96"/>
        <v>7.8299776286353484E-2</v>
      </c>
      <c r="K177" s="4">
        <f t="shared" si="96"/>
        <v>9.2821782178217821E-2</v>
      </c>
      <c r="L177" s="4">
        <f t="shared" si="96"/>
        <v>7.9376854599406535E-2</v>
      </c>
      <c r="M177" s="4">
        <f t="shared" si="96"/>
        <v>8.2582582582582567E-2</v>
      </c>
      <c r="N177" s="4">
        <f t="shared" si="96"/>
        <v>4.8327137546468384E-2</v>
      </c>
    </row>
    <row r="178" spans="1:14" s="8" customFormat="1" x14ac:dyDescent="0.3">
      <c r="A178" s="1" t="s">
        <v>160</v>
      </c>
      <c r="B178" s="1">
        <v>0.7</v>
      </c>
      <c r="C178" s="1">
        <v>6.4000000000000001E-2</v>
      </c>
      <c r="D178" s="1">
        <v>0.21199999999999999</v>
      </c>
      <c r="E178" s="1">
        <v>0.10199999999999999</v>
      </c>
      <c r="F178" s="1">
        <v>4.4999999999999998E-2</v>
      </c>
      <c r="G178" s="1">
        <v>1.0999999999999999E-2</v>
      </c>
      <c r="I178" s="4">
        <f t="shared" si="97"/>
        <v>0.1027749229188078</v>
      </c>
      <c r="J178" s="4">
        <f t="shared" si="96"/>
        <v>7.1588366890380326E-2</v>
      </c>
      <c r="K178" s="4">
        <f t="shared" si="96"/>
        <v>8.7458745874587462E-2</v>
      </c>
      <c r="L178" s="4">
        <f t="shared" si="96"/>
        <v>7.5667655786350152E-2</v>
      </c>
      <c r="M178" s="4">
        <f t="shared" si="96"/>
        <v>6.7567567567567544E-2</v>
      </c>
      <c r="N178" s="4">
        <f t="shared" si="96"/>
        <v>4.0892193308550172E-2</v>
      </c>
    </row>
    <row r="179" spans="1:14" s="8" customFormat="1" x14ac:dyDescent="0.3">
      <c r="A179" s="1" t="s">
        <v>161</v>
      </c>
      <c r="B179" s="1">
        <v>0.76400000000000001</v>
      </c>
      <c r="C179" s="1">
        <v>5.1999999999999998E-2</v>
      </c>
      <c r="D179" s="1">
        <v>0.19900000000000001</v>
      </c>
      <c r="E179" s="1">
        <v>8.3000000000000004E-2</v>
      </c>
      <c r="F179" s="1">
        <v>0.03</v>
      </c>
      <c r="G179" s="1">
        <v>1.4E-2</v>
      </c>
      <c r="I179" s="4">
        <f t="shared" si="97"/>
        <v>0.11217148729995596</v>
      </c>
      <c r="J179" s="4">
        <f t="shared" si="96"/>
        <v>5.8165548098434008E-2</v>
      </c>
      <c r="K179" s="4">
        <f t="shared" si="96"/>
        <v>8.2095709570957104E-2</v>
      </c>
      <c r="L179" s="4">
        <f t="shared" si="96"/>
        <v>6.1572700296735915E-2</v>
      </c>
      <c r="M179" s="4">
        <f t="shared" si="96"/>
        <v>4.5045045045045036E-2</v>
      </c>
      <c r="N179" s="4">
        <f t="shared" si="96"/>
        <v>5.2044609665427496E-2</v>
      </c>
    </row>
    <row r="180" spans="1:14" s="8" customFormat="1" x14ac:dyDescent="0.3">
      <c r="A180" s="1" t="s">
        <v>162</v>
      </c>
      <c r="B180" s="1">
        <v>0.69899999999999995</v>
      </c>
      <c r="C180" s="1">
        <v>9.7000000000000003E-2</v>
      </c>
      <c r="D180" s="1">
        <v>0.26</v>
      </c>
      <c r="E180" s="1">
        <v>0.156</v>
      </c>
      <c r="F180" s="1">
        <v>5.8000000000000003E-2</v>
      </c>
      <c r="G180" s="1">
        <v>1.7000000000000001E-2</v>
      </c>
      <c r="I180" s="4">
        <f t="shared" si="97"/>
        <v>0.10262810160035236</v>
      </c>
      <c r="J180" s="4">
        <f t="shared" si="96"/>
        <v>0.10850111856823268</v>
      </c>
      <c r="K180" s="4">
        <f t="shared" si="96"/>
        <v>0.10726072607260727</v>
      </c>
      <c r="L180" s="4">
        <f t="shared" si="96"/>
        <v>0.11572700296735906</v>
      </c>
      <c r="M180" s="4">
        <f t="shared" si="96"/>
        <v>8.7087087087087067E-2</v>
      </c>
      <c r="N180" s="4">
        <f t="shared" si="96"/>
        <v>6.3197026022304814E-2</v>
      </c>
    </row>
    <row r="181" spans="1:14" s="8" customFormat="1" x14ac:dyDescent="0.3">
      <c r="A181" s="1" t="s">
        <v>163</v>
      </c>
      <c r="B181" s="1">
        <v>0.71499999999999997</v>
      </c>
      <c r="C181" s="1">
        <v>5.8999999999999997E-2</v>
      </c>
      <c r="D181" s="1">
        <v>0.20499999999999999</v>
      </c>
      <c r="E181" s="1">
        <v>9.1999999999999998E-2</v>
      </c>
      <c r="F181" s="1">
        <v>4.2000000000000003E-2</v>
      </c>
      <c r="G181" s="1">
        <v>1.0999999999999999E-2</v>
      </c>
      <c r="I181" s="4">
        <f t="shared" si="97"/>
        <v>0.10497724269563941</v>
      </c>
      <c r="J181" s="4">
        <f t="shared" si="96"/>
        <v>6.5995525727069348E-2</v>
      </c>
      <c r="K181" s="4">
        <f t="shared" si="96"/>
        <v>8.4570957095709567E-2</v>
      </c>
      <c r="L181" s="4">
        <f t="shared" si="96"/>
        <v>6.82492581602374E-2</v>
      </c>
      <c r="M181" s="4">
        <f t="shared" si="96"/>
        <v>6.3063063063063057E-2</v>
      </c>
      <c r="N181" s="4">
        <f t="shared" si="96"/>
        <v>4.0892193308550172E-2</v>
      </c>
    </row>
    <row r="182" spans="1:14" x14ac:dyDescent="0.3">
      <c r="A182" s="1" t="s">
        <v>164</v>
      </c>
      <c r="B182" s="1">
        <v>0.65</v>
      </c>
      <c r="C182" s="1">
        <v>9.7000000000000003E-2</v>
      </c>
      <c r="D182" s="1">
        <v>0.251</v>
      </c>
      <c r="E182" s="1">
        <v>0.16400000000000001</v>
      </c>
      <c r="F182" s="1">
        <v>3.1E-2</v>
      </c>
      <c r="G182" s="1">
        <v>0.02</v>
      </c>
      <c r="H182" s="5"/>
      <c r="I182" s="4">
        <f t="shared" si="97"/>
        <v>9.5433856996035835E-2</v>
      </c>
      <c r="J182" s="4">
        <f t="shared" si="96"/>
        <v>0.10850111856823268</v>
      </c>
      <c r="K182" s="4">
        <f t="shared" si="96"/>
        <v>0.10354785478547855</v>
      </c>
      <c r="L182" s="4">
        <f t="shared" si="96"/>
        <v>0.12166172106824928</v>
      </c>
      <c r="M182" s="4">
        <f t="shared" si="96"/>
        <v>4.6546546546546538E-2</v>
      </c>
      <c r="N182" s="4">
        <f t="shared" si="96"/>
        <v>7.4349442379182132E-2</v>
      </c>
    </row>
    <row r="183" spans="1:14" s="8" customFormat="1" x14ac:dyDescent="0.3">
      <c r="A183" s="1"/>
      <c r="B183" s="1"/>
      <c r="C183" s="1"/>
      <c r="D183" s="1"/>
      <c r="E183" s="1"/>
      <c r="F183" s="1"/>
      <c r="G183" s="1"/>
      <c r="I183" s="3">
        <f>MAX(I174:I182)</f>
        <v>0.1366906474820144</v>
      </c>
      <c r="J183" s="3">
        <f t="shared" ref="J183:N183" si="98">MAX(J174:J182)</f>
        <v>0.20805369127516782</v>
      </c>
      <c r="K183" s="3">
        <f t="shared" si="98"/>
        <v>0.17161716171617161</v>
      </c>
      <c r="L183" s="3">
        <f t="shared" si="98"/>
        <v>0.19362017804154305</v>
      </c>
      <c r="M183" s="3">
        <f t="shared" si="98"/>
        <v>0.28528528528528524</v>
      </c>
      <c r="N183" s="3">
        <f t="shared" si="98"/>
        <v>0.35315985130111516</v>
      </c>
    </row>
    <row r="184" spans="1:14" s="8" customFormat="1" x14ac:dyDescent="0.3">
      <c r="A184" s="1"/>
      <c r="B184" s="1"/>
      <c r="C184" s="1"/>
      <c r="D184" s="1"/>
      <c r="E184" s="1"/>
      <c r="F184" s="1"/>
      <c r="G184" s="1"/>
      <c r="I184" s="3">
        <f>LARGE(I$174:I$182,2)+LARGE(I$174:I$182,1)</f>
        <v>0.26354426662751429</v>
      </c>
      <c r="J184" s="3">
        <f t="shared" ref="J184:N184" si="99">LARGE(J$174:J$182,2)+LARGE(J$174:J$182,1)</f>
        <v>0.40715883668903807</v>
      </c>
      <c r="K184" s="3">
        <f t="shared" si="99"/>
        <v>0.33333333333333337</v>
      </c>
      <c r="L184" s="3">
        <f t="shared" si="99"/>
        <v>0.37314540059347184</v>
      </c>
      <c r="M184" s="3">
        <f t="shared" si="99"/>
        <v>0.50900900900900892</v>
      </c>
      <c r="N184" s="3">
        <f t="shared" si="99"/>
        <v>0.60223048327137529</v>
      </c>
    </row>
    <row r="185" spans="1:14" s="8" customFormat="1" x14ac:dyDescent="0.3">
      <c r="A185" s="1"/>
      <c r="B185" s="1"/>
      <c r="C185" s="1"/>
      <c r="D185" s="1"/>
      <c r="E185" s="1"/>
      <c r="F185" s="1"/>
      <c r="G185" s="1"/>
      <c r="I185" s="3">
        <f>LARGE(I$174:I$182,3)+LARGE(I$174:I$182,2)+LARGE(I$174:I$182,1)</f>
        <v>0.3758625752459257</v>
      </c>
      <c r="J185" s="3">
        <f t="shared" ref="J185:N185" si="100">LARGE(J$174:J$182,3)+LARGE(J$174:J$182,2)+LARGE(J$174:J$182,1)</f>
        <v>0.51565995525727071</v>
      </c>
      <c r="K185" s="3">
        <f t="shared" si="100"/>
        <v>0.44224422442244227</v>
      </c>
      <c r="L185" s="3">
        <f t="shared" si="100"/>
        <v>0.49480712166172114</v>
      </c>
      <c r="M185" s="3">
        <f t="shared" si="100"/>
        <v>0.608108108108108</v>
      </c>
      <c r="N185" s="3">
        <f t="shared" si="100"/>
        <v>0.68029739776951659</v>
      </c>
    </row>
    <row r="186" spans="1:14" s="8" customFormat="1" x14ac:dyDescent="0.3">
      <c r="A186" s="1"/>
      <c r="B186" s="1"/>
      <c r="C186" s="1"/>
      <c r="D186" s="1"/>
      <c r="E186" s="1"/>
      <c r="F186" s="1"/>
      <c r="G186" s="1"/>
      <c r="I186" s="3">
        <f>LARGE(I$174:I$182,4)+LARGE(I$174:I$182,3)+LARGE(I$174:I$182,2)+LARGE(I$174:I$182,1)</f>
        <v>0.48803406254588166</v>
      </c>
      <c r="J186" s="3">
        <f t="shared" ref="J186:N186" si="101">LARGE(J$174:J$182,4)+LARGE(J$174:J$182,3)+LARGE(J$174:J$182,2)+LARGE(J$174:J$182,1)</f>
        <v>0.62416107382550345</v>
      </c>
      <c r="K186" s="3">
        <f t="shared" si="101"/>
        <v>0.54950495049504955</v>
      </c>
      <c r="L186" s="3">
        <f t="shared" si="101"/>
        <v>0.61053412462908019</v>
      </c>
      <c r="M186" s="3">
        <f t="shared" si="101"/>
        <v>0.69519519519519513</v>
      </c>
      <c r="N186" s="3">
        <f t="shared" si="101"/>
        <v>0.75464684014869876</v>
      </c>
    </row>
    <row r="187" spans="1:14" s="8" customFormat="1" x14ac:dyDescent="0.3">
      <c r="A187" s="1" t="s">
        <v>165</v>
      </c>
      <c r="B187" s="1">
        <v>0.93100000000000005</v>
      </c>
      <c r="C187" s="1">
        <v>0.45300000000000001</v>
      </c>
      <c r="D187" s="1">
        <v>0.64900000000000002</v>
      </c>
      <c r="E187" s="1">
        <v>0.58399999999999996</v>
      </c>
      <c r="F187" s="1">
        <v>0.47099999999999997</v>
      </c>
      <c r="G187" s="1">
        <v>0.23100000000000001</v>
      </c>
      <c r="I187" s="4">
        <f>B187/SUM(B$187:B$201)</f>
        <v>8.4131574191216335E-2</v>
      </c>
      <c r="J187" s="4">
        <f t="shared" ref="J187:N201" si="102">C187/SUM(C$187:C$201)</f>
        <v>0.27757352941176472</v>
      </c>
      <c r="K187" s="4">
        <f t="shared" si="102"/>
        <v>0.16076294277929157</v>
      </c>
      <c r="L187" s="4">
        <f t="shared" si="102"/>
        <v>0.23993426458504513</v>
      </c>
      <c r="M187" s="4">
        <f t="shared" si="102"/>
        <v>0.3924999999999999</v>
      </c>
      <c r="N187" s="4">
        <f t="shared" si="102"/>
        <v>0.42307692307692296</v>
      </c>
    </row>
    <row r="188" spans="1:14" s="8" customFormat="1" x14ac:dyDescent="0.3">
      <c r="A188" s="1" t="s">
        <v>166</v>
      </c>
      <c r="B188" s="1">
        <v>0.91800000000000004</v>
      </c>
      <c r="C188" s="1">
        <v>0.246</v>
      </c>
      <c r="D188" s="1">
        <v>0.47499999999999998</v>
      </c>
      <c r="E188" s="1">
        <v>0.33400000000000002</v>
      </c>
      <c r="F188" s="1">
        <v>0.23599999999999999</v>
      </c>
      <c r="G188" s="1">
        <v>0.11899999999999999</v>
      </c>
      <c r="I188" s="4">
        <f t="shared" ref="I188:I201" si="103">B188/SUM(B$187:B$201)</f>
        <v>8.2956804626784744E-2</v>
      </c>
      <c r="J188" s="4">
        <f t="shared" si="102"/>
        <v>0.15073529411764708</v>
      </c>
      <c r="K188" s="4">
        <f t="shared" si="102"/>
        <v>0.1176616299232103</v>
      </c>
      <c r="L188" s="4">
        <f t="shared" si="102"/>
        <v>0.13722267871815938</v>
      </c>
      <c r="M188" s="4">
        <f t="shared" si="102"/>
        <v>0.19666666666666663</v>
      </c>
      <c r="N188" s="4">
        <f t="shared" si="102"/>
        <v>0.21794871794871787</v>
      </c>
    </row>
    <row r="189" spans="1:14" s="8" customFormat="1" x14ac:dyDescent="0.3">
      <c r="A189" s="1" t="s">
        <v>167</v>
      </c>
      <c r="B189" s="1">
        <v>0.72499999999999998</v>
      </c>
      <c r="C189" s="1">
        <v>7.3999999999999996E-2</v>
      </c>
      <c r="D189" s="1">
        <v>0.23100000000000001</v>
      </c>
      <c r="E189" s="1">
        <v>0.11799999999999999</v>
      </c>
      <c r="F189" s="1">
        <v>4.5999999999999999E-2</v>
      </c>
      <c r="G189" s="1">
        <v>1.4999999999999999E-2</v>
      </c>
      <c r="I189" s="4">
        <f t="shared" si="103"/>
        <v>6.5515994939454175E-2</v>
      </c>
      <c r="J189" s="4">
        <f t="shared" si="102"/>
        <v>4.5343137254901959E-2</v>
      </c>
      <c r="K189" s="4">
        <f t="shared" si="102"/>
        <v>5.722070844686649E-2</v>
      </c>
      <c r="L189" s="4">
        <f t="shared" si="102"/>
        <v>4.8479868529170078E-2</v>
      </c>
      <c r="M189" s="4">
        <f t="shared" si="102"/>
        <v>3.833333333333333E-2</v>
      </c>
      <c r="N189" s="4">
        <f t="shared" si="102"/>
        <v>2.7472527472527465E-2</v>
      </c>
    </row>
    <row r="190" spans="1:14" s="8" customFormat="1" x14ac:dyDescent="0.3">
      <c r="A190" s="1" t="s">
        <v>168</v>
      </c>
      <c r="B190" s="1">
        <v>0.60399999999999998</v>
      </c>
      <c r="C190" s="1">
        <v>9.4E-2</v>
      </c>
      <c r="D190" s="1">
        <v>0.23799999999999999</v>
      </c>
      <c r="E190" s="1">
        <v>0.159</v>
      </c>
      <c r="F190" s="1">
        <v>3.1E-2</v>
      </c>
      <c r="G190" s="1">
        <v>1.4E-2</v>
      </c>
      <c r="I190" s="4">
        <f t="shared" si="103"/>
        <v>5.4581601301283207E-2</v>
      </c>
      <c r="J190" s="4">
        <f t="shared" si="102"/>
        <v>5.7598039215686278E-2</v>
      </c>
      <c r="K190" s="4">
        <f t="shared" si="102"/>
        <v>5.8954669308892739E-2</v>
      </c>
      <c r="L190" s="4">
        <f t="shared" si="102"/>
        <v>6.532456861133934E-2</v>
      </c>
      <c r="M190" s="4">
        <f t="shared" si="102"/>
        <v>2.583333333333333E-2</v>
      </c>
      <c r="N190" s="4">
        <f t="shared" si="102"/>
        <v>2.5641025641025633E-2</v>
      </c>
    </row>
    <row r="191" spans="1:14" s="8" customFormat="1" x14ac:dyDescent="0.3">
      <c r="A191" s="1" t="s">
        <v>169</v>
      </c>
      <c r="B191" s="1">
        <v>0.76900000000000002</v>
      </c>
      <c r="C191" s="1">
        <v>8.4000000000000005E-2</v>
      </c>
      <c r="D191" s="1">
        <v>0.254</v>
      </c>
      <c r="E191" s="1">
        <v>0.13</v>
      </c>
      <c r="F191" s="1">
        <v>0.06</v>
      </c>
      <c r="G191" s="1">
        <v>0.02</v>
      </c>
      <c r="I191" s="4">
        <f t="shared" si="103"/>
        <v>6.9492138080607266E-2</v>
      </c>
      <c r="J191" s="4">
        <f t="shared" si="102"/>
        <v>5.1470588235294122E-2</v>
      </c>
      <c r="K191" s="4">
        <f t="shared" si="102"/>
        <v>6.291800842209562E-2</v>
      </c>
      <c r="L191" s="4">
        <f t="shared" si="102"/>
        <v>5.3410024650780596E-2</v>
      </c>
      <c r="M191" s="4">
        <f t="shared" si="102"/>
        <v>4.9999999999999989E-2</v>
      </c>
      <c r="N191" s="4">
        <f t="shared" si="102"/>
        <v>3.6630036630036618E-2</v>
      </c>
    </row>
    <row r="192" spans="1:14" s="8" customFormat="1" x14ac:dyDescent="0.3">
      <c r="A192" s="1" t="s">
        <v>170</v>
      </c>
      <c r="B192" s="1">
        <v>0.72199999999999998</v>
      </c>
      <c r="C192" s="1">
        <v>5.7000000000000002E-2</v>
      </c>
      <c r="D192" s="1">
        <v>0.20399999999999999</v>
      </c>
      <c r="E192" s="1">
        <v>9.4E-2</v>
      </c>
      <c r="F192" s="1">
        <v>0.03</v>
      </c>
      <c r="G192" s="1">
        <v>1.2999999999999999E-2</v>
      </c>
      <c r="I192" s="4">
        <f t="shared" si="103"/>
        <v>6.5244894270739193E-2</v>
      </c>
      <c r="J192" s="4">
        <f t="shared" si="102"/>
        <v>3.4926470588235295E-2</v>
      </c>
      <c r="K192" s="4">
        <f t="shared" si="102"/>
        <v>5.0532573693336635E-2</v>
      </c>
      <c r="L192" s="4">
        <f t="shared" si="102"/>
        <v>3.8619556285949048E-2</v>
      </c>
      <c r="M192" s="4">
        <f t="shared" si="102"/>
        <v>2.4999999999999994E-2</v>
      </c>
      <c r="N192" s="4">
        <f t="shared" si="102"/>
        <v>2.3809523809523801E-2</v>
      </c>
    </row>
    <row r="193" spans="1:14" s="8" customFormat="1" x14ac:dyDescent="0.3">
      <c r="A193" s="1" t="s">
        <v>171</v>
      </c>
      <c r="B193" s="1">
        <v>0.68600000000000005</v>
      </c>
      <c r="C193" s="1">
        <v>0.06</v>
      </c>
      <c r="D193" s="1">
        <v>0.20300000000000001</v>
      </c>
      <c r="E193" s="1">
        <v>9.9000000000000005E-2</v>
      </c>
      <c r="F193" s="1">
        <v>2.9000000000000001E-2</v>
      </c>
      <c r="G193" s="1">
        <v>1.0999999999999999E-2</v>
      </c>
      <c r="I193" s="4">
        <f t="shared" si="103"/>
        <v>6.199168624615941E-2</v>
      </c>
      <c r="J193" s="4">
        <f t="shared" si="102"/>
        <v>3.6764705882352942E-2</v>
      </c>
      <c r="K193" s="4">
        <f t="shared" si="102"/>
        <v>5.0284864998761461E-2</v>
      </c>
      <c r="L193" s="4">
        <f t="shared" si="102"/>
        <v>4.0673788003286762E-2</v>
      </c>
      <c r="M193" s="4">
        <f t="shared" si="102"/>
        <v>2.4166666666666663E-2</v>
      </c>
      <c r="N193" s="4">
        <f t="shared" si="102"/>
        <v>2.0146520146520141E-2</v>
      </c>
    </row>
    <row r="194" spans="1:14" s="8" customFormat="1" x14ac:dyDescent="0.3">
      <c r="A194" s="1" t="s">
        <v>172</v>
      </c>
      <c r="B194" s="1">
        <v>0.72499999999999998</v>
      </c>
      <c r="C194" s="1">
        <v>6.9000000000000006E-2</v>
      </c>
      <c r="D194" s="1">
        <v>0.224</v>
      </c>
      <c r="E194" s="1">
        <v>0.111</v>
      </c>
      <c r="F194" s="1">
        <v>0.04</v>
      </c>
      <c r="G194" s="1">
        <v>1.4E-2</v>
      </c>
      <c r="I194" s="4">
        <f t="shared" si="103"/>
        <v>6.5515994939454175E-2</v>
      </c>
      <c r="J194" s="4">
        <f t="shared" si="102"/>
        <v>4.2279411764705892E-2</v>
      </c>
      <c r="K194" s="4">
        <f t="shared" si="102"/>
        <v>5.5486747584840228E-2</v>
      </c>
      <c r="L194" s="4">
        <f t="shared" si="102"/>
        <v>4.560394412489728E-2</v>
      </c>
      <c r="M194" s="4">
        <f t="shared" si="102"/>
        <v>3.3333333333333326E-2</v>
      </c>
      <c r="N194" s="4">
        <f t="shared" si="102"/>
        <v>2.5641025641025633E-2</v>
      </c>
    </row>
    <row r="195" spans="1:14" s="8" customFormat="1" x14ac:dyDescent="0.3">
      <c r="A195" s="1" t="s">
        <v>173</v>
      </c>
      <c r="B195" s="1">
        <v>0.83899999999999997</v>
      </c>
      <c r="C195" s="1">
        <v>7.0000000000000007E-2</v>
      </c>
      <c r="D195" s="1">
        <v>0.24199999999999999</v>
      </c>
      <c r="E195" s="1">
        <v>0.104</v>
      </c>
      <c r="F195" s="1">
        <v>5.7000000000000002E-2</v>
      </c>
      <c r="G195" s="1">
        <v>2.3E-2</v>
      </c>
      <c r="I195" s="4">
        <f t="shared" si="103"/>
        <v>7.5817820350623524E-2</v>
      </c>
      <c r="J195" s="4">
        <f t="shared" si="102"/>
        <v>4.2892156862745105E-2</v>
      </c>
      <c r="K195" s="4">
        <f t="shared" si="102"/>
        <v>5.9945504087193457E-2</v>
      </c>
      <c r="L195" s="4">
        <f t="shared" si="102"/>
        <v>4.2728019720624476E-2</v>
      </c>
      <c r="M195" s="4">
        <f t="shared" si="102"/>
        <v>4.7499999999999994E-2</v>
      </c>
      <c r="N195" s="4">
        <f t="shared" si="102"/>
        <v>4.2124542124542114E-2</v>
      </c>
    </row>
    <row r="196" spans="1:14" s="8" customFormat="1" x14ac:dyDescent="0.3">
      <c r="A196" s="1" t="s">
        <v>174</v>
      </c>
      <c r="B196" s="1">
        <v>0.70099999999999996</v>
      </c>
      <c r="C196" s="1">
        <v>8.1000000000000003E-2</v>
      </c>
      <c r="D196" s="1">
        <v>0.23899999999999999</v>
      </c>
      <c r="E196" s="1">
        <v>0.13500000000000001</v>
      </c>
      <c r="F196" s="1">
        <v>3.5999999999999997E-2</v>
      </c>
      <c r="G196" s="1">
        <v>1.7999999999999999E-2</v>
      </c>
      <c r="I196" s="4">
        <f t="shared" si="103"/>
        <v>6.3347189589734315E-2</v>
      </c>
      <c r="J196" s="4">
        <f t="shared" si="102"/>
        <v>4.9632352941176475E-2</v>
      </c>
      <c r="K196" s="4">
        <f t="shared" si="102"/>
        <v>5.920237800346792E-2</v>
      </c>
      <c r="L196" s="4">
        <f t="shared" si="102"/>
        <v>5.546425636811831E-2</v>
      </c>
      <c r="M196" s="4">
        <f t="shared" si="102"/>
        <v>2.9999999999999992E-2</v>
      </c>
      <c r="N196" s="4">
        <f t="shared" si="102"/>
        <v>3.2967032967032954E-2</v>
      </c>
    </row>
    <row r="197" spans="1:14" s="8" customFormat="1" x14ac:dyDescent="0.3">
      <c r="A197" s="1" t="s">
        <v>175</v>
      </c>
      <c r="B197" s="1">
        <v>0.67800000000000005</v>
      </c>
      <c r="C197" s="1">
        <v>9.6000000000000002E-2</v>
      </c>
      <c r="D197" s="1">
        <v>0.255</v>
      </c>
      <c r="E197" s="1">
        <v>0.158</v>
      </c>
      <c r="F197" s="1">
        <v>4.7E-2</v>
      </c>
      <c r="G197" s="1">
        <v>1.7000000000000001E-2</v>
      </c>
      <c r="I197" s="4">
        <f t="shared" si="103"/>
        <v>6.1268751129586123E-2</v>
      </c>
      <c r="J197" s="4">
        <f t="shared" si="102"/>
        <v>5.8823529411764712E-2</v>
      </c>
      <c r="K197" s="4">
        <f t="shared" si="102"/>
        <v>6.3165717116670794E-2</v>
      </c>
      <c r="L197" s="4">
        <f t="shared" si="102"/>
        <v>6.4913722267871801E-2</v>
      </c>
      <c r="M197" s="4">
        <f t="shared" si="102"/>
        <v>3.9166666666666662E-2</v>
      </c>
      <c r="N197" s="4">
        <f t="shared" si="102"/>
        <v>3.1135531135531129E-2</v>
      </c>
    </row>
    <row r="198" spans="1:14" s="8" customFormat="1" x14ac:dyDescent="0.3">
      <c r="A198" s="1" t="s">
        <v>176</v>
      </c>
      <c r="B198" s="1">
        <v>0.68799999999999994</v>
      </c>
      <c r="C198" s="1">
        <v>6.7000000000000004E-2</v>
      </c>
      <c r="D198" s="1">
        <v>0.214</v>
      </c>
      <c r="E198" s="1">
        <v>0.111</v>
      </c>
      <c r="F198" s="1">
        <v>2.9000000000000001E-2</v>
      </c>
      <c r="G198" s="1">
        <v>1.4E-2</v>
      </c>
      <c r="I198" s="4">
        <f t="shared" si="103"/>
        <v>6.2172420025302717E-2</v>
      </c>
      <c r="J198" s="4">
        <f t="shared" si="102"/>
        <v>4.1053921568627458E-2</v>
      </c>
      <c r="K198" s="4">
        <f t="shared" si="102"/>
        <v>5.3009660639088435E-2</v>
      </c>
      <c r="L198" s="4">
        <f t="shared" si="102"/>
        <v>4.560394412489728E-2</v>
      </c>
      <c r="M198" s="4">
        <f t="shared" si="102"/>
        <v>2.4166666666666663E-2</v>
      </c>
      <c r="N198" s="4">
        <f t="shared" si="102"/>
        <v>2.5641025641025633E-2</v>
      </c>
    </row>
    <row r="199" spans="1:14" s="8" customFormat="1" x14ac:dyDescent="0.3">
      <c r="A199" s="1" t="s">
        <v>177</v>
      </c>
      <c r="B199" s="1">
        <v>0.67300000000000004</v>
      </c>
      <c r="C199" s="1">
        <v>7.6999999999999999E-2</v>
      </c>
      <c r="D199" s="1">
        <v>0.22700000000000001</v>
      </c>
      <c r="E199" s="1">
        <v>0.125</v>
      </c>
      <c r="F199" s="1">
        <v>4.2000000000000003E-2</v>
      </c>
      <c r="G199" s="1">
        <v>1.2E-2</v>
      </c>
      <c r="I199" s="4">
        <f t="shared" si="103"/>
        <v>6.0816916681727812E-2</v>
      </c>
      <c r="J199" s="4">
        <f t="shared" si="102"/>
        <v>4.7181372549019614E-2</v>
      </c>
      <c r="K199" s="4">
        <f t="shared" si="102"/>
        <v>5.6229873668565772E-2</v>
      </c>
      <c r="L199" s="4">
        <f t="shared" si="102"/>
        <v>5.1355792933442883E-2</v>
      </c>
      <c r="M199" s="4">
        <f t="shared" si="102"/>
        <v>3.4999999999999996E-2</v>
      </c>
      <c r="N199" s="4">
        <f t="shared" si="102"/>
        <v>2.1978021978021973E-2</v>
      </c>
    </row>
    <row r="200" spans="1:14" s="8" customFormat="1" x14ac:dyDescent="0.3">
      <c r="A200" s="1" t="s">
        <v>178</v>
      </c>
      <c r="B200" s="1">
        <v>0.65200000000000002</v>
      </c>
      <c r="C200" s="1">
        <v>4.2999999999999997E-2</v>
      </c>
      <c r="D200" s="1">
        <v>0.16800000000000001</v>
      </c>
      <c r="E200" s="1">
        <v>7.1999999999999995E-2</v>
      </c>
      <c r="F200" s="1">
        <v>1.7999999999999999E-2</v>
      </c>
      <c r="G200" s="1">
        <v>7.0000000000000001E-3</v>
      </c>
      <c r="I200" s="4">
        <f t="shared" si="103"/>
        <v>5.8919212000722934E-2</v>
      </c>
      <c r="J200" s="4">
        <f t="shared" si="102"/>
        <v>2.6348039215686275E-2</v>
      </c>
      <c r="K200" s="4">
        <f t="shared" si="102"/>
        <v>4.1615060688630176E-2</v>
      </c>
      <c r="L200" s="4">
        <f t="shared" si="102"/>
        <v>2.9580936729663096E-2</v>
      </c>
      <c r="M200" s="4">
        <f t="shared" si="102"/>
        <v>1.4999999999999996E-2</v>
      </c>
      <c r="N200" s="4">
        <f t="shared" si="102"/>
        <v>1.2820512820512817E-2</v>
      </c>
    </row>
    <row r="201" spans="1:14" x14ac:dyDescent="0.3">
      <c r="A201" s="1" t="s">
        <v>179</v>
      </c>
      <c r="B201" s="1">
        <v>0.755</v>
      </c>
      <c r="C201" s="1">
        <v>6.0999999999999999E-2</v>
      </c>
      <c r="D201" s="1">
        <v>0.214</v>
      </c>
      <c r="E201" s="1">
        <v>0.1</v>
      </c>
      <c r="F201" s="1">
        <v>2.8000000000000001E-2</v>
      </c>
      <c r="G201" s="1">
        <v>1.7999999999999999E-2</v>
      </c>
      <c r="H201" s="5"/>
      <c r="I201" s="4">
        <f t="shared" si="103"/>
        <v>6.8227001626604014E-2</v>
      </c>
      <c r="J201" s="4">
        <f t="shared" si="102"/>
        <v>3.7377450980392156E-2</v>
      </c>
      <c r="K201" s="4">
        <f t="shared" si="102"/>
        <v>5.3009660639088435E-2</v>
      </c>
      <c r="L201" s="4">
        <f t="shared" si="102"/>
        <v>4.1084634346754308E-2</v>
      </c>
      <c r="M201" s="4">
        <f t="shared" si="102"/>
        <v>2.3333333333333331E-2</v>
      </c>
      <c r="N201" s="4">
        <f t="shared" si="102"/>
        <v>3.2967032967032954E-2</v>
      </c>
    </row>
    <row r="202" spans="1:14" x14ac:dyDescent="0.3">
      <c r="I202" s="3">
        <f>MAX(I187:I201)</f>
        <v>8.4131574191216335E-2</v>
      </c>
      <c r="J202" s="3">
        <f t="shared" ref="J202:N202" si="104">MAX(J187:J201)</f>
        <v>0.27757352941176472</v>
      </c>
      <c r="K202" s="3">
        <f>MAX(K187:K201)</f>
        <v>0.16076294277929157</v>
      </c>
      <c r="L202" s="3">
        <f t="shared" si="104"/>
        <v>0.23993426458504513</v>
      </c>
      <c r="M202" s="3">
        <f t="shared" si="104"/>
        <v>0.3924999999999999</v>
      </c>
      <c r="N202" s="3">
        <f t="shared" si="104"/>
        <v>0.42307692307692296</v>
      </c>
    </row>
    <row r="203" spans="1:14" x14ac:dyDescent="0.3">
      <c r="I203" s="3">
        <f>LARGE(I$187:I$201,2)+LARGE(I$187:I$201,1)</f>
        <v>0.16708837881800109</v>
      </c>
      <c r="J203" s="3">
        <f t="shared" ref="J203:N203" si="105">LARGE(J$187:J$201,2)+LARGE(J$187:J$201,1)</f>
        <v>0.4283088235294118</v>
      </c>
      <c r="K203" s="3">
        <f t="shared" si="105"/>
        <v>0.27842457270250187</v>
      </c>
      <c r="L203" s="3">
        <f t="shared" si="105"/>
        <v>0.37715694330320448</v>
      </c>
      <c r="M203" s="3">
        <f t="shared" si="105"/>
        <v>0.58916666666666651</v>
      </c>
      <c r="N203" s="3">
        <f t="shared" si="105"/>
        <v>0.64102564102564086</v>
      </c>
    </row>
    <row r="204" spans="1:14" x14ac:dyDescent="0.3">
      <c r="I204" s="3">
        <f>LARGE(I$187:I$201,3)+LARGE(I$187:I$201,2)+LARGE(I$187:I$201,1)</f>
        <v>0.2429061991686246</v>
      </c>
      <c r="J204" s="3">
        <f t="shared" ref="J204:N204" si="106">LARGE(J$187:J$201,3)+LARGE(J$187:J$201,2)+LARGE(J$187:J$201,1)</f>
        <v>0.48713235294117652</v>
      </c>
      <c r="K204" s="3">
        <f t="shared" si="106"/>
        <v>0.34159028981917267</v>
      </c>
      <c r="L204" s="3">
        <f t="shared" si="106"/>
        <v>0.44248151191454388</v>
      </c>
      <c r="M204" s="3">
        <f t="shared" si="106"/>
        <v>0.63916666666666655</v>
      </c>
      <c r="N204" s="3">
        <f t="shared" si="106"/>
        <v>0.68315018315018294</v>
      </c>
    </row>
    <row r="205" spans="1:14" x14ac:dyDescent="0.3">
      <c r="I205" s="3">
        <f>LARGE(I$187:I$201,4)+LARGE(I$187:I$201,3)+LARGE(I$187:I$201,2)+LARGE(I$187:I$201,1)</f>
        <v>0.31239833724923183</v>
      </c>
      <c r="J205" s="3">
        <f t="shared" ref="J205:N205" si="107">LARGE(J$187:J$201,4)+LARGE(J$187:J$201,3)+LARGE(J$187:J$201,2)+LARGE(J$187:J$201,1)</f>
        <v>0.54473039215686281</v>
      </c>
      <c r="K205" s="3">
        <f t="shared" si="107"/>
        <v>0.40450829824126827</v>
      </c>
      <c r="L205" s="3">
        <f t="shared" si="107"/>
        <v>0.50739523418241572</v>
      </c>
      <c r="M205" s="3">
        <f t="shared" si="107"/>
        <v>0.68666666666666654</v>
      </c>
      <c r="N205" s="3">
        <f t="shared" si="107"/>
        <v>0.71978021978021955</v>
      </c>
    </row>
    <row r="206" spans="1:14" x14ac:dyDescent="0.3">
      <c r="A206" s="1" t="s">
        <v>180</v>
      </c>
      <c r="B206" s="1">
        <v>0.84899999999999998</v>
      </c>
      <c r="C206" s="1">
        <v>0.13700000000000001</v>
      </c>
      <c r="D206" s="1">
        <v>0.34</v>
      </c>
      <c r="E206" s="1">
        <v>0.192</v>
      </c>
      <c r="F206" s="1">
        <v>0.13</v>
      </c>
      <c r="G206" s="1">
        <v>4.4999999999999998E-2</v>
      </c>
      <c r="I206" s="4">
        <f>B206/SUM(B$206:B$215)</f>
        <v>0.13313470283832521</v>
      </c>
      <c r="J206" s="4">
        <f t="shared" ref="J206:N215" si="108">C206/SUM(C$206:C$215)</f>
        <v>0.1508810572687225</v>
      </c>
      <c r="K206" s="4">
        <f t="shared" si="108"/>
        <v>0.14255765199161424</v>
      </c>
      <c r="L206" s="4">
        <f t="shared" si="108"/>
        <v>0.13061224489795917</v>
      </c>
      <c r="M206" s="4">
        <f t="shared" si="108"/>
        <v>0.28634361233480177</v>
      </c>
      <c r="N206" s="4">
        <f t="shared" si="108"/>
        <v>0.27439024390243905</v>
      </c>
    </row>
    <row r="207" spans="1:14" x14ac:dyDescent="0.3">
      <c r="A207" s="1" t="s">
        <v>181</v>
      </c>
      <c r="B207" s="1">
        <v>0.55200000000000005</v>
      </c>
      <c r="C207" s="1">
        <v>0.11</v>
      </c>
      <c r="D207" s="1">
        <v>0.246</v>
      </c>
      <c r="E207" s="1">
        <v>0.188</v>
      </c>
      <c r="F207" s="1">
        <v>2.7E-2</v>
      </c>
      <c r="G207" s="1">
        <v>1.4999999999999999E-2</v>
      </c>
      <c r="I207" s="4">
        <f t="shared" ref="I207:I215" si="109">B207/SUM(B$206:B$215)</f>
        <v>8.6561078877214995E-2</v>
      </c>
      <c r="J207" s="4">
        <f t="shared" si="108"/>
        <v>0.12114537444933922</v>
      </c>
      <c r="K207" s="4">
        <f t="shared" si="108"/>
        <v>0.10314465408805031</v>
      </c>
      <c r="L207" s="4">
        <f t="shared" si="108"/>
        <v>0.127891156462585</v>
      </c>
      <c r="M207" s="4">
        <f t="shared" si="108"/>
        <v>5.9471365638766517E-2</v>
      </c>
      <c r="N207" s="4">
        <f t="shared" si="108"/>
        <v>9.1463414634146353E-2</v>
      </c>
    </row>
    <row r="208" spans="1:14" x14ac:dyDescent="0.3">
      <c r="A208" s="1" t="s">
        <v>182</v>
      </c>
      <c r="B208" s="1">
        <v>0.437</v>
      </c>
      <c r="C208" s="1">
        <v>8.5000000000000006E-2</v>
      </c>
      <c r="D208" s="1">
        <v>0.193</v>
      </c>
      <c r="E208" s="1">
        <v>0.14599999999999999</v>
      </c>
      <c r="F208" s="1">
        <v>1.0999999999999999E-2</v>
      </c>
      <c r="G208" s="1">
        <v>8.9999999999999993E-3</v>
      </c>
      <c r="I208" s="4">
        <f t="shared" si="109"/>
        <v>6.8527520777795198E-2</v>
      </c>
      <c r="J208" s="4">
        <f t="shared" si="108"/>
        <v>9.3612334801762134E-2</v>
      </c>
      <c r="K208" s="4">
        <f t="shared" si="108"/>
        <v>8.0922431865828093E-2</v>
      </c>
      <c r="L208" s="4">
        <f t="shared" si="108"/>
        <v>9.9319727891156437E-2</v>
      </c>
      <c r="M208" s="4">
        <f t="shared" si="108"/>
        <v>2.4229074889867839E-2</v>
      </c>
      <c r="N208" s="4">
        <f t="shared" si="108"/>
        <v>5.4878048780487805E-2</v>
      </c>
    </row>
    <row r="209" spans="1:14" x14ac:dyDescent="0.3">
      <c r="A209" s="1" t="s">
        <v>183</v>
      </c>
      <c r="B209" s="1">
        <v>0.67100000000000004</v>
      </c>
      <c r="C209" s="1">
        <v>5.8000000000000003E-2</v>
      </c>
      <c r="D209" s="1">
        <v>0.19700000000000001</v>
      </c>
      <c r="E209" s="1">
        <v>9.1999999999999998E-2</v>
      </c>
      <c r="F209" s="1">
        <v>3.6999999999999998E-2</v>
      </c>
      <c r="G209" s="1">
        <v>8.9999999999999993E-3</v>
      </c>
      <c r="I209" s="4">
        <f t="shared" si="109"/>
        <v>0.1052218911713972</v>
      </c>
      <c r="J209" s="4">
        <f t="shared" si="108"/>
        <v>6.3876651982378865E-2</v>
      </c>
      <c r="K209" s="4">
        <f t="shared" si="108"/>
        <v>8.2599580712788251E-2</v>
      </c>
      <c r="L209" s="4">
        <f t="shared" si="108"/>
        <v>6.2585034013605434E-2</v>
      </c>
      <c r="M209" s="4">
        <f t="shared" si="108"/>
        <v>8.1497797356828189E-2</v>
      </c>
      <c r="N209" s="4">
        <f t="shared" si="108"/>
        <v>5.4878048780487805E-2</v>
      </c>
    </row>
    <row r="210" spans="1:14" x14ac:dyDescent="0.3">
      <c r="A210" s="1" t="s">
        <v>190</v>
      </c>
      <c r="B210" s="1">
        <v>0.624</v>
      </c>
      <c r="C210" s="1">
        <v>7.4999999999999997E-2</v>
      </c>
      <c r="D210" s="1">
        <v>0.217</v>
      </c>
      <c r="E210" s="1">
        <v>0.125</v>
      </c>
      <c r="F210" s="1">
        <v>3.6999999999999998E-2</v>
      </c>
      <c r="G210" s="1">
        <v>0.01</v>
      </c>
      <c r="I210" s="4">
        <f t="shared" si="109"/>
        <v>9.7851654382938677E-2</v>
      </c>
      <c r="J210" s="4">
        <f t="shared" si="108"/>
        <v>8.2599118942731281E-2</v>
      </c>
      <c r="K210" s="4">
        <f t="shared" si="108"/>
        <v>9.0985324947589083E-2</v>
      </c>
      <c r="L210" s="4">
        <f t="shared" si="108"/>
        <v>8.503401360544216E-2</v>
      </c>
      <c r="M210" s="4">
        <f t="shared" si="108"/>
        <v>8.1497797356828189E-2</v>
      </c>
      <c r="N210" s="4">
        <f t="shared" si="108"/>
        <v>6.0975609756097567E-2</v>
      </c>
    </row>
    <row r="211" spans="1:14" x14ac:dyDescent="0.3">
      <c r="A211" s="1" t="s">
        <v>184</v>
      </c>
      <c r="B211" s="1">
        <v>0.54400000000000004</v>
      </c>
      <c r="C211" s="1">
        <v>6.9000000000000006E-2</v>
      </c>
      <c r="D211" s="1">
        <v>0.19400000000000001</v>
      </c>
      <c r="E211" s="1">
        <v>0.11700000000000001</v>
      </c>
      <c r="F211" s="1">
        <v>0.02</v>
      </c>
      <c r="G211" s="1">
        <v>8.0000000000000002E-3</v>
      </c>
      <c r="I211" s="4">
        <f t="shared" si="109"/>
        <v>8.5306570487690137E-2</v>
      </c>
      <c r="J211" s="4">
        <f t="shared" si="108"/>
        <v>7.5991189427312783E-2</v>
      </c>
      <c r="K211" s="4">
        <f t="shared" si="108"/>
        <v>8.1341719077568125E-2</v>
      </c>
      <c r="L211" s="4">
        <f t="shared" si="108"/>
        <v>7.9591836734693874E-2</v>
      </c>
      <c r="M211" s="4">
        <f t="shared" si="108"/>
        <v>4.405286343612335E-2</v>
      </c>
      <c r="N211" s="4">
        <f t="shared" si="108"/>
        <v>4.8780487804878057E-2</v>
      </c>
    </row>
    <row r="212" spans="1:14" x14ac:dyDescent="0.3">
      <c r="A212" s="1" t="s">
        <v>185</v>
      </c>
      <c r="B212" s="1">
        <v>0.66500000000000004</v>
      </c>
      <c r="C212" s="1">
        <v>0.108</v>
      </c>
      <c r="D212" s="1">
        <v>0.26800000000000002</v>
      </c>
      <c r="E212" s="1">
        <v>0.17799999999999999</v>
      </c>
      <c r="F212" s="1">
        <v>5.2999999999999999E-2</v>
      </c>
      <c r="G212" s="1">
        <v>1.7999999999999999E-2</v>
      </c>
      <c r="I212" s="4">
        <f t="shared" si="109"/>
        <v>0.10428100987925357</v>
      </c>
      <c r="J212" s="4">
        <f t="shared" si="108"/>
        <v>0.11894273127753305</v>
      </c>
      <c r="K212" s="4">
        <f t="shared" si="108"/>
        <v>0.11236897274633123</v>
      </c>
      <c r="L212" s="4">
        <f t="shared" si="108"/>
        <v>0.12108843537414964</v>
      </c>
      <c r="M212" s="4">
        <f t="shared" si="108"/>
        <v>0.11674008810572686</v>
      </c>
      <c r="N212" s="4">
        <f t="shared" si="108"/>
        <v>0.10975609756097561</v>
      </c>
    </row>
    <row r="213" spans="1:14" x14ac:dyDescent="0.3">
      <c r="A213" s="1" t="s">
        <v>186</v>
      </c>
      <c r="B213" s="1">
        <v>0.61499999999999999</v>
      </c>
      <c r="C213" s="1">
        <v>0.108</v>
      </c>
      <c r="D213" s="1">
        <v>0.25800000000000001</v>
      </c>
      <c r="E213" s="1">
        <v>0.17899999999999999</v>
      </c>
      <c r="F213" s="1">
        <v>5.5E-2</v>
      </c>
      <c r="G213" s="1">
        <v>1.2999999999999999E-2</v>
      </c>
      <c r="I213" s="4">
        <f t="shared" si="109"/>
        <v>9.6440332444723206E-2</v>
      </c>
      <c r="J213" s="4">
        <f t="shared" si="108"/>
        <v>0.11894273127753305</v>
      </c>
      <c r="K213" s="4">
        <f t="shared" si="108"/>
        <v>0.10817610062893081</v>
      </c>
      <c r="L213" s="4">
        <f t="shared" si="108"/>
        <v>0.12176870748299318</v>
      </c>
      <c r="M213" s="4">
        <f t="shared" si="108"/>
        <v>0.1211453744493392</v>
      </c>
      <c r="N213" s="4">
        <f t="shared" si="108"/>
        <v>7.926829268292683E-2</v>
      </c>
    </row>
    <row r="214" spans="1:14" x14ac:dyDescent="0.3">
      <c r="A214" s="1" t="s">
        <v>187</v>
      </c>
      <c r="B214" s="1">
        <v>0.622</v>
      </c>
      <c r="C214" s="1">
        <v>7.1999999999999995E-2</v>
      </c>
      <c r="D214" s="1">
        <v>0.21099999999999999</v>
      </c>
      <c r="E214" s="1">
        <v>0.121</v>
      </c>
      <c r="F214" s="1">
        <v>2.1999999999999999E-2</v>
      </c>
      <c r="G214" s="1">
        <v>1.2999999999999999E-2</v>
      </c>
      <c r="I214" s="4">
        <f t="shared" si="109"/>
        <v>9.7538027285557466E-2</v>
      </c>
      <c r="J214" s="4">
        <f t="shared" si="108"/>
        <v>7.9295154185022032E-2</v>
      </c>
      <c r="K214" s="4">
        <f t="shared" si="108"/>
        <v>8.8469601677148832E-2</v>
      </c>
      <c r="L214" s="4">
        <f t="shared" si="108"/>
        <v>8.231292517006801E-2</v>
      </c>
      <c r="M214" s="4">
        <f t="shared" si="108"/>
        <v>4.8458149779735678E-2</v>
      </c>
      <c r="N214" s="4">
        <f t="shared" si="108"/>
        <v>7.926829268292683E-2</v>
      </c>
    </row>
    <row r="215" spans="1:14" x14ac:dyDescent="0.3">
      <c r="A215" s="1" t="s">
        <v>188</v>
      </c>
      <c r="B215" s="1">
        <v>0.79800000000000004</v>
      </c>
      <c r="C215" s="1">
        <v>8.5999999999999993E-2</v>
      </c>
      <c r="D215" s="1">
        <v>0.26100000000000001</v>
      </c>
      <c r="E215" s="1">
        <v>0.13200000000000001</v>
      </c>
      <c r="F215" s="1">
        <v>6.2E-2</v>
      </c>
      <c r="G215" s="1">
        <v>2.4E-2</v>
      </c>
      <c r="I215" s="4">
        <f t="shared" si="109"/>
        <v>0.12513721185510426</v>
      </c>
      <c r="J215" s="4">
        <f t="shared" si="108"/>
        <v>9.4713656387665199E-2</v>
      </c>
      <c r="K215" s="4">
        <f t="shared" si="108"/>
        <v>0.10943396226415093</v>
      </c>
      <c r="L215" s="4">
        <f t="shared" si="108"/>
        <v>8.9795918367346933E-2</v>
      </c>
      <c r="M215" s="4">
        <f t="shared" si="108"/>
        <v>0.13656387665198239</v>
      </c>
      <c r="N215" s="4">
        <f t="shared" si="108"/>
        <v>0.14634146341463417</v>
      </c>
    </row>
    <row r="216" spans="1:14" x14ac:dyDescent="0.3">
      <c r="I216" s="3">
        <f>MAX(I206:I215)</f>
        <v>0.13313470283832521</v>
      </c>
      <c r="J216" s="3">
        <f t="shared" ref="J216:N216" si="110">MAX(J206:J215)</f>
        <v>0.1508810572687225</v>
      </c>
      <c r="K216" s="3">
        <f t="shared" si="110"/>
        <v>0.14255765199161424</v>
      </c>
      <c r="L216" s="3">
        <f t="shared" si="110"/>
        <v>0.13061224489795917</v>
      </c>
      <c r="M216" s="3">
        <f t="shared" si="110"/>
        <v>0.28634361233480177</v>
      </c>
      <c r="N216" s="3">
        <f t="shared" si="110"/>
        <v>0.27439024390243905</v>
      </c>
    </row>
    <row r="217" spans="1:14" x14ac:dyDescent="0.3">
      <c r="I217" s="3">
        <f>LARGE(I$206:I$215,2)+LARGE(I$206:I$215,1)</f>
        <v>0.25827191469342947</v>
      </c>
      <c r="J217" s="3">
        <f t="shared" ref="J217:N217" si="111">LARGE(J$206:J$215,2)+LARGE(J$206:J$215,1)</f>
        <v>0.27202643171806173</v>
      </c>
      <c r="K217" s="3">
        <f t="shared" si="111"/>
        <v>0.25492662473794547</v>
      </c>
      <c r="L217" s="3">
        <f t="shared" si="111"/>
        <v>0.25850340136054417</v>
      </c>
      <c r="M217" s="3">
        <f t="shared" si="111"/>
        <v>0.42290748898678415</v>
      </c>
      <c r="N217" s="3">
        <f t="shared" si="111"/>
        <v>0.42073170731707321</v>
      </c>
    </row>
    <row r="218" spans="1:14" x14ac:dyDescent="0.3">
      <c r="I218" s="3">
        <f>LARGE(I$206:I$215,3)+LARGE(I$206:I$215,2)+LARGE(I$206:I$215,1)</f>
        <v>0.36349380586482671</v>
      </c>
      <c r="J218" s="3">
        <f t="shared" ref="J218:N218" si="112">LARGE(J$206:J$215,3)+LARGE(J$206:J$215,2)+LARGE(J$206:J$215,1)</f>
        <v>0.39096916299559481</v>
      </c>
      <c r="K218" s="3">
        <f t="shared" si="112"/>
        <v>0.36436058700209639</v>
      </c>
      <c r="L218" s="3">
        <f t="shared" si="112"/>
        <v>0.38027210884353735</v>
      </c>
      <c r="M218" s="3">
        <f t="shared" si="112"/>
        <v>0.54405286343612336</v>
      </c>
      <c r="N218" s="3">
        <f t="shared" si="112"/>
        <v>0.53048780487804881</v>
      </c>
    </row>
    <row r="219" spans="1:14" x14ac:dyDescent="0.3">
      <c r="I219" s="3">
        <f>LARGE(I$206:I$215,4)+LARGE(I$206:I$215,3)+LARGE(I$206:I$215,2)+LARGE(I$206:I$215,1)</f>
        <v>0.4677748157440802</v>
      </c>
      <c r="J219" s="3">
        <f t="shared" ref="J219:N219" si="113">LARGE(J$206:J$215,4)+LARGE(J$206:J$215,3)+LARGE(J$206:J$215,2)+LARGE(J$206:J$215,1)</f>
        <v>0.50991189427312777</v>
      </c>
      <c r="K219" s="3">
        <f t="shared" si="113"/>
        <v>0.47253668763102724</v>
      </c>
      <c r="L219" s="3">
        <f t="shared" si="113"/>
        <v>0.50136054421768705</v>
      </c>
      <c r="M219" s="3">
        <f t="shared" si="113"/>
        <v>0.66079295154185025</v>
      </c>
      <c r="N219" s="3">
        <f t="shared" si="113"/>
        <v>0.62195121951219523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4E19-9555-41E5-BBAB-E27CD5CEF1A3}">
  <dimension ref="A1:V219"/>
  <sheetViews>
    <sheetView topLeftCell="A25" zoomScale="85" zoomScaleNormal="85" workbookViewId="0">
      <selection activeCell="P43" sqref="P43:V54"/>
    </sheetView>
  </sheetViews>
  <sheetFormatPr defaultRowHeight="14" x14ac:dyDescent="0.3"/>
  <cols>
    <col min="1" max="7" width="8.6640625" style="1"/>
    <col min="8" max="16384" width="8.6640625" style="3"/>
  </cols>
  <sheetData>
    <row r="1" spans="1:22" s="4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P1" s="8" t="s">
        <v>211</v>
      </c>
      <c r="Q1" s="9" t="s">
        <v>7</v>
      </c>
      <c r="R1" s="9" t="s">
        <v>8</v>
      </c>
      <c r="S1" s="9" t="s">
        <v>9</v>
      </c>
      <c r="T1" s="9" t="s">
        <v>10</v>
      </c>
      <c r="U1" s="9" t="s">
        <v>11</v>
      </c>
      <c r="V1" s="9" t="s">
        <v>12</v>
      </c>
    </row>
    <row r="2" spans="1:22" s="4" customFormat="1" x14ac:dyDescent="0.3">
      <c r="A2" s="1" t="s">
        <v>25</v>
      </c>
      <c r="B2" s="1">
        <v>0.997</v>
      </c>
      <c r="C2" s="1">
        <v>0.67800000000000005</v>
      </c>
      <c r="D2" s="1">
        <v>0.82199999999999995</v>
      </c>
      <c r="E2" s="1">
        <v>0.60099999999999998</v>
      </c>
      <c r="F2" s="1">
        <v>0.71199999999999997</v>
      </c>
      <c r="G2" s="1">
        <v>0.71599999999999997</v>
      </c>
      <c r="I2" s="4">
        <f>B2/SUM(B$2:B$15)</f>
        <v>7.8454516839785951E-2</v>
      </c>
      <c r="J2" s="4">
        <f t="shared" ref="J2:N15" si="0">C2/SUM(C$2:C$15)</f>
        <v>0.28250000000000008</v>
      </c>
      <c r="K2" s="4">
        <f t="shared" si="0"/>
        <v>0.15832049306625579</v>
      </c>
      <c r="L2" s="4">
        <f t="shared" si="0"/>
        <v>0.20875303924973948</v>
      </c>
      <c r="M2" s="4">
        <f t="shared" si="0"/>
        <v>0.41735052754982421</v>
      </c>
      <c r="N2" s="4">
        <f t="shared" si="0"/>
        <v>0.32050134288272147</v>
      </c>
      <c r="P2" s="8" t="s">
        <v>13</v>
      </c>
      <c r="Q2" s="3">
        <f>I16</f>
        <v>7.8454516839785951E-2</v>
      </c>
      <c r="R2" s="3">
        <f t="shared" ref="R2:V2" si="1">J16</f>
        <v>0.28250000000000008</v>
      </c>
      <c r="S2" s="3">
        <f t="shared" si="1"/>
        <v>0.15832049306625579</v>
      </c>
      <c r="T2" s="3">
        <f t="shared" si="1"/>
        <v>0.20875303924973948</v>
      </c>
      <c r="U2" s="3">
        <f t="shared" si="1"/>
        <v>0.41735052754982421</v>
      </c>
      <c r="V2" s="3">
        <f t="shared" si="1"/>
        <v>0.32050134288272147</v>
      </c>
    </row>
    <row r="3" spans="1:22" s="4" customFormat="1" x14ac:dyDescent="0.3">
      <c r="A3" s="1" t="s">
        <v>26</v>
      </c>
      <c r="B3" s="1">
        <v>0.99299999999999999</v>
      </c>
      <c r="C3" s="1">
        <v>0.35599999999999998</v>
      </c>
      <c r="D3" s="1">
        <v>0.59399999999999997</v>
      </c>
      <c r="E3" s="1">
        <v>0.36599999999999999</v>
      </c>
      <c r="F3" s="1">
        <v>0.29799999999999999</v>
      </c>
      <c r="G3" s="1">
        <v>0.39600000000000002</v>
      </c>
      <c r="I3" s="4">
        <f t="shared" ref="I3:I15" si="2">B3/SUM(B$2:B$15)</f>
        <v>7.8139754485363533E-2</v>
      </c>
      <c r="J3" s="4">
        <f t="shared" si="0"/>
        <v>0.14833333333333337</v>
      </c>
      <c r="K3" s="4">
        <f t="shared" si="0"/>
        <v>0.11440677966101696</v>
      </c>
      <c r="L3" s="4">
        <f t="shared" si="0"/>
        <v>0.12712747481764503</v>
      </c>
      <c r="M3" s="4">
        <f t="shared" si="0"/>
        <v>0.17467760844079722</v>
      </c>
      <c r="N3" s="4">
        <f t="shared" si="0"/>
        <v>0.17726051924798564</v>
      </c>
      <c r="P3" s="8" t="s">
        <v>14</v>
      </c>
      <c r="Q3" s="3">
        <f>I49</f>
        <v>4.0410547109851418E-2</v>
      </c>
      <c r="R3" s="3">
        <f t="shared" ref="R3:V3" si="3">J49</f>
        <v>0.10535173342308989</v>
      </c>
      <c r="S3" s="3">
        <f t="shared" si="3"/>
        <v>6.597812879708384E-2</v>
      </c>
      <c r="T3" s="3">
        <f t="shared" si="3"/>
        <v>7.8114771983416986E-2</v>
      </c>
      <c r="U3" s="3">
        <f t="shared" si="3"/>
        <v>0.13328012769353551</v>
      </c>
      <c r="V3" s="3">
        <f t="shared" si="3"/>
        <v>0.21577726218097448</v>
      </c>
    </row>
    <row r="4" spans="1:22" s="4" customFormat="1" x14ac:dyDescent="0.3">
      <c r="A4" s="1" t="s">
        <v>27</v>
      </c>
      <c r="B4" s="1">
        <v>0.95499999999999996</v>
      </c>
      <c r="C4" s="1">
        <v>0.18</v>
      </c>
      <c r="D4" s="1">
        <v>0.41499999999999998</v>
      </c>
      <c r="E4" s="1">
        <v>0.23499999999999999</v>
      </c>
      <c r="F4" s="1">
        <v>0.111</v>
      </c>
      <c r="G4" s="1">
        <v>0.17399999999999999</v>
      </c>
      <c r="I4" s="4">
        <f t="shared" si="2"/>
        <v>7.5149512118350636E-2</v>
      </c>
      <c r="J4" s="4">
        <f t="shared" si="0"/>
        <v>7.5000000000000011E-2</v>
      </c>
      <c r="K4" s="4">
        <f t="shared" si="0"/>
        <v>7.993066255778121E-2</v>
      </c>
      <c r="L4" s="4">
        <f t="shared" si="0"/>
        <v>8.1625564432094469E-2</v>
      </c>
      <c r="M4" s="4">
        <f t="shared" si="0"/>
        <v>6.5064478311840576E-2</v>
      </c>
      <c r="N4" s="4">
        <f t="shared" si="0"/>
        <v>7.7887197851387618E-2</v>
      </c>
      <c r="P4" s="8" t="s">
        <v>15</v>
      </c>
      <c r="Q4" s="3">
        <f>I64</f>
        <v>0.12921125644074516</v>
      </c>
      <c r="R4" s="3">
        <f t="shared" ref="R4:V4" si="4">J64</f>
        <v>0.25933014354066991</v>
      </c>
      <c r="S4" s="3">
        <f t="shared" si="4"/>
        <v>0.18745441283734504</v>
      </c>
      <c r="T4" s="3">
        <f t="shared" si="4"/>
        <v>0.18537200504413617</v>
      </c>
      <c r="U4" s="3">
        <f t="shared" si="4"/>
        <v>0.42256637168141586</v>
      </c>
      <c r="V4" s="3">
        <f t="shared" si="4"/>
        <v>0.60582524271844662</v>
      </c>
    </row>
    <row r="5" spans="1:22" s="4" customFormat="1" x14ac:dyDescent="0.3">
      <c r="A5" s="1" t="s">
        <v>28</v>
      </c>
      <c r="B5" s="1">
        <v>0.94599999999999995</v>
      </c>
      <c r="C5" s="1">
        <v>0.14399999999999999</v>
      </c>
      <c r="D5" s="1">
        <v>0.36899999999999999</v>
      </c>
      <c r="E5" s="1">
        <v>0.2</v>
      </c>
      <c r="F5" s="1">
        <v>9.0999999999999998E-2</v>
      </c>
      <c r="G5" s="1">
        <v>0.11700000000000001</v>
      </c>
      <c r="I5" s="4">
        <f t="shared" si="2"/>
        <v>7.4441296820900199E-2</v>
      </c>
      <c r="J5" s="4">
        <f t="shared" si="0"/>
        <v>6.0000000000000012E-2</v>
      </c>
      <c r="K5" s="4">
        <f t="shared" si="0"/>
        <v>7.1070878274268112E-2</v>
      </c>
      <c r="L5" s="4">
        <f t="shared" si="0"/>
        <v>6.9468565474122959E-2</v>
      </c>
      <c r="M5" s="4">
        <f t="shared" si="0"/>
        <v>5.3341148886283711E-2</v>
      </c>
      <c r="N5" s="4">
        <f t="shared" si="0"/>
        <v>5.237242614145031E-2</v>
      </c>
      <c r="P5" s="8" t="s">
        <v>16</v>
      </c>
      <c r="Q5" s="3">
        <f>I94</f>
        <v>4.315148373720358E-2</v>
      </c>
      <c r="R5" s="3">
        <f t="shared" ref="R5:V5" si="5">J94</f>
        <v>0.13262599469496025</v>
      </c>
      <c r="S5" s="3">
        <f t="shared" si="5"/>
        <v>7.7808961579405797E-2</v>
      </c>
      <c r="T5" s="3">
        <f t="shared" si="5"/>
        <v>9.0219623953231132E-2</v>
      </c>
      <c r="U5" s="3">
        <f t="shared" si="5"/>
        <v>0.24504201680672266</v>
      </c>
      <c r="V5" s="3">
        <f t="shared" si="5"/>
        <v>0.14571948998178502</v>
      </c>
    </row>
    <row r="6" spans="1:22" s="4" customFormat="1" x14ac:dyDescent="0.3">
      <c r="A6" s="1" t="s">
        <v>29</v>
      </c>
      <c r="B6" s="1">
        <v>0.88900000000000001</v>
      </c>
      <c r="C6" s="1">
        <v>0.13600000000000001</v>
      </c>
      <c r="D6" s="1">
        <v>0.34799999999999998</v>
      </c>
      <c r="E6" s="1">
        <v>0.13600000000000001</v>
      </c>
      <c r="F6" s="1">
        <v>5.5E-2</v>
      </c>
      <c r="G6" s="1">
        <v>0.185</v>
      </c>
      <c r="I6" s="4">
        <f t="shared" si="2"/>
        <v>6.9955933270380855E-2</v>
      </c>
      <c r="J6" s="4">
        <f t="shared" si="0"/>
        <v>5.6666666666666685E-2</v>
      </c>
      <c r="K6" s="4">
        <f t="shared" si="0"/>
        <v>6.7026194144838222E-2</v>
      </c>
      <c r="L6" s="4">
        <f t="shared" si="0"/>
        <v>4.7238624522403613E-2</v>
      </c>
      <c r="M6" s="4">
        <f t="shared" si="0"/>
        <v>3.2239155920281364E-2</v>
      </c>
      <c r="N6" s="4">
        <f t="shared" si="0"/>
        <v>8.2811101163831669E-2</v>
      </c>
      <c r="P6" s="8" t="s">
        <v>17</v>
      </c>
      <c r="Q6" s="3">
        <f>I116</f>
        <v>6.3813966065030731E-2</v>
      </c>
      <c r="R6" s="3">
        <f t="shared" ref="R6:V6" si="6">J116</f>
        <v>0.10729411764705885</v>
      </c>
      <c r="S6" s="3">
        <f t="shared" si="6"/>
        <v>8.3679739743358031E-2</v>
      </c>
      <c r="T6" s="3">
        <f t="shared" si="6"/>
        <v>0.10212496035521725</v>
      </c>
      <c r="U6" s="3">
        <f t="shared" si="6"/>
        <v>0.14581280788177337</v>
      </c>
      <c r="V6" s="3">
        <f t="shared" si="6"/>
        <v>0.18869257950530038</v>
      </c>
    </row>
    <row r="7" spans="1:22" s="4" customFormat="1" x14ac:dyDescent="0.3">
      <c r="A7" s="1" t="s">
        <v>30</v>
      </c>
      <c r="B7" s="1">
        <v>0.94599999999999995</v>
      </c>
      <c r="C7" s="1">
        <v>0.13800000000000001</v>
      </c>
      <c r="D7" s="1">
        <v>0.36099999999999999</v>
      </c>
      <c r="E7" s="1">
        <v>0.192</v>
      </c>
      <c r="F7" s="1">
        <v>8.6999999999999994E-2</v>
      </c>
      <c r="G7" s="1">
        <v>0.113</v>
      </c>
      <c r="I7" s="4">
        <f t="shared" si="2"/>
        <v>7.4441296820900199E-2</v>
      </c>
      <c r="J7" s="4">
        <f t="shared" si="0"/>
        <v>5.7500000000000016E-2</v>
      </c>
      <c r="K7" s="4">
        <f t="shared" si="0"/>
        <v>6.9530046224961492E-2</v>
      </c>
      <c r="L7" s="4">
        <f t="shared" si="0"/>
        <v>6.6689822855158037E-2</v>
      </c>
      <c r="M7" s="4">
        <f t="shared" si="0"/>
        <v>5.0996483001172335E-2</v>
      </c>
      <c r="N7" s="4">
        <f t="shared" si="0"/>
        <v>5.0581915846016109E-2</v>
      </c>
      <c r="P7" s="8" t="s">
        <v>18</v>
      </c>
      <c r="Q7" s="3">
        <f>I145</f>
        <v>4.7593213651607812E-2</v>
      </c>
      <c r="R7" s="3">
        <f t="shared" ref="R7:V7" si="7">J145</f>
        <v>0.11855855855855857</v>
      </c>
      <c r="S7" s="3">
        <f t="shared" si="7"/>
        <v>7.6433121019108263E-2</v>
      </c>
      <c r="T7" s="3">
        <f t="shared" si="7"/>
        <v>7.8808265257087937E-2</v>
      </c>
      <c r="U7" s="3">
        <f t="shared" si="7"/>
        <v>0.16273764258555132</v>
      </c>
      <c r="V7" s="3">
        <f t="shared" si="7"/>
        <v>0.24468085106382978</v>
      </c>
    </row>
    <row r="8" spans="1:22" s="4" customFormat="1" x14ac:dyDescent="0.3">
      <c r="A8" s="1" t="s">
        <v>31</v>
      </c>
      <c r="B8" s="1">
        <v>0.95399999999999996</v>
      </c>
      <c r="C8" s="1">
        <v>7.3999999999999996E-2</v>
      </c>
      <c r="D8" s="1">
        <v>0.26600000000000001</v>
      </c>
      <c r="E8" s="1">
        <v>0.10299999999999999</v>
      </c>
      <c r="F8" s="1">
        <v>5.3999999999999999E-2</v>
      </c>
      <c r="G8" s="1">
        <v>5.3999999999999999E-2</v>
      </c>
      <c r="I8" s="4">
        <f t="shared" si="2"/>
        <v>7.5070821529745022E-2</v>
      </c>
      <c r="J8" s="4">
        <f t="shared" si="0"/>
        <v>3.0833333333333338E-2</v>
      </c>
      <c r="K8" s="4">
        <f t="shared" si="0"/>
        <v>5.1232665639445313E-2</v>
      </c>
      <c r="L8" s="4">
        <f t="shared" si="0"/>
        <v>3.5776311219173323E-2</v>
      </c>
      <c r="M8" s="4">
        <f t="shared" si="0"/>
        <v>3.1652989449003521E-2</v>
      </c>
      <c r="N8" s="4">
        <f t="shared" si="0"/>
        <v>2.417188898836168E-2</v>
      </c>
      <c r="P8" s="5" t="s">
        <v>19</v>
      </c>
      <c r="Q8" s="3">
        <f>I158</f>
        <v>0.1335146159075459</v>
      </c>
      <c r="R8" s="3">
        <f t="shared" ref="R8:V8" si="8">J158</f>
        <v>0.23823028927963699</v>
      </c>
      <c r="S8" s="3">
        <f t="shared" si="8"/>
        <v>0.18464193270060397</v>
      </c>
      <c r="T8" s="3">
        <f t="shared" si="8"/>
        <v>0.23313446535107846</v>
      </c>
      <c r="U8" s="3">
        <f t="shared" si="8"/>
        <v>0.2841379310344827</v>
      </c>
      <c r="V8" s="3">
        <f t="shared" si="8"/>
        <v>0.27729403884795711</v>
      </c>
    </row>
    <row r="9" spans="1:22" s="4" customFormat="1" x14ac:dyDescent="0.3">
      <c r="A9" s="1" t="s">
        <v>32</v>
      </c>
      <c r="B9" s="1">
        <v>0.96399999999999997</v>
      </c>
      <c r="C9" s="1">
        <v>6.7000000000000004E-2</v>
      </c>
      <c r="D9" s="1">
        <v>0.255</v>
      </c>
      <c r="E9" s="1">
        <v>0.09</v>
      </c>
      <c r="F9" s="1">
        <v>5.6000000000000001E-2</v>
      </c>
      <c r="G9" s="1">
        <v>4.8000000000000001E-2</v>
      </c>
      <c r="I9" s="4">
        <f t="shared" si="2"/>
        <v>7.585772741580106E-2</v>
      </c>
      <c r="J9" s="4">
        <f t="shared" si="0"/>
        <v>2.7916666666666673E-2</v>
      </c>
      <c r="K9" s="4">
        <f t="shared" si="0"/>
        <v>4.9114021571648701E-2</v>
      </c>
      <c r="L9" s="4">
        <f t="shared" si="0"/>
        <v>3.1260854463355331E-2</v>
      </c>
      <c r="M9" s="4">
        <f t="shared" si="0"/>
        <v>3.2825322391559206E-2</v>
      </c>
      <c r="N9" s="4">
        <f t="shared" si="0"/>
        <v>2.148612354521038E-2</v>
      </c>
      <c r="P9" s="5" t="s">
        <v>20</v>
      </c>
      <c r="Q9" s="3">
        <f>I170</f>
        <v>0.13465481886534519</v>
      </c>
      <c r="R9" s="3">
        <f t="shared" ref="R9:V9" si="9">J170</f>
        <v>0.19173811379579112</v>
      </c>
      <c r="S9" s="3">
        <f t="shared" si="9"/>
        <v>0.16189536031589338</v>
      </c>
      <c r="T9" s="3">
        <f t="shared" si="9"/>
        <v>0.16179001721170394</v>
      </c>
      <c r="U9" s="3">
        <f t="shared" si="9"/>
        <v>0.21974148061104584</v>
      </c>
      <c r="V9" s="3">
        <f t="shared" si="9"/>
        <v>0.25620655412115195</v>
      </c>
    </row>
    <row r="10" spans="1:22" s="4" customFormat="1" x14ac:dyDescent="0.3">
      <c r="A10" s="1" t="s">
        <v>33</v>
      </c>
      <c r="B10" s="1">
        <v>0.83599999999999997</v>
      </c>
      <c r="C10" s="1">
        <v>0.111</v>
      </c>
      <c r="D10" s="1">
        <v>0.30499999999999999</v>
      </c>
      <c r="E10" s="1">
        <v>0.17399999999999999</v>
      </c>
      <c r="F10" s="1">
        <v>4.1000000000000002E-2</v>
      </c>
      <c r="G10" s="1">
        <v>7.0000000000000007E-2</v>
      </c>
      <c r="I10" s="4">
        <f t="shared" si="2"/>
        <v>6.57853320742839E-2</v>
      </c>
      <c r="J10" s="4">
        <f t="shared" si="0"/>
        <v>4.6250000000000013E-2</v>
      </c>
      <c r="K10" s="4">
        <f t="shared" si="0"/>
        <v>5.8744221879815109E-2</v>
      </c>
      <c r="L10" s="4">
        <f t="shared" si="0"/>
        <v>6.0437651962486967E-2</v>
      </c>
      <c r="M10" s="4">
        <f t="shared" si="0"/>
        <v>2.4032825322391566E-2</v>
      </c>
      <c r="N10" s="4">
        <f t="shared" si="0"/>
        <v>3.1333930170098473E-2</v>
      </c>
      <c r="P10" s="5" t="s">
        <v>21</v>
      </c>
      <c r="Q10" s="3">
        <f>I183</f>
        <v>0.1221685852209432</v>
      </c>
      <c r="R10" s="3">
        <f t="shared" ref="R10:V10" si="10">J183</f>
        <v>0.23206751054852323</v>
      </c>
      <c r="S10" s="3">
        <f t="shared" si="10"/>
        <v>0.17284866468842733</v>
      </c>
      <c r="T10" s="3">
        <f t="shared" si="10"/>
        <v>0.1952344350499616</v>
      </c>
      <c r="U10" s="3">
        <f t="shared" si="10"/>
        <v>0.27156549520766771</v>
      </c>
      <c r="V10" s="3">
        <f t="shared" si="10"/>
        <v>0.3464788732394366</v>
      </c>
    </row>
    <row r="11" spans="1:22" s="4" customFormat="1" x14ac:dyDescent="0.3">
      <c r="A11" s="1" t="s">
        <v>34</v>
      </c>
      <c r="B11" s="1">
        <v>0.82899999999999996</v>
      </c>
      <c r="C11" s="1">
        <v>0.128</v>
      </c>
      <c r="D11" s="1">
        <v>0.32500000000000001</v>
      </c>
      <c r="E11" s="1">
        <v>0.17699999999999999</v>
      </c>
      <c r="F11" s="1">
        <v>3.6999999999999998E-2</v>
      </c>
      <c r="G11" s="1">
        <v>0.128</v>
      </c>
      <c r="I11" s="4">
        <f t="shared" si="2"/>
        <v>6.5234497954044679E-2</v>
      </c>
      <c r="J11" s="4">
        <f t="shared" si="0"/>
        <v>5.3333333333333344E-2</v>
      </c>
      <c r="K11" s="4">
        <f t="shared" si="0"/>
        <v>6.259630200308168E-2</v>
      </c>
      <c r="L11" s="4">
        <f t="shared" si="0"/>
        <v>6.1479680444598818E-2</v>
      </c>
      <c r="M11" s="4">
        <f t="shared" si="0"/>
        <v>2.168815943728019E-2</v>
      </c>
      <c r="N11" s="4">
        <f t="shared" si="0"/>
        <v>5.7296329453894353E-2</v>
      </c>
      <c r="P11" s="5" t="s">
        <v>22</v>
      </c>
      <c r="Q11" s="3">
        <f>I202</f>
        <v>7.4476987447698761E-2</v>
      </c>
      <c r="R11" s="3">
        <f t="shared" ref="R11:V11" si="11">J202</f>
        <v>0.33905356214248572</v>
      </c>
      <c r="S11" s="3">
        <f t="shared" si="11"/>
        <v>0.1752577319587629</v>
      </c>
      <c r="T11" s="3">
        <f t="shared" si="11"/>
        <v>0.25185185185185177</v>
      </c>
      <c r="U11" s="3">
        <f t="shared" si="11"/>
        <v>0.40694789081885852</v>
      </c>
      <c r="V11" s="3">
        <f t="shared" si="11"/>
        <v>0.4704519119351101</v>
      </c>
    </row>
    <row r="12" spans="1:22" s="4" customFormat="1" x14ac:dyDescent="0.3">
      <c r="A12" s="1" t="s">
        <v>35</v>
      </c>
      <c r="B12" s="1">
        <v>0.9</v>
      </c>
      <c r="C12" s="1">
        <v>5.2999999999999999E-2</v>
      </c>
      <c r="D12" s="1">
        <v>0.218</v>
      </c>
      <c r="E12" s="1">
        <v>7.4999999999999997E-2</v>
      </c>
      <c r="F12" s="1">
        <v>2.4E-2</v>
      </c>
      <c r="G12" s="1">
        <v>4.7E-2</v>
      </c>
      <c r="I12" s="4">
        <f t="shared" si="2"/>
        <v>7.082152974504248E-2</v>
      </c>
      <c r="J12" s="4">
        <f t="shared" si="0"/>
        <v>2.2083333333333337E-2</v>
      </c>
      <c r="K12" s="4">
        <f t="shared" si="0"/>
        <v>4.198767334360555E-2</v>
      </c>
      <c r="L12" s="4">
        <f t="shared" si="0"/>
        <v>2.6050712052796108E-2</v>
      </c>
      <c r="M12" s="4">
        <f t="shared" si="0"/>
        <v>1.4067995310668232E-2</v>
      </c>
      <c r="N12" s="4">
        <f t="shared" si="0"/>
        <v>2.103849597135183E-2</v>
      </c>
      <c r="P12" s="8" t="s">
        <v>24</v>
      </c>
      <c r="Q12" s="3">
        <f>I216</f>
        <v>0.12365659375395122</v>
      </c>
      <c r="R12" s="3">
        <f t="shared" ref="R12:V12" si="12">J216</f>
        <v>0.1714589989350373</v>
      </c>
      <c r="S12" s="3">
        <f t="shared" si="12"/>
        <v>0.14596387762624402</v>
      </c>
      <c r="T12" s="3">
        <f t="shared" si="12"/>
        <v>0.13980716253443526</v>
      </c>
      <c r="U12" s="3">
        <f t="shared" si="12"/>
        <v>0.2618025751072961</v>
      </c>
      <c r="V12" s="3">
        <f t="shared" si="12"/>
        <v>0.31465517241379309</v>
      </c>
    </row>
    <row r="13" spans="1:22" s="4" customFormat="1" x14ac:dyDescent="0.3">
      <c r="A13" s="1" t="s">
        <v>36</v>
      </c>
      <c r="B13" s="1">
        <v>0.88</v>
      </c>
      <c r="C13" s="1">
        <v>0.127</v>
      </c>
      <c r="D13" s="1">
        <v>0.33400000000000002</v>
      </c>
      <c r="E13" s="1">
        <v>0.19500000000000001</v>
      </c>
      <c r="F13" s="1">
        <v>6.0999999999999999E-2</v>
      </c>
      <c r="G13" s="1">
        <v>8.1000000000000003E-2</v>
      </c>
      <c r="I13" s="4">
        <f t="shared" si="2"/>
        <v>6.9247717972930431E-2</v>
      </c>
      <c r="J13" s="4">
        <f t="shared" si="0"/>
        <v>5.2916666666666681E-2</v>
      </c>
      <c r="K13" s="4">
        <f t="shared" si="0"/>
        <v>6.4329738058551633E-2</v>
      </c>
      <c r="L13" s="4">
        <f t="shared" si="0"/>
        <v>6.7731851337269888E-2</v>
      </c>
      <c r="M13" s="4">
        <f t="shared" si="0"/>
        <v>3.5756154747948424E-2</v>
      </c>
      <c r="N13" s="4">
        <f t="shared" si="0"/>
        <v>3.6257833482542516E-2</v>
      </c>
      <c r="P13" s="1"/>
      <c r="Q13" s="1"/>
      <c r="R13" s="1"/>
      <c r="S13" s="1"/>
      <c r="T13" s="1"/>
      <c r="U13" s="1"/>
      <c r="V13" s="1"/>
    </row>
    <row r="14" spans="1:22" s="4" customFormat="1" x14ac:dyDescent="0.3">
      <c r="A14" s="1" t="s">
        <v>37</v>
      </c>
      <c r="B14" s="1">
        <v>0.82</v>
      </c>
      <c r="C14" s="1">
        <v>0.108</v>
      </c>
      <c r="D14" s="1">
        <v>0.29699999999999999</v>
      </c>
      <c r="E14" s="1">
        <v>0.17399999999999999</v>
      </c>
      <c r="F14" s="1">
        <v>4.5999999999999999E-2</v>
      </c>
      <c r="G14" s="1">
        <v>5.0999999999999997E-2</v>
      </c>
      <c r="I14" s="4">
        <f t="shared" si="2"/>
        <v>6.4526282656594255E-2</v>
      </c>
      <c r="J14" s="4">
        <f t="shared" si="0"/>
        <v>4.5000000000000012E-2</v>
      </c>
      <c r="K14" s="4">
        <f t="shared" si="0"/>
        <v>5.7203389830508482E-2</v>
      </c>
      <c r="L14" s="4">
        <f t="shared" si="0"/>
        <v>6.0437651962486967E-2</v>
      </c>
      <c r="M14" s="4">
        <f t="shared" si="0"/>
        <v>2.6963657678780777E-2</v>
      </c>
      <c r="N14" s="4">
        <f t="shared" si="0"/>
        <v>2.282900626678603E-2</v>
      </c>
      <c r="P14" s="1"/>
      <c r="Q14" s="1"/>
      <c r="R14" s="1"/>
      <c r="S14" s="1"/>
      <c r="T14" s="1"/>
      <c r="U14" s="1"/>
      <c r="V14" s="1"/>
    </row>
    <row r="15" spans="1:22" s="4" customFormat="1" x14ac:dyDescent="0.3">
      <c r="A15" s="1" t="s">
        <v>38</v>
      </c>
      <c r="B15" s="1">
        <v>0.79900000000000004</v>
      </c>
      <c r="C15" s="1">
        <v>0.1</v>
      </c>
      <c r="D15" s="1">
        <v>0.28299999999999997</v>
      </c>
      <c r="E15" s="1">
        <v>0.161</v>
      </c>
      <c r="F15" s="1">
        <v>3.3000000000000002E-2</v>
      </c>
      <c r="G15" s="1">
        <v>5.3999999999999999E-2</v>
      </c>
      <c r="I15" s="4">
        <f t="shared" si="2"/>
        <v>6.2873780295876605E-2</v>
      </c>
      <c r="J15" s="4">
        <f t="shared" si="0"/>
        <v>4.1666666666666678E-2</v>
      </c>
      <c r="K15" s="4">
        <f t="shared" si="0"/>
        <v>5.4506933744221879E-2</v>
      </c>
      <c r="L15" s="4">
        <f t="shared" si="0"/>
        <v>5.5922195206668981E-2</v>
      </c>
      <c r="M15" s="4">
        <f t="shared" si="0"/>
        <v>1.9343493552168821E-2</v>
      </c>
      <c r="N15" s="4">
        <f t="shared" si="0"/>
        <v>2.417188898836168E-2</v>
      </c>
      <c r="P15" s="1"/>
      <c r="Q15" s="1"/>
      <c r="R15" s="1"/>
      <c r="S15" s="1"/>
      <c r="T15" s="1"/>
      <c r="U15" s="1"/>
      <c r="V15" s="1"/>
    </row>
    <row r="16" spans="1:22" x14ac:dyDescent="0.3">
      <c r="I16" s="3">
        <f>MAX(I2:I15)</f>
        <v>7.8454516839785951E-2</v>
      </c>
      <c r="J16" s="3">
        <f t="shared" ref="J16:N16" si="13">MAX(J2:J15)</f>
        <v>0.28250000000000008</v>
      </c>
      <c r="K16" s="3">
        <f t="shared" si="13"/>
        <v>0.15832049306625579</v>
      </c>
      <c r="L16" s="3">
        <f t="shared" si="13"/>
        <v>0.20875303924973948</v>
      </c>
      <c r="M16" s="3">
        <f t="shared" si="13"/>
        <v>0.41735052754982421</v>
      </c>
      <c r="N16" s="3">
        <f t="shared" si="13"/>
        <v>0.32050134288272147</v>
      </c>
      <c r="P16" s="8" t="s">
        <v>213</v>
      </c>
      <c r="Q16" s="9" t="s">
        <v>7</v>
      </c>
      <c r="R16" s="9" t="s">
        <v>8</v>
      </c>
      <c r="S16" s="9" t="s">
        <v>9</v>
      </c>
      <c r="T16" s="9" t="s">
        <v>10</v>
      </c>
      <c r="U16" s="9" t="s">
        <v>11</v>
      </c>
      <c r="V16" s="9" t="s">
        <v>12</v>
      </c>
    </row>
    <row r="17" spans="1:22" x14ac:dyDescent="0.3">
      <c r="I17" s="3">
        <f>LARGE(I$2:I$15,2)+LARGE(I$2:I$15,1)</f>
        <v>0.15659427132514947</v>
      </c>
      <c r="J17" s="3">
        <f t="shared" ref="J17:N17" si="14">LARGE(J$2:J$15,2)+LARGE(J$2:J$15,1)</f>
        <v>0.43083333333333346</v>
      </c>
      <c r="K17" s="3">
        <f t="shared" si="14"/>
        <v>0.27272727272727276</v>
      </c>
      <c r="L17" s="3">
        <f t="shared" si="14"/>
        <v>0.33588051406738451</v>
      </c>
      <c r="M17" s="3">
        <f t="shared" si="14"/>
        <v>0.59202813599062143</v>
      </c>
      <c r="N17" s="3">
        <f t="shared" si="14"/>
        <v>0.49776186213070711</v>
      </c>
      <c r="P17" s="8" t="s">
        <v>13</v>
      </c>
      <c r="Q17" s="3">
        <f>I17</f>
        <v>0.15659427132514947</v>
      </c>
      <c r="R17" s="3">
        <f t="shared" ref="R17:V17" si="15">J17</f>
        <v>0.43083333333333346</v>
      </c>
      <c r="S17" s="3">
        <f t="shared" si="15"/>
        <v>0.27272727272727276</v>
      </c>
      <c r="T17" s="3">
        <f t="shared" si="15"/>
        <v>0.33588051406738451</v>
      </c>
      <c r="U17" s="3">
        <f t="shared" si="15"/>
        <v>0.59202813599062143</v>
      </c>
      <c r="V17" s="3">
        <f t="shared" si="15"/>
        <v>0.49776186213070711</v>
      </c>
    </row>
    <row r="18" spans="1:22" x14ac:dyDescent="0.3">
      <c r="I18" s="3">
        <f>LARGE(I$2:I$15,3)+LARGE(I$2:I$15,2)+LARGE(I$2:I$15,1)</f>
        <v>0.23245199874095052</v>
      </c>
      <c r="J18" s="3">
        <f t="shared" ref="J18:N18" si="16">LARGE(J$2:J$15,3)+LARGE(J$2:J$15,2)+LARGE(J$2:J$15,1)</f>
        <v>0.50583333333333347</v>
      </c>
      <c r="K18" s="3">
        <f t="shared" si="16"/>
        <v>0.35265793528505396</v>
      </c>
      <c r="L18" s="3">
        <f t="shared" si="16"/>
        <v>0.41750607849947896</v>
      </c>
      <c r="M18" s="3">
        <f t="shared" si="16"/>
        <v>0.65709261430246202</v>
      </c>
      <c r="N18" s="3">
        <f t="shared" si="16"/>
        <v>0.58057296329453878</v>
      </c>
      <c r="P18" s="8" t="s">
        <v>14</v>
      </c>
      <c r="Q18" s="3">
        <f>I50</f>
        <v>7.9876320535944345E-2</v>
      </c>
      <c r="R18" s="3">
        <f t="shared" ref="R18:V18" si="17">J50</f>
        <v>0.15314708852238307</v>
      </c>
      <c r="S18" s="3">
        <f t="shared" si="17"/>
        <v>0.1094775212636695</v>
      </c>
      <c r="T18" s="3">
        <f t="shared" si="17"/>
        <v>0.12502727471088809</v>
      </c>
      <c r="U18" s="3">
        <f t="shared" si="17"/>
        <v>0.19952114924181963</v>
      </c>
      <c r="V18" s="3">
        <f t="shared" si="17"/>
        <v>0.26566125290023201</v>
      </c>
    </row>
    <row r="19" spans="1:22" x14ac:dyDescent="0.3">
      <c r="I19" s="3">
        <f>LARGE(I$2:I$15,4)+LARGE(I$2:I$15,3)+LARGE(I$2:I$15,2)+LARGE(I$2:I$15,1)</f>
        <v>0.30760151085930115</v>
      </c>
      <c r="J19" s="3">
        <f t="shared" ref="J19:N19" si="18">LARGE(J$2:J$15,4)+LARGE(J$2:J$15,3)+LARGE(J$2:J$15,2)+LARGE(J$2:J$15,1)</f>
        <v>0.56583333333333341</v>
      </c>
      <c r="K19" s="3">
        <f t="shared" si="18"/>
        <v>0.42372881355932207</v>
      </c>
      <c r="L19" s="3">
        <f t="shared" si="18"/>
        <v>0.48697464397360196</v>
      </c>
      <c r="M19" s="3">
        <f t="shared" si="18"/>
        <v>0.71043376318874563</v>
      </c>
      <c r="N19" s="3">
        <f t="shared" si="18"/>
        <v>0.65846016114592643</v>
      </c>
      <c r="P19" s="8" t="s">
        <v>15</v>
      </c>
      <c r="Q19" s="3">
        <f>I65</f>
        <v>0.24045448540097769</v>
      </c>
      <c r="R19" s="3">
        <f t="shared" ref="R19:V19" si="19">J65</f>
        <v>0.35693779904306228</v>
      </c>
      <c r="S19" s="3">
        <f t="shared" si="19"/>
        <v>0.28628738147337718</v>
      </c>
      <c r="T19" s="3">
        <f t="shared" si="19"/>
        <v>0.29382093316519542</v>
      </c>
      <c r="U19" s="3">
        <f t="shared" si="19"/>
        <v>0.51991150442477863</v>
      </c>
      <c r="V19" s="3">
        <f t="shared" si="19"/>
        <v>0.69320388349514561</v>
      </c>
    </row>
    <row r="20" spans="1:22" s="4" customFormat="1" x14ac:dyDescent="0.3">
      <c r="A20" s="1" t="s">
        <v>36</v>
      </c>
      <c r="B20" s="1">
        <v>0.88</v>
      </c>
      <c r="C20" s="1">
        <v>0.127</v>
      </c>
      <c r="D20" s="1">
        <v>0.33400000000000002</v>
      </c>
      <c r="E20" s="1">
        <v>0.19500000000000001</v>
      </c>
      <c r="F20" s="1">
        <v>6.0999999999999999E-2</v>
      </c>
      <c r="G20" s="1">
        <v>8.1000000000000003E-2</v>
      </c>
      <c r="I20" s="4">
        <f>B20/SUM(B$20:B$48)</f>
        <v>3.7790947350339263E-2</v>
      </c>
      <c r="J20" s="4">
        <f t="shared" ref="J20:N35" si="20">C20/SUM(C$20:C$48)</f>
        <v>4.2746549983170658E-2</v>
      </c>
      <c r="K20" s="4">
        <f t="shared" si="20"/>
        <v>4.0583232077764278E-2</v>
      </c>
      <c r="L20" s="4">
        <f t="shared" si="20"/>
        <v>4.2548548985380762E-2</v>
      </c>
      <c r="M20" s="4">
        <f t="shared" si="20"/>
        <v>4.8683160415003986E-2</v>
      </c>
      <c r="N20" s="4">
        <f t="shared" si="20"/>
        <v>4.6983758700696057E-2</v>
      </c>
      <c r="P20" s="8" t="s">
        <v>16</v>
      </c>
      <c r="Q20" s="3">
        <f>I95</f>
        <v>8.6130188760744686E-2</v>
      </c>
      <c r="R20" s="3">
        <f t="shared" ref="R20:V20" si="21">J95</f>
        <v>0.20301979187920838</v>
      </c>
      <c r="S20" s="3">
        <f t="shared" si="21"/>
        <v>0.13364947256363108</v>
      </c>
      <c r="T20" s="3">
        <f t="shared" si="21"/>
        <v>0.15152472744509399</v>
      </c>
      <c r="U20" s="3">
        <f t="shared" si="21"/>
        <v>0.34554621848739492</v>
      </c>
      <c r="V20" s="3">
        <f t="shared" si="21"/>
        <v>0.23702185792349723</v>
      </c>
    </row>
    <row r="21" spans="1:22" s="4" customFormat="1" x14ac:dyDescent="0.3">
      <c r="A21" s="1" t="s">
        <v>37</v>
      </c>
      <c r="B21" s="1">
        <v>0.82</v>
      </c>
      <c r="C21" s="1">
        <v>0.108</v>
      </c>
      <c r="D21" s="1">
        <v>0.29699999999999999</v>
      </c>
      <c r="E21" s="1">
        <v>0.17399999999999999</v>
      </c>
      <c r="F21" s="1">
        <v>4.5999999999999999E-2</v>
      </c>
      <c r="G21" s="1">
        <v>5.0999999999999997E-2</v>
      </c>
      <c r="I21" s="4">
        <f t="shared" ref="I21:N48" si="22">B21/SUM(B$20:B$48)</f>
        <v>3.5214291849179763E-2</v>
      </c>
      <c r="J21" s="4">
        <f t="shared" si="20"/>
        <v>3.6351396836082128E-2</v>
      </c>
      <c r="K21" s="4">
        <f t="shared" si="20"/>
        <v>3.6087484811664641E-2</v>
      </c>
      <c r="L21" s="4">
        <f t="shared" si="20"/>
        <v>3.7966397556185909E-2</v>
      </c>
      <c r="M21" s="4">
        <f t="shared" si="20"/>
        <v>3.6711891460494805E-2</v>
      </c>
      <c r="N21" s="4">
        <f t="shared" si="20"/>
        <v>2.9582366589327145E-2</v>
      </c>
      <c r="P21" s="8" t="s">
        <v>17</v>
      </c>
      <c r="Q21" s="3">
        <f>I117</f>
        <v>0.12749273304941522</v>
      </c>
      <c r="R21" s="3">
        <f t="shared" ref="R21:V21" si="23">J117</f>
        <v>0.21176470588235297</v>
      </c>
      <c r="S21" s="3">
        <f t="shared" si="23"/>
        <v>0.16591360925356949</v>
      </c>
      <c r="T21" s="3">
        <f t="shared" si="23"/>
        <v>0.18300031715826195</v>
      </c>
      <c r="U21" s="3">
        <f t="shared" si="23"/>
        <v>0.25615763546798026</v>
      </c>
      <c r="V21" s="3">
        <f t="shared" si="23"/>
        <v>0.31095406360424033</v>
      </c>
    </row>
    <row r="22" spans="1:22" s="4" customFormat="1" x14ac:dyDescent="0.3">
      <c r="A22" s="1" t="s">
        <v>38</v>
      </c>
      <c r="B22" s="1">
        <v>0.79900000000000004</v>
      </c>
      <c r="C22" s="1">
        <v>0.1</v>
      </c>
      <c r="D22" s="1">
        <v>0.28299999999999997</v>
      </c>
      <c r="E22" s="1">
        <v>0.161</v>
      </c>
      <c r="F22" s="1">
        <v>3.3000000000000002E-2</v>
      </c>
      <c r="G22" s="1">
        <v>5.3999999999999999E-2</v>
      </c>
      <c r="I22" s="4">
        <f t="shared" si="22"/>
        <v>3.4312462423773948E-2</v>
      </c>
      <c r="J22" s="4">
        <f t="shared" si="20"/>
        <v>3.3658700774150126E-2</v>
      </c>
      <c r="K22" s="4">
        <f t="shared" si="20"/>
        <v>3.4386391251518829E-2</v>
      </c>
      <c r="L22" s="4">
        <f t="shared" si="20"/>
        <v>3.5129827623827194E-2</v>
      </c>
      <c r="M22" s="4">
        <f t="shared" si="20"/>
        <v>2.633679169992019E-2</v>
      </c>
      <c r="N22" s="4">
        <f t="shared" si="20"/>
        <v>3.1322505800464036E-2</v>
      </c>
      <c r="P22" s="8" t="s">
        <v>18</v>
      </c>
      <c r="Q22" s="3">
        <f>I146</f>
        <v>9.4397317025054245E-2</v>
      </c>
      <c r="R22" s="3">
        <f t="shared" ref="R22:V22" si="24">J146</f>
        <v>0.2</v>
      </c>
      <c r="S22" s="3">
        <f t="shared" si="24"/>
        <v>0.13877219135384197</v>
      </c>
      <c r="T22" s="3">
        <f t="shared" si="24"/>
        <v>0.15160980297933685</v>
      </c>
      <c r="U22" s="3">
        <f t="shared" si="24"/>
        <v>0.25551330798479083</v>
      </c>
      <c r="V22" s="3">
        <f t="shared" si="24"/>
        <v>0.37234042553191488</v>
      </c>
    </row>
    <row r="23" spans="1:22" s="4" customFormat="1" x14ac:dyDescent="0.3">
      <c r="A23" s="1" t="s">
        <v>39</v>
      </c>
      <c r="B23" s="1">
        <v>0.94099999999999995</v>
      </c>
      <c r="C23" s="1">
        <v>0.313</v>
      </c>
      <c r="D23" s="1">
        <v>0.54300000000000004</v>
      </c>
      <c r="E23" s="1">
        <v>0.35799999999999998</v>
      </c>
      <c r="F23" s="1">
        <v>0.16700000000000001</v>
      </c>
      <c r="G23" s="1">
        <v>0.372</v>
      </c>
      <c r="I23" s="4">
        <f t="shared" si="22"/>
        <v>4.0410547109851418E-2</v>
      </c>
      <c r="J23" s="4">
        <f t="shared" si="20"/>
        <v>0.10535173342308989</v>
      </c>
      <c r="K23" s="4">
        <f t="shared" si="20"/>
        <v>6.597812879708384E-2</v>
      </c>
      <c r="L23" s="4">
        <f t="shared" si="20"/>
        <v>7.8114771983416986E-2</v>
      </c>
      <c r="M23" s="4">
        <f t="shared" si="20"/>
        <v>0.13328012769353551</v>
      </c>
      <c r="N23" s="4">
        <f t="shared" si="20"/>
        <v>0.21577726218097448</v>
      </c>
      <c r="P23" s="5" t="s">
        <v>19</v>
      </c>
      <c r="Q23" s="3">
        <f>I159</f>
        <v>0.26403806934058466</v>
      </c>
      <c r="R23" s="3">
        <f t="shared" ref="R23:V23" si="25">J159</f>
        <v>0.46115352797574638</v>
      </c>
      <c r="S23" s="3">
        <f t="shared" si="25"/>
        <v>0.35529039686442654</v>
      </c>
      <c r="T23" s="3">
        <f t="shared" si="25"/>
        <v>0.42771779868441173</v>
      </c>
      <c r="U23" s="3">
        <f t="shared" si="25"/>
        <v>0.54302458428733313</v>
      </c>
      <c r="V23" s="3">
        <f t="shared" si="25"/>
        <v>0.50259609997091381</v>
      </c>
    </row>
    <row r="24" spans="1:22" s="4" customFormat="1" x14ac:dyDescent="0.3">
      <c r="A24" s="1" t="s">
        <v>40</v>
      </c>
      <c r="B24" s="1">
        <v>0.85</v>
      </c>
      <c r="C24" s="1">
        <v>9.2999999999999999E-2</v>
      </c>
      <c r="D24" s="1">
        <v>0.28199999999999997</v>
      </c>
      <c r="E24" s="1">
        <v>0.14699999999999999</v>
      </c>
      <c r="F24" s="1">
        <v>5.0999999999999997E-2</v>
      </c>
      <c r="G24" s="1">
        <v>4.2000000000000003E-2</v>
      </c>
      <c r="I24" s="4">
        <f t="shared" si="22"/>
        <v>3.6502619599759513E-2</v>
      </c>
      <c r="J24" s="4">
        <f t="shared" si="20"/>
        <v>3.130259171995961E-2</v>
      </c>
      <c r="K24" s="4">
        <f t="shared" si="20"/>
        <v>3.4264884568651267E-2</v>
      </c>
      <c r="L24" s="4">
        <f t="shared" si="20"/>
        <v>3.2075060004363956E-2</v>
      </c>
      <c r="M24" s="4">
        <f t="shared" si="20"/>
        <v>4.0702314445331199E-2</v>
      </c>
      <c r="N24" s="4">
        <f t="shared" si="20"/>
        <v>2.4361948955916476E-2</v>
      </c>
      <c r="P24" s="5" t="s">
        <v>20</v>
      </c>
      <c r="Q24" s="3">
        <f>I171</f>
        <v>0.2687628161312372</v>
      </c>
      <c r="R24" s="3">
        <f t="shared" ref="R24:V24" si="26">J171</f>
        <v>0.36009353078721751</v>
      </c>
      <c r="S24" s="3">
        <f t="shared" si="26"/>
        <v>0.31326094109904573</v>
      </c>
      <c r="T24" s="3">
        <f t="shared" si="26"/>
        <v>0.31440045897877222</v>
      </c>
      <c r="U24" s="3">
        <f t="shared" si="26"/>
        <v>0.41363102232667454</v>
      </c>
      <c r="V24" s="3">
        <f t="shared" si="26"/>
        <v>0.46077457795431975</v>
      </c>
    </row>
    <row r="25" spans="1:22" s="4" customFormat="1" x14ac:dyDescent="0.3">
      <c r="A25" s="1" t="s">
        <v>41</v>
      </c>
      <c r="B25" s="1">
        <v>0.9</v>
      </c>
      <c r="C25" s="1">
        <v>0.14199999999999999</v>
      </c>
      <c r="D25" s="1">
        <v>0.35799999999999998</v>
      </c>
      <c r="E25" s="1">
        <v>0.215</v>
      </c>
      <c r="F25" s="1">
        <v>8.3000000000000004E-2</v>
      </c>
      <c r="G25" s="1">
        <v>8.5999999999999993E-2</v>
      </c>
      <c r="I25" s="4">
        <f t="shared" si="22"/>
        <v>3.864983251739243E-2</v>
      </c>
      <c r="J25" s="4">
        <f t="shared" si="20"/>
        <v>4.7795355099293169E-2</v>
      </c>
      <c r="K25" s="4">
        <f t="shared" si="20"/>
        <v>4.3499392466585657E-2</v>
      </c>
      <c r="L25" s="4">
        <f t="shared" si="20"/>
        <v>4.6912502727471092E-2</v>
      </c>
      <c r="M25" s="4">
        <f t="shared" si="20"/>
        <v>6.624102154828411E-2</v>
      </c>
      <c r="N25" s="4">
        <f t="shared" si="20"/>
        <v>4.9883990719257539E-2</v>
      </c>
      <c r="P25" s="5" t="s">
        <v>21</v>
      </c>
      <c r="Q25" s="3">
        <f>I184</f>
        <v>0.24186161653670013</v>
      </c>
      <c r="R25" s="3">
        <f t="shared" ref="R25:V25" si="27">J184</f>
        <v>0.43459915611814348</v>
      </c>
      <c r="S25" s="3">
        <f t="shared" si="27"/>
        <v>0.33271513353115734</v>
      </c>
      <c r="T25" s="3">
        <f t="shared" si="27"/>
        <v>0.37740199846272104</v>
      </c>
      <c r="U25" s="3">
        <f t="shared" si="27"/>
        <v>0.49361022364217244</v>
      </c>
      <c r="V25" s="3">
        <f t="shared" si="27"/>
        <v>0.57746478873239437</v>
      </c>
    </row>
    <row r="26" spans="1:22" s="4" customFormat="1" x14ac:dyDescent="0.3">
      <c r="A26" s="1" t="s">
        <v>42</v>
      </c>
      <c r="B26" s="1">
        <v>0.78100000000000003</v>
      </c>
      <c r="C26" s="1">
        <v>8.7999999999999995E-2</v>
      </c>
      <c r="D26" s="1">
        <v>0.26300000000000001</v>
      </c>
      <c r="E26" s="1">
        <v>0.14499999999999999</v>
      </c>
      <c r="F26" s="1">
        <v>3.1E-2</v>
      </c>
      <c r="G26" s="1">
        <v>0.04</v>
      </c>
      <c r="I26" s="4">
        <f t="shared" si="22"/>
        <v>3.3539465773426098E-2</v>
      </c>
      <c r="J26" s="4">
        <f t="shared" si="20"/>
        <v>2.9619656681252104E-2</v>
      </c>
      <c r="K26" s="4">
        <f t="shared" si="20"/>
        <v>3.1956257594167682E-2</v>
      </c>
      <c r="L26" s="4">
        <f t="shared" si="20"/>
        <v>3.1638664630154925E-2</v>
      </c>
      <c r="M26" s="4">
        <f t="shared" si="20"/>
        <v>2.4740622505985632E-2</v>
      </c>
      <c r="N26" s="4">
        <f t="shared" si="20"/>
        <v>2.3201856148491882E-2</v>
      </c>
      <c r="P26" s="5" t="s">
        <v>22</v>
      </c>
      <c r="Q26" s="3">
        <f>I201</f>
        <v>6.2533282616964628E-2</v>
      </c>
      <c r="R26" s="3">
        <f t="shared" ref="R26:V26" si="28">J201</f>
        <v>3.4841393655746233E-2</v>
      </c>
      <c r="S26" s="3">
        <f t="shared" si="28"/>
        <v>5.1546391752577317E-2</v>
      </c>
      <c r="T26" s="3">
        <f t="shared" si="28"/>
        <v>4.362139917695472E-2</v>
      </c>
      <c r="U26" s="3">
        <f t="shared" si="28"/>
        <v>1.9851116625310174E-2</v>
      </c>
      <c r="V26" s="3">
        <f t="shared" si="28"/>
        <v>2.3754345307068367E-2</v>
      </c>
    </row>
    <row r="27" spans="1:22" s="4" customFormat="1" x14ac:dyDescent="0.3">
      <c r="A27" s="1" t="s">
        <v>43</v>
      </c>
      <c r="B27" s="1">
        <v>0.72699999999999998</v>
      </c>
      <c r="C27" s="1">
        <v>6.5000000000000002E-2</v>
      </c>
      <c r="D27" s="1">
        <v>0.218</v>
      </c>
      <c r="E27" s="1">
        <v>0.109</v>
      </c>
      <c r="F27" s="1">
        <v>2.3E-2</v>
      </c>
      <c r="G27" s="1">
        <v>0.02</v>
      </c>
      <c r="I27" s="4">
        <f t="shared" si="22"/>
        <v>3.1220475822382548E-2</v>
      </c>
      <c r="J27" s="4">
        <f t="shared" si="20"/>
        <v>2.1878155503197581E-2</v>
      </c>
      <c r="K27" s="4">
        <f t="shared" si="20"/>
        <v>2.6488456865127581E-2</v>
      </c>
      <c r="L27" s="4">
        <f t="shared" si="20"/>
        <v>2.3783547894392323E-2</v>
      </c>
      <c r="M27" s="4">
        <f t="shared" si="20"/>
        <v>1.8355945730247403E-2</v>
      </c>
      <c r="N27" s="4">
        <f t="shared" si="20"/>
        <v>1.1600928074245941E-2</v>
      </c>
      <c r="P27" s="8" t="s">
        <v>24</v>
      </c>
      <c r="Q27" s="3">
        <f>I217</f>
        <v>0.2435200404602352</v>
      </c>
      <c r="R27" s="3">
        <f t="shared" ref="R27:V27" si="29">J217</f>
        <v>0.29179978700745479</v>
      </c>
      <c r="S27" s="3">
        <f t="shared" si="29"/>
        <v>0.26244010320678218</v>
      </c>
      <c r="T27" s="3">
        <f t="shared" si="29"/>
        <v>0.2596418732782369</v>
      </c>
      <c r="U27" s="3">
        <f t="shared" si="29"/>
        <v>0.4141630901287553</v>
      </c>
      <c r="V27" s="3">
        <f t="shared" si="29"/>
        <v>0.48922413793103448</v>
      </c>
    </row>
    <row r="28" spans="1:22" s="4" customFormat="1" x14ac:dyDescent="0.3">
      <c r="A28" s="1" t="s">
        <v>44</v>
      </c>
      <c r="B28" s="1">
        <v>0.873</v>
      </c>
      <c r="C28" s="1">
        <v>0.10299999999999999</v>
      </c>
      <c r="D28" s="1">
        <v>0.29899999999999999</v>
      </c>
      <c r="E28" s="1">
        <v>0.158</v>
      </c>
      <c r="F28" s="1">
        <v>4.8000000000000001E-2</v>
      </c>
      <c r="G28" s="1">
        <v>6.5000000000000002E-2</v>
      </c>
      <c r="I28" s="4">
        <f t="shared" si="22"/>
        <v>3.7490337541870658E-2</v>
      </c>
      <c r="J28" s="4">
        <f t="shared" si="20"/>
        <v>3.4668461797374622E-2</v>
      </c>
      <c r="K28" s="4">
        <f t="shared" si="20"/>
        <v>3.633049817739975E-2</v>
      </c>
      <c r="L28" s="4">
        <f t="shared" si="20"/>
        <v>3.447523456251364E-2</v>
      </c>
      <c r="M28" s="4">
        <f t="shared" si="20"/>
        <v>3.830806065442937E-2</v>
      </c>
      <c r="N28" s="4">
        <f t="shared" si="20"/>
        <v>3.7703016241299306E-2</v>
      </c>
      <c r="P28" s="1"/>
      <c r="Q28" s="1"/>
      <c r="R28" s="1"/>
      <c r="S28" s="1"/>
      <c r="T28" s="1"/>
      <c r="U28" s="1"/>
      <c r="V28" s="1"/>
    </row>
    <row r="29" spans="1:22" s="4" customFormat="1" x14ac:dyDescent="0.3">
      <c r="A29" s="1" t="s">
        <v>45</v>
      </c>
      <c r="B29" s="1">
        <v>0.73299999999999998</v>
      </c>
      <c r="C29" s="1">
        <v>9.5000000000000001E-2</v>
      </c>
      <c r="D29" s="1">
        <v>0.26400000000000001</v>
      </c>
      <c r="E29" s="1">
        <v>0.157</v>
      </c>
      <c r="F29" s="1">
        <v>4.1000000000000002E-2</v>
      </c>
      <c r="G29" s="1">
        <v>2.5000000000000001E-2</v>
      </c>
      <c r="I29" s="4">
        <f t="shared" si="22"/>
        <v>3.1478141372498498E-2</v>
      </c>
      <c r="J29" s="4">
        <f t="shared" si="20"/>
        <v>3.1975765735442613E-2</v>
      </c>
      <c r="K29" s="4">
        <f t="shared" si="20"/>
        <v>3.2077764277035237E-2</v>
      </c>
      <c r="L29" s="4">
        <f t="shared" si="20"/>
        <v>3.4257036875409125E-2</v>
      </c>
      <c r="M29" s="4">
        <f t="shared" si="20"/>
        <v>3.2721468475658419E-2</v>
      </c>
      <c r="N29" s="4">
        <f t="shared" si="20"/>
        <v>1.4501160092807426E-2</v>
      </c>
      <c r="P29" s="1"/>
      <c r="Q29" s="1"/>
      <c r="R29" s="1"/>
      <c r="S29" s="1"/>
      <c r="T29" s="1"/>
      <c r="U29" s="1"/>
      <c r="V29" s="1"/>
    </row>
    <row r="30" spans="1:22" s="4" customFormat="1" x14ac:dyDescent="0.3">
      <c r="A30" s="1" t="s">
        <v>46</v>
      </c>
      <c r="B30" s="1">
        <v>0.67700000000000005</v>
      </c>
      <c r="C30" s="1">
        <v>7.6999999999999999E-2</v>
      </c>
      <c r="D30" s="1">
        <v>0.22900000000000001</v>
      </c>
      <c r="E30" s="1">
        <v>0.13</v>
      </c>
      <c r="F30" s="1">
        <v>0.02</v>
      </c>
      <c r="G30" s="1">
        <v>2.3E-2</v>
      </c>
      <c r="I30" s="4">
        <f t="shared" si="22"/>
        <v>2.9073262904749639E-2</v>
      </c>
      <c r="J30" s="4">
        <f t="shared" si="20"/>
        <v>2.5917199596095595E-2</v>
      </c>
      <c r="K30" s="4">
        <f t="shared" si="20"/>
        <v>2.7825030376670716E-2</v>
      </c>
      <c r="L30" s="4">
        <f t="shared" si="20"/>
        <v>2.8365699323587176E-2</v>
      </c>
      <c r="M30" s="4">
        <f t="shared" si="20"/>
        <v>1.596169193934557E-2</v>
      </c>
      <c r="N30" s="4">
        <f t="shared" si="20"/>
        <v>1.334106728538283E-2</v>
      </c>
      <c r="P30" s="8" t="s">
        <v>215</v>
      </c>
      <c r="Q30" s="9" t="s">
        <v>7</v>
      </c>
      <c r="R30" s="9" t="s">
        <v>8</v>
      </c>
      <c r="S30" s="9" t="s">
        <v>9</v>
      </c>
      <c r="T30" s="9" t="s">
        <v>10</v>
      </c>
      <c r="U30" s="9" t="s">
        <v>11</v>
      </c>
      <c r="V30" s="9" t="s">
        <v>12</v>
      </c>
    </row>
    <row r="31" spans="1:22" s="4" customFormat="1" x14ac:dyDescent="0.3">
      <c r="A31" s="1" t="s">
        <v>47</v>
      </c>
      <c r="B31" s="1">
        <v>0.77300000000000002</v>
      </c>
      <c r="C31" s="1">
        <v>9.5000000000000001E-2</v>
      </c>
      <c r="D31" s="1">
        <v>0.27100000000000002</v>
      </c>
      <c r="E31" s="1">
        <v>0.156</v>
      </c>
      <c r="F31" s="1">
        <v>3.2000000000000001E-2</v>
      </c>
      <c r="G31" s="1">
        <v>4.1000000000000002E-2</v>
      </c>
      <c r="I31" s="4">
        <f t="shared" si="22"/>
        <v>3.3195911706604832E-2</v>
      </c>
      <c r="J31" s="4">
        <f t="shared" si="20"/>
        <v>3.1975765735442613E-2</v>
      </c>
      <c r="K31" s="4">
        <f t="shared" si="20"/>
        <v>3.2928311057108139E-2</v>
      </c>
      <c r="L31" s="4">
        <f t="shared" si="20"/>
        <v>3.4038839188304609E-2</v>
      </c>
      <c r="M31" s="4">
        <f t="shared" si="20"/>
        <v>2.5538707102952911E-2</v>
      </c>
      <c r="N31" s="4">
        <f t="shared" si="20"/>
        <v>2.3781902552204179E-2</v>
      </c>
      <c r="P31" s="8" t="s">
        <v>13</v>
      </c>
      <c r="Q31" s="3">
        <f>I18</f>
        <v>0.23245199874095052</v>
      </c>
      <c r="R31" s="3">
        <f t="shared" ref="R31:V31" si="30">J18</f>
        <v>0.50583333333333347</v>
      </c>
      <c r="S31" s="3">
        <f t="shared" si="30"/>
        <v>0.35265793528505396</v>
      </c>
      <c r="T31" s="3">
        <f t="shared" si="30"/>
        <v>0.41750607849947896</v>
      </c>
      <c r="U31" s="3">
        <f t="shared" si="30"/>
        <v>0.65709261430246202</v>
      </c>
      <c r="V31" s="3">
        <f t="shared" si="30"/>
        <v>0.58057296329453878</v>
      </c>
    </row>
    <row r="32" spans="1:22" s="4" customFormat="1" x14ac:dyDescent="0.3">
      <c r="A32" s="1" t="s">
        <v>48</v>
      </c>
      <c r="B32" s="1">
        <v>0.66100000000000003</v>
      </c>
      <c r="C32" s="1">
        <v>6.9000000000000006E-2</v>
      </c>
      <c r="D32" s="1">
        <v>0.214</v>
      </c>
      <c r="E32" s="1">
        <v>0.11700000000000001</v>
      </c>
      <c r="F32" s="1">
        <v>0.02</v>
      </c>
      <c r="G32" s="1">
        <v>1.7000000000000001E-2</v>
      </c>
      <c r="I32" s="4">
        <f t="shared" si="22"/>
        <v>2.8386154771107105E-2</v>
      </c>
      <c r="J32" s="4">
        <f t="shared" si="20"/>
        <v>2.3224503534163585E-2</v>
      </c>
      <c r="K32" s="4">
        <f t="shared" si="20"/>
        <v>2.6002430133657349E-2</v>
      </c>
      <c r="L32" s="4">
        <f t="shared" si="20"/>
        <v>2.5529129391228457E-2</v>
      </c>
      <c r="M32" s="4">
        <f t="shared" si="20"/>
        <v>1.596169193934557E-2</v>
      </c>
      <c r="N32" s="4">
        <f t="shared" si="20"/>
        <v>9.86078886310905E-3</v>
      </c>
      <c r="P32" s="8" t="s">
        <v>14</v>
      </c>
      <c r="Q32" s="3">
        <f>I51</f>
        <v>0.11912737267027401</v>
      </c>
      <c r="R32" s="3">
        <f t="shared" ref="R32:V32" si="31">J51</f>
        <v>0.19589363850555369</v>
      </c>
      <c r="S32" s="3">
        <f t="shared" si="31"/>
        <v>0.15006075334143376</v>
      </c>
      <c r="T32" s="3">
        <f t="shared" si="31"/>
        <v>0.16757582369626883</v>
      </c>
      <c r="U32" s="3">
        <f t="shared" si="31"/>
        <v>0.25379090183559455</v>
      </c>
      <c r="V32" s="3">
        <f t="shared" si="31"/>
        <v>0.3132250580046404</v>
      </c>
    </row>
    <row r="33" spans="1:22" s="4" customFormat="1" x14ac:dyDescent="0.3">
      <c r="A33" s="1" t="s">
        <v>49</v>
      </c>
      <c r="B33" s="1">
        <v>0.66900000000000004</v>
      </c>
      <c r="C33" s="1">
        <v>8.3000000000000004E-2</v>
      </c>
      <c r="D33" s="1">
        <v>0.23499999999999999</v>
      </c>
      <c r="E33" s="1">
        <v>0.13900000000000001</v>
      </c>
      <c r="F33" s="1">
        <v>2.5999999999999999E-2</v>
      </c>
      <c r="G33" s="1">
        <v>1.9E-2</v>
      </c>
      <c r="I33" s="4">
        <f t="shared" si="22"/>
        <v>2.8729708837928372E-2</v>
      </c>
      <c r="J33" s="4">
        <f t="shared" si="20"/>
        <v>2.7936721642544602E-2</v>
      </c>
      <c r="K33" s="4">
        <f t="shared" si="20"/>
        <v>2.8554070473876061E-2</v>
      </c>
      <c r="L33" s="4">
        <f t="shared" si="20"/>
        <v>3.0329478507527829E-2</v>
      </c>
      <c r="M33" s="4">
        <f t="shared" si="20"/>
        <v>2.0750199521149239E-2</v>
      </c>
      <c r="N33" s="4">
        <f t="shared" si="20"/>
        <v>1.1020881670533642E-2</v>
      </c>
      <c r="P33" s="8" t="s">
        <v>15</v>
      </c>
      <c r="Q33" s="3">
        <f>I66</f>
        <v>0.34958382877526756</v>
      </c>
      <c r="R33" s="3">
        <f t="shared" ref="R33:V33" si="32">J66</f>
        <v>0.44880382775119626</v>
      </c>
      <c r="S33" s="3">
        <f t="shared" si="32"/>
        <v>0.38293216630196947</v>
      </c>
      <c r="T33" s="3">
        <f t="shared" si="32"/>
        <v>0.39407313997477933</v>
      </c>
      <c r="U33" s="3">
        <f t="shared" si="32"/>
        <v>0.60840707964601759</v>
      </c>
      <c r="V33" s="3">
        <f t="shared" si="32"/>
        <v>0.75728155339805825</v>
      </c>
    </row>
    <row r="34" spans="1:22" s="4" customFormat="1" x14ac:dyDescent="0.3">
      <c r="A34" s="1" t="s">
        <v>50</v>
      </c>
      <c r="B34" s="1">
        <v>0.879</v>
      </c>
      <c r="C34" s="1">
        <v>0.109</v>
      </c>
      <c r="D34" s="1">
        <v>0.309</v>
      </c>
      <c r="E34" s="1">
        <v>0.16700000000000001</v>
      </c>
      <c r="F34" s="1">
        <v>6.8000000000000005E-2</v>
      </c>
      <c r="G34" s="1">
        <v>5.2999999999999999E-2</v>
      </c>
      <c r="I34" s="4">
        <f t="shared" si="22"/>
        <v>3.7748003091986608E-2</v>
      </c>
      <c r="J34" s="4">
        <f t="shared" si="20"/>
        <v>3.6687983843823629E-2</v>
      </c>
      <c r="K34" s="4">
        <f t="shared" si="20"/>
        <v>3.7545565006075331E-2</v>
      </c>
      <c r="L34" s="4">
        <f t="shared" si="20"/>
        <v>3.6439013746454293E-2</v>
      </c>
      <c r="M34" s="4">
        <f t="shared" si="20"/>
        <v>5.4269752593774936E-2</v>
      </c>
      <c r="N34" s="4">
        <f t="shared" si="20"/>
        <v>3.0742459396751739E-2</v>
      </c>
      <c r="P34" s="8" t="s">
        <v>16</v>
      </c>
      <c r="Q34" s="3">
        <f>I96</f>
        <v>0.1286769470001296</v>
      </c>
      <c r="R34" s="3">
        <f t="shared" ref="R34:V34" si="33">J96</f>
        <v>0.27137318914507247</v>
      </c>
      <c r="S34" s="3">
        <f t="shared" si="33"/>
        <v>0.18842543307848642</v>
      </c>
      <c r="T34" s="3">
        <f t="shared" si="33"/>
        <v>0.21251382524885443</v>
      </c>
      <c r="U34" s="3">
        <f t="shared" si="33"/>
        <v>0.41915966386554615</v>
      </c>
      <c r="V34" s="3">
        <f t="shared" si="33"/>
        <v>0.32673041894353361</v>
      </c>
    </row>
    <row r="35" spans="1:22" s="4" customFormat="1" x14ac:dyDescent="0.3">
      <c r="A35" s="1" t="s">
        <v>51</v>
      </c>
      <c r="B35" s="1">
        <v>0.71199999999999997</v>
      </c>
      <c r="C35" s="1">
        <v>0.11799999999999999</v>
      </c>
      <c r="D35" s="1">
        <v>0.28999999999999998</v>
      </c>
      <c r="E35" s="1">
        <v>0.19400000000000001</v>
      </c>
      <c r="F35" s="1">
        <v>2.5000000000000001E-2</v>
      </c>
      <c r="G35" s="1">
        <v>6.2E-2</v>
      </c>
      <c r="I35" s="4">
        <f t="shared" si="22"/>
        <v>3.0576311947092673E-2</v>
      </c>
      <c r="J35" s="4">
        <f t="shared" si="20"/>
        <v>3.971726691349714E-2</v>
      </c>
      <c r="K35" s="4">
        <f t="shared" si="20"/>
        <v>3.5236938031591732E-2</v>
      </c>
      <c r="L35" s="4">
        <f t="shared" si="20"/>
        <v>4.2330351298276246E-2</v>
      </c>
      <c r="M35" s="4">
        <f t="shared" si="20"/>
        <v>1.9952114924181964E-2</v>
      </c>
      <c r="N35" s="4">
        <f t="shared" si="20"/>
        <v>3.5962877030162411E-2</v>
      </c>
      <c r="P35" s="8" t="s">
        <v>17</v>
      </c>
      <c r="Q35" s="3">
        <f>I118</f>
        <v>0.1909011018725072</v>
      </c>
      <c r="R35" s="3">
        <f t="shared" ref="R35:V35" si="34">J118</f>
        <v>0.30023529411764716</v>
      </c>
      <c r="S35" s="3">
        <f t="shared" si="34"/>
        <v>0.24182179649376467</v>
      </c>
      <c r="T35" s="3">
        <f t="shared" si="34"/>
        <v>0.26387567396130668</v>
      </c>
      <c r="U35" s="3">
        <f t="shared" si="34"/>
        <v>0.3665024630541871</v>
      </c>
      <c r="V35" s="3">
        <f t="shared" si="34"/>
        <v>0.43321554770318027</v>
      </c>
    </row>
    <row r="36" spans="1:22" s="4" customFormat="1" x14ac:dyDescent="0.3">
      <c r="A36" s="1" t="s">
        <v>52</v>
      </c>
      <c r="B36" s="1">
        <v>0.81299999999999994</v>
      </c>
      <c r="C36" s="1">
        <v>0.111</v>
      </c>
      <c r="D36" s="1">
        <v>0.3</v>
      </c>
      <c r="E36" s="1">
        <v>0.17799999999999999</v>
      </c>
      <c r="F36" s="1">
        <v>0.04</v>
      </c>
      <c r="G36" s="1">
        <v>0.06</v>
      </c>
      <c r="I36" s="4">
        <f t="shared" si="22"/>
        <v>3.4913682040711158E-2</v>
      </c>
      <c r="J36" s="4">
        <f t="shared" si="22"/>
        <v>3.7361157859306639E-2</v>
      </c>
      <c r="K36" s="4">
        <f t="shared" si="22"/>
        <v>3.6452004860267312E-2</v>
      </c>
      <c r="L36" s="4">
        <f t="shared" si="22"/>
        <v>3.8839188304603978E-2</v>
      </c>
      <c r="M36" s="4">
        <f t="shared" si="22"/>
        <v>3.192338387869114E-2</v>
      </c>
      <c r="N36" s="4">
        <f t="shared" si="22"/>
        <v>3.4802784222737818E-2</v>
      </c>
      <c r="P36" s="8" t="s">
        <v>18</v>
      </c>
      <c r="Q36" s="3">
        <f>I147</f>
        <v>0.14056026829749457</v>
      </c>
      <c r="R36" s="3">
        <f t="shared" ref="R36:V36" si="35">J147</f>
        <v>0.26450450450450452</v>
      </c>
      <c r="S36" s="3">
        <f t="shared" si="35"/>
        <v>0.19419975606450735</v>
      </c>
      <c r="T36" s="3">
        <f t="shared" si="35"/>
        <v>0.2138395002402691</v>
      </c>
      <c r="U36" s="3">
        <f t="shared" si="35"/>
        <v>0.34448669201520909</v>
      </c>
      <c r="V36" s="3">
        <f t="shared" si="35"/>
        <v>0.44562647754137119</v>
      </c>
    </row>
    <row r="37" spans="1:22" s="4" customFormat="1" x14ac:dyDescent="0.3">
      <c r="A37" s="1" t="s">
        <v>53</v>
      </c>
      <c r="B37" s="1">
        <v>0.74099999999999999</v>
      </c>
      <c r="C37" s="1">
        <v>9.8000000000000004E-2</v>
      </c>
      <c r="D37" s="1">
        <v>0.27</v>
      </c>
      <c r="E37" s="1">
        <v>0.16300000000000001</v>
      </c>
      <c r="F37" s="1">
        <v>2.7E-2</v>
      </c>
      <c r="G37" s="1">
        <v>4.2999999999999997E-2</v>
      </c>
      <c r="I37" s="4">
        <f t="shared" si="22"/>
        <v>3.1821695439319765E-2</v>
      </c>
      <c r="J37" s="4">
        <f t="shared" si="22"/>
        <v>3.2985526758667123E-2</v>
      </c>
      <c r="K37" s="4">
        <f t="shared" si="22"/>
        <v>3.2806804374240585E-2</v>
      </c>
      <c r="L37" s="4">
        <f t="shared" si="22"/>
        <v>3.5566222998036225E-2</v>
      </c>
      <c r="M37" s="4">
        <f t="shared" si="22"/>
        <v>2.1548284118116517E-2</v>
      </c>
      <c r="N37" s="4">
        <f t="shared" si="22"/>
        <v>2.4941995359628769E-2</v>
      </c>
      <c r="P37" s="5" t="s">
        <v>19</v>
      </c>
      <c r="Q37" s="3">
        <f>I160</f>
        <v>0.39034670292318152</v>
      </c>
      <c r="R37" s="3">
        <f t="shared" ref="R37:V37" si="36">J160</f>
        <v>0.60182284164562727</v>
      </c>
      <c r="S37" s="3">
        <f t="shared" si="36"/>
        <v>0.493340440005065</v>
      </c>
      <c r="T37" s="3">
        <f t="shared" si="36"/>
        <v>0.55438140584365914</v>
      </c>
      <c r="U37" s="3">
        <f t="shared" si="36"/>
        <v>0.77199010152871239</v>
      </c>
      <c r="V37" s="3">
        <f t="shared" si="36"/>
        <v>0.63621372612585336</v>
      </c>
    </row>
    <row r="38" spans="1:22" s="4" customFormat="1" x14ac:dyDescent="0.3">
      <c r="A38" s="1" t="s">
        <v>54</v>
      </c>
      <c r="B38" s="1">
        <v>0.877</v>
      </c>
      <c r="C38" s="1">
        <v>9.2999999999999999E-2</v>
      </c>
      <c r="D38" s="1">
        <v>0.28499999999999998</v>
      </c>
      <c r="E38" s="1">
        <v>0.14000000000000001</v>
      </c>
      <c r="F38" s="1">
        <v>0.04</v>
      </c>
      <c r="G38" s="1">
        <v>6.8000000000000005E-2</v>
      </c>
      <c r="I38" s="4">
        <f t="shared" si="22"/>
        <v>3.7662114575281291E-2</v>
      </c>
      <c r="J38" s="4">
        <f t="shared" si="22"/>
        <v>3.130259171995961E-2</v>
      </c>
      <c r="K38" s="4">
        <f t="shared" si="22"/>
        <v>3.4629404617253945E-2</v>
      </c>
      <c r="L38" s="4">
        <f t="shared" si="22"/>
        <v>3.0547676194632344E-2</v>
      </c>
      <c r="M38" s="4">
        <f t="shared" si="22"/>
        <v>3.192338387869114E-2</v>
      </c>
      <c r="N38" s="4">
        <f t="shared" si="22"/>
        <v>3.94431554524362E-2</v>
      </c>
      <c r="P38" s="5" t="s">
        <v>20</v>
      </c>
      <c r="Q38" s="3">
        <f>I172</f>
        <v>0.40123034859876966</v>
      </c>
      <c r="R38" s="3">
        <f t="shared" ref="R38:V38" si="37">J172</f>
        <v>0.49337490257209671</v>
      </c>
      <c r="S38" s="3">
        <f t="shared" si="37"/>
        <v>0.44718657453109567</v>
      </c>
      <c r="T38" s="3">
        <f t="shared" si="37"/>
        <v>0.45955249569707401</v>
      </c>
      <c r="U38" s="3">
        <f t="shared" si="37"/>
        <v>0.56639247943595772</v>
      </c>
      <c r="V38" s="3">
        <f t="shared" si="37"/>
        <v>0.60675273088381343</v>
      </c>
    </row>
    <row r="39" spans="1:22" s="4" customFormat="1" x14ac:dyDescent="0.3">
      <c r="A39" s="1" t="s">
        <v>55</v>
      </c>
      <c r="B39" s="1">
        <v>0.91400000000000003</v>
      </c>
      <c r="C39" s="1">
        <v>9.4E-2</v>
      </c>
      <c r="D39" s="1">
        <v>0.29399999999999998</v>
      </c>
      <c r="E39" s="1">
        <v>0.13300000000000001</v>
      </c>
      <c r="F39" s="1">
        <v>4.5999999999999999E-2</v>
      </c>
      <c r="G39" s="1">
        <v>8.2000000000000003E-2</v>
      </c>
      <c r="I39" s="4">
        <f t="shared" si="22"/>
        <v>3.9251052134329646E-2</v>
      </c>
      <c r="J39" s="4">
        <f t="shared" si="22"/>
        <v>3.1639178727701112E-2</v>
      </c>
      <c r="K39" s="4">
        <f t="shared" si="22"/>
        <v>3.5722964763061964E-2</v>
      </c>
      <c r="L39" s="4">
        <f t="shared" si="22"/>
        <v>2.9020292384900725E-2</v>
      </c>
      <c r="M39" s="4">
        <f t="shared" si="22"/>
        <v>3.6711891460494805E-2</v>
      </c>
      <c r="N39" s="4">
        <f t="shared" si="22"/>
        <v>4.7563805104408358E-2</v>
      </c>
      <c r="P39" s="5" t="s">
        <v>21</v>
      </c>
      <c r="Q39" s="3">
        <f>I185</f>
        <v>0.35808887238519621</v>
      </c>
      <c r="R39" s="3">
        <f t="shared" ref="R39:V39" si="38">J185</f>
        <v>0.54113924050632922</v>
      </c>
      <c r="S39" s="3">
        <f t="shared" si="38"/>
        <v>0.44287833827893175</v>
      </c>
      <c r="T39" s="3">
        <f t="shared" si="38"/>
        <v>0.49423520368946972</v>
      </c>
      <c r="U39" s="3">
        <f t="shared" si="38"/>
        <v>0.59744408945686889</v>
      </c>
      <c r="V39" s="3">
        <f t="shared" si="38"/>
        <v>0.6901408450704225</v>
      </c>
    </row>
    <row r="40" spans="1:22" s="4" customFormat="1" x14ac:dyDescent="0.3">
      <c r="A40" s="1" t="s">
        <v>56</v>
      </c>
      <c r="B40" s="1">
        <v>0.80100000000000005</v>
      </c>
      <c r="C40" s="1">
        <v>7.3999999999999996E-2</v>
      </c>
      <c r="D40" s="1">
        <v>0.24299999999999999</v>
      </c>
      <c r="E40" s="1">
        <v>0.12</v>
      </c>
      <c r="F40" s="1">
        <v>3.1E-2</v>
      </c>
      <c r="G40" s="1">
        <v>3.1E-2</v>
      </c>
      <c r="I40" s="4">
        <f t="shared" si="22"/>
        <v>3.4398350940479265E-2</v>
      </c>
      <c r="J40" s="4">
        <f t="shared" si="22"/>
        <v>2.4907438572871088E-2</v>
      </c>
      <c r="K40" s="4">
        <f t="shared" si="22"/>
        <v>2.9526123936816522E-2</v>
      </c>
      <c r="L40" s="4">
        <f t="shared" si="22"/>
        <v>2.6183722452542007E-2</v>
      </c>
      <c r="M40" s="4">
        <f t="shared" si="22"/>
        <v>2.4740622505985632E-2</v>
      </c>
      <c r="N40" s="4">
        <f t="shared" si="22"/>
        <v>1.7981438515081206E-2</v>
      </c>
      <c r="P40" s="5" t="s">
        <v>22</v>
      </c>
      <c r="Q40" s="3">
        <f>I202</f>
        <v>7.4476987447698761E-2</v>
      </c>
      <c r="R40" s="3">
        <f t="shared" ref="R40:V40" si="39">J202</f>
        <v>0.33905356214248572</v>
      </c>
      <c r="S40" s="3">
        <f t="shared" si="39"/>
        <v>0.1752577319587629</v>
      </c>
      <c r="T40" s="3">
        <f t="shared" si="39"/>
        <v>0.25185185185185177</v>
      </c>
      <c r="U40" s="3">
        <f t="shared" si="39"/>
        <v>0.40694789081885852</v>
      </c>
      <c r="V40" s="3">
        <f t="shared" si="39"/>
        <v>0.4704519119351101</v>
      </c>
    </row>
    <row r="41" spans="1:22" s="4" customFormat="1" x14ac:dyDescent="0.3">
      <c r="A41" s="1" t="s">
        <v>57</v>
      </c>
      <c r="B41" s="1">
        <v>0.90100000000000002</v>
      </c>
      <c r="C41" s="1">
        <v>0.104</v>
      </c>
      <c r="D41" s="1">
        <v>0.30599999999999999</v>
      </c>
      <c r="E41" s="1">
        <v>0.153</v>
      </c>
      <c r="F41" s="1">
        <v>5.0999999999999997E-2</v>
      </c>
      <c r="G41" s="1">
        <v>7.9000000000000001E-2</v>
      </c>
      <c r="I41" s="4">
        <f t="shared" si="22"/>
        <v>3.8692776775745084E-2</v>
      </c>
      <c r="J41" s="4">
        <f t="shared" si="22"/>
        <v>3.5005048805116123E-2</v>
      </c>
      <c r="K41" s="4">
        <f t="shared" si="22"/>
        <v>3.718104495747266E-2</v>
      </c>
      <c r="L41" s="4">
        <f t="shared" si="22"/>
        <v>3.3384246126991056E-2</v>
      </c>
      <c r="M41" s="4">
        <f t="shared" si="22"/>
        <v>4.0702314445331199E-2</v>
      </c>
      <c r="N41" s="4">
        <f t="shared" si="22"/>
        <v>4.5823665893271463E-2</v>
      </c>
      <c r="P41" s="8" t="s">
        <v>24</v>
      </c>
      <c r="Q41" s="3">
        <f>I218</f>
        <v>0.35478568719180686</v>
      </c>
      <c r="R41" s="3">
        <f t="shared" ref="R41:V41" si="40">J218</f>
        <v>0.40362087326943563</v>
      </c>
      <c r="S41" s="3">
        <f t="shared" si="40"/>
        <v>0.378547733136749</v>
      </c>
      <c r="T41" s="3">
        <f t="shared" si="40"/>
        <v>0.37603305785123964</v>
      </c>
      <c r="U41" s="3">
        <f t="shared" si="40"/>
        <v>0.5472103004291845</v>
      </c>
      <c r="V41" s="3">
        <f t="shared" si="40"/>
        <v>0.62284482758620685</v>
      </c>
    </row>
    <row r="42" spans="1:22" s="4" customFormat="1" x14ac:dyDescent="0.3">
      <c r="A42" s="1" t="s">
        <v>58</v>
      </c>
      <c r="B42" s="1">
        <v>0.84099999999999997</v>
      </c>
      <c r="C42" s="1">
        <v>9.2999999999999999E-2</v>
      </c>
      <c r="D42" s="1">
        <v>0.27900000000000003</v>
      </c>
      <c r="E42" s="1">
        <v>0.14599999999999999</v>
      </c>
      <c r="F42" s="1">
        <v>3.5999999999999997E-2</v>
      </c>
      <c r="G42" s="1">
        <v>5.7000000000000002E-2</v>
      </c>
      <c r="I42" s="4">
        <f t="shared" si="22"/>
        <v>3.6116121274585591E-2</v>
      </c>
      <c r="J42" s="4">
        <f t="shared" si="22"/>
        <v>3.130259171995961E-2</v>
      </c>
      <c r="K42" s="4">
        <f t="shared" si="22"/>
        <v>3.3900364520048604E-2</v>
      </c>
      <c r="L42" s="4">
        <f t="shared" si="22"/>
        <v>3.1856862317259441E-2</v>
      </c>
      <c r="M42" s="4">
        <f t="shared" si="22"/>
        <v>2.8731045490822022E-2</v>
      </c>
      <c r="N42" s="4">
        <f t="shared" si="22"/>
        <v>3.306264501160093E-2</v>
      </c>
      <c r="P42" s="1"/>
      <c r="Q42" s="1"/>
      <c r="R42" s="1"/>
      <c r="S42" s="1"/>
      <c r="T42" s="1"/>
      <c r="U42" s="1"/>
      <c r="V42" s="1"/>
    </row>
    <row r="43" spans="1:22" s="4" customFormat="1" x14ac:dyDescent="0.3">
      <c r="A43" s="1" t="s">
        <v>59</v>
      </c>
      <c r="B43" s="1">
        <v>0.86099999999999999</v>
      </c>
      <c r="C43" s="1">
        <v>8.1000000000000003E-2</v>
      </c>
      <c r="D43" s="1">
        <v>0.26300000000000001</v>
      </c>
      <c r="E43" s="1">
        <v>0.124</v>
      </c>
      <c r="F43" s="1">
        <v>3.4000000000000002E-2</v>
      </c>
      <c r="G43" s="1">
        <v>5.2999999999999999E-2</v>
      </c>
      <c r="I43" s="4">
        <f t="shared" si="22"/>
        <v>3.6975006441638758E-2</v>
      </c>
      <c r="J43" s="4">
        <f t="shared" si="22"/>
        <v>2.72635476270616E-2</v>
      </c>
      <c r="K43" s="4">
        <f t="shared" si="22"/>
        <v>3.1956257594167682E-2</v>
      </c>
      <c r="L43" s="4">
        <f t="shared" si="22"/>
        <v>2.7056513200960072E-2</v>
      </c>
      <c r="M43" s="4">
        <f t="shared" si="22"/>
        <v>2.7134876296887468E-2</v>
      </c>
      <c r="N43" s="4">
        <f t="shared" si="22"/>
        <v>3.0742459396751739E-2</v>
      </c>
      <c r="P43" s="8" t="s">
        <v>217</v>
      </c>
      <c r="Q43" s="9" t="s">
        <v>7</v>
      </c>
      <c r="R43" s="9" t="s">
        <v>8</v>
      </c>
      <c r="S43" s="9" t="s">
        <v>9</v>
      </c>
      <c r="T43" s="9" t="s">
        <v>10</v>
      </c>
      <c r="U43" s="9" t="s">
        <v>11</v>
      </c>
      <c r="V43" s="9" t="s">
        <v>12</v>
      </c>
    </row>
    <row r="44" spans="1:22" s="4" customFormat="1" x14ac:dyDescent="0.3">
      <c r="A44" s="1" t="s">
        <v>60</v>
      </c>
      <c r="B44" s="1">
        <v>0.86899999999999999</v>
      </c>
      <c r="C44" s="1">
        <v>0.09</v>
      </c>
      <c r="D44" s="1">
        <v>0.28000000000000003</v>
      </c>
      <c r="E44" s="1">
        <v>0.14099999999999999</v>
      </c>
      <c r="F44" s="1">
        <v>4.4999999999999998E-2</v>
      </c>
      <c r="G44" s="1">
        <v>5.0999999999999997E-2</v>
      </c>
      <c r="I44" s="4">
        <f t="shared" si="22"/>
        <v>3.7318560508460025E-2</v>
      </c>
      <c r="J44" s="4">
        <f t="shared" si="22"/>
        <v>3.0292830696735107E-2</v>
      </c>
      <c r="K44" s="4">
        <f t="shared" si="22"/>
        <v>3.4021871202916165E-2</v>
      </c>
      <c r="L44" s="4">
        <f t="shared" si="22"/>
        <v>3.0765873881736856E-2</v>
      </c>
      <c r="M44" s="4">
        <f t="shared" si="22"/>
        <v>3.5913806863527527E-2</v>
      </c>
      <c r="N44" s="4">
        <f t="shared" si="22"/>
        <v>2.9582366589327145E-2</v>
      </c>
      <c r="P44" s="8" t="s">
        <v>13</v>
      </c>
      <c r="Q44" s="3">
        <f>I19</f>
        <v>0.30760151085930115</v>
      </c>
      <c r="R44" s="3">
        <f t="shared" ref="R44:V44" si="41">J19</f>
        <v>0.56583333333333341</v>
      </c>
      <c r="S44" s="3">
        <f t="shared" si="41"/>
        <v>0.42372881355932207</v>
      </c>
      <c r="T44" s="3">
        <f t="shared" si="41"/>
        <v>0.48697464397360196</v>
      </c>
      <c r="U44" s="3">
        <f t="shared" si="41"/>
        <v>0.71043376318874563</v>
      </c>
      <c r="V44" s="3">
        <f t="shared" si="41"/>
        <v>0.65846016114592643</v>
      </c>
    </row>
    <row r="45" spans="1:22" s="4" customFormat="1" x14ac:dyDescent="0.3">
      <c r="A45" s="1" t="s">
        <v>61</v>
      </c>
      <c r="B45" s="1">
        <v>0.91900000000000004</v>
      </c>
      <c r="C45" s="1">
        <v>9.5000000000000001E-2</v>
      </c>
      <c r="D45" s="1">
        <v>0.29599999999999999</v>
      </c>
      <c r="E45" s="1">
        <v>0.13800000000000001</v>
      </c>
      <c r="F45" s="1">
        <v>5.0999999999999997E-2</v>
      </c>
      <c r="G45" s="1">
        <v>7.4999999999999997E-2</v>
      </c>
      <c r="I45" s="4">
        <f t="shared" si="22"/>
        <v>3.9465773426092934E-2</v>
      </c>
      <c r="J45" s="4">
        <f t="shared" si="22"/>
        <v>3.1975765735442613E-2</v>
      </c>
      <c r="K45" s="4">
        <f t="shared" si="22"/>
        <v>3.596597812879708E-2</v>
      </c>
      <c r="L45" s="4">
        <f t="shared" si="22"/>
        <v>3.011128082042331E-2</v>
      </c>
      <c r="M45" s="4">
        <f t="shared" si="22"/>
        <v>4.0702314445331199E-2</v>
      </c>
      <c r="N45" s="4">
        <f t="shared" si="22"/>
        <v>4.3503480278422275E-2</v>
      </c>
      <c r="P45" s="8" t="s">
        <v>14</v>
      </c>
      <c r="Q45" s="3">
        <f>I52</f>
        <v>0.15782014944601908</v>
      </c>
      <c r="R45" s="3">
        <f t="shared" ref="R45:V45" si="42">J52</f>
        <v>0.23561090541905083</v>
      </c>
      <c r="S45" s="3">
        <f t="shared" si="42"/>
        <v>0.1876063183475091</v>
      </c>
      <c r="T45" s="3">
        <f t="shared" si="42"/>
        <v>0.20990617499454509</v>
      </c>
      <c r="U45" s="3">
        <f t="shared" si="42"/>
        <v>0.30247406225059859</v>
      </c>
      <c r="V45" s="3">
        <f t="shared" si="42"/>
        <v>0.36020881670533644</v>
      </c>
    </row>
    <row r="46" spans="1:22" s="4" customFormat="1" x14ac:dyDescent="0.3">
      <c r="A46" s="1" t="s">
        <v>62</v>
      </c>
      <c r="B46" s="1">
        <v>0.68899999999999995</v>
      </c>
      <c r="C46" s="1">
        <v>9.1999999999999998E-2</v>
      </c>
      <c r="D46" s="1">
        <v>0.252</v>
      </c>
      <c r="E46" s="1">
        <v>0.155</v>
      </c>
      <c r="F46" s="1">
        <v>2.9000000000000001E-2</v>
      </c>
      <c r="G46" s="1">
        <v>2.4E-2</v>
      </c>
      <c r="I46" s="4">
        <f t="shared" si="22"/>
        <v>2.9588594004981535E-2</v>
      </c>
      <c r="J46" s="4">
        <f t="shared" si="22"/>
        <v>3.0966004712218113E-2</v>
      </c>
      <c r="K46" s="4">
        <f t="shared" si="22"/>
        <v>3.0619684082624544E-2</v>
      </c>
      <c r="L46" s="4">
        <f t="shared" si="22"/>
        <v>3.3820641501200094E-2</v>
      </c>
      <c r="M46" s="4">
        <f t="shared" si="22"/>
        <v>2.3144453312051075E-2</v>
      </c>
      <c r="N46" s="4">
        <f t="shared" si="22"/>
        <v>1.3921113689095129E-2</v>
      </c>
      <c r="P46" s="8" t="s">
        <v>15</v>
      </c>
      <c r="Q46" s="3">
        <f>I67</f>
        <v>0.45488175452503637</v>
      </c>
      <c r="R46" s="3">
        <f t="shared" ref="R46:V46" si="43">J67</f>
        <v>0.53301435406698572</v>
      </c>
      <c r="S46" s="3">
        <f t="shared" si="43"/>
        <v>0.47775346462436191</v>
      </c>
      <c r="T46" s="3">
        <f t="shared" si="43"/>
        <v>0.48865069356872637</v>
      </c>
      <c r="U46" s="3">
        <f t="shared" si="43"/>
        <v>0.67699115044247771</v>
      </c>
      <c r="V46" s="3">
        <f t="shared" si="43"/>
        <v>0.81553398058252424</v>
      </c>
    </row>
    <row r="47" spans="1:22" s="4" customFormat="1" x14ac:dyDescent="0.3">
      <c r="A47" s="1" t="s">
        <v>63</v>
      </c>
      <c r="B47" s="1">
        <v>0.67900000000000005</v>
      </c>
      <c r="C47" s="1">
        <v>7.5999999999999998E-2</v>
      </c>
      <c r="D47" s="1">
        <v>0.22700000000000001</v>
      </c>
      <c r="E47" s="1">
        <v>0.127</v>
      </c>
      <c r="F47" s="1">
        <v>2.7E-2</v>
      </c>
      <c r="G47" s="1">
        <v>1.7000000000000001E-2</v>
      </c>
      <c r="I47" s="4">
        <f t="shared" si="22"/>
        <v>2.9159151421454955E-2</v>
      </c>
      <c r="J47" s="4">
        <f t="shared" si="22"/>
        <v>2.5580612588354094E-2</v>
      </c>
      <c r="K47" s="4">
        <f t="shared" si="22"/>
        <v>2.75820170109356E-2</v>
      </c>
      <c r="L47" s="4">
        <f t="shared" si="22"/>
        <v>2.7711106262273626E-2</v>
      </c>
      <c r="M47" s="4">
        <f t="shared" si="22"/>
        <v>2.1548284118116517E-2</v>
      </c>
      <c r="N47" s="4">
        <f t="shared" si="22"/>
        <v>9.86078886310905E-3</v>
      </c>
      <c r="P47" s="8" t="s">
        <v>16</v>
      </c>
      <c r="Q47" s="3">
        <f>I97</f>
        <v>0.17035981167120212</v>
      </c>
      <c r="R47" s="3">
        <f t="shared" ref="R47:V47" si="44">J97</f>
        <v>0.33666598653336066</v>
      </c>
      <c r="S47" s="3">
        <f t="shared" si="44"/>
        <v>0.24271750701635536</v>
      </c>
      <c r="T47" s="3">
        <f t="shared" si="44"/>
        <v>0.26576078369410644</v>
      </c>
      <c r="U47" s="3">
        <f t="shared" si="44"/>
        <v>0.47865546218487387</v>
      </c>
      <c r="V47" s="3">
        <f t="shared" si="44"/>
        <v>0.40027322404371574</v>
      </c>
    </row>
    <row r="48" spans="1:22" s="4" customFormat="1" x14ac:dyDescent="0.3">
      <c r="A48" s="1" t="s">
        <v>64</v>
      </c>
      <c r="B48" s="1">
        <v>0.70599999999999996</v>
      </c>
      <c r="C48" s="1">
        <v>8.5000000000000006E-2</v>
      </c>
      <c r="D48" s="1">
        <v>0.246</v>
      </c>
      <c r="E48" s="1">
        <v>0.14299999999999999</v>
      </c>
      <c r="F48" s="1">
        <v>2.1000000000000001E-2</v>
      </c>
      <c r="G48" s="1">
        <v>3.3000000000000002E-2</v>
      </c>
      <c r="I48" s="4">
        <f t="shared" si="22"/>
        <v>3.0318646396976727E-2</v>
      </c>
      <c r="J48" s="4">
        <f t="shared" si="22"/>
        <v>2.8609895658027604E-2</v>
      </c>
      <c r="K48" s="4">
        <f t="shared" si="22"/>
        <v>2.9890643985419196E-2</v>
      </c>
      <c r="L48" s="4">
        <f t="shared" si="22"/>
        <v>3.1202269255945891E-2</v>
      </c>
      <c r="M48" s="4">
        <f t="shared" si="22"/>
        <v>1.6759776536312849E-2</v>
      </c>
      <c r="N48" s="4">
        <f t="shared" si="22"/>
        <v>1.9141531322505803E-2</v>
      </c>
      <c r="P48" s="8" t="s">
        <v>17</v>
      </c>
      <c r="Q48" s="3">
        <f>I119</f>
        <v>0.25390387345366044</v>
      </c>
      <c r="R48" s="3">
        <f t="shared" ref="R48:V48" si="45">J119</f>
        <v>0.38164705882352945</v>
      </c>
      <c r="S48" s="3">
        <f t="shared" si="45"/>
        <v>0.31321163925537682</v>
      </c>
      <c r="T48" s="3">
        <f t="shared" si="45"/>
        <v>0.34411671424040591</v>
      </c>
      <c r="U48" s="3">
        <f t="shared" si="45"/>
        <v>0.46995073891625611</v>
      </c>
      <c r="V48" s="3">
        <f t="shared" si="45"/>
        <v>0.52720848056537117</v>
      </c>
    </row>
    <row r="49" spans="1:22" x14ac:dyDescent="0.3">
      <c r="I49" s="3">
        <f>MAX(I20:I48)</f>
        <v>4.0410547109851418E-2</v>
      </c>
      <c r="J49" s="3">
        <f t="shared" ref="J49:N49" si="46">MAX(J20:J48)</f>
        <v>0.10535173342308989</v>
      </c>
      <c r="K49" s="3">
        <f t="shared" si="46"/>
        <v>6.597812879708384E-2</v>
      </c>
      <c r="L49" s="3">
        <f t="shared" si="46"/>
        <v>7.8114771983416986E-2</v>
      </c>
      <c r="M49" s="3">
        <f t="shared" si="46"/>
        <v>0.13328012769353551</v>
      </c>
      <c r="N49" s="3">
        <f t="shared" si="46"/>
        <v>0.21577726218097448</v>
      </c>
      <c r="P49" s="8" t="s">
        <v>18</v>
      </c>
      <c r="Q49" s="3">
        <f>I148</f>
        <v>0.18657526139277966</v>
      </c>
      <c r="R49" s="3">
        <f t="shared" ref="R49:V49" si="47">J148</f>
        <v>0.30882882882882884</v>
      </c>
      <c r="S49" s="3">
        <f t="shared" si="47"/>
        <v>0.23810814473505892</v>
      </c>
      <c r="T49" s="3">
        <f t="shared" si="47"/>
        <v>0.26069197501201347</v>
      </c>
      <c r="U49" s="3">
        <f t="shared" si="47"/>
        <v>0.40228136882129273</v>
      </c>
      <c r="V49" s="3">
        <f t="shared" si="47"/>
        <v>0.49468085106382975</v>
      </c>
    </row>
    <row r="50" spans="1:22" x14ac:dyDescent="0.3">
      <c r="I50" s="3">
        <f>LARGE(I$20:I$48,2)+LARGE(I$20:I$48,1)</f>
        <v>7.9876320535944345E-2</v>
      </c>
      <c r="J50" s="3">
        <f t="shared" ref="J50:N50" si="48">LARGE(J$20:J$48,2)+LARGE(J$20:J$48,1)</f>
        <v>0.15314708852238307</v>
      </c>
      <c r="K50" s="3">
        <f t="shared" si="48"/>
        <v>0.1094775212636695</v>
      </c>
      <c r="L50" s="3">
        <f t="shared" si="48"/>
        <v>0.12502727471088809</v>
      </c>
      <c r="M50" s="3">
        <f t="shared" si="48"/>
        <v>0.19952114924181963</v>
      </c>
      <c r="N50" s="3">
        <f t="shared" si="48"/>
        <v>0.26566125290023201</v>
      </c>
      <c r="P50" s="5" t="s">
        <v>19</v>
      </c>
      <c r="Q50" s="3">
        <f>I161</f>
        <v>0.51270801858346626</v>
      </c>
      <c r="R50" s="3">
        <f t="shared" ref="R50:V50" si="49">J161</f>
        <v>0.71413140659174179</v>
      </c>
      <c r="S50" s="3">
        <f t="shared" si="49"/>
        <v>0.61355901924003775</v>
      </c>
      <c r="T50" s="3">
        <f t="shared" si="49"/>
        <v>0.66681830350313587</v>
      </c>
      <c r="U50" s="3">
        <f t="shared" si="49"/>
        <v>0.83130044635629863</v>
      </c>
      <c r="V50" s="3">
        <f t="shared" si="49"/>
        <v>0.72860889314788602</v>
      </c>
    </row>
    <row r="51" spans="1:22" x14ac:dyDescent="0.3">
      <c r="I51" s="3">
        <f>LARGE(I$20:I$48,3)+LARGE(I$20:I$48,2)+LARGE(I$20:I$48,1)</f>
        <v>0.11912737267027401</v>
      </c>
      <c r="J51" s="3">
        <f t="shared" ref="J51:N51" si="50">LARGE(J$20:J$48,3)+LARGE(J$20:J$48,2)+LARGE(J$20:J$48,1)</f>
        <v>0.19589363850555369</v>
      </c>
      <c r="K51" s="3">
        <f t="shared" si="50"/>
        <v>0.15006075334143376</v>
      </c>
      <c r="L51" s="3">
        <f t="shared" si="50"/>
        <v>0.16757582369626883</v>
      </c>
      <c r="M51" s="3">
        <f t="shared" si="50"/>
        <v>0.25379090183559455</v>
      </c>
      <c r="N51" s="3">
        <f t="shared" si="50"/>
        <v>0.3132250580046404</v>
      </c>
      <c r="P51" s="5" t="s">
        <v>20</v>
      </c>
      <c r="Q51" s="3">
        <f>I173</f>
        <v>0.53055365686944644</v>
      </c>
      <c r="R51" s="3">
        <f t="shared" ref="R51:V51" si="51">J173</f>
        <v>0.61262665627435697</v>
      </c>
      <c r="S51" s="3">
        <f t="shared" si="51"/>
        <v>0.57058242843040463</v>
      </c>
      <c r="T51" s="3">
        <f t="shared" si="51"/>
        <v>0.5892139988525531</v>
      </c>
      <c r="U51" s="3">
        <f t="shared" si="51"/>
        <v>0.681551116333725</v>
      </c>
      <c r="V51" s="3">
        <f t="shared" si="51"/>
        <v>0.74577954319761686</v>
      </c>
    </row>
    <row r="52" spans="1:22" x14ac:dyDescent="0.3">
      <c r="I52" s="3">
        <f>LARGE(I$20:I$48,4)+LARGE(I$20:I$48,3)+LARGE(I$20:I$48,2)+LARGE(I$20:I$48,1)</f>
        <v>0.15782014944601908</v>
      </c>
      <c r="J52" s="3">
        <f t="shared" ref="J52:N52" si="52">LARGE(J$20:J$48,4)+LARGE(J$20:J$48,3)+LARGE(J$20:J$48,2)+LARGE(J$20:J$48,1)</f>
        <v>0.23561090541905083</v>
      </c>
      <c r="K52" s="3">
        <f t="shared" si="52"/>
        <v>0.1876063183475091</v>
      </c>
      <c r="L52" s="3">
        <f t="shared" si="52"/>
        <v>0.20990617499454509</v>
      </c>
      <c r="M52" s="3">
        <f t="shared" si="52"/>
        <v>0.30247406225059859</v>
      </c>
      <c r="N52" s="3">
        <f t="shared" si="52"/>
        <v>0.36020881670533644</v>
      </c>
      <c r="P52" s="5" t="s">
        <v>21</v>
      </c>
      <c r="Q52" s="3">
        <f>I186</f>
        <v>0.46886990964228253</v>
      </c>
      <c r="R52" s="3">
        <f t="shared" ref="R52:V52" si="53">J186</f>
        <v>0.64135021097046419</v>
      </c>
      <c r="S52" s="3">
        <f t="shared" si="53"/>
        <v>0.54970326409495551</v>
      </c>
      <c r="T52" s="3">
        <f t="shared" si="53"/>
        <v>0.60876249039200625</v>
      </c>
      <c r="U52" s="3">
        <f t="shared" si="53"/>
        <v>0.68210862619808299</v>
      </c>
      <c r="V52" s="3">
        <f t="shared" si="53"/>
        <v>0.78028169014084503</v>
      </c>
    </row>
    <row r="53" spans="1:22" s="4" customFormat="1" x14ac:dyDescent="0.3">
      <c r="A53" s="1" t="s">
        <v>64</v>
      </c>
      <c r="B53" s="1">
        <v>0.70599999999999996</v>
      </c>
      <c r="C53" s="1">
        <v>8.5000000000000006E-2</v>
      </c>
      <c r="D53" s="1">
        <v>0.246</v>
      </c>
      <c r="E53" s="1">
        <v>0.14299999999999999</v>
      </c>
      <c r="F53" s="1">
        <v>2.1000000000000001E-2</v>
      </c>
      <c r="G53" s="1">
        <v>3.3000000000000002E-2</v>
      </c>
      <c r="I53" s="4">
        <f>B53/SUM(B$53:B$63)</f>
        <v>9.3275201479719919E-2</v>
      </c>
      <c r="J53" s="4">
        <f t="shared" ref="J53:N63" si="54">C53/SUM(C$53:C$63)</f>
        <v>8.1339712918660295E-2</v>
      </c>
      <c r="K53" s="4">
        <f t="shared" si="54"/>
        <v>8.9715536105032842E-2</v>
      </c>
      <c r="L53" s="4">
        <f t="shared" si="54"/>
        <v>9.0163934426229497E-2</v>
      </c>
      <c r="M53" s="4">
        <f t="shared" si="54"/>
        <v>4.6460176991150438E-2</v>
      </c>
      <c r="N53" s="4">
        <f t="shared" si="54"/>
        <v>6.4077669902912623E-2</v>
      </c>
      <c r="P53" s="5" t="s">
        <v>22</v>
      </c>
      <c r="Q53" s="3">
        <f>I203</f>
        <v>0.14834537847090151</v>
      </c>
      <c r="R53" s="3">
        <f t="shared" ref="R53:V53" si="55">J203</f>
        <v>0.5340613624544982</v>
      </c>
      <c r="S53" s="3">
        <f t="shared" si="55"/>
        <v>0.30774292608028075</v>
      </c>
      <c r="T53" s="3">
        <f t="shared" si="55"/>
        <v>0.42839506172839492</v>
      </c>
      <c r="U53" s="3">
        <f t="shared" si="55"/>
        <v>0.61290322580645151</v>
      </c>
      <c r="V53" s="3">
        <f t="shared" si="55"/>
        <v>0.7143684820393974</v>
      </c>
    </row>
    <row r="54" spans="1:22" s="4" customFormat="1" x14ac:dyDescent="0.3">
      <c r="A54" s="1" t="s">
        <v>65</v>
      </c>
      <c r="B54" s="1">
        <v>0.66300000000000003</v>
      </c>
      <c r="C54" s="1">
        <v>0.10199999999999999</v>
      </c>
      <c r="D54" s="1">
        <v>0.26</v>
      </c>
      <c r="E54" s="1">
        <v>0.17199999999999999</v>
      </c>
      <c r="F54" s="1">
        <v>2.9000000000000001E-2</v>
      </c>
      <c r="G54" s="1">
        <v>2.5000000000000001E-2</v>
      </c>
      <c r="I54" s="4">
        <f t="shared" ref="I54:I63" si="56">B54/SUM(B$53:B$63)</f>
        <v>8.759413396749903E-2</v>
      </c>
      <c r="J54" s="4">
        <f t="shared" si="54"/>
        <v>9.7607655502392351E-2</v>
      </c>
      <c r="K54" s="4">
        <f t="shared" si="54"/>
        <v>9.4821298322392431E-2</v>
      </c>
      <c r="L54" s="4">
        <f t="shared" si="54"/>
        <v>0.10844892812105926</v>
      </c>
      <c r="M54" s="4">
        <f t="shared" si="54"/>
        <v>6.4159292035398219E-2</v>
      </c>
      <c r="N54" s="4">
        <f t="shared" si="54"/>
        <v>4.8543689320388349E-2</v>
      </c>
      <c r="P54" s="8" t="s">
        <v>24</v>
      </c>
      <c r="Q54" s="3">
        <f>I219</f>
        <v>0.4532810721962322</v>
      </c>
      <c r="R54" s="3">
        <f t="shared" ref="R54:V54" si="57">J219</f>
        <v>0.51331203407880732</v>
      </c>
      <c r="S54" s="3">
        <f t="shared" si="57"/>
        <v>0.48212311094729082</v>
      </c>
      <c r="T54" s="3">
        <f t="shared" si="57"/>
        <v>0.4814049586776859</v>
      </c>
      <c r="U54" s="3">
        <f t="shared" si="57"/>
        <v>0.65236051502145909</v>
      </c>
      <c r="V54" s="3">
        <f t="shared" si="57"/>
        <v>0.68965517241379315</v>
      </c>
    </row>
    <row r="55" spans="1:22" s="4" customFormat="1" x14ac:dyDescent="0.3">
      <c r="A55" s="1" t="s">
        <v>66</v>
      </c>
      <c r="B55" s="1">
        <v>0.56699999999999995</v>
      </c>
      <c r="C55" s="1">
        <v>8.7999999999999995E-2</v>
      </c>
      <c r="D55" s="1">
        <v>0.224</v>
      </c>
      <c r="E55" s="1">
        <v>0.15</v>
      </c>
      <c r="F55" s="1">
        <v>2.4E-2</v>
      </c>
      <c r="G55" s="1">
        <v>1.2E-2</v>
      </c>
      <c r="I55" s="4">
        <f t="shared" si="56"/>
        <v>7.4910820451843052E-2</v>
      </c>
      <c r="J55" s="4">
        <f t="shared" si="54"/>
        <v>8.4210526315789472E-2</v>
      </c>
      <c r="K55" s="4">
        <f t="shared" si="54"/>
        <v>8.1692195477753485E-2</v>
      </c>
      <c r="L55" s="4">
        <f t="shared" si="54"/>
        <v>9.4577553593947025E-2</v>
      </c>
      <c r="M55" s="4">
        <f t="shared" si="54"/>
        <v>5.3097345132743355E-2</v>
      </c>
      <c r="N55" s="4">
        <f t="shared" si="54"/>
        <v>2.3300970873786409E-2</v>
      </c>
    </row>
    <row r="56" spans="1:22" s="4" customFormat="1" x14ac:dyDescent="0.3">
      <c r="A56" s="1" t="s">
        <v>67</v>
      </c>
      <c r="B56" s="1">
        <v>0.79700000000000004</v>
      </c>
      <c r="C56" s="1">
        <v>0.04</v>
      </c>
      <c r="D56" s="1">
        <v>0.17799999999999999</v>
      </c>
      <c r="E56" s="1">
        <v>6.5000000000000002E-2</v>
      </c>
      <c r="F56" s="1">
        <v>0.02</v>
      </c>
      <c r="G56" s="1">
        <v>1.4E-2</v>
      </c>
      <c r="I56" s="4">
        <f t="shared" si="56"/>
        <v>0.10529792574976882</v>
      </c>
      <c r="J56" s="4">
        <f t="shared" si="54"/>
        <v>3.8277511961722493E-2</v>
      </c>
      <c r="K56" s="4">
        <f t="shared" si="54"/>
        <v>6.4916119620714821E-2</v>
      </c>
      <c r="L56" s="4">
        <f t="shared" si="54"/>
        <v>4.0983606557377046E-2</v>
      </c>
      <c r="M56" s="4">
        <f t="shared" si="54"/>
        <v>4.4247787610619461E-2</v>
      </c>
      <c r="N56" s="4">
        <f t="shared" si="54"/>
        <v>2.7184466019417475E-2</v>
      </c>
    </row>
    <row r="57" spans="1:22" s="4" customFormat="1" x14ac:dyDescent="0.3">
      <c r="A57" s="1" t="s">
        <v>68</v>
      </c>
      <c r="B57" s="1">
        <v>0.55700000000000005</v>
      </c>
      <c r="C57" s="1">
        <v>8.2000000000000003E-2</v>
      </c>
      <c r="D57" s="1">
        <v>0.21299999999999999</v>
      </c>
      <c r="E57" s="1">
        <v>0.14000000000000001</v>
      </c>
      <c r="F57" s="1">
        <v>2.1999999999999999E-2</v>
      </c>
      <c r="G57" s="1">
        <v>1.0999999999999999E-2</v>
      </c>
      <c r="I57" s="4">
        <f t="shared" si="56"/>
        <v>7.3589641960628893E-2</v>
      </c>
      <c r="J57" s="4">
        <f t="shared" si="54"/>
        <v>7.8468899521531105E-2</v>
      </c>
      <c r="K57" s="4">
        <f t="shared" si="54"/>
        <v>7.7680525164113792E-2</v>
      </c>
      <c r="L57" s="4">
        <f t="shared" si="54"/>
        <v>8.8272383354350573E-2</v>
      </c>
      <c r="M57" s="4">
        <f t="shared" si="54"/>
        <v>4.8672566371681408E-2</v>
      </c>
      <c r="N57" s="4">
        <f t="shared" si="54"/>
        <v>2.1359223300970873E-2</v>
      </c>
    </row>
    <row r="58" spans="1:22" s="4" customFormat="1" x14ac:dyDescent="0.3">
      <c r="A58" s="1" t="s">
        <v>69</v>
      </c>
      <c r="B58" s="1">
        <v>0.97799999999999998</v>
      </c>
      <c r="C58" s="1">
        <v>0.27100000000000002</v>
      </c>
      <c r="D58" s="1">
        <v>0.51400000000000001</v>
      </c>
      <c r="E58" s="1">
        <v>0.29399999999999998</v>
      </c>
      <c r="F58" s="1">
        <v>0.191</v>
      </c>
      <c r="G58" s="1">
        <v>0.312</v>
      </c>
      <c r="I58" s="4">
        <f t="shared" si="56"/>
        <v>0.12921125644074516</v>
      </c>
      <c r="J58" s="4">
        <f t="shared" si="54"/>
        <v>0.25933014354066991</v>
      </c>
      <c r="K58" s="4">
        <f t="shared" si="54"/>
        <v>0.18745441283734504</v>
      </c>
      <c r="L58" s="4">
        <f t="shared" si="54"/>
        <v>0.18537200504413617</v>
      </c>
      <c r="M58" s="4">
        <f t="shared" si="54"/>
        <v>0.42256637168141586</v>
      </c>
      <c r="N58" s="4">
        <f t="shared" si="54"/>
        <v>0.60582524271844662</v>
      </c>
    </row>
    <row r="59" spans="1:22" s="4" customFormat="1" x14ac:dyDescent="0.3">
      <c r="A59" s="1" t="s">
        <v>70</v>
      </c>
      <c r="B59" s="1">
        <v>0.41599999999999998</v>
      </c>
      <c r="C59" s="1">
        <v>7.1999999999999995E-2</v>
      </c>
      <c r="D59" s="1">
        <v>0.17299999999999999</v>
      </c>
      <c r="E59" s="1">
        <v>0.123</v>
      </c>
      <c r="F59" s="1">
        <v>1.2999999999999999E-2</v>
      </c>
      <c r="G59" s="1">
        <v>5.0000000000000001E-3</v>
      </c>
      <c r="I59" s="4">
        <f t="shared" si="56"/>
        <v>5.4961025234509187E-2</v>
      </c>
      <c r="J59" s="4">
        <f t="shared" si="54"/>
        <v>6.8899521531100474E-2</v>
      </c>
      <c r="K59" s="4">
        <f t="shared" si="54"/>
        <v>6.3092633114514962E-2</v>
      </c>
      <c r="L59" s="4">
        <f t="shared" si="54"/>
        <v>7.7553593947036564E-2</v>
      </c>
      <c r="M59" s="4">
        <f t="shared" si="54"/>
        <v>2.8761061946902648E-2</v>
      </c>
      <c r="N59" s="4">
        <f t="shared" si="54"/>
        <v>9.7087378640776691E-3</v>
      </c>
    </row>
    <row r="60" spans="1:22" s="4" customFormat="1" x14ac:dyDescent="0.3">
      <c r="A60" s="1" t="s">
        <v>189</v>
      </c>
      <c r="B60" s="1">
        <v>0.73099999999999998</v>
      </c>
      <c r="C60" s="1">
        <v>9.6000000000000002E-2</v>
      </c>
      <c r="D60" s="1">
        <v>0.26500000000000001</v>
      </c>
      <c r="E60" s="1">
        <v>0.159</v>
      </c>
      <c r="F60" s="1">
        <v>4.3999999999999997E-2</v>
      </c>
      <c r="G60" s="1">
        <v>2.4E-2</v>
      </c>
      <c r="I60" s="4">
        <f t="shared" si="56"/>
        <v>9.657814770775533E-2</v>
      </c>
      <c r="J60" s="4">
        <f t="shared" si="54"/>
        <v>9.1866028708133984E-2</v>
      </c>
      <c r="K60" s="4">
        <f t="shared" si="54"/>
        <v>9.6644784828592289E-2</v>
      </c>
      <c r="L60" s="4">
        <f t="shared" si="54"/>
        <v>0.10025220680958385</v>
      </c>
      <c r="M60" s="4">
        <f t="shared" si="54"/>
        <v>9.7345132743362817E-2</v>
      </c>
      <c r="N60" s="4">
        <f t="shared" si="54"/>
        <v>4.6601941747572817E-2</v>
      </c>
    </row>
    <row r="61" spans="1:22" s="4" customFormat="1" x14ac:dyDescent="0.3">
      <c r="A61" s="1" t="s">
        <v>71</v>
      </c>
      <c r="B61" s="1">
        <v>0.84199999999999997</v>
      </c>
      <c r="C61" s="1">
        <v>8.6999999999999994E-2</v>
      </c>
      <c r="D61" s="1">
        <v>0.27100000000000002</v>
      </c>
      <c r="E61" s="1">
        <v>0.13900000000000001</v>
      </c>
      <c r="F61" s="1">
        <v>0.04</v>
      </c>
      <c r="G61" s="1">
        <v>4.4999999999999998E-2</v>
      </c>
      <c r="I61" s="4">
        <f t="shared" si="56"/>
        <v>0.11124322896023253</v>
      </c>
      <c r="J61" s="4">
        <f t="shared" si="54"/>
        <v>8.3253588516746413E-2</v>
      </c>
      <c r="K61" s="4">
        <f t="shared" si="54"/>
        <v>9.8832968636032123E-2</v>
      </c>
      <c r="L61" s="4">
        <f t="shared" si="54"/>
        <v>8.7641866330390922E-2</v>
      </c>
      <c r="M61" s="4">
        <f t="shared" si="54"/>
        <v>8.8495575221238923E-2</v>
      </c>
      <c r="N61" s="4">
        <f t="shared" si="54"/>
        <v>8.7378640776699018E-2</v>
      </c>
    </row>
    <row r="62" spans="1:22" s="4" customFormat="1" x14ac:dyDescent="0.3">
      <c r="A62" s="1" t="s">
        <v>72</v>
      </c>
      <c r="B62" s="1">
        <v>0.82599999999999996</v>
      </c>
      <c r="C62" s="1">
        <v>6.7000000000000004E-2</v>
      </c>
      <c r="D62" s="1">
        <v>0.23499999999999999</v>
      </c>
      <c r="E62" s="1">
        <v>0.108</v>
      </c>
      <c r="F62" s="1">
        <v>3.1E-2</v>
      </c>
      <c r="G62" s="1">
        <v>0.03</v>
      </c>
      <c r="I62" s="4">
        <f t="shared" si="56"/>
        <v>0.10912934337428988</v>
      </c>
      <c r="J62" s="4">
        <f t="shared" si="54"/>
        <v>6.411483253588518E-2</v>
      </c>
      <c r="K62" s="4">
        <f t="shared" si="54"/>
        <v>8.570386579139315E-2</v>
      </c>
      <c r="L62" s="4">
        <f t="shared" si="54"/>
        <v>6.8095838587641858E-2</v>
      </c>
      <c r="M62" s="4">
        <f t="shared" si="54"/>
        <v>6.8584070796460173E-2</v>
      </c>
      <c r="N62" s="4">
        <f t="shared" si="54"/>
        <v>5.8252427184466014E-2</v>
      </c>
    </row>
    <row r="63" spans="1:22" s="4" customFormat="1" x14ac:dyDescent="0.3">
      <c r="A63" s="1" t="s">
        <v>73</v>
      </c>
      <c r="B63" s="1">
        <v>0.48599999999999999</v>
      </c>
      <c r="C63" s="1">
        <v>5.5E-2</v>
      </c>
      <c r="D63" s="1">
        <v>0.16300000000000001</v>
      </c>
      <c r="E63" s="1">
        <v>9.2999999999999999E-2</v>
      </c>
      <c r="F63" s="1">
        <v>1.7000000000000001E-2</v>
      </c>
      <c r="G63" s="1">
        <v>4.0000000000000001E-3</v>
      </c>
      <c r="I63" s="4">
        <f t="shared" si="56"/>
        <v>6.4209274673008326E-2</v>
      </c>
      <c r="J63" s="4">
        <f t="shared" si="54"/>
        <v>5.2631578947368425E-2</v>
      </c>
      <c r="K63" s="4">
        <f t="shared" si="54"/>
        <v>5.9445660102115258E-2</v>
      </c>
      <c r="L63" s="4">
        <f t="shared" si="54"/>
        <v>5.8638083228247158E-2</v>
      </c>
      <c r="M63" s="4">
        <f t="shared" si="54"/>
        <v>3.7610619469026545E-2</v>
      </c>
      <c r="N63" s="4">
        <f t="shared" si="54"/>
        <v>7.7669902912621356E-3</v>
      </c>
    </row>
    <row r="64" spans="1:22" x14ac:dyDescent="0.3">
      <c r="I64" s="3">
        <f>MAX(I53:I63)</f>
        <v>0.12921125644074516</v>
      </c>
      <c r="J64" s="3">
        <f t="shared" ref="J64:N64" si="58">MAX(J53:J63)</f>
        <v>0.25933014354066991</v>
      </c>
      <c r="K64" s="3">
        <f t="shared" si="58"/>
        <v>0.18745441283734504</v>
      </c>
      <c r="L64" s="3">
        <f t="shared" si="58"/>
        <v>0.18537200504413617</v>
      </c>
      <c r="M64" s="3">
        <f t="shared" si="58"/>
        <v>0.42256637168141586</v>
      </c>
      <c r="N64" s="3">
        <f t="shared" si="58"/>
        <v>0.60582524271844662</v>
      </c>
    </row>
    <row r="65" spans="1:14" x14ac:dyDescent="0.3">
      <c r="I65" s="3">
        <f>LARGE(I$53:I$63,2)+LARGE(I$53:I$63,1)</f>
        <v>0.24045448540097769</v>
      </c>
      <c r="J65" s="3">
        <f t="shared" ref="J65:N65" si="59">LARGE(J$53:J$63,2)+LARGE(J$53:J$63,1)</f>
        <v>0.35693779904306228</v>
      </c>
      <c r="K65" s="3">
        <f t="shared" si="59"/>
        <v>0.28628738147337718</v>
      </c>
      <c r="L65" s="3">
        <f t="shared" si="59"/>
        <v>0.29382093316519542</v>
      </c>
      <c r="M65" s="3">
        <f t="shared" si="59"/>
        <v>0.51991150442477863</v>
      </c>
      <c r="N65" s="3">
        <f t="shared" si="59"/>
        <v>0.69320388349514561</v>
      </c>
    </row>
    <row r="66" spans="1:14" x14ac:dyDescent="0.3">
      <c r="I66" s="3">
        <f>LARGE(I$53:I$63,3)+LARGE(I$53:I$63,2)+LARGE(I$53:I$63,1)</f>
        <v>0.34958382877526756</v>
      </c>
      <c r="J66" s="3">
        <f t="shared" ref="J66:N66" si="60">LARGE(J$53:J$63,3)+LARGE(J$53:J$63,2)+LARGE(J$53:J$63,1)</f>
        <v>0.44880382775119626</v>
      </c>
      <c r="K66" s="3">
        <f t="shared" si="60"/>
        <v>0.38293216630196947</v>
      </c>
      <c r="L66" s="3">
        <f t="shared" si="60"/>
        <v>0.39407313997477933</v>
      </c>
      <c r="M66" s="3">
        <f t="shared" si="60"/>
        <v>0.60840707964601759</v>
      </c>
      <c r="N66" s="3">
        <f t="shared" si="60"/>
        <v>0.75728155339805825</v>
      </c>
    </row>
    <row r="67" spans="1:14" x14ac:dyDescent="0.3">
      <c r="I67" s="3">
        <f>LARGE(I$53:I$63,4)+LARGE(I$53:I$63,3)+LARGE(I$53:I$63,2)+LARGE(I$53:I$63,1)</f>
        <v>0.45488175452503637</v>
      </c>
      <c r="J67" s="3">
        <f t="shared" ref="J67:N67" si="61">LARGE(J$53:J$63,4)+LARGE(J$53:J$63,3)+LARGE(J$53:J$63,2)+LARGE(J$53:J$63,1)</f>
        <v>0.53301435406698572</v>
      </c>
      <c r="K67" s="3">
        <f t="shared" si="61"/>
        <v>0.47775346462436191</v>
      </c>
      <c r="L67" s="3">
        <f t="shared" si="61"/>
        <v>0.48865069356872637</v>
      </c>
      <c r="M67" s="3">
        <f t="shared" si="61"/>
        <v>0.67699115044247771</v>
      </c>
      <c r="N67" s="3">
        <f t="shared" si="61"/>
        <v>0.81553398058252424</v>
      </c>
    </row>
    <row r="68" spans="1:14" s="4" customFormat="1" x14ac:dyDescent="0.3">
      <c r="A68" s="1" t="s">
        <v>74</v>
      </c>
      <c r="B68" s="1">
        <v>0.995</v>
      </c>
      <c r="C68" s="1">
        <v>0.65</v>
      </c>
      <c r="D68" s="1">
        <v>0.80400000000000005</v>
      </c>
      <c r="E68" s="1">
        <v>0.57099999999999995</v>
      </c>
      <c r="F68" s="1">
        <v>0.72899999999999998</v>
      </c>
      <c r="G68" s="1">
        <v>0.64</v>
      </c>
      <c r="I68" s="4">
        <f>B68/SUM(B$68:B$93)</f>
        <v>4.2978705023541106E-2</v>
      </c>
      <c r="J68" s="4">
        <f t="shared" ref="J68:N83" si="62">C68/SUM(C$68:C$93)</f>
        <v>0.13262599469496025</v>
      </c>
      <c r="K68" s="4">
        <f t="shared" si="62"/>
        <v>7.7808961579405797E-2</v>
      </c>
      <c r="L68" s="4">
        <f t="shared" si="62"/>
        <v>9.0219623953231132E-2</v>
      </c>
      <c r="M68" s="4">
        <f t="shared" si="62"/>
        <v>0.24504201680672266</v>
      </c>
      <c r="N68" s="4">
        <f t="shared" si="62"/>
        <v>0.14571948998178502</v>
      </c>
    </row>
    <row r="69" spans="1:14" s="4" customFormat="1" x14ac:dyDescent="0.3">
      <c r="A69" s="1" t="s">
        <v>75</v>
      </c>
      <c r="B69" s="1">
        <v>0.999</v>
      </c>
      <c r="C69" s="1">
        <v>0.32</v>
      </c>
      <c r="D69" s="1">
        <v>0.56599999999999995</v>
      </c>
      <c r="E69" s="1">
        <v>0.33700000000000002</v>
      </c>
      <c r="F69" s="1">
        <v>0.29899999999999999</v>
      </c>
      <c r="G69" s="1">
        <v>0.32300000000000001</v>
      </c>
      <c r="I69" s="4">
        <f t="shared" ref="I69:N93" si="63">B69/SUM(B$68:B$93)</f>
        <v>4.315148373720358E-2</v>
      </c>
      <c r="J69" s="4">
        <f t="shared" si="62"/>
        <v>6.5292797388288124E-2</v>
      </c>
      <c r="K69" s="4">
        <f t="shared" si="62"/>
        <v>5.477596051485531E-2</v>
      </c>
      <c r="L69" s="4">
        <f t="shared" si="62"/>
        <v>5.3246958445252006E-2</v>
      </c>
      <c r="M69" s="4">
        <f t="shared" si="62"/>
        <v>0.10050420168067226</v>
      </c>
      <c r="N69" s="4">
        <f t="shared" si="62"/>
        <v>7.3542805100182129E-2</v>
      </c>
    </row>
    <row r="70" spans="1:14" s="4" customFormat="1" x14ac:dyDescent="0.3">
      <c r="A70" s="1" t="s">
        <v>76</v>
      </c>
      <c r="B70" s="1">
        <v>0.92800000000000005</v>
      </c>
      <c r="C70" s="1">
        <v>0.214</v>
      </c>
      <c r="D70" s="1">
        <v>0.44500000000000001</v>
      </c>
      <c r="E70" s="1">
        <v>0.29899999999999999</v>
      </c>
      <c r="F70" s="1">
        <v>0.115</v>
      </c>
      <c r="G70" s="1">
        <v>0.185</v>
      </c>
      <c r="I70" s="4">
        <f t="shared" si="63"/>
        <v>4.0084661569694625E-2</v>
      </c>
      <c r="J70" s="4">
        <f t="shared" si="62"/>
        <v>4.3664558253417682E-2</v>
      </c>
      <c r="K70" s="4">
        <f t="shared" si="62"/>
        <v>4.306590535178554E-2</v>
      </c>
      <c r="L70" s="4">
        <f t="shared" si="62"/>
        <v>4.7242850371306669E-2</v>
      </c>
      <c r="M70" s="4">
        <f t="shared" si="62"/>
        <v>3.8655462184873951E-2</v>
      </c>
      <c r="N70" s="4">
        <f t="shared" si="62"/>
        <v>4.2122040072859732E-2</v>
      </c>
    </row>
    <row r="71" spans="1:14" s="4" customFormat="1" x14ac:dyDescent="0.3">
      <c r="A71" s="1" t="s">
        <v>77</v>
      </c>
      <c r="B71" s="1">
        <v>0.93899999999999995</v>
      </c>
      <c r="C71" s="1">
        <v>0.192</v>
      </c>
      <c r="D71" s="1">
        <v>0.42499999999999999</v>
      </c>
      <c r="E71" s="1">
        <v>0.25600000000000001</v>
      </c>
      <c r="F71" s="1">
        <v>0.106</v>
      </c>
      <c r="G71" s="1">
        <v>0.186</v>
      </c>
      <c r="I71" s="4">
        <f t="shared" si="63"/>
        <v>4.0559803032266431E-2</v>
      </c>
      <c r="J71" s="4">
        <f t="shared" si="62"/>
        <v>3.9175678432972871E-2</v>
      </c>
      <c r="K71" s="4">
        <f t="shared" si="62"/>
        <v>4.1130359043840124E-2</v>
      </c>
      <c r="L71" s="4">
        <f t="shared" si="62"/>
        <v>4.0448728077105381E-2</v>
      </c>
      <c r="M71" s="4">
        <f t="shared" si="62"/>
        <v>3.5630252100840337E-2</v>
      </c>
      <c r="N71" s="4">
        <f t="shared" si="62"/>
        <v>4.2349726775956269E-2</v>
      </c>
    </row>
    <row r="72" spans="1:14" s="4" customFormat="1" x14ac:dyDescent="0.3">
      <c r="A72" s="1" t="s">
        <v>78</v>
      </c>
      <c r="B72" s="1">
        <v>0.93899999999999995</v>
      </c>
      <c r="C72" s="1">
        <v>0.33500000000000002</v>
      </c>
      <c r="D72" s="1">
        <v>0.56100000000000005</v>
      </c>
      <c r="E72" s="1">
        <v>0.38800000000000001</v>
      </c>
      <c r="F72" s="1">
        <v>0.17699999999999999</v>
      </c>
      <c r="G72" s="1">
        <v>0.39400000000000002</v>
      </c>
      <c r="I72" s="4">
        <f t="shared" si="63"/>
        <v>4.0559803032266431E-2</v>
      </c>
      <c r="J72" s="4">
        <f t="shared" si="62"/>
        <v>6.8353397265864133E-2</v>
      </c>
      <c r="K72" s="4">
        <f t="shared" si="62"/>
        <v>5.4292073937868966E-2</v>
      </c>
      <c r="L72" s="4">
        <f t="shared" si="62"/>
        <v>6.1305103491862842E-2</v>
      </c>
      <c r="M72" s="4">
        <f t="shared" si="62"/>
        <v>5.9495798319327726E-2</v>
      </c>
      <c r="N72" s="4">
        <f t="shared" si="62"/>
        <v>8.9708561020036409E-2</v>
      </c>
    </row>
    <row r="73" spans="1:14" s="4" customFormat="1" x14ac:dyDescent="0.3">
      <c r="A73" s="1" t="s">
        <v>79</v>
      </c>
      <c r="B73" s="1">
        <v>0.95899999999999996</v>
      </c>
      <c r="C73" s="1">
        <v>0.223</v>
      </c>
      <c r="D73" s="1">
        <v>0.46200000000000002</v>
      </c>
      <c r="E73" s="1">
        <v>0.27900000000000003</v>
      </c>
      <c r="F73" s="1">
        <v>0.13700000000000001</v>
      </c>
      <c r="G73" s="1">
        <v>0.22700000000000001</v>
      </c>
      <c r="I73" s="4">
        <f t="shared" si="63"/>
        <v>4.1423696600578812E-2</v>
      </c>
      <c r="J73" s="4">
        <f t="shared" si="62"/>
        <v>4.5500918179963282E-2</v>
      </c>
      <c r="K73" s="4">
        <f t="shared" si="62"/>
        <v>4.4711119713539145E-2</v>
      </c>
      <c r="L73" s="4">
        <f t="shared" si="62"/>
        <v>4.4082793490282816E-2</v>
      </c>
      <c r="M73" s="4">
        <f t="shared" si="62"/>
        <v>4.6050420168067228E-2</v>
      </c>
      <c r="N73" s="4">
        <f t="shared" si="62"/>
        <v>5.168488160291438E-2</v>
      </c>
    </row>
    <row r="74" spans="1:14" s="4" customFormat="1" x14ac:dyDescent="0.3">
      <c r="A74" s="1" t="s">
        <v>80</v>
      </c>
      <c r="B74" s="1">
        <v>0.93400000000000005</v>
      </c>
      <c r="C74" s="1">
        <v>0.13800000000000001</v>
      </c>
      <c r="D74" s="1">
        <v>0.35899999999999999</v>
      </c>
      <c r="E74" s="1">
        <v>0.182</v>
      </c>
      <c r="F74" s="1">
        <v>7.2999999999999995E-2</v>
      </c>
      <c r="G74" s="1">
        <v>0.13700000000000001</v>
      </c>
      <c r="I74" s="4">
        <f t="shared" si="63"/>
        <v>4.0343829640188338E-2</v>
      </c>
      <c r="J74" s="4">
        <f t="shared" si="62"/>
        <v>2.8157518873699255E-2</v>
      </c>
      <c r="K74" s="4">
        <f t="shared" si="62"/>
        <v>3.4743056227620243E-2</v>
      </c>
      <c r="L74" s="4">
        <f t="shared" si="62"/>
        <v>2.8756517617317102E-2</v>
      </c>
      <c r="M74" s="4">
        <f t="shared" si="62"/>
        <v>2.4537815126050418E-2</v>
      </c>
      <c r="N74" s="4">
        <f t="shared" si="62"/>
        <v>3.1193078324225861E-2</v>
      </c>
    </row>
    <row r="75" spans="1:14" s="4" customFormat="1" x14ac:dyDescent="0.3">
      <c r="A75" s="1" t="s">
        <v>81</v>
      </c>
      <c r="B75" s="1">
        <v>0.878</v>
      </c>
      <c r="C75" s="1">
        <v>0.14499999999999999</v>
      </c>
      <c r="D75" s="1">
        <v>0.35699999999999998</v>
      </c>
      <c r="E75" s="1">
        <v>0.215</v>
      </c>
      <c r="F75" s="1">
        <v>0.06</v>
      </c>
      <c r="G75" s="1">
        <v>0.11600000000000001</v>
      </c>
      <c r="I75" s="4">
        <f t="shared" si="63"/>
        <v>3.7924927648913663E-2</v>
      </c>
      <c r="J75" s="4">
        <f t="shared" si="62"/>
        <v>2.9585798816568053E-2</v>
      </c>
      <c r="K75" s="4">
        <f t="shared" si="62"/>
        <v>3.4549501596825703E-2</v>
      </c>
      <c r="L75" s="4">
        <f t="shared" si="62"/>
        <v>3.3970611471006468E-2</v>
      </c>
      <c r="M75" s="4">
        <f t="shared" si="62"/>
        <v>2.0168067226890754E-2</v>
      </c>
      <c r="N75" s="4">
        <f t="shared" si="62"/>
        <v>2.6411657559198536E-2</v>
      </c>
    </row>
    <row r="76" spans="1:14" s="4" customFormat="1" x14ac:dyDescent="0.3">
      <c r="A76" s="1" t="s">
        <v>82</v>
      </c>
      <c r="B76" s="1">
        <v>0.85099999999999998</v>
      </c>
      <c r="C76" s="1">
        <v>0.13800000000000001</v>
      </c>
      <c r="D76" s="1">
        <v>0.34300000000000003</v>
      </c>
      <c r="E76" s="1">
        <v>0.21299999999999999</v>
      </c>
      <c r="F76" s="1">
        <v>5.2999999999999999E-2</v>
      </c>
      <c r="G76" s="1">
        <v>9.5000000000000001E-2</v>
      </c>
      <c r="I76" s="4">
        <f t="shared" si="63"/>
        <v>3.6758671331691938E-2</v>
      </c>
      <c r="J76" s="4">
        <f t="shared" si="62"/>
        <v>2.8157518873699255E-2</v>
      </c>
      <c r="K76" s="4">
        <f t="shared" si="62"/>
        <v>3.3194619181263915E-2</v>
      </c>
      <c r="L76" s="4">
        <f t="shared" si="62"/>
        <v>3.3654605782904086E-2</v>
      </c>
      <c r="M76" s="4">
        <f t="shared" si="62"/>
        <v>1.7815126050420169E-2</v>
      </c>
      <c r="N76" s="4">
        <f t="shared" si="62"/>
        <v>2.1630236794171216E-2</v>
      </c>
    </row>
    <row r="77" spans="1:14" s="4" customFormat="1" x14ac:dyDescent="0.3">
      <c r="A77" s="1" t="s">
        <v>83</v>
      </c>
      <c r="B77" s="1">
        <v>0.90700000000000003</v>
      </c>
      <c r="C77" s="1">
        <v>0.13900000000000001</v>
      </c>
      <c r="D77" s="1">
        <v>0.35499999999999998</v>
      </c>
      <c r="E77" s="1">
        <v>0.20300000000000001</v>
      </c>
      <c r="F77" s="1">
        <v>7.0000000000000007E-2</v>
      </c>
      <c r="G77" s="1">
        <v>0.109</v>
      </c>
      <c r="I77" s="4">
        <f t="shared" si="63"/>
        <v>3.9177573322966619E-2</v>
      </c>
      <c r="J77" s="4">
        <f t="shared" si="62"/>
        <v>2.8361558865537654E-2</v>
      </c>
      <c r="K77" s="4">
        <f t="shared" si="62"/>
        <v>3.4355946966031163E-2</v>
      </c>
      <c r="L77" s="4">
        <f t="shared" si="62"/>
        <v>3.2074577342392156E-2</v>
      </c>
      <c r="M77" s="4">
        <f t="shared" si="62"/>
        <v>2.3529411764705885E-2</v>
      </c>
      <c r="N77" s="4">
        <f t="shared" si="62"/>
        <v>2.4817850637522763E-2</v>
      </c>
    </row>
    <row r="78" spans="1:14" s="4" customFormat="1" x14ac:dyDescent="0.3">
      <c r="A78" s="1" t="s">
        <v>84</v>
      </c>
      <c r="B78" s="1">
        <v>0.98499999999999999</v>
      </c>
      <c r="C78" s="1">
        <v>0.218</v>
      </c>
      <c r="D78" s="1">
        <v>0.46400000000000002</v>
      </c>
      <c r="E78" s="1">
        <v>0.248</v>
      </c>
      <c r="F78" s="1">
        <v>0.16600000000000001</v>
      </c>
      <c r="G78" s="1">
        <v>0.23200000000000001</v>
      </c>
      <c r="I78" s="4">
        <f t="shared" si="63"/>
        <v>4.2546758239384912E-2</v>
      </c>
      <c r="J78" s="4">
        <f t="shared" si="62"/>
        <v>4.4480718220771279E-2</v>
      </c>
      <c r="K78" s="4">
        <f t="shared" si="62"/>
        <v>4.4904674344333692E-2</v>
      </c>
      <c r="L78" s="4">
        <f t="shared" si="62"/>
        <v>3.9184705324695833E-2</v>
      </c>
      <c r="M78" s="4">
        <f t="shared" si="62"/>
        <v>5.5798319327731091E-2</v>
      </c>
      <c r="N78" s="4">
        <f t="shared" si="62"/>
        <v>5.2823315118397073E-2</v>
      </c>
    </row>
    <row r="79" spans="1:14" s="4" customFormat="1" x14ac:dyDescent="0.3">
      <c r="A79" s="1" t="s">
        <v>85</v>
      </c>
      <c r="B79" s="1">
        <v>0.91400000000000003</v>
      </c>
      <c r="C79" s="1">
        <v>0.114</v>
      </c>
      <c r="D79" s="1">
        <v>0.32200000000000001</v>
      </c>
      <c r="E79" s="1">
        <v>0.159</v>
      </c>
      <c r="F79" s="1">
        <v>5.5E-2</v>
      </c>
      <c r="G79" s="1">
        <v>0.10100000000000001</v>
      </c>
      <c r="I79" s="4">
        <f t="shared" si="63"/>
        <v>3.947993607187595E-2</v>
      </c>
      <c r="J79" s="4">
        <f t="shared" si="62"/>
        <v>2.3260559069577642E-2</v>
      </c>
      <c r="K79" s="4">
        <f t="shared" si="62"/>
        <v>3.1162295557921223E-2</v>
      </c>
      <c r="L79" s="4">
        <f t="shared" si="62"/>
        <v>2.512245220413967E-2</v>
      </c>
      <c r="M79" s="4">
        <f t="shared" si="62"/>
        <v>1.8487394957983194E-2</v>
      </c>
      <c r="N79" s="4">
        <f t="shared" si="62"/>
        <v>2.2996357012750452E-2</v>
      </c>
    </row>
    <row r="80" spans="1:14" s="4" customFormat="1" x14ac:dyDescent="0.3">
      <c r="A80" s="1" t="s">
        <v>86</v>
      </c>
      <c r="B80" s="1">
        <v>0.78</v>
      </c>
      <c r="C80" s="1">
        <v>0.109</v>
      </c>
      <c r="D80" s="1">
        <v>0.29099999999999998</v>
      </c>
      <c r="E80" s="1">
        <v>0.17699999999999999</v>
      </c>
      <c r="F80" s="1">
        <v>3.5000000000000003E-2</v>
      </c>
      <c r="G80" s="1">
        <v>5.2999999999999999E-2</v>
      </c>
      <c r="I80" s="4">
        <f t="shared" si="63"/>
        <v>3.3691849164182983E-2</v>
      </c>
      <c r="J80" s="4">
        <f t="shared" si="62"/>
        <v>2.2240359110385639E-2</v>
      </c>
      <c r="K80" s="4">
        <f t="shared" si="62"/>
        <v>2.8162198780605822E-2</v>
      </c>
      <c r="L80" s="4">
        <f t="shared" si="62"/>
        <v>2.7966503397061138E-2</v>
      </c>
      <c r="M80" s="4">
        <f t="shared" si="62"/>
        <v>1.1764705882352943E-2</v>
      </c>
      <c r="N80" s="4">
        <f t="shared" si="62"/>
        <v>1.2067395264116572E-2</v>
      </c>
    </row>
    <row r="81" spans="1:14" s="4" customFormat="1" x14ac:dyDescent="0.3">
      <c r="A81" s="1" t="s">
        <v>87</v>
      </c>
      <c r="B81" s="1">
        <v>0.81</v>
      </c>
      <c r="C81" s="1">
        <v>8.2000000000000003E-2</v>
      </c>
      <c r="D81" s="1">
        <v>0.25800000000000001</v>
      </c>
      <c r="E81" s="1">
        <v>0.13300000000000001</v>
      </c>
      <c r="F81" s="1">
        <v>3.3000000000000002E-2</v>
      </c>
      <c r="G81" s="1">
        <v>3.9E-2</v>
      </c>
      <c r="I81" s="4">
        <f t="shared" si="63"/>
        <v>3.4987689516651557E-2</v>
      </c>
      <c r="J81" s="4">
        <f t="shared" si="62"/>
        <v>1.6731279330748833E-2</v>
      </c>
      <c r="K81" s="4">
        <f t="shared" si="62"/>
        <v>2.4968547372495885E-2</v>
      </c>
      <c r="L81" s="4">
        <f t="shared" si="62"/>
        <v>2.1014378258808655E-2</v>
      </c>
      <c r="M81" s="4">
        <f t="shared" si="62"/>
        <v>1.1092436974789916E-2</v>
      </c>
      <c r="N81" s="4">
        <f t="shared" si="62"/>
        <v>8.879781420765025E-3</v>
      </c>
    </row>
    <row r="82" spans="1:14" s="4" customFormat="1" x14ac:dyDescent="0.3">
      <c r="A82" s="1" t="s">
        <v>88</v>
      </c>
      <c r="B82" s="1">
        <v>0.89600000000000002</v>
      </c>
      <c r="C82" s="1">
        <v>8.1000000000000003E-2</v>
      </c>
      <c r="D82" s="1">
        <v>0.27</v>
      </c>
      <c r="E82" s="1">
        <v>0.123</v>
      </c>
      <c r="F82" s="1">
        <v>5.2999999999999999E-2</v>
      </c>
      <c r="G82" s="1">
        <v>4.2000000000000003E-2</v>
      </c>
      <c r="I82" s="4">
        <f t="shared" si="63"/>
        <v>3.8702431860394806E-2</v>
      </c>
      <c r="J82" s="4">
        <f t="shared" si="62"/>
        <v>1.652723933891043E-2</v>
      </c>
      <c r="K82" s="4">
        <f t="shared" si="62"/>
        <v>2.612987515726314E-2</v>
      </c>
      <c r="L82" s="4">
        <f t="shared" si="62"/>
        <v>1.9434349818296726E-2</v>
      </c>
      <c r="M82" s="4">
        <f t="shared" si="62"/>
        <v>1.7815126050420169E-2</v>
      </c>
      <c r="N82" s="4">
        <f t="shared" si="62"/>
        <v>9.5628415300546433E-3</v>
      </c>
    </row>
    <row r="83" spans="1:14" s="4" customFormat="1" x14ac:dyDescent="0.3">
      <c r="A83" s="1" t="s">
        <v>89</v>
      </c>
      <c r="B83" s="1">
        <v>0.94499999999999995</v>
      </c>
      <c r="C83" s="1">
        <v>8.4000000000000005E-2</v>
      </c>
      <c r="D83" s="1">
        <v>0.28100000000000003</v>
      </c>
      <c r="E83" s="1">
        <v>0.111</v>
      </c>
      <c r="F83" s="1">
        <v>4.8000000000000001E-2</v>
      </c>
      <c r="G83" s="1">
        <v>0.08</v>
      </c>
      <c r="I83" s="4">
        <f t="shared" si="63"/>
        <v>4.0818971102760143E-2</v>
      </c>
      <c r="J83" s="4">
        <f t="shared" si="62"/>
        <v>1.7139359314425631E-2</v>
      </c>
      <c r="K83" s="4">
        <f t="shared" si="62"/>
        <v>2.7194425626633118E-2</v>
      </c>
      <c r="L83" s="4">
        <f t="shared" si="62"/>
        <v>1.7538315689682411E-2</v>
      </c>
      <c r="M83" s="4">
        <f t="shared" si="62"/>
        <v>1.6134453781512605E-2</v>
      </c>
      <c r="N83" s="4">
        <f t="shared" si="62"/>
        <v>1.8214936247723128E-2</v>
      </c>
    </row>
    <row r="84" spans="1:14" s="4" customFormat="1" x14ac:dyDescent="0.3">
      <c r="A84" s="1" t="s">
        <v>90</v>
      </c>
      <c r="B84" s="1">
        <v>0.82199999999999995</v>
      </c>
      <c r="C84" s="1">
        <v>7.4999999999999997E-2</v>
      </c>
      <c r="D84" s="1">
        <v>0.249</v>
      </c>
      <c r="E84" s="1">
        <v>0.11899999999999999</v>
      </c>
      <c r="F84" s="1">
        <v>2.7E-2</v>
      </c>
      <c r="G84" s="1">
        <v>4.5999999999999999E-2</v>
      </c>
      <c r="I84" s="4">
        <f t="shared" si="63"/>
        <v>3.5506025657638982E-2</v>
      </c>
      <c r="J84" s="4">
        <f t="shared" si="63"/>
        <v>1.5302999387880028E-2</v>
      </c>
      <c r="K84" s="4">
        <f t="shared" si="63"/>
        <v>2.4097551533920448E-2</v>
      </c>
      <c r="L84" s="4">
        <f t="shared" si="63"/>
        <v>1.8802338442091952E-2</v>
      </c>
      <c r="M84" s="4">
        <f t="shared" si="63"/>
        <v>9.0756302521008397E-3</v>
      </c>
      <c r="N84" s="4">
        <f t="shared" si="63"/>
        <v>1.0473588342440799E-2</v>
      </c>
    </row>
    <row r="85" spans="1:14" s="4" customFormat="1" x14ac:dyDescent="0.3">
      <c r="A85" s="1" t="s">
        <v>91</v>
      </c>
      <c r="B85" s="1">
        <v>0.96499999999999997</v>
      </c>
      <c r="C85" s="1">
        <v>0.34499999999999997</v>
      </c>
      <c r="D85" s="1">
        <v>0.57699999999999996</v>
      </c>
      <c r="E85" s="1">
        <v>0.38600000000000001</v>
      </c>
      <c r="F85" s="1">
        <v>0.219</v>
      </c>
      <c r="G85" s="1">
        <v>0.40100000000000002</v>
      </c>
      <c r="I85" s="4">
        <f t="shared" si="63"/>
        <v>4.1682864671072531E-2</v>
      </c>
      <c r="J85" s="4">
        <f t="shared" si="63"/>
        <v>7.0393797184248125E-2</v>
      </c>
      <c r="K85" s="4">
        <f t="shared" si="63"/>
        <v>5.5840510984225294E-2</v>
      </c>
      <c r="L85" s="4">
        <f t="shared" si="63"/>
        <v>6.0989097803760453E-2</v>
      </c>
      <c r="M85" s="4">
        <f t="shared" si="63"/>
        <v>7.361344537815126E-2</v>
      </c>
      <c r="N85" s="4">
        <f t="shared" si="63"/>
        <v>9.130236794171219E-2</v>
      </c>
    </row>
    <row r="86" spans="1:14" s="4" customFormat="1" x14ac:dyDescent="0.3">
      <c r="A86" s="1" t="s">
        <v>92</v>
      </c>
      <c r="B86" s="1">
        <v>0.93</v>
      </c>
      <c r="C86" s="1">
        <v>0.23499999999999999</v>
      </c>
      <c r="D86" s="1">
        <v>0.46800000000000003</v>
      </c>
      <c r="E86" s="1">
        <v>0.312</v>
      </c>
      <c r="F86" s="1">
        <v>0.121</v>
      </c>
      <c r="G86" s="1">
        <v>0.23300000000000001</v>
      </c>
      <c r="I86" s="4">
        <f t="shared" si="63"/>
        <v>4.0171050926525863E-2</v>
      </c>
      <c r="J86" s="4">
        <f t="shared" si="63"/>
        <v>4.7949398082024086E-2</v>
      </c>
      <c r="K86" s="4">
        <f t="shared" si="63"/>
        <v>4.5291783605922772E-2</v>
      </c>
      <c r="L86" s="4">
        <f t="shared" si="63"/>
        <v>4.9296887343972182E-2</v>
      </c>
      <c r="M86" s="4">
        <f t="shared" si="63"/>
        <v>4.0672268907563022E-2</v>
      </c>
      <c r="N86" s="4">
        <f t="shared" si="63"/>
        <v>5.305100182149361E-2</v>
      </c>
    </row>
    <row r="87" spans="1:14" s="4" customFormat="1" x14ac:dyDescent="0.3">
      <c r="A87" s="1" t="s">
        <v>93</v>
      </c>
      <c r="B87" s="1">
        <v>0.83199999999999996</v>
      </c>
      <c r="C87" s="1">
        <v>0.16</v>
      </c>
      <c r="D87" s="1">
        <v>0.36499999999999999</v>
      </c>
      <c r="E87" s="1">
        <v>0.246</v>
      </c>
      <c r="F87" s="1">
        <v>5.3999999999999999E-2</v>
      </c>
      <c r="G87" s="1">
        <v>0.114</v>
      </c>
      <c r="I87" s="4">
        <f t="shared" si="63"/>
        <v>3.5937972441795175E-2</v>
      </c>
      <c r="J87" s="4">
        <f t="shared" si="63"/>
        <v>3.2646398694144062E-2</v>
      </c>
      <c r="K87" s="4">
        <f t="shared" si="63"/>
        <v>3.5323720120003871E-2</v>
      </c>
      <c r="L87" s="4">
        <f t="shared" si="63"/>
        <v>3.8868699636593451E-2</v>
      </c>
      <c r="M87" s="4">
        <f t="shared" si="63"/>
        <v>1.8151260504201679E-2</v>
      </c>
      <c r="N87" s="4">
        <f t="shared" si="63"/>
        <v>2.5956284153005459E-2</v>
      </c>
    </row>
    <row r="88" spans="1:14" s="4" customFormat="1" x14ac:dyDescent="0.3">
      <c r="A88" s="1" t="s">
        <v>94</v>
      </c>
      <c r="B88" s="1">
        <v>0.83899999999999997</v>
      </c>
      <c r="C88" s="1">
        <v>0.122</v>
      </c>
      <c r="D88" s="1">
        <v>0.32</v>
      </c>
      <c r="E88" s="1">
        <v>0.19</v>
      </c>
      <c r="F88" s="1">
        <v>4.4999999999999998E-2</v>
      </c>
      <c r="G88" s="1">
        <v>8.1000000000000003E-2</v>
      </c>
      <c r="I88" s="4">
        <f t="shared" si="63"/>
        <v>3.6240335190704506E-2</v>
      </c>
      <c r="J88" s="4">
        <f t="shared" si="63"/>
        <v>2.4892879004284846E-2</v>
      </c>
      <c r="K88" s="4">
        <f t="shared" si="63"/>
        <v>3.0968740927126683E-2</v>
      </c>
      <c r="L88" s="4">
        <f t="shared" si="63"/>
        <v>3.0020540369726647E-2</v>
      </c>
      <c r="M88" s="4">
        <f t="shared" si="63"/>
        <v>1.5126050420168066E-2</v>
      </c>
      <c r="N88" s="4">
        <f t="shared" si="63"/>
        <v>1.8442622950819668E-2</v>
      </c>
    </row>
    <row r="89" spans="1:14" s="4" customFormat="1" x14ac:dyDescent="0.3">
      <c r="A89" s="1" t="s">
        <v>95</v>
      </c>
      <c r="B89" s="1">
        <v>0.9</v>
      </c>
      <c r="C89" s="1">
        <v>0.17499999999999999</v>
      </c>
      <c r="D89" s="1">
        <v>0.39700000000000002</v>
      </c>
      <c r="E89" s="1">
        <v>0.25600000000000001</v>
      </c>
      <c r="F89" s="1">
        <v>8.3000000000000004E-2</v>
      </c>
      <c r="G89" s="1">
        <v>0.13900000000000001</v>
      </c>
      <c r="I89" s="4">
        <f t="shared" si="63"/>
        <v>3.8875210574057281E-2</v>
      </c>
      <c r="J89" s="4">
        <f t="shared" si="63"/>
        <v>3.5706998571720064E-2</v>
      </c>
      <c r="K89" s="4">
        <f t="shared" si="63"/>
        <v>3.8420594212716541E-2</v>
      </c>
      <c r="L89" s="4">
        <f t="shared" si="63"/>
        <v>4.0448728077105381E-2</v>
      </c>
      <c r="M89" s="4">
        <f t="shared" si="63"/>
        <v>2.7899159663865546E-2</v>
      </c>
      <c r="N89" s="4">
        <f t="shared" si="63"/>
        <v>3.1648451730418935E-2</v>
      </c>
    </row>
    <row r="90" spans="1:14" s="4" customFormat="1" x14ac:dyDescent="0.3">
      <c r="A90" s="1" t="s">
        <v>96</v>
      </c>
      <c r="B90" s="1">
        <v>0.78300000000000003</v>
      </c>
      <c r="C90" s="1">
        <v>0.14599999999999999</v>
      </c>
      <c r="D90" s="1">
        <v>0.33800000000000002</v>
      </c>
      <c r="E90" s="1">
        <v>0.23100000000000001</v>
      </c>
      <c r="F90" s="1">
        <v>3.9E-2</v>
      </c>
      <c r="G90" s="1">
        <v>9.7000000000000003E-2</v>
      </c>
      <c r="I90" s="4">
        <f t="shared" si="63"/>
        <v>3.3821433199429839E-2</v>
      </c>
      <c r="J90" s="4">
        <f t="shared" si="63"/>
        <v>2.9789838808406452E-2</v>
      </c>
      <c r="K90" s="4">
        <f t="shared" si="63"/>
        <v>3.2710732604277558E-2</v>
      </c>
      <c r="L90" s="4">
        <f t="shared" si="63"/>
        <v>3.6498656975825557E-2</v>
      </c>
      <c r="M90" s="4">
        <f t="shared" si="63"/>
        <v>1.3109243697478991E-2</v>
      </c>
      <c r="N90" s="4">
        <f t="shared" si="63"/>
        <v>2.2085610200364293E-2</v>
      </c>
    </row>
    <row r="91" spans="1:14" s="4" customFormat="1" x14ac:dyDescent="0.3">
      <c r="A91" s="1" t="s">
        <v>97</v>
      </c>
      <c r="B91" s="1">
        <v>0.64700000000000002</v>
      </c>
      <c r="C91" s="1">
        <v>0.127</v>
      </c>
      <c r="D91" s="1">
        <v>0.28699999999999998</v>
      </c>
      <c r="E91" s="1">
        <v>0.21299999999999999</v>
      </c>
      <c r="F91" s="1">
        <v>2.1000000000000001E-2</v>
      </c>
      <c r="G91" s="1">
        <v>5.1999999999999998E-2</v>
      </c>
      <c r="I91" s="4">
        <f t="shared" si="63"/>
        <v>2.7946956934905624E-2</v>
      </c>
      <c r="J91" s="4">
        <f t="shared" si="63"/>
        <v>2.5913078963476846E-2</v>
      </c>
      <c r="K91" s="4">
        <f t="shared" si="63"/>
        <v>2.7775089519016739E-2</v>
      </c>
      <c r="L91" s="4">
        <f t="shared" si="63"/>
        <v>3.3654605782904086E-2</v>
      </c>
      <c r="M91" s="4">
        <f t="shared" si="63"/>
        <v>7.058823529411765E-3</v>
      </c>
      <c r="N91" s="4">
        <f t="shared" si="63"/>
        <v>1.1839708561020033E-2</v>
      </c>
    </row>
    <row r="92" spans="1:14" s="4" customFormat="1" x14ac:dyDescent="0.3">
      <c r="A92" s="1" t="s">
        <v>98</v>
      </c>
      <c r="B92" s="1">
        <v>0.83599999999999997</v>
      </c>
      <c r="C92" s="1">
        <v>0.14599999999999999</v>
      </c>
      <c r="D92" s="1">
        <v>0.34899999999999998</v>
      </c>
      <c r="E92" s="1">
        <v>0.22700000000000001</v>
      </c>
      <c r="F92" s="1">
        <v>5.1999999999999998E-2</v>
      </c>
      <c r="G92" s="1">
        <v>9.7000000000000003E-2</v>
      </c>
      <c r="I92" s="4">
        <f t="shared" si="63"/>
        <v>3.611075115545765E-2</v>
      </c>
      <c r="J92" s="4">
        <f t="shared" si="63"/>
        <v>2.9789838808406452E-2</v>
      </c>
      <c r="K92" s="4">
        <f t="shared" si="63"/>
        <v>3.3775283073647536E-2</v>
      </c>
      <c r="L92" s="4">
        <f t="shared" si="63"/>
        <v>3.5866645599620786E-2</v>
      </c>
      <c r="M92" s="4">
        <f t="shared" si="63"/>
        <v>1.7478991596638654E-2</v>
      </c>
      <c r="N92" s="4">
        <f t="shared" si="63"/>
        <v>2.2085610200364293E-2</v>
      </c>
    </row>
    <row r="93" spans="1:14" s="4" customFormat="1" x14ac:dyDescent="0.3">
      <c r="A93" s="1" t="s">
        <v>99</v>
      </c>
      <c r="B93" s="1">
        <v>0.93799999999999994</v>
      </c>
      <c r="C93" s="1">
        <v>0.188</v>
      </c>
      <c r="D93" s="1">
        <v>0.42</v>
      </c>
      <c r="E93" s="1">
        <v>0.255</v>
      </c>
      <c r="F93" s="1">
        <v>0.105</v>
      </c>
      <c r="G93" s="1">
        <v>0.17299999999999999</v>
      </c>
      <c r="I93" s="4">
        <f t="shared" si="63"/>
        <v>4.0516608353850812E-2</v>
      </c>
      <c r="J93" s="4">
        <f t="shared" si="63"/>
        <v>3.8359518465619268E-2</v>
      </c>
      <c r="K93" s="4">
        <f t="shared" si="63"/>
        <v>4.0646472466853767E-2</v>
      </c>
      <c r="L93" s="4">
        <f t="shared" si="63"/>
        <v>4.0290725233054187E-2</v>
      </c>
      <c r="M93" s="4">
        <f t="shared" si="63"/>
        <v>3.5294117647058823E-2</v>
      </c>
      <c r="N93" s="4">
        <f t="shared" si="63"/>
        <v>3.9389799635701259E-2</v>
      </c>
    </row>
    <row r="94" spans="1:14" x14ac:dyDescent="0.3">
      <c r="I94" s="3">
        <f>MAX(I68:I93)</f>
        <v>4.315148373720358E-2</v>
      </c>
      <c r="J94" s="3">
        <f t="shared" ref="J94:N94" si="64">MAX(J68:J93)</f>
        <v>0.13262599469496025</v>
      </c>
      <c r="K94" s="3">
        <f t="shared" si="64"/>
        <v>7.7808961579405797E-2</v>
      </c>
      <c r="L94" s="3">
        <f t="shared" si="64"/>
        <v>9.0219623953231132E-2</v>
      </c>
      <c r="M94" s="3">
        <f t="shared" si="64"/>
        <v>0.24504201680672266</v>
      </c>
      <c r="N94" s="3">
        <f t="shared" si="64"/>
        <v>0.14571948998178502</v>
      </c>
    </row>
    <row r="95" spans="1:14" x14ac:dyDescent="0.3">
      <c r="I95" s="3">
        <f>LARGE(I$68:I$93,2)+LARGE(I$68:I$93,1)</f>
        <v>8.6130188760744686E-2</v>
      </c>
      <c r="J95" s="3">
        <f t="shared" ref="J95:N95" si="65">LARGE(J$68:J$93,2)+LARGE(J$68:J$93,1)</f>
        <v>0.20301979187920838</v>
      </c>
      <c r="K95" s="3">
        <f t="shared" si="65"/>
        <v>0.13364947256363108</v>
      </c>
      <c r="L95" s="3">
        <f t="shared" si="65"/>
        <v>0.15152472744509399</v>
      </c>
      <c r="M95" s="3">
        <f t="shared" si="65"/>
        <v>0.34554621848739492</v>
      </c>
      <c r="N95" s="3">
        <f t="shared" si="65"/>
        <v>0.23702185792349723</v>
      </c>
    </row>
    <row r="96" spans="1:14" x14ac:dyDescent="0.3">
      <c r="I96" s="3">
        <f>LARGE(I$68:I$93,3)+LARGE(I$68:I$93,2)+LARGE(I$68:I$93,1)</f>
        <v>0.1286769470001296</v>
      </c>
      <c r="J96" s="3">
        <f t="shared" ref="J96:N96" si="66">LARGE(J$68:J$93,3)+LARGE(J$68:J$93,2)+LARGE(J$68:J$93,1)</f>
        <v>0.27137318914507247</v>
      </c>
      <c r="K96" s="3">
        <f t="shared" si="66"/>
        <v>0.18842543307848642</v>
      </c>
      <c r="L96" s="3">
        <f t="shared" si="66"/>
        <v>0.21251382524885443</v>
      </c>
      <c r="M96" s="3">
        <f t="shared" si="66"/>
        <v>0.41915966386554615</v>
      </c>
      <c r="N96" s="3">
        <f t="shared" si="66"/>
        <v>0.32673041894353361</v>
      </c>
    </row>
    <row r="97" spans="1:14" x14ac:dyDescent="0.3">
      <c r="I97" s="3">
        <f>LARGE(I$68:I$93,4)+LARGE(I$68:I$93,3)+LARGE(I$68:I$93,2)+LARGE(I$68:I$93,1)</f>
        <v>0.17035981167120212</v>
      </c>
      <c r="J97" s="3">
        <f t="shared" ref="J97:N97" si="67">LARGE(J$68:J$93,4)+LARGE(J$68:J$93,3)+LARGE(J$68:J$93,2)+LARGE(J$68:J$93,1)</f>
        <v>0.33666598653336066</v>
      </c>
      <c r="K97" s="3">
        <f t="shared" si="67"/>
        <v>0.24271750701635536</v>
      </c>
      <c r="L97" s="3">
        <f t="shared" si="67"/>
        <v>0.26576078369410644</v>
      </c>
      <c r="M97" s="3">
        <f t="shared" si="67"/>
        <v>0.47865546218487387</v>
      </c>
      <c r="N97" s="3">
        <f t="shared" si="67"/>
        <v>0.40027322404371574</v>
      </c>
    </row>
    <row r="98" spans="1:14" s="4" customFormat="1" x14ac:dyDescent="0.3">
      <c r="A98" s="1" t="s">
        <v>99</v>
      </c>
      <c r="B98" s="1">
        <v>0.93799999999999994</v>
      </c>
      <c r="C98" s="1">
        <v>0.188</v>
      </c>
      <c r="D98" s="1">
        <v>0.42</v>
      </c>
      <c r="E98" s="1">
        <v>0.255</v>
      </c>
      <c r="F98" s="1">
        <v>0.105</v>
      </c>
      <c r="G98" s="1">
        <v>0.17299999999999999</v>
      </c>
      <c r="I98" s="4">
        <f t="shared" ref="I98:I115" si="68">B98/SUM(B$98:B$115)</f>
        <v>6.3408368823091976E-2</v>
      </c>
      <c r="J98" s="4">
        <f t="shared" ref="J98:N98" si="69">C98/SUM(C$98:C$115)</f>
        <v>8.8470588235294134E-2</v>
      </c>
      <c r="K98" s="4">
        <f t="shared" si="69"/>
        <v>7.5908187240195185E-2</v>
      </c>
      <c r="L98" s="4">
        <f t="shared" si="69"/>
        <v>8.087535680304471E-2</v>
      </c>
      <c r="M98" s="4">
        <f t="shared" si="69"/>
        <v>0.10344827586206895</v>
      </c>
      <c r="N98" s="4">
        <f t="shared" si="69"/>
        <v>0.12226148409893994</v>
      </c>
    </row>
    <row r="99" spans="1:14" s="4" customFormat="1" x14ac:dyDescent="0.3">
      <c r="A99" s="1" t="s">
        <v>100</v>
      </c>
      <c r="B99" s="1">
        <v>0.93200000000000005</v>
      </c>
      <c r="C99" s="1">
        <v>0.222</v>
      </c>
      <c r="D99" s="1">
        <v>0.45500000000000002</v>
      </c>
      <c r="E99" s="1">
        <v>0.253</v>
      </c>
      <c r="F99" s="1">
        <v>0.112</v>
      </c>
      <c r="G99" s="1">
        <v>0.26700000000000002</v>
      </c>
      <c r="I99" s="4">
        <f t="shared" si="68"/>
        <v>6.3002771581153236E-2</v>
      </c>
      <c r="J99" s="4">
        <f t="shared" ref="J99:J115" si="70">C99/SUM(C$98:C$115)</f>
        <v>0.10447058823529413</v>
      </c>
      <c r="K99" s="4">
        <f t="shared" ref="K99:K115" si="71">D99/SUM(D$98:D$115)</f>
        <v>8.2233869510211458E-2</v>
      </c>
      <c r="L99" s="4">
        <f t="shared" ref="L99:L115" si="72">E99/SUM(E$98:E$115)</f>
        <v>8.0241040279099257E-2</v>
      </c>
      <c r="M99" s="4">
        <f t="shared" ref="M99:M115" si="73">F99/SUM(F$98:F$115)</f>
        <v>0.11034482758620688</v>
      </c>
      <c r="N99" s="4">
        <f t="shared" ref="N99:N115" si="74">G99/SUM(G$98:G$115)</f>
        <v>0.18869257950530038</v>
      </c>
    </row>
    <row r="100" spans="1:14" s="4" customFormat="1" x14ac:dyDescent="0.3">
      <c r="A100" s="1" t="s">
        <v>101</v>
      </c>
      <c r="B100" s="1">
        <v>0.94199999999999995</v>
      </c>
      <c r="C100" s="1">
        <v>0.22800000000000001</v>
      </c>
      <c r="D100" s="1">
        <v>0.46300000000000002</v>
      </c>
      <c r="E100" s="1">
        <v>0.32200000000000001</v>
      </c>
      <c r="F100" s="1">
        <v>0.14799999999999999</v>
      </c>
      <c r="G100" s="1">
        <v>0.17299999999999999</v>
      </c>
      <c r="I100" s="4">
        <f t="shared" si="68"/>
        <v>6.3678766984384488E-2</v>
      </c>
      <c r="J100" s="4">
        <f t="shared" si="70"/>
        <v>0.10729411764705885</v>
      </c>
      <c r="K100" s="4">
        <f t="shared" si="71"/>
        <v>8.3679739743358031E-2</v>
      </c>
      <c r="L100" s="4">
        <f t="shared" si="72"/>
        <v>0.10212496035521725</v>
      </c>
      <c r="M100" s="4">
        <f t="shared" si="73"/>
        <v>0.14581280788177337</v>
      </c>
      <c r="N100" s="4">
        <f t="shared" si="74"/>
        <v>0.12226148409893994</v>
      </c>
    </row>
    <row r="101" spans="1:14" s="4" customFormat="1" x14ac:dyDescent="0.3">
      <c r="A101" s="1" t="s">
        <v>102</v>
      </c>
      <c r="B101" s="1">
        <v>0.85799999999999998</v>
      </c>
      <c r="C101" s="1">
        <v>0.105</v>
      </c>
      <c r="D101" s="1">
        <v>0.30099999999999999</v>
      </c>
      <c r="E101" s="1">
        <v>0.161</v>
      </c>
      <c r="F101" s="1">
        <v>4.1000000000000002E-2</v>
      </c>
      <c r="G101" s="1">
        <v>7.5999999999999998E-2</v>
      </c>
      <c r="I101" s="4">
        <f t="shared" si="68"/>
        <v>5.8000405597241921E-2</v>
      </c>
      <c r="J101" s="4">
        <f t="shared" si="70"/>
        <v>4.9411764705882363E-2</v>
      </c>
      <c r="K101" s="4">
        <f t="shared" si="71"/>
        <v>5.4400867522139885E-2</v>
      </c>
      <c r="L101" s="4">
        <f t="shared" si="72"/>
        <v>5.1062480177608623E-2</v>
      </c>
      <c r="M101" s="4">
        <f t="shared" si="73"/>
        <v>4.0394088669950735E-2</v>
      </c>
      <c r="N101" s="4">
        <f t="shared" si="74"/>
        <v>5.3710247349823326E-2</v>
      </c>
    </row>
    <row r="102" spans="1:14" s="4" customFormat="1" x14ac:dyDescent="0.3">
      <c r="A102" s="1" t="s">
        <v>103</v>
      </c>
      <c r="B102" s="1">
        <v>0.746</v>
      </c>
      <c r="C102" s="1">
        <v>8.6999999999999994E-2</v>
      </c>
      <c r="D102" s="1">
        <v>0.254</v>
      </c>
      <c r="E102" s="1">
        <v>0.14399999999999999</v>
      </c>
      <c r="F102" s="1">
        <v>2.5000000000000001E-2</v>
      </c>
      <c r="G102" s="1">
        <v>3.6999999999999998E-2</v>
      </c>
      <c r="I102" s="4">
        <f t="shared" si="68"/>
        <v>5.042925708105183E-2</v>
      </c>
      <c r="J102" s="4">
        <f t="shared" si="70"/>
        <v>4.0941176470588238E-2</v>
      </c>
      <c r="K102" s="4">
        <f t="shared" si="71"/>
        <v>4.590637990240376E-2</v>
      </c>
      <c r="L102" s="4">
        <f t="shared" si="72"/>
        <v>4.5670789724072298E-2</v>
      </c>
      <c r="M102" s="4">
        <f t="shared" si="73"/>
        <v>2.463054187192118E-2</v>
      </c>
      <c r="N102" s="4">
        <f t="shared" si="74"/>
        <v>2.6148409893992936E-2</v>
      </c>
    </row>
    <row r="103" spans="1:14" s="4" customFormat="1" x14ac:dyDescent="0.3">
      <c r="A103" s="1" t="s">
        <v>104</v>
      </c>
      <c r="B103" s="1">
        <v>0.9</v>
      </c>
      <c r="C103" s="1">
        <v>0.17299999999999999</v>
      </c>
      <c r="D103" s="1">
        <v>0.39500000000000002</v>
      </c>
      <c r="E103" s="1">
        <v>0.255</v>
      </c>
      <c r="F103" s="1">
        <v>8.3000000000000004E-2</v>
      </c>
      <c r="G103" s="1">
        <v>0.13300000000000001</v>
      </c>
      <c r="I103" s="4">
        <f t="shared" si="68"/>
        <v>6.0839586290813208E-2</v>
      </c>
      <c r="J103" s="4">
        <f t="shared" si="70"/>
        <v>8.1411764705882364E-2</v>
      </c>
      <c r="K103" s="4">
        <f t="shared" si="71"/>
        <v>7.1389842761612143E-2</v>
      </c>
      <c r="L103" s="4">
        <f t="shared" si="72"/>
        <v>8.087535680304471E-2</v>
      </c>
      <c r="M103" s="4">
        <f t="shared" si="73"/>
        <v>8.1773399014778314E-2</v>
      </c>
      <c r="N103" s="4">
        <f t="shared" si="74"/>
        <v>9.3992932862190834E-2</v>
      </c>
    </row>
    <row r="104" spans="1:14" s="4" customFormat="1" x14ac:dyDescent="0.3">
      <c r="A104" s="1" t="s">
        <v>105</v>
      </c>
      <c r="B104" s="1">
        <v>0.80100000000000005</v>
      </c>
      <c r="C104" s="1">
        <v>0.126</v>
      </c>
      <c r="D104" s="1">
        <v>0.318</v>
      </c>
      <c r="E104" s="1">
        <v>0.191</v>
      </c>
      <c r="F104" s="1">
        <v>3.5000000000000003E-2</v>
      </c>
      <c r="G104" s="1">
        <v>9.9000000000000005E-2</v>
      </c>
      <c r="I104" s="4">
        <f t="shared" si="68"/>
        <v>5.4147231798823754E-2</v>
      </c>
      <c r="J104" s="4">
        <f t="shared" si="70"/>
        <v>5.9294117647058837E-2</v>
      </c>
      <c r="K104" s="4">
        <f t="shared" si="71"/>
        <v>5.7473341767576354E-2</v>
      </c>
      <c r="L104" s="4">
        <f t="shared" si="72"/>
        <v>6.0577228036790352E-2</v>
      </c>
      <c r="M104" s="4">
        <f t="shared" si="73"/>
        <v>3.4482758620689655E-2</v>
      </c>
      <c r="N104" s="4">
        <f t="shared" si="74"/>
        <v>6.9964664310954078E-2</v>
      </c>
    </row>
    <row r="105" spans="1:14" s="4" customFormat="1" x14ac:dyDescent="0.3">
      <c r="A105" s="1" t="s">
        <v>106</v>
      </c>
      <c r="B105" s="1">
        <v>0.80300000000000005</v>
      </c>
      <c r="C105" s="1">
        <v>7.6999999999999999E-2</v>
      </c>
      <c r="D105" s="1">
        <v>0.249</v>
      </c>
      <c r="E105" s="1">
        <v>0.126</v>
      </c>
      <c r="F105" s="1">
        <v>2.9000000000000001E-2</v>
      </c>
      <c r="G105" s="1">
        <v>3.6999999999999998E-2</v>
      </c>
      <c r="I105" s="4">
        <f t="shared" si="68"/>
        <v>5.4282430879470003E-2</v>
      </c>
      <c r="J105" s="4">
        <f t="shared" si="70"/>
        <v>3.6235294117647067E-2</v>
      </c>
      <c r="K105" s="4">
        <f t="shared" si="71"/>
        <v>4.5002711006687145E-2</v>
      </c>
      <c r="L105" s="4">
        <f t="shared" si="72"/>
        <v>3.9961941008563269E-2</v>
      </c>
      <c r="M105" s="4">
        <f t="shared" si="73"/>
        <v>2.8571428571428571E-2</v>
      </c>
      <c r="N105" s="4">
        <f t="shared" si="74"/>
        <v>2.6148409893992936E-2</v>
      </c>
    </row>
    <row r="106" spans="1:14" s="4" customFormat="1" x14ac:dyDescent="0.3">
      <c r="A106" s="1" t="s">
        <v>107</v>
      </c>
      <c r="B106" s="1">
        <v>0.80200000000000005</v>
      </c>
      <c r="C106" s="1">
        <v>9.5000000000000001E-2</v>
      </c>
      <c r="D106" s="1">
        <v>0.27600000000000002</v>
      </c>
      <c r="E106" s="1">
        <v>0.153</v>
      </c>
      <c r="F106" s="1">
        <v>3.4000000000000002E-2</v>
      </c>
      <c r="G106" s="1">
        <v>4.8000000000000001E-2</v>
      </c>
      <c r="I106" s="4">
        <f t="shared" si="68"/>
        <v>5.4214831339146882E-2</v>
      </c>
      <c r="J106" s="4">
        <f t="shared" si="70"/>
        <v>4.4705882352941186E-2</v>
      </c>
      <c r="K106" s="4">
        <f t="shared" si="71"/>
        <v>4.9882523043556844E-2</v>
      </c>
      <c r="L106" s="4">
        <f t="shared" si="72"/>
        <v>4.852521408182682E-2</v>
      </c>
      <c r="M106" s="4">
        <f t="shared" si="73"/>
        <v>3.3497536945812804E-2</v>
      </c>
      <c r="N106" s="4">
        <f t="shared" si="74"/>
        <v>3.3922261484098944E-2</v>
      </c>
    </row>
    <row r="107" spans="1:14" s="4" customFormat="1" x14ac:dyDescent="0.3">
      <c r="A107" s="1" t="s">
        <v>108</v>
      </c>
      <c r="B107" s="1">
        <v>0.746</v>
      </c>
      <c r="C107" s="1">
        <v>8.6999999999999994E-2</v>
      </c>
      <c r="D107" s="1">
        <v>0.254</v>
      </c>
      <c r="E107" s="1">
        <v>0.13900000000000001</v>
      </c>
      <c r="F107" s="1">
        <v>0.02</v>
      </c>
      <c r="G107" s="1">
        <v>5.1999999999999998E-2</v>
      </c>
      <c r="I107" s="4">
        <f t="shared" si="68"/>
        <v>5.042925708105183E-2</v>
      </c>
      <c r="J107" s="4">
        <f t="shared" si="70"/>
        <v>4.0941176470588238E-2</v>
      </c>
      <c r="K107" s="4">
        <f t="shared" si="71"/>
        <v>4.590637990240376E-2</v>
      </c>
      <c r="L107" s="4">
        <f t="shared" si="72"/>
        <v>4.4084998414208688E-2</v>
      </c>
      <c r="M107" s="4">
        <f t="shared" si="73"/>
        <v>1.9704433497536943E-2</v>
      </c>
      <c r="N107" s="4">
        <f t="shared" si="74"/>
        <v>3.6749116607773857E-2</v>
      </c>
    </row>
    <row r="108" spans="1:14" s="4" customFormat="1" x14ac:dyDescent="0.3">
      <c r="A108" s="1" t="s">
        <v>109</v>
      </c>
      <c r="B108" s="1">
        <v>0.94399999999999995</v>
      </c>
      <c r="C108" s="1">
        <v>0.109</v>
      </c>
      <c r="D108" s="1">
        <v>0.32100000000000001</v>
      </c>
      <c r="E108" s="1">
        <v>0.13900000000000001</v>
      </c>
      <c r="F108" s="1">
        <v>0.112</v>
      </c>
      <c r="G108" s="1">
        <v>6.0999999999999999E-2</v>
      </c>
      <c r="I108" s="4">
        <f t="shared" si="68"/>
        <v>6.3813966065030731E-2</v>
      </c>
      <c r="J108" s="4">
        <f t="shared" si="70"/>
        <v>5.1294117647058837E-2</v>
      </c>
      <c r="K108" s="4">
        <f t="shared" si="71"/>
        <v>5.8015543105006326E-2</v>
      </c>
      <c r="L108" s="4">
        <f t="shared" si="72"/>
        <v>4.4084998414208688E-2</v>
      </c>
      <c r="M108" s="4">
        <f t="shared" si="73"/>
        <v>0.11034482758620688</v>
      </c>
      <c r="N108" s="4">
        <f t="shared" si="74"/>
        <v>4.3109540636042408E-2</v>
      </c>
    </row>
    <row r="109" spans="1:14" s="4" customFormat="1" x14ac:dyDescent="0.3">
      <c r="A109" s="1" t="s">
        <v>110</v>
      </c>
      <c r="B109" s="1">
        <v>0.86499999999999999</v>
      </c>
      <c r="C109" s="1">
        <v>7.1999999999999995E-2</v>
      </c>
      <c r="D109" s="1">
        <v>0.249</v>
      </c>
      <c r="E109" s="1">
        <v>0.112</v>
      </c>
      <c r="F109" s="1">
        <v>3.2000000000000001E-2</v>
      </c>
      <c r="G109" s="1">
        <v>4.5999999999999999E-2</v>
      </c>
      <c r="I109" s="4">
        <f t="shared" si="68"/>
        <v>5.8473602379503803E-2</v>
      </c>
      <c r="J109" s="4">
        <f t="shared" si="70"/>
        <v>3.3882352941176475E-2</v>
      </c>
      <c r="K109" s="4">
        <f t="shared" si="71"/>
        <v>4.5002711006687145E-2</v>
      </c>
      <c r="L109" s="4">
        <f t="shared" si="72"/>
        <v>3.552172534094513E-2</v>
      </c>
      <c r="M109" s="4">
        <f t="shared" si="73"/>
        <v>3.1527093596059111E-2</v>
      </c>
      <c r="N109" s="4">
        <f t="shared" si="74"/>
        <v>3.250883392226149E-2</v>
      </c>
    </row>
    <row r="110" spans="1:14" s="4" customFormat="1" x14ac:dyDescent="0.3">
      <c r="A110" s="1" t="s">
        <v>111</v>
      </c>
      <c r="B110" s="1">
        <v>0.749</v>
      </c>
      <c r="C110" s="1">
        <v>6.3E-2</v>
      </c>
      <c r="D110" s="1">
        <v>0.218</v>
      </c>
      <c r="E110" s="1">
        <v>0.104</v>
      </c>
      <c r="F110" s="1">
        <v>2.8000000000000001E-2</v>
      </c>
      <c r="G110" s="1">
        <v>1.7999999999999999E-2</v>
      </c>
      <c r="I110" s="4">
        <f t="shared" si="68"/>
        <v>5.0632055702021207E-2</v>
      </c>
      <c r="J110" s="4">
        <f t="shared" si="70"/>
        <v>2.9647058823529419E-2</v>
      </c>
      <c r="K110" s="4">
        <f t="shared" si="71"/>
        <v>3.9399963853244166E-2</v>
      </c>
      <c r="L110" s="4">
        <f t="shared" si="72"/>
        <v>3.2984459245163328E-2</v>
      </c>
      <c r="M110" s="4">
        <f t="shared" si="73"/>
        <v>2.758620689655172E-2</v>
      </c>
      <c r="N110" s="4">
        <f t="shared" si="74"/>
        <v>1.2720848056537103E-2</v>
      </c>
    </row>
    <row r="111" spans="1:14" s="4" customFormat="1" x14ac:dyDescent="0.3">
      <c r="A111" s="1" t="s">
        <v>112</v>
      </c>
      <c r="B111" s="1">
        <v>0.75700000000000001</v>
      </c>
      <c r="C111" s="1">
        <v>7.6999999999999999E-2</v>
      </c>
      <c r="D111" s="1">
        <v>0.24099999999999999</v>
      </c>
      <c r="E111" s="1">
        <v>0.123</v>
      </c>
      <c r="F111" s="1">
        <v>4.7E-2</v>
      </c>
      <c r="G111" s="1">
        <v>1.9E-2</v>
      </c>
      <c r="I111" s="4">
        <f t="shared" si="68"/>
        <v>5.1172852024606218E-2</v>
      </c>
      <c r="J111" s="4">
        <f t="shared" si="70"/>
        <v>3.6235294117647067E-2</v>
      </c>
      <c r="K111" s="4">
        <f t="shared" si="71"/>
        <v>4.3556840773540571E-2</v>
      </c>
      <c r="L111" s="4">
        <f t="shared" si="72"/>
        <v>3.901046622264509E-2</v>
      </c>
      <c r="M111" s="4">
        <f t="shared" si="73"/>
        <v>4.6305418719211816E-2</v>
      </c>
      <c r="N111" s="4">
        <f t="shared" si="74"/>
        <v>1.3427561837455831E-2</v>
      </c>
    </row>
    <row r="112" spans="1:14" s="4" customFormat="1" x14ac:dyDescent="0.3">
      <c r="A112" s="1" t="s">
        <v>113</v>
      </c>
      <c r="B112" s="1">
        <v>0.86499999999999999</v>
      </c>
      <c r="C112" s="1">
        <v>0.127</v>
      </c>
      <c r="D112" s="1">
        <v>0.33200000000000002</v>
      </c>
      <c r="E112" s="1">
        <v>0.19900000000000001</v>
      </c>
      <c r="F112" s="1">
        <v>7.2999999999999995E-2</v>
      </c>
      <c r="G112" s="1">
        <v>6.0999999999999999E-2</v>
      </c>
      <c r="I112" s="4">
        <f t="shared" si="68"/>
        <v>5.8473602379503803E-2</v>
      </c>
      <c r="J112" s="4">
        <f t="shared" si="70"/>
        <v>5.9764705882352956E-2</v>
      </c>
      <c r="K112" s="4">
        <f t="shared" si="71"/>
        <v>6.0003614675582864E-2</v>
      </c>
      <c r="L112" s="4">
        <f t="shared" si="72"/>
        <v>6.3114494132572141E-2</v>
      </c>
      <c r="M112" s="4">
        <f t="shared" si="73"/>
        <v>7.1921182266009839E-2</v>
      </c>
      <c r="N112" s="4">
        <f t="shared" si="74"/>
        <v>4.3109540636042408E-2</v>
      </c>
    </row>
    <row r="113" spans="1:14" s="4" customFormat="1" x14ac:dyDescent="0.3">
      <c r="A113" s="1" t="s">
        <v>114</v>
      </c>
      <c r="B113" s="1">
        <v>0.55500000000000005</v>
      </c>
      <c r="C113" s="1">
        <v>7.6999999999999999E-2</v>
      </c>
      <c r="D113" s="1">
        <v>0.20699999999999999</v>
      </c>
      <c r="E113" s="1">
        <v>0.13200000000000001</v>
      </c>
      <c r="F113" s="1">
        <v>0.01</v>
      </c>
      <c r="G113" s="1">
        <v>0.02</v>
      </c>
      <c r="I113" s="4">
        <f t="shared" si="68"/>
        <v>3.7517744879334812E-2</v>
      </c>
      <c r="J113" s="4">
        <f t="shared" si="70"/>
        <v>3.6235294117647067E-2</v>
      </c>
      <c r="K113" s="4">
        <f t="shared" si="71"/>
        <v>3.7411892282667628E-2</v>
      </c>
      <c r="L113" s="4">
        <f t="shared" si="72"/>
        <v>4.1864890580399612E-2</v>
      </c>
      <c r="M113" s="4">
        <f t="shared" si="73"/>
        <v>9.8522167487684713E-3</v>
      </c>
      <c r="N113" s="4">
        <f t="shared" si="74"/>
        <v>1.413427561837456E-2</v>
      </c>
    </row>
    <row r="114" spans="1:14" s="4" customFormat="1" x14ac:dyDescent="0.3">
      <c r="A114" s="1" t="s">
        <v>115</v>
      </c>
      <c r="B114" s="1">
        <v>0.77400000000000002</v>
      </c>
      <c r="C114" s="1">
        <v>9.8000000000000004E-2</v>
      </c>
      <c r="D114" s="1">
        <v>0.27500000000000002</v>
      </c>
      <c r="E114" s="1">
        <v>0.161</v>
      </c>
      <c r="F114" s="1">
        <v>3.5000000000000003E-2</v>
      </c>
      <c r="G114" s="1">
        <v>0.04</v>
      </c>
      <c r="I114" s="4">
        <f t="shared" si="68"/>
        <v>5.232204421009936E-2</v>
      </c>
      <c r="J114" s="4">
        <f t="shared" si="70"/>
        <v>4.6117647058823541E-2</v>
      </c>
      <c r="K114" s="4">
        <f t="shared" si="71"/>
        <v>4.9701789264413522E-2</v>
      </c>
      <c r="L114" s="4">
        <f t="shared" si="72"/>
        <v>5.1062480177608623E-2</v>
      </c>
      <c r="M114" s="4">
        <f t="shared" si="73"/>
        <v>3.4482758620689655E-2</v>
      </c>
      <c r="N114" s="4">
        <f t="shared" si="74"/>
        <v>2.826855123674912E-2</v>
      </c>
    </row>
    <row r="115" spans="1:14" s="4" customFormat="1" x14ac:dyDescent="0.3">
      <c r="A115" s="1" t="s">
        <v>116</v>
      </c>
      <c r="B115" s="1">
        <v>0.81599999999999995</v>
      </c>
      <c r="C115" s="1">
        <v>0.114</v>
      </c>
      <c r="D115" s="1">
        <v>0.30499999999999999</v>
      </c>
      <c r="E115" s="1">
        <v>0.184</v>
      </c>
      <c r="F115" s="1">
        <v>4.5999999999999999E-2</v>
      </c>
      <c r="G115" s="1">
        <v>5.5E-2</v>
      </c>
      <c r="I115" s="4">
        <f t="shared" si="68"/>
        <v>5.5161224903670633E-2</v>
      </c>
      <c r="J115" s="4">
        <f t="shared" si="70"/>
        <v>5.3647058823529423E-2</v>
      </c>
      <c r="K115" s="4">
        <f t="shared" si="71"/>
        <v>5.5123802638713172E-2</v>
      </c>
      <c r="L115" s="4">
        <f t="shared" si="72"/>
        <v>5.8357120202981276E-2</v>
      </c>
      <c r="M115" s="4">
        <f t="shared" si="73"/>
        <v>4.5320197044334966E-2</v>
      </c>
      <c r="N115" s="4">
        <f t="shared" si="74"/>
        <v>3.8869257950530041E-2</v>
      </c>
    </row>
    <row r="116" spans="1:14" x14ac:dyDescent="0.3">
      <c r="I116" s="3">
        <f t="shared" ref="I116:N116" si="75">MAX(I98:I115)</f>
        <v>6.3813966065030731E-2</v>
      </c>
      <c r="J116" s="3">
        <f t="shared" si="75"/>
        <v>0.10729411764705885</v>
      </c>
      <c r="K116" s="3">
        <f t="shared" si="75"/>
        <v>8.3679739743358031E-2</v>
      </c>
      <c r="L116" s="3">
        <f t="shared" si="75"/>
        <v>0.10212496035521725</v>
      </c>
      <c r="M116" s="3">
        <f t="shared" si="75"/>
        <v>0.14581280788177337</v>
      </c>
      <c r="N116" s="3">
        <f t="shared" si="75"/>
        <v>0.18869257950530038</v>
      </c>
    </row>
    <row r="117" spans="1:14" x14ac:dyDescent="0.3">
      <c r="I117" s="3">
        <f>LARGE(I$98:I$115,2)+LARGE(I$98:I$115,1)</f>
        <v>0.12749273304941522</v>
      </c>
      <c r="J117" s="3">
        <f t="shared" ref="J117:N117" si="76">LARGE(J$98:J$115,2)+LARGE(J$98:J$115,1)</f>
        <v>0.21176470588235297</v>
      </c>
      <c r="K117" s="3">
        <f t="shared" si="76"/>
        <v>0.16591360925356949</v>
      </c>
      <c r="L117" s="3">
        <f t="shared" si="76"/>
        <v>0.18300031715826195</v>
      </c>
      <c r="M117" s="3">
        <f t="shared" si="76"/>
        <v>0.25615763546798026</v>
      </c>
      <c r="N117" s="3">
        <f t="shared" si="76"/>
        <v>0.31095406360424033</v>
      </c>
    </row>
    <row r="118" spans="1:14" x14ac:dyDescent="0.3">
      <c r="I118" s="3">
        <f>LARGE(I$98:I$115,3)+LARGE(I$98:I$115,2)+LARGE(I$98:I$115,1)</f>
        <v>0.1909011018725072</v>
      </c>
      <c r="J118" s="3">
        <f t="shared" ref="J118:N118" si="77">LARGE(J$98:J$115,3)+LARGE(J$98:J$115,2)+LARGE(J$98:J$115,1)</f>
        <v>0.30023529411764716</v>
      </c>
      <c r="K118" s="3">
        <f t="shared" si="77"/>
        <v>0.24182179649376467</v>
      </c>
      <c r="L118" s="3">
        <f t="shared" si="77"/>
        <v>0.26387567396130668</v>
      </c>
      <c r="M118" s="3">
        <f t="shared" si="77"/>
        <v>0.3665024630541871</v>
      </c>
      <c r="N118" s="3">
        <f t="shared" si="77"/>
        <v>0.43321554770318027</v>
      </c>
    </row>
    <row r="119" spans="1:14" x14ac:dyDescent="0.3">
      <c r="I119" s="3">
        <f>LARGE(I$98:I$115,4)+LARGE(I$98:I$115,3)+LARGE(I$98:I$115,2)+LARGE(I$98:I$115,1)</f>
        <v>0.25390387345366044</v>
      </c>
      <c r="J119" s="3">
        <f t="shared" ref="J119:N119" si="78">LARGE(J$98:J$115,4)+LARGE(J$98:J$115,3)+LARGE(J$98:J$115,2)+LARGE(J$98:J$115,1)</f>
        <v>0.38164705882352945</v>
      </c>
      <c r="K119" s="3">
        <f t="shared" si="78"/>
        <v>0.31321163925537682</v>
      </c>
      <c r="L119" s="3">
        <f t="shared" si="78"/>
        <v>0.34411671424040591</v>
      </c>
      <c r="M119" s="3">
        <f t="shared" si="78"/>
        <v>0.46995073891625611</v>
      </c>
      <c r="N119" s="3">
        <f t="shared" si="78"/>
        <v>0.52720848056537117</v>
      </c>
    </row>
    <row r="120" spans="1:14" s="4" customFormat="1" x14ac:dyDescent="0.3">
      <c r="A120" s="1" t="s">
        <v>114</v>
      </c>
      <c r="B120" s="1">
        <v>0.55500000000000005</v>
      </c>
      <c r="C120" s="1">
        <v>7.6999999999999999E-2</v>
      </c>
      <c r="D120" s="1">
        <v>0.20699999999999999</v>
      </c>
      <c r="E120" s="1">
        <v>0.13200000000000001</v>
      </c>
      <c r="F120" s="1">
        <v>0.01</v>
      </c>
      <c r="G120" s="1">
        <v>0.02</v>
      </c>
      <c r="I120" s="4">
        <f t="shared" ref="I120:I144" si="79">B120/SUM(B$120:B$144)</f>
        <v>2.7372262773722629E-2</v>
      </c>
      <c r="J120" s="4">
        <f t="shared" ref="J120:J144" si="80">C120/SUM(C$120:C$144)</f>
        <v>2.7747747747747749E-2</v>
      </c>
      <c r="K120" s="4">
        <f t="shared" ref="K120:K144" si="81">D120/SUM(D$120:D$144)</f>
        <v>2.8052581650630164E-2</v>
      </c>
      <c r="L120" s="4">
        <f t="shared" ref="L120:L144" si="82">E120/SUM(E$120:E$144)</f>
        <v>3.1715521383950028E-2</v>
      </c>
      <c r="M120" s="4">
        <f t="shared" ref="M120:M144" si="83">F120/SUM(F$120:F$144)</f>
        <v>7.6045627376425846E-3</v>
      </c>
      <c r="N120" s="4">
        <f t="shared" ref="N120:N144" si="84">G120/SUM(G$120:G$144)</f>
        <v>1.1820330969267141E-2</v>
      </c>
    </row>
    <row r="121" spans="1:14" s="4" customFormat="1" x14ac:dyDescent="0.3">
      <c r="A121" s="1" t="s">
        <v>115</v>
      </c>
      <c r="B121" s="1">
        <v>0.77400000000000002</v>
      </c>
      <c r="C121" s="1">
        <v>9.8000000000000004E-2</v>
      </c>
      <c r="D121" s="1">
        <v>0.27500000000000002</v>
      </c>
      <c r="E121" s="1">
        <v>0.161</v>
      </c>
      <c r="F121" s="1">
        <v>3.5000000000000003E-2</v>
      </c>
      <c r="G121" s="1">
        <v>0.04</v>
      </c>
      <c r="I121" s="4">
        <f t="shared" si="79"/>
        <v>3.8173209706056421E-2</v>
      </c>
      <c r="J121" s="4">
        <f t="shared" si="80"/>
        <v>3.5315315315315315E-2</v>
      </c>
      <c r="K121" s="4">
        <f t="shared" si="81"/>
        <v>3.726792248272124E-2</v>
      </c>
      <c r="L121" s="4">
        <f t="shared" si="82"/>
        <v>3.8683325324363291E-2</v>
      </c>
      <c r="M121" s="4">
        <f t="shared" si="83"/>
        <v>2.6615969581749048E-2</v>
      </c>
      <c r="N121" s="4">
        <f t="shared" si="84"/>
        <v>2.3640661938534282E-2</v>
      </c>
    </row>
    <row r="122" spans="1:14" s="4" customFormat="1" x14ac:dyDescent="0.3">
      <c r="A122" s="1" t="s">
        <v>116</v>
      </c>
      <c r="B122" s="1">
        <v>0.81599999999999995</v>
      </c>
      <c r="C122" s="1">
        <v>0.114</v>
      </c>
      <c r="D122" s="1">
        <v>0.30499999999999999</v>
      </c>
      <c r="E122" s="1">
        <v>0.184</v>
      </c>
      <c r="F122" s="1">
        <v>4.5999999999999999E-2</v>
      </c>
      <c r="G122" s="1">
        <v>5.5E-2</v>
      </c>
      <c r="I122" s="4">
        <f t="shared" si="79"/>
        <v>4.0244624186230024E-2</v>
      </c>
      <c r="J122" s="4">
        <f t="shared" si="80"/>
        <v>4.1081081081081085E-2</v>
      </c>
      <c r="K122" s="4">
        <f t="shared" si="81"/>
        <v>4.1333514026290818E-2</v>
      </c>
      <c r="L122" s="4">
        <f t="shared" si="82"/>
        <v>4.4209514656415184E-2</v>
      </c>
      <c r="M122" s="4">
        <f t="shared" si="83"/>
        <v>3.498098859315589E-2</v>
      </c>
      <c r="N122" s="4">
        <f t="shared" si="84"/>
        <v>3.2505910165484632E-2</v>
      </c>
    </row>
    <row r="123" spans="1:14" s="4" customFormat="1" x14ac:dyDescent="0.3">
      <c r="A123" s="1" t="s">
        <v>117</v>
      </c>
      <c r="B123" s="1">
        <v>0.93300000000000005</v>
      </c>
      <c r="C123" s="1">
        <v>0.17899999999999999</v>
      </c>
      <c r="D123" s="1">
        <v>0.40899999999999997</v>
      </c>
      <c r="E123" s="1">
        <v>0.25900000000000001</v>
      </c>
      <c r="F123" s="1">
        <v>0.11700000000000001</v>
      </c>
      <c r="G123" s="1">
        <v>0.124</v>
      </c>
      <c r="I123" s="4">
        <f t="shared" si="79"/>
        <v>4.6014993095285069E-2</v>
      </c>
      <c r="J123" s="4">
        <f t="shared" si="80"/>
        <v>6.4504504504504498E-2</v>
      </c>
      <c r="K123" s="4">
        <f t="shared" si="81"/>
        <v>5.5427564710665393E-2</v>
      </c>
      <c r="L123" s="4">
        <f t="shared" si="82"/>
        <v>6.2229697260932249E-2</v>
      </c>
      <c r="M123" s="4">
        <f t="shared" si="83"/>
        <v>8.897338403041824E-2</v>
      </c>
      <c r="N123" s="4">
        <f t="shared" si="84"/>
        <v>7.3286052009456273E-2</v>
      </c>
    </row>
    <row r="124" spans="1:14" s="4" customFormat="1" x14ac:dyDescent="0.3">
      <c r="A124" s="1" t="s">
        <v>118</v>
      </c>
      <c r="B124" s="1">
        <v>0.74</v>
      </c>
      <c r="C124" s="1">
        <v>7.1999999999999995E-2</v>
      </c>
      <c r="D124" s="1">
        <v>0.23</v>
      </c>
      <c r="E124" s="1">
        <v>0.11799999999999999</v>
      </c>
      <c r="F124" s="1">
        <v>3.3000000000000002E-2</v>
      </c>
      <c r="G124" s="1">
        <v>1.9E-2</v>
      </c>
      <c r="I124" s="4">
        <f t="shared" si="79"/>
        <v>3.6496350364963501E-2</v>
      </c>
      <c r="J124" s="4">
        <f t="shared" si="80"/>
        <v>2.5945945945945945E-2</v>
      </c>
      <c r="K124" s="4">
        <f t="shared" si="81"/>
        <v>3.1169535167366851E-2</v>
      </c>
      <c r="L124" s="4">
        <f t="shared" si="82"/>
        <v>2.835175396444017E-2</v>
      </c>
      <c r="M124" s="4">
        <f t="shared" si="83"/>
        <v>2.509505703422053E-2</v>
      </c>
      <c r="N124" s="4">
        <f t="shared" si="84"/>
        <v>1.1229314420803783E-2</v>
      </c>
    </row>
    <row r="125" spans="1:14" s="4" customFormat="1" x14ac:dyDescent="0.3">
      <c r="A125" s="1" t="s">
        <v>119</v>
      </c>
      <c r="B125" s="1">
        <v>0.70299999999999996</v>
      </c>
      <c r="C125" s="1">
        <v>8.4000000000000005E-2</v>
      </c>
      <c r="D125" s="1">
        <v>0.24299999999999999</v>
      </c>
      <c r="E125" s="1">
        <v>0.14099999999999999</v>
      </c>
      <c r="F125" s="1">
        <v>2.7E-2</v>
      </c>
      <c r="G125" s="1">
        <v>2.4E-2</v>
      </c>
      <c r="I125" s="4">
        <f t="shared" si="79"/>
        <v>3.4671532846715328E-2</v>
      </c>
      <c r="J125" s="4">
        <f t="shared" si="80"/>
        <v>3.0270270270270273E-2</v>
      </c>
      <c r="K125" s="4">
        <f t="shared" si="81"/>
        <v>3.293129150291367E-2</v>
      </c>
      <c r="L125" s="4">
        <f t="shared" si="82"/>
        <v>3.3877943296492068E-2</v>
      </c>
      <c r="M125" s="4">
        <f t="shared" si="83"/>
        <v>2.0532319391634978E-2</v>
      </c>
      <c r="N125" s="4">
        <f t="shared" si="84"/>
        <v>1.4184397163120569E-2</v>
      </c>
    </row>
    <row r="126" spans="1:14" s="4" customFormat="1" x14ac:dyDescent="0.3">
      <c r="A126" s="1" t="s">
        <v>120</v>
      </c>
      <c r="B126" s="1">
        <v>0.89300000000000002</v>
      </c>
      <c r="C126" s="1">
        <v>0.114</v>
      </c>
      <c r="D126" s="1">
        <v>0.31900000000000001</v>
      </c>
      <c r="E126" s="1">
        <v>0.17399999999999999</v>
      </c>
      <c r="F126" s="1">
        <v>6.3E-2</v>
      </c>
      <c r="G126" s="1">
        <v>6.8000000000000005E-2</v>
      </c>
      <c r="I126" s="4">
        <f t="shared" si="79"/>
        <v>4.4042217399881636E-2</v>
      </c>
      <c r="J126" s="4">
        <f t="shared" si="80"/>
        <v>4.1081081081081085E-2</v>
      </c>
      <c r="K126" s="4">
        <f t="shared" si="81"/>
        <v>4.323079007995663E-2</v>
      </c>
      <c r="L126" s="4">
        <f t="shared" si="82"/>
        <v>4.1806823642479576E-2</v>
      </c>
      <c r="M126" s="4">
        <f t="shared" si="83"/>
        <v>4.7908745247148284E-2</v>
      </c>
      <c r="N126" s="4">
        <f t="shared" si="84"/>
        <v>4.0189125295508277E-2</v>
      </c>
    </row>
    <row r="127" spans="1:14" s="4" customFormat="1" x14ac:dyDescent="0.3">
      <c r="A127" s="1" t="s">
        <v>121</v>
      </c>
      <c r="B127" s="1">
        <v>0.82299999999999995</v>
      </c>
      <c r="C127" s="1">
        <v>7.6999999999999999E-2</v>
      </c>
      <c r="D127" s="1">
        <v>0.252</v>
      </c>
      <c r="E127" s="1">
        <v>0.124</v>
      </c>
      <c r="F127" s="1">
        <v>4.2000000000000003E-2</v>
      </c>
      <c r="G127" s="1">
        <v>0.03</v>
      </c>
      <c r="I127" s="4">
        <f t="shared" si="79"/>
        <v>4.0589859932925625E-2</v>
      </c>
      <c r="J127" s="4">
        <f t="shared" si="80"/>
        <v>2.7747747747747749E-2</v>
      </c>
      <c r="K127" s="4">
        <f t="shared" si="81"/>
        <v>3.4150968965984546E-2</v>
      </c>
      <c r="L127" s="4">
        <f t="shared" si="82"/>
        <v>2.9793368572801539E-2</v>
      </c>
      <c r="M127" s="4">
        <f t="shared" si="83"/>
        <v>3.193916349809886E-2</v>
      </c>
      <c r="N127" s="4">
        <f t="shared" si="84"/>
        <v>1.7730496453900711E-2</v>
      </c>
    </row>
    <row r="128" spans="1:14" s="4" customFormat="1" x14ac:dyDescent="0.3">
      <c r="A128" s="1" t="s">
        <v>122</v>
      </c>
      <c r="B128" s="1">
        <v>0.86799999999999999</v>
      </c>
      <c r="C128" s="1">
        <v>0.10299999999999999</v>
      </c>
      <c r="D128" s="1">
        <v>0.29899999999999999</v>
      </c>
      <c r="E128" s="1">
        <v>0.159</v>
      </c>
      <c r="F128" s="1">
        <v>4.5999999999999999E-2</v>
      </c>
      <c r="G128" s="1">
        <v>6.5000000000000002E-2</v>
      </c>
      <c r="I128" s="4">
        <f t="shared" si="79"/>
        <v>4.2809232590254487E-2</v>
      </c>
      <c r="J128" s="4">
        <f t="shared" si="80"/>
        <v>3.711711711711712E-2</v>
      </c>
      <c r="K128" s="4">
        <f t="shared" si="81"/>
        <v>4.0520395717576901E-2</v>
      </c>
      <c r="L128" s="4">
        <f t="shared" si="82"/>
        <v>3.8202787121576168E-2</v>
      </c>
      <c r="M128" s="4">
        <f t="shared" si="83"/>
        <v>3.498098859315589E-2</v>
      </c>
      <c r="N128" s="4">
        <f t="shared" si="84"/>
        <v>3.8416075650118203E-2</v>
      </c>
    </row>
    <row r="129" spans="1:14" s="4" customFormat="1" x14ac:dyDescent="0.3">
      <c r="A129" s="1" t="s">
        <v>123</v>
      </c>
      <c r="B129" s="1">
        <v>0.96499999999999997</v>
      </c>
      <c r="C129" s="1">
        <v>0.32900000000000001</v>
      </c>
      <c r="D129" s="1">
        <v>0.56399999999999995</v>
      </c>
      <c r="E129" s="1">
        <v>0.32800000000000001</v>
      </c>
      <c r="F129" s="1">
        <v>0.214</v>
      </c>
      <c r="G129" s="1">
        <v>0.41399999999999998</v>
      </c>
      <c r="I129" s="4">
        <f t="shared" si="79"/>
        <v>4.7593213651607812E-2</v>
      </c>
      <c r="J129" s="4">
        <f t="shared" si="80"/>
        <v>0.11855855855855857</v>
      </c>
      <c r="K129" s="4">
        <f t="shared" si="81"/>
        <v>7.6433121019108263E-2</v>
      </c>
      <c r="L129" s="4">
        <f t="shared" si="82"/>
        <v>7.8808265257087937E-2</v>
      </c>
      <c r="M129" s="4">
        <f t="shared" si="83"/>
        <v>0.16273764258555132</v>
      </c>
      <c r="N129" s="4">
        <f t="shared" si="84"/>
        <v>0.24468085106382978</v>
      </c>
    </row>
    <row r="130" spans="1:14" s="4" customFormat="1" x14ac:dyDescent="0.3">
      <c r="A130" s="1" t="s">
        <v>124</v>
      </c>
      <c r="B130" s="1">
        <v>0.76700000000000002</v>
      </c>
      <c r="C130" s="1">
        <v>8.4000000000000005E-2</v>
      </c>
      <c r="D130" s="1">
        <v>0.253</v>
      </c>
      <c r="E130" s="1">
        <v>0.13800000000000001</v>
      </c>
      <c r="F130" s="1">
        <v>2.7E-2</v>
      </c>
      <c r="G130" s="1">
        <v>3.5999999999999997E-2</v>
      </c>
      <c r="I130" s="4">
        <f t="shared" si="79"/>
        <v>3.7827973959360821E-2</v>
      </c>
      <c r="J130" s="4">
        <f t="shared" si="80"/>
        <v>3.0270270270270273E-2</v>
      </c>
      <c r="K130" s="4">
        <f t="shared" si="81"/>
        <v>3.4286488684103535E-2</v>
      </c>
      <c r="L130" s="4">
        <f t="shared" si="82"/>
        <v>3.315713599231139E-2</v>
      </c>
      <c r="M130" s="4">
        <f t="shared" si="83"/>
        <v>2.0532319391634978E-2</v>
      </c>
      <c r="N130" s="4">
        <f t="shared" si="84"/>
        <v>2.1276595744680851E-2</v>
      </c>
    </row>
    <row r="131" spans="1:14" s="4" customFormat="1" x14ac:dyDescent="0.3">
      <c r="A131" s="1" t="s">
        <v>125</v>
      </c>
      <c r="B131" s="1">
        <v>0.94899999999999995</v>
      </c>
      <c r="C131" s="1">
        <v>0.11</v>
      </c>
      <c r="D131" s="1">
        <v>0.32300000000000001</v>
      </c>
      <c r="E131" s="1">
        <v>0.154</v>
      </c>
      <c r="F131" s="1">
        <v>7.5999999999999998E-2</v>
      </c>
      <c r="G131" s="1">
        <v>8.3000000000000004E-2</v>
      </c>
      <c r="I131" s="4">
        <f t="shared" si="79"/>
        <v>4.680410337344644E-2</v>
      </c>
      <c r="J131" s="4">
        <f t="shared" si="80"/>
        <v>3.9639639639639644E-2</v>
      </c>
      <c r="K131" s="4">
        <f t="shared" si="81"/>
        <v>4.3772868952432577E-2</v>
      </c>
      <c r="L131" s="4">
        <f t="shared" si="82"/>
        <v>3.700144161460836E-2</v>
      </c>
      <c r="M131" s="4">
        <f t="shared" si="83"/>
        <v>5.779467680608364E-2</v>
      </c>
      <c r="N131" s="4">
        <f t="shared" si="84"/>
        <v>4.905437352245863E-2</v>
      </c>
    </row>
    <row r="132" spans="1:14" s="4" customFormat="1" x14ac:dyDescent="0.3">
      <c r="A132" s="1" t="s">
        <v>126</v>
      </c>
      <c r="B132" s="1">
        <v>0.73099999999999998</v>
      </c>
      <c r="C132" s="1">
        <v>6.8000000000000005E-2</v>
      </c>
      <c r="D132" s="1">
        <v>0.224</v>
      </c>
      <c r="E132" s="1">
        <v>0.114</v>
      </c>
      <c r="F132" s="1">
        <v>2.7E-2</v>
      </c>
      <c r="G132" s="1">
        <v>1.9E-2</v>
      </c>
      <c r="I132" s="4">
        <f t="shared" si="79"/>
        <v>3.605247583349773E-2</v>
      </c>
      <c r="J132" s="4">
        <f t="shared" si="80"/>
        <v>2.4504504504504507E-2</v>
      </c>
      <c r="K132" s="4">
        <f t="shared" si="81"/>
        <v>3.0356416858652934E-2</v>
      </c>
      <c r="L132" s="4">
        <f t="shared" si="82"/>
        <v>2.7390677558865931E-2</v>
      </c>
      <c r="M132" s="4">
        <f t="shared" si="83"/>
        <v>2.0532319391634978E-2</v>
      </c>
      <c r="N132" s="4">
        <f t="shared" si="84"/>
        <v>1.1229314420803783E-2</v>
      </c>
    </row>
    <row r="133" spans="1:14" s="4" customFormat="1" x14ac:dyDescent="0.3">
      <c r="A133" s="1" t="s">
        <v>127</v>
      </c>
      <c r="B133" s="1">
        <v>0.84299999999999997</v>
      </c>
      <c r="C133" s="1">
        <v>6.9000000000000006E-2</v>
      </c>
      <c r="D133" s="1">
        <v>0.24099999999999999</v>
      </c>
      <c r="E133" s="1">
        <v>0.109</v>
      </c>
      <c r="F133" s="1">
        <v>2.9000000000000001E-2</v>
      </c>
      <c r="G133" s="1">
        <v>3.9E-2</v>
      </c>
      <c r="I133" s="4">
        <f t="shared" si="79"/>
        <v>4.1576247780627344E-2</v>
      </c>
      <c r="J133" s="4">
        <f t="shared" si="80"/>
        <v>2.4864864864864868E-2</v>
      </c>
      <c r="K133" s="4">
        <f t="shared" si="81"/>
        <v>3.26602520666757E-2</v>
      </c>
      <c r="L133" s="4">
        <f t="shared" si="82"/>
        <v>2.6189332051898127E-2</v>
      </c>
      <c r="M133" s="4">
        <f t="shared" si="83"/>
        <v>2.2053231939163497E-2</v>
      </c>
      <c r="N133" s="4">
        <f t="shared" si="84"/>
        <v>2.3049645390070924E-2</v>
      </c>
    </row>
    <row r="134" spans="1:14" s="4" customFormat="1" x14ac:dyDescent="0.3">
      <c r="A134" s="1" t="s">
        <v>128</v>
      </c>
      <c r="B134" s="1">
        <v>0.78800000000000003</v>
      </c>
      <c r="C134" s="1">
        <v>9.5000000000000001E-2</v>
      </c>
      <c r="D134" s="1">
        <v>0.27400000000000002</v>
      </c>
      <c r="E134" s="1">
        <v>0.152</v>
      </c>
      <c r="F134" s="1">
        <v>2.8000000000000001E-2</v>
      </c>
      <c r="G134" s="1">
        <v>5.8000000000000003E-2</v>
      </c>
      <c r="I134" s="4">
        <f t="shared" si="79"/>
        <v>3.8863681199447622E-2</v>
      </c>
      <c r="J134" s="4">
        <f t="shared" si="80"/>
        <v>3.4234234234234238E-2</v>
      </c>
      <c r="K134" s="4">
        <f t="shared" si="81"/>
        <v>3.7132402764602251E-2</v>
      </c>
      <c r="L134" s="4">
        <f t="shared" si="82"/>
        <v>3.6520903411821237E-2</v>
      </c>
      <c r="M134" s="4">
        <f t="shared" si="83"/>
        <v>2.1292775665399236E-2</v>
      </c>
      <c r="N134" s="4">
        <f t="shared" si="84"/>
        <v>3.4278959810874705E-2</v>
      </c>
    </row>
    <row r="135" spans="1:14" s="4" customFormat="1" x14ac:dyDescent="0.3">
      <c r="A135" s="1" t="s">
        <v>129</v>
      </c>
      <c r="B135" s="1">
        <v>0.78900000000000003</v>
      </c>
      <c r="C135" s="1">
        <v>0.107</v>
      </c>
      <c r="D135" s="1">
        <v>0.28999999999999998</v>
      </c>
      <c r="E135" s="1">
        <v>0.17399999999999999</v>
      </c>
      <c r="F135" s="1">
        <v>4.2999999999999997E-2</v>
      </c>
      <c r="G135" s="1">
        <v>4.2999999999999997E-2</v>
      </c>
      <c r="I135" s="4">
        <f t="shared" si="79"/>
        <v>3.8913000591832711E-2</v>
      </c>
      <c r="J135" s="4">
        <f t="shared" si="80"/>
        <v>3.855855855855856E-2</v>
      </c>
      <c r="K135" s="4">
        <f t="shared" si="81"/>
        <v>3.9300718254506026E-2</v>
      </c>
      <c r="L135" s="4">
        <f t="shared" si="82"/>
        <v>4.1806823642479576E-2</v>
      </c>
      <c r="M135" s="4">
        <f t="shared" si="83"/>
        <v>3.2699619771863114E-2</v>
      </c>
      <c r="N135" s="4">
        <f t="shared" si="84"/>
        <v>2.5413711583924348E-2</v>
      </c>
    </row>
    <row r="136" spans="1:14" s="4" customFormat="1" x14ac:dyDescent="0.3">
      <c r="A136" s="1" t="s">
        <v>130</v>
      </c>
      <c r="B136" s="1">
        <v>0.80300000000000005</v>
      </c>
      <c r="C136" s="1">
        <v>9.5000000000000001E-2</v>
      </c>
      <c r="D136" s="1">
        <v>0.27600000000000002</v>
      </c>
      <c r="E136" s="1">
        <v>0.153</v>
      </c>
      <c r="F136" s="1">
        <v>3.3000000000000002E-2</v>
      </c>
      <c r="G136" s="1">
        <v>0.05</v>
      </c>
      <c r="I136" s="4">
        <f t="shared" si="79"/>
        <v>3.9603472085223912E-2</v>
      </c>
      <c r="J136" s="4">
        <f t="shared" si="80"/>
        <v>3.4234234234234238E-2</v>
      </c>
      <c r="K136" s="4">
        <f t="shared" si="81"/>
        <v>3.7403442200840221E-2</v>
      </c>
      <c r="L136" s="4">
        <f t="shared" si="82"/>
        <v>3.6761172513214799E-2</v>
      </c>
      <c r="M136" s="4">
        <f t="shared" si="83"/>
        <v>2.509505703422053E-2</v>
      </c>
      <c r="N136" s="4">
        <f t="shared" si="84"/>
        <v>2.955082742316785E-2</v>
      </c>
    </row>
    <row r="137" spans="1:14" s="4" customFormat="1" x14ac:dyDescent="0.3">
      <c r="A137" s="1" t="s">
        <v>131</v>
      </c>
      <c r="B137" s="1">
        <v>0.78200000000000003</v>
      </c>
      <c r="C137" s="1">
        <v>7.1999999999999995E-2</v>
      </c>
      <c r="D137" s="1">
        <v>0.23699999999999999</v>
      </c>
      <c r="E137" s="1">
        <v>0.11700000000000001</v>
      </c>
      <c r="F137" s="1">
        <v>2.8000000000000001E-2</v>
      </c>
      <c r="G137" s="1">
        <v>2.8000000000000001E-2</v>
      </c>
      <c r="I137" s="4">
        <f t="shared" si="79"/>
        <v>3.8567764845137111E-2</v>
      </c>
      <c r="J137" s="4">
        <f t="shared" si="80"/>
        <v>2.5945945945945945E-2</v>
      </c>
      <c r="K137" s="4">
        <f t="shared" si="81"/>
        <v>3.2118173194199753E-2</v>
      </c>
      <c r="L137" s="4">
        <f t="shared" si="82"/>
        <v>2.8111484863046616E-2</v>
      </c>
      <c r="M137" s="4">
        <f t="shared" si="83"/>
        <v>2.1292775665399236E-2</v>
      </c>
      <c r="N137" s="4">
        <f t="shared" si="84"/>
        <v>1.6548463356973995E-2</v>
      </c>
    </row>
    <row r="138" spans="1:14" s="4" customFormat="1" x14ac:dyDescent="0.3">
      <c r="A138" s="1" t="s">
        <v>132</v>
      </c>
      <c r="B138" s="1">
        <v>0.93600000000000005</v>
      </c>
      <c r="C138" s="1">
        <v>0.22600000000000001</v>
      </c>
      <c r="D138" s="1">
        <v>0.46</v>
      </c>
      <c r="E138" s="1">
        <v>0.30299999999999999</v>
      </c>
      <c r="F138" s="1">
        <v>0.122</v>
      </c>
      <c r="G138" s="1">
        <v>0.216</v>
      </c>
      <c r="I138" s="4">
        <f t="shared" si="79"/>
        <v>4.6162951272440328E-2</v>
      </c>
      <c r="J138" s="4">
        <f t="shared" si="80"/>
        <v>8.1441441441441442E-2</v>
      </c>
      <c r="K138" s="4">
        <f t="shared" si="81"/>
        <v>6.2339070334733702E-2</v>
      </c>
      <c r="L138" s="4">
        <f t="shared" si="82"/>
        <v>7.2801537722248913E-2</v>
      </c>
      <c r="M138" s="4">
        <f t="shared" si="83"/>
        <v>9.2775665399239524E-2</v>
      </c>
      <c r="N138" s="4">
        <f t="shared" si="84"/>
        <v>0.1276595744680851</v>
      </c>
    </row>
    <row r="139" spans="1:14" s="4" customFormat="1" x14ac:dyDescent="0.3">
      <c r="A139" s="1" t="s">
        <v>133</v>
      </c>
      <c r="B139" s="1">
        <v>0.85299999999999998</v>
      </c>
      <c r="C139" s="1">
        <v>0.108</v>
      </c>
      <c r="D139" s="1">
        <v>0.30299999999999999</v>
      </c>
      <c r="E139" s="1">
        <v>0.17100000000000001</v>
      </c>
      <c r="F139" s="1">
        <v>5.1999999999999998E-2</v>
      </c>
      <c r="G139" s="1">
        <v>5.6000000000000001E-2</v>
      </c>
      <c r="I139" s="4">
        <f t="shared" si="79"/>
        <v>4.2069441704478197E-2</v>
      </c>
      <c r="J139" s="4">
        <f t="shared" si="80"/>
        <v>3.8918918918918917E-2</v>
      </c>
      <c r="K139" s="4">
        <f t="shared" si="81"/>
        <v>4.1062474590052848E-2</v>
      </c>
      <c r="L139" s="4">
        <f t="shared" si="82"/>
        <v>4.1086016338298899E-2</v>
      </c>
      <c r="M139" s="4">
        <f t="shared" si="83"/>
        <v>3.9543726235741435E-2</v>
      </c>
      <c r="N139" s="4">
        <f t="shared" si="84"/>
        <v>3.309692671394799E-2</v>
      </c>
    </row>
    <row r="140" spans="1:14" s="4" customFormat="1" x14ac:dyDescent="0.3">
      <c r="A140" s="1" t="s">
        <v>134</v>
      </c>
      <c r="B140" s="1">
        <v>0.71799999999999997</v>
      </c>
      <c r="C140" s="1">
        <v>9.8000000000000004E-2</v>
      </c>
      <c r="D140" s="1">
        <v>0.26500000000000001</v>
      </c>
      <c r="E140" s="1">
        <v>0.16400000000000001</v>
      </c>
      <c r="F140" s="1">
        <v>0.03</v>
      </c>
      <c r="G140" s="1">
        <v>3.2000000000000001E-2</v>
      </c>
      <c r="I140" s="4">
        <f t="shared" si="79"/>
        <v>3.5411323732491617E-2</v>
      </c>
      <c r="J140" s="4">
        <f t="shared" si="80"/>
        <v>3.5315315315315315E-2</v>
      </c>
      <c r="K140" s="4">
        <f t="shared" si="81"/>
        <v>3.5912725301531376E-2</v>
      </c>
      <c r="L140" s="4">
        <f t="shared" si="82"/>
        <v>3.9404132628543968E-2</v>
      </c>
      <c r="M140" s="4">
        <f t="shared" si="83"/>
        <v>2.2813688212927754E-2</v>
      </c>
      <c r="N140" s="4">
        <f t="shared" si="84"/>
        <v>1.8912529550827423E-2</v>
      </c>
    </row>
    <row r="141" spans="1:14" s="4" customFormat="1" x14ac:dyDescent="0.3">
      <c r="A141" s="1" t="s">
        <v>135</v>
      </c>
      <c r="B141" s="1">
        <v>0.85299999999999998</v>
      </c>
      <c r="C141" s="1">
        <v>0.123</v>
      </c>
      <c r="D141" s="1">
        <v>0.32400000000000001</v>
      </c>
      <c r="E141" s="1">
        <v>0.19500000000000001</v>
      </c>
      <c r="F141" s="1">
        <v>6.2E-2</v>
      </c>
      <c r="G141" s="1">
        <v>6.0999999999999999E-2</v>
      </c>
      <c r="I141" s="4">
        <f t="shared" si="79"/>
        <v>4.2069441704478197E-2</v>
      </c>
      <c r="J141" s="4">
        <f t="shared" si="80"/>
        <v>4.4324324324324323E-2</v>
      </c>
      <c r="K141" s="4">
        <f t="shared" si="81"/>
        <v>4.3908388670551565E-2</v>
      </c>
      <c r="L141" s="4">
        <f t="shared" si="82"/>
        <v>4.6852474771744354E-2</v>
      </c>
      <c r="M141" s="4">
        <f t="shared" si="83"/>
        <v>4.7148288973384023E-2</v>
      </c>
      <c r="N141" s="4">
        <f t="shared" si="84"/>
        <v>3.6052009456264779E-2</v>
      </c>
    </row>
    <row r="142" spans="1:14" s="4" customFormat="1" x14ac:dyDescent="0.3">
      <c r="A142" s="1" t="s">
        <v>136</v>
      </c>
      <c r="B142" s="1">
        <v>0.83899999999999997</v>
      </c>
      <c r="C142" s="1">
        <v>0.10100000000000001</v>
      </c>
      <c r="D142" s="1">
        <v>0.29099999999999998</v>
      </c>
      <c r="E142" s="1">
        <v>0.16</v>
      </c>
      <c r="F142" s="1">
        <v>4.9000000000000002E-2</v>
      </c>
      <c r="G142" s="1">
        <v>4.7E-2</v>
      </c>
      <c r="I142" s="4">
        <f t="shared" si="79"/>
        <v>4.1378970211086996E-2</v>
      </c>
      <c r="J142" s="4">
        <f t="shared" si="80"/>
        <v>3.6396396396396399E-2</v>
      </c>
      <c r="K142" s="4">
        <f t="shared" si="81"/>
        <v>3.9436237972625014E-2</v>
      </c>
      <c r="L142" s="4">
        <f t="shared" si="82"/>
        <v>3.8443056222969729E-2</v>
      </c>
      <c r="M142" s="4">
        <f t="shared" si="83"/>
        <v>3.7262357414448666E-2</v>
      </c>
      <c r="N142" s="4">
        <f t="shared" si="84"/>
        <v>2.777777777777778E-2</v>
      </c>
    </row>
    <row r="143" spans="1:14" s="4" customFormat="1" x14ac:dyDescent="0.3">
      <c r="A143" s="1" t="s">
        <v>137</v>
      </c>
      <c r="B143" s="1">
        <v>0.872</v>
      </c>
      <c r="C143" s="1">
        <v>8.4000000000000005E-2</v>
      </c>
      <c r="D143" s="1">
        <v>0.27</v>
      </c>
      <c r="E143" s="1">
        <v>0.13</v>
      </c>
      <c r="F143" s="1">
        <v>4.7E-2</v>
      </c>
      <c r="G143" s="1">
        <v>4.2999999999999997E-2</v>
      </c>
      <c r="I143" s="4">
        <f t="shared" si="79"/>
        <v>4.3006510159794835E-2</v>
      </c>
      <c r="J143" s="4">
        <f t="shared" si="80"/>
        <v>3.0270270270270273E-2</v>
      </c>
      <c r="K143" s="4">
        <f t="shared" si="81"/>
        <v>3.6590323892126304E-2</v>
      </c>
      <c r="L143" s="4">
        <f t="shared" si="82"/>
        <v>3.1234983181162905E-2</v>
      </c>
      <c r="M143" s="4">
        <f t="shared" si="83"/>
        <v>3.5741444866920151E-2</v>
      </c>
      <c r="N143" s="4">
        <f t="shared" si="84"/>
        <v>2.5413711583924348E-2</v>
      </c>
    </row>
    <row r="144" spans="1:14" s="4" customFormat="1" x14ac:dyDescent="0.3">
      <c r="A144" s="1" t="s">
        <v>138</v>
      </c>
      <c r="B144" s="1">
        <v>0.68300000000000005</v>
      </c>
      <c r="C144" s="1">
        <v>8.7999999999999995E-2</v>
      </c>
      <c r="D144" s="1">
        <v>0.245</v>
      </c>
      <c r="E144" s="1">
        <v>0.14799999999999999</v>
      </c>
      <c r="F144" s="1">
        <v>2.9000000000000001E-2</v>
      </c>
      <c r="G144" s="1">
        <v>2.1999999999999999E-2</v>
      </c>
      <c r="I144" s="4">
        <f t="shared" si="79"/>
        <v>3.3685144999013615E-2</v>
      </c>
      <c r="J144" s="4">
        <f t="shared" si="80"/>
        <v>3.1711711711711714E-2</v>
      </c>
      <c r="K144" s="4">
        <f t="shared" si="81"/>
        <v>3.3202330939151641E-2</v>
      </c>
      <c r="L144" s="4">
        <f t="shared" si="82"/>
        <v>3.5559827006246998E-2</v>
      </c>
      <c r="M144" s="4">
        <f t="shared" si="83"/>
        <v>2.2053231939163497E-2</v>
      </c>
      <c r="N144" s="4">
        <f t="shared" si="84"/>
        <v>1.3002364066193853E-2</v>
      </c>
    </row>
    <row r="145" spans="1:14" x14ac:dyDescent="0.3">
      <c r="I145" s="3">
        <f t="shared" ref="I145:N145" si="85">MAX(I120:I144)</f>
        <v>4.7593213651607812E-2</v>
      </c>
      <c r="J145" s="3">
        <f t="shared" si="85"/>
        <v>0.11855855855855857</v>
      </c>
      <c r="K145" s="3">
        <f t="shared" si="85"/>
        <v>7.6433121019108263E-2</v>
      </c>
      <c r="L145" s="3">
        <f t="shared" si="85"/>
        <v>7.8808265257087937E-2</v>
      </c>
      <c r="M145" s="3">
        <f t="shared" si="85"/>
        <v>0.16273764258555132</v>
      </c>
      <c r="N145" s="3">
        <f t="shared" si="85"/>
        <v>0.24468085106382978</v>
      </c>
    </row>
    <row r="146" spans="1:14" x14ac:dyDescent="0.3">
      <c r="I146" s="3">
        <f>LARGE(I$120:I$144,2)+LARGE(I$120:I$144,1)</f>
        <v>9.4397317025054245E-2</v>
      </c>
      <c r="J146" s="3">
        <f t="shared" ref="J146:N146" si="86">LARGE(J$120:J$144,2)+LARGE(J$120:J$144,1)</f>
        <v>0.2</v>
      </c>
      <c r="K146" s="3">
        <f t="shared" si="86"/>
        <v>0.13877219135384197</v>
      </c>
      <c r="L146" s="3">
        <f t="shared" si="86"/>
        <v>0.15160980297933685</v>
      </c>
      <c r="M146" s="3">
        <f t="shared" si="86"/>
        <v>0.25551330798479083</v>
      </c>
      <c r="N146" s="3">
        <f t="shared" si="86"/>
        <v>0.37234042553191488</v>
      </c>
    </row>
    <row r="147" spans="1:14" x14ac:dyDescent="0.3">
      <c r="I147" s="3">
        <f>LARGE(I$120:I$144,3)+LARGE(I$120:I$144,2)+LARGE(I$120:I$144,1)</f>
        <v>0.14056026829749457</v>
      </c>
      <c r="J147" s="3">
        <f t="shared" ref="J147:N147" si="87">LARGE(J$120:J$144,3)+LARGE(J$120:J$144,2)+LARGE(J$120:J$144,1)</f>
        <v>0.26450450450450452</v>
      </c>
      <c r="K147" s="3">
        <f t="shared" si="87"/>
        <v>0.19419975606450735</v>
      </c>
      <c r="L147" s="3">
        <f t="shared" si="87"/>
        <v>0.2138395002402691</v>
      </c>
      <c r="M147" s="3">
        <f t="shared" si="87"/>
        <v>0.34448669201520909</v>
      </c>
      <c r="N147" s="3">
        <f t="shared" si="87"/>
        <v>0.44562647754137119</v>
      </c>
    </row>
    <row r="148" spans="1:14" x14ac:dyDescent="0.3">
      <c r="I148" s="3">
        <f>LARGE(I$120:I$144,4)+LARGE(I$120:I$144,3)+LARGE(I$120:I$144,2)+LARGE(I$120:I$144,1)</f>
        <v>0.18657526139277966</v>
      </c>
      <c r="J148" s="3">
        <f t="shared" ref="J148:N148" si="88">LARGE(J$120:J$144,4)+LARGE(J$120:J$144,3)+LARGE(J$120:J$144,2)+LARGE(J$120:J$144,1)</f>
        <v>0.30882882882882884</v>
      </c>
      <c r="K148" s="3">
        <f t="shared" si="88"/>
        <v>0.23810814473505892</v>
      </c>
      <c r="L148" s="3">
        <f t="shared" si="88"/>
        <v>0.26069197501201347</v>
      </c>
      <c r="M148" s="3">
        <f t="shared" si="88"/>
        <v>0.40228136882129273</v>
      </c>
      <c r="N148" s="3">
        <f t="shared" si="88"/>
        <v>0.49468085106382975</v>
      </c>
    </row>
    <row r="149" spans="1:14" s="4" customFormat="1" x14ac:dyDescent="0.3">
      <c r="A149" s="1" t="s">
        <v>139</v>
      </c>
      <c r="B149" s="1">
        <v>0.997</v>
      </c>
      <c r="C149" s="1">
        <v>0.42399999999999999</v>
      </c>
      <c r="D149" s="1">
        <v>0.65</v>
      </c>
      <c r="E149" s="1">
        <v>0.46700000000000003</v>
      </c>
      <c r="F149" s="1">
        <v>0.38600000000000001</v>
      </c>
      <c r="G149" s="1">
        <v>0.41399999999999998</v>
      </c>
      <c r="I149" s="4">
        <f>B149/SUM(B$149:B$157)</f>
        <v>0.12236131566028474</v>
      </c>
      <c r="J149" s="4">
        <f t="shared" ref="J149:N149" si="89">C149/SUM(C$149:C$157)</f>
        <v>0.22292323869610936</v>
      </c>
      <c r="K149" s="4">
        <f t="shared" si="89"/>
        <v>0.17064846416382254</v>
      </c>
      <c r="L149" s="4">
        <f t="shared" si="89"/>
        <v>0.1945833333333333</v>
      </c>
      <c r="M149" s="4">
        <f t="shared" si="89"/>
        <v>0.25888665325285043</v>
      </c>
      <c r="N149" s="4">
        <f t="shared" si="89"/>
        <v>0.27729403884795711</v>
      </c>
    </row>
    <row r="150" spans="1:14" s="4" customFormat="1" x14ac:dyDescent="0.3">
      <c r="A150" s="1" t="s">
        <v>140</v>
      </c>
      <c r="B150" s="1">
        <v>0.98199999999999998</v>
      </c>
      <c r="C150" s="1">
        <v>0.42</v>
      </c>
      <c r="D150" s="1">
        <v>0.64200000000000002</v>
      </c>
      <c r="E150" s="1">
        <v>0.50800000000000001</v>
      </c>
      <c r="F150" s="1">
        <v>0.41199999999999998</v>
      </c>
      <c r="G150" s="1">
        <v>0.317</v>
      </c>
      <c r="I150" s="4">
        <f t="shared" ref="I150:N157" si="90">B150/SUM(B$145:B$156)</f>
        <v>0.1335146159075459</v>
      </c>
      <c r="J150" s="4">
        <f t="shared" si="90"/>
        <v>0.23823028927963699</v>
      </c>
      <c r="K150" s="4">
        <f t="shared" si="90"/>
        <v>0.18464193270060397</v>
      </c>
      <c r="L150" s="4">
        <f t="shared" si="90"/>
        <v>0.23313446535107846</v>
      </c>
      <c r="M150" s="4">
        <f t="shared" si="90"/>
        <v>0.2841379310344827</v>
      </c>
      <c r="N150" s="4">
        <f t="shared" si="90"/>
        <v>0.22530206112295664</v>
      </c>
    </row>
    <row r="151" spans="1:14" s="4" customFormat="1" x14ac:dyDescent="0.3">
      <c r="A151" s="1" t="s">
        <v>141</v>
      </c>
      <c r="B151" s="1">
        <v>0.88</v>
      </c>
      <c r="C151" s="1">
        <v>0.16300000000000001</v>
      </c>
      <c r="D151" s="1">
        <v>0.379</v>
      </c>
      <c r="E151" s="1">
        <v>0.245</v>
      </c>
      <c r="F151" s="1">
        <v>7.0999999999999994E-2</v>
      </c>
      <c r="G151" s="1">
        <v>0.122</v>
      </c>
      <c r="I151" s="4">
        <f t="shared" si="90"/>
        <v>0.11964649898028552</v>
      </c>
      <c r="J151" s="4">
        <f t="shared" si="90"/>
        <v>9.2456040839478171E-2</v>
      </c>
      <c r="K151" s="4">
        <f t="shared" si="90"/>
        <v>0.1090020132297958</v>
      </c>
      <c r="L151" s="4">
        <f t="shared" si="90"/>
        <v>0.11243689765947681</v>
      </c>
      <c r="M151" s="4">
        <f t="shared" si="90"/>
        <v>4.8965517241379299E-2</v>
      </c>
      <c r="N151" s="4">
        <f t="shared" si="90"/>
        <v>8.6709310589907607E-2</v>
      </c>
    </row>
    <row r="152" spans="1:14" s="4" customFormat="1" x14ac:dyDescent="0.3">
      <c r="A152" s="1" t="s">
        <v>142</v>
      </c>
      <c r="B152" s="1">
        <v>0.88300000000000001</v>
      </c>
      <c r="C152" s="1">
        <v>0.19800000000000001</v>
      </c>
      <c r="D152" s="1">
        <v>0.41799999999999998</v>
      </c>
      <c r="E152" s="1">
        <v>0.27600000000000002</v>
      </c>
      <c r="F152" s="1">
        <v>7.9000000000000001E-2</v>
      </c>
      <c r="G152" s="1">
        <v>0.188</v>
      </c>
      <c r="I152" s="4">
        <f t="shared" si="90"/>
        <v>0.12005438477226378</v>
      </c>
      <c r="J152" s="4">
        <f t="shared" si="90"/>
        <v>0.11230856494611459</v>
      </c>
      <c r="K152" s="4">
        <f t="shared" si="90"/>
        <v>0.12021857923497267</v>
      </c>
      <c r="L152" s="4">
        <f t="shared" si="90"/>
        <v>0.12666360715924735</v>
      </c>
      <c r="M152" s="4">
        <f t="shared" si="90"/>
        <v>5.4482758620689652E-2</v>
      </c>
      <c r="N152" s="4">
        <f t="shared" si="90"/>
        <v>0.13361762615493958</v>
      </c>
    </row>
    <row r="153" spans="1:14" s="4" customFormat="1" x14ac:dyDescent="0.3">
      <c r="A153" s="1" t="s">
        <v>143</v>
      </c>
      <c r="B153" s="1">
        <v>0.85799999999999998</v>
      </c>
      <c r="C153" s="1">
        <v>9.0999999999999998E-2</v>
      </c>
      <c r="D153" s="1">
        <v>0.27900000000000003</v>
      </c>
      <c r="E153" s="1">
        <v>0.13800000000000001</v>
      </c>
      <c r="F153" s="1">
        <v>3.5000000000000003E-2</v>
      </c>
      <c r="G153" s="1">
        <v>6.8000000000000005E-2</v>
      </c>
      <c r="I153" s="4">
        <f t="shared" si="90"/>
        <v>0.11665533650577839</v>
      </c>
      <c r="J153" s="4">
        <f t="shared" si="90"/>
        <v>5.1616562677254681E-2</v>
      </c>
      <c r="K153" s="4">
        <f t="shared" si="90"/>
        <v>8.0241587575496126E-2</v>
      </c>
      <c r="L153" s="4">
        <f t="shared" si="90"/>
        <v>6.3331803579623674E-2</v>
      </c>
      <c r="M153" s="4">
        <f t="shared" si="90"/>
        <v>2.4137931034482758E-2</v>
      </c>
      <c r="N153" s="4">
        <f t="shared" si="90"/>
        <v>4.8329779673063254E-2</v>
      </c>
    </row>
    <row r="154" spans="1:14" s="4" customFormat="1" x14ac:dyDescent="0.3">
      <c r="A154" s="1" t="s">
        <v>144</v>
      </c>
      <c r="B154" s="1">
        <v>0.86599999999999999</v>
      </c>
      <c r="C154" s="1">
        <v>8.4000000000000005E-2</v>
      </c>
      <c r="D154" s="1">
        <v>0.26900000000000002</v>
      </c>
      <c r="E154" s="1">
        <v>0.13100000000000001</v>
      </c>
      <c r="F154" s="1">
        <v>4.9000000000000002E-2</v>
      </c>
      <c r="G154" s="1">
        <v>0.04</v>
      </c>
      <c r="I154" s="4">
        <f t="shared" si="90"/>
        <v>0.11774303195105371</v>
      </c>
      <c r="J154" s="4">
        <f t="shared" si="90"/>
        <v>4.7646057855927404E-2</v>
      </c>
      <c r="K154" s="4">
        <f t="shared" si="90"/>
        <v>7.736554501006615E-2</v>
      </c>
      <c r="L154" s="4">
        <f t="shared" si="90"/>
        <v>6.0119320789352906E-2</v>
      </c>
      <c r="M154" s="4">
        <f t="shared" si="90"/>
        <v>3.3793103448275859E-2</v>
      </c>
      <c r="N154" s="4">
        <f t="shared" si="90"/>
        <v>2.8429282160625444E-2</v>
      </c>
    </row>
    <row r="155" spans="1:14" s="4" customFormat="1" x14ac:dyDescent="0.3">
      <c r="A155" s="1" t="s">
        <v>145</v>
      </c>
      <c r="B155" s="1">
        <v>0.96</v>
      </c>
      <c r="C155" s="1">
        <v>0.13500000000000001</v>
      </c>
      <c r="D155" s="1">
        <v>0.36</v>
      </c>
      <c r="E155" s="1">
        <v>0.17399999999999999</v>
      </c>
      <c r="F155" s="1">
        <v>8.5999999999999993E-2</v>
      </c>
      <c r="G155" s="1">
        <v>0.13</v>
      </c>
      <c r="I155" s="4">
        <f t="shared" si="90"/>
        <v>0.13052345343303876</v>
      </c>
      <c r="J155" s="4">
        <f t="shared" si="90"/>
        <v>7.6574021554169036E-2</v>
      </c>
      <c r="K155" s="4">
        <f t="shared" si="90"/>
        <v>0.10353753235547886</v>
      </c>
      <c r="L155" s="4">
        <f t="shared" si="90"/>
        <v>7.9853143643873317E-2</v>
      </c>
      <c r="M155" s="4">
        <f t="shared" si="90"/>
        <v>5.9310344827586195E-2</v>
      </c>
      <c r="N155" s="4">
        <f t="shared" si="90"/>
        <v>9.2395167022032695E-2</v>
      </c>
    </row>
    <row r="156" spans="1:14" s="4" customFormat="1" x14ac:dyDescent="0.3">
      <c r="A156" s="1" t="s">
        <v>146</v>
      </c>
      <c r="B156" s="1">
        <v>0.92900000000000005</v>
      </c>
      <c r="C156" s="1">
        <v>0.248</v>
      </c>
      <c r="D156" s="1">
        <v>0.48</v>
      </c>
      <c r="E156" s="1">
        <v>0.24</v>
      </c>
      <c r="F156" s="1">
        <v>0.33200000000000002</v>
      </c>
      <c r="G156" s="1">
        <v>0.128</v>
      </c>
      <c r="I156" s="4">
        <f t="shared" si="90"/>
        <v>0.12630863358259689</v>
      </c>
      <c r="J156" s="4">
        <f t="shared" si="90"/>
        <v>0.14066931366988089</v>
      </c>
      <c r="K156" s="4">
        <f t="shared" si="90"/>
        <v>0.13805004314063848</v>
      </c>
      <c r="L156" s="4">
        <f t="shared" si="90"/>
        <v>0.11014226709499769</v>
      </c>
      <c r="M156" s="4">
        <f t="shared" si="90"/>
        <v>0.22896551724137928</v>
      </c>
      <c r="N156" s="4">
        <f t="shared" si="90"/>
        <v>9.097370291400142E-2</v>
      </c>
    </row>
    <row r="157" spans="1:14" s="4" customFormat="1" x14ac:dyDescent="0.3">
      <c r="A157" s="1" t="s">
        <v>147</v>
      </c>
      <c r="B157" s="1">
        <v>0.79300000000000004</v>
      </c>
      <c r="C157" s="1">
        <v>0.13900000000000001</v>
      </c>
      <c r="D157" s="1">
        <v>0.33200000000000002</v>
      </c>
      <c r="E157" s="1">
        <v>0.221</v>
      </c>
      <c r="F157" s="1">
        <v>4.1000000000000002E-2</v>
      </c>
      <c r="G157" s="1">
        <v>8.5999999999999993E-2</v>
      </c>
      <c r="I157" s="4">
        <f t="shared" si="90"/>
        <v>0.10781781101291639</v>
      </c>
      <c r="J157" s="4">
        <f t="shared" si="90"/>
        <v>7.8842881452070343E-2</v>
      </c>
      <c r="K157" s="4">
        <f t="shared" si="90"/>
        <v>9.5484613172274954E-2</v>
      </c>
      <c r="L157" s="4">
        <f t="shared" si="90"/>
        <v>0.10142267094997705</v>
      </c>
      <c r="M157" s="4">
        <f t="shared" si="90"/>
        <v>2.8275862068965516E-2</v>
      </c>
      <c r="N157" s="4">
        <f t="shared" si="90"/>
        <v>6.11229566453447E-2</v>
      </c>
    </row>
    <row r="158" spans="1:14" x14ac:dyDescent="0.3">
      <c r="I158" s="3">
        <f>MAX(I149:I157)</f>
        <v>0.1335146159075459</v>
      </c>
      <c r="J158" s="3">
        <f t="shared" ref="J158:N158" si="91">MAX(J149:J157)</f>
        <v>0.23823028927963699</v>
      </c>
      <c r="K158" s="3">
        <f t="shared" si="91"/>
        <v>0.18464193270060397</v>
      </c>
      <c r="L158" s="3">
        <f t="shared" si="91"/>
        <v>0.23313446535107846</v>
      </c>
      <c r="M158" s="3">
        <f t="shared" si="91"/>
        <v>0.2841379310344827</v>
      </c>
      <c r="N158" s="3">
        <f t="shared" si="91"/>
        <v>0.27729403884795711</v>
      </c>
    </row>
    <row r="159" spans="1:14" x14ac:dyDescent="0.3">
      <c r="I159" s="3">
        <f>LARGE(I$149:I$157,2)+LARGE(I$149:I$157,1)</f>
        <v>0.26403806934058466</v>
      </c>
      <c r="J159" s="3">
        <f t="shared" ref="J159:N159" si="92">LARGE(J$149:J$157,2)+LARGE(J$149:J$157,1)</f>
        <v>0.46115352797574638</v>
      </c>
      <c r="K159" s="3">
        <f t="shared" si="92"/>
        <v>0.35529039686442654</v>
      </c>
      <c r="L159" s="3">
        <f t="shared" si="92"/>
        <v>0.42771779868441173</v>
      </c>
      <c r="M159" s="3">
        <f t="shared" si="92"/>
        <v>0.54302458428733313</v>
      </c>
      <c r="N159" s="3">
        <f t="shared" si="92"/>
        <v>0.50259609997091381</v>
      </c>
    </row>
    <row r="160" spans="1:14" x14ac:dyDescent="0.3">
      <c r="I160" s="3">
        <f>LARGE(I$149:I$157,3)+LARGE(I$149:I$157,2)+LARGE(I$149:I$157,1)</f>
        <v>0.39034670292318152</v>
      </c>
      <c r="J160" s="3">
        <f t="shared" ref="J160:N160" si="93">LARGE(J$149:J$157,3)+LARGE(J$149:J$157,2)+LARGE(J$149:J$157,1)</f>
        <v>0.60182284164562727</v>
      </c>
      <c r="K160" s="3">
        <f t="shared" si="93"/>
        <v>0.493340440005065</v>
      </c>
      <c r="L160" s="3">
        <f t="shared" si="93"/>
        <v>0.55438140584365914</v>
      </c>
      <c r="M160" s="3">
        <f t="shared" si="93"/>
        <v>0.77199010152871239</v>
      </c>
      <c r="N160" s="3">
        <f t="shared" si="93"/>
        <v>0.63621372612585336</v>
      </c>
    </row>
    <row r="161" spans="1:14" x14ac:dyDescent="0.3">
      <c r="I161" s="3">
        <f>LARGE(I$149:I$157,4)+LARGE(I$149:I$157,3)+LARGE(I$149:I$157,2)+LARGE(I$149:I$157,1)</f>
        <v>0.51270801858346626</v>
      </c>
      <c r="J161" s="3">
        <f t="shared" ref="J161:N161" si="94">LARGE(J$149:J$157,4)+LARGE(J$149:J$157,3)+LARGE(J$149:J$157,2)+LARGE(J$149:J$157,1)</f>
        <v>0.71413140659174179</v>
      </c>
      <c r="K161" s="3">
        <f t="shared" si="94"/>
        <v>0.61355901924003775</v>
      </c>
      <c r="L161" s="3">
        <f t="shared" si="94"/>
        <v>0.66681830350313587</v>
      </c>
      <c r="M161" s="3">
        <f t="shared" si="94"/>
        <v>0.83130044635629863</v>
      </c>
      <c r="N161" s="3">
        <f t="shared" si="94"/>
        <v>0.72860889314788602</v>
      </c>
    </row>
    <row r="162" spans="1:14" s="4" customFormat="1" x14ac:dyDescent="0.3">
      <c r="A162" s="1" t="s">
        <v>148</v>
      </c>
      <c r="B162" s="1">
        <v>0.98099999999999998</v>
      </c>
      <c r="C162" s="1">
        <v>0.216</v>
      </c>
      <c r="D162" s="1">
        <v>0.46</v>
      </c>
      <c r="E162" s="1">
        <v>0.26600000000000001</v>
      </c>
      <c r="F162" s="1">
        <v>0.16500000000000001</v>
      </c>
      <c r="G162" s="1">
        <v>0.20599999999999999</v>
      </c>
      <c r="I162" s="4">
        <f>B162/SUM(B$162:B$169)</f>
        <v>0.13410799726589201</v>
      </c>
      <c r="J162" s="4">
        <f t="shared" ref="J162:N169" si="95">C162/SUM(C$162:C$169)</f>
        <v>0.16835541699142637</v>
      </c>
      <c r="K162" s="4">
        <f t="shared" si="95"/>
        <v>0.15136558078315235</v>
      </c>
      <c r="L162" s="4">
        <f t="shared" si="95"/>
        <v>0.15261044176706828</v>
      </c>
      <c r="M162" s="4">
        <f t="shared" si="95"/>
        <v>0.19388954171562869</v>
      </c>
      <c r="N162" s="4">
        <f t="shared" si="95"/>
        <v>0.20456802383316783</v>
      </c>
    </row>
    <row r="163" spans="1:14" s="4" customFormat="1" x14ac:dyDescent="0.3">
      <c r="A163" s="1" t="s">
        <v>149</v>
      </c>
      <c r="B163" s="1">
        <v>0.98499999999999999</v>
      </c>
      <c r="C163" s="1">
        <v>0.246</v>
      </c>
      <c r="D163" s="1">
        <v>0.49199999999999999</v>
      </c>
      <c r="E163" s="1">
        <v>0.28199999999999997</v>
      </c>
      <c r="F163" s="1">
        <v>0.187</v>
      </c>
      <c r="G163" s="1">
        <v>0.25800000000000001</v>
      </c>
      <c r="I163" s="4">
        <f t="shared" ref="I163:I169" si="96">B163/SUM(B$162:B$169)</f>
        <v>0.13465481886534519</v>
      </c>
      <c r="J163" s="4">
        <f t="shared" si="95"/>
        <v>0.19173811379579112</v>
      </c>
      <c r="K163" s="4">
        <f t="shared" si="95"/>
        <v>0.16189536031589338</v>
      </c>
      <c r="L163" s="4">
        <f t="shared" si="95"/>
        <v>0.16179001721170394</v>
      </c>
      <c r="M163" s="4">
        <f t="shared" si="95"/>
        <v>0.21974148061104584</v>
      </c>
      <c r="N163" s="4">
        <f t="shared" si="95"/>
        <v>0.25620655412115195</v>
      </c>
    </row>
    <row r="164" spans="1:14" s="4" customFormat="1" x14ac:dyDescent="0.3">
      <c r="A164" s="1" t="s">
        <v>150</v>
      </c>
      <c r="B164" s="1">
        <v>0.96899999999999997</v>
      </c>
      <c r="C164" s="1">
        <v>0.17100000000000001</v>
      </c>
      <c r="D164" s="1">
        <v>0.40699999999999997</v>
      </c>
      <c r="E164" s="1">
        <v>0.22600000000000001</v>
      </c>
      <c r="F164" s="1">
        <v>0.13</v>
      </c>
      <c r="G164" s="1">
        <v>0.14000000000000001</v>
      </c>
      <c r="I164" s="4">
        <f t="shared" si="96"/>
        <v>0.13246753246753248</v>
      </c>
      <c r="J164" s="4">
        <f t="shared" si="95"/>
        <v>0.1332813717848792</v>
      </c>
      <c r="K164" s="4">
        <f t="shared" si="95"/>
        <v>0.13392563343205</v>
      </c>
      <c r="L164" s="4">
        <f t="shared" si="95"/>
        <v>0.12966150315547906</v>
      </c>
      <c r="M164" s="4">
        <f t="shared" si="95"/>
        <v>0.15276145710928321</v>
      </c>
      <c r="N164" s="4">
        <f t="shared" si="95"/>
        <v>0.1390268123138034</v>
      </c>
    </row>
    <row r="165" spans="1:14" s="4" customFormat="1" x14ac:dyDescent="0.3">
      <c r="A165" s="1" t="s">
        <v>151</v>
      </c>
      <c r="B165" s="1">
        <v>0.89200000000000002</v>
      </c>
      <c r="C165" s="1">
        <v>0.13700000000000001</v>
      </c>
      <c r="D165" s="1">
        <v>0.35</v>
      </c>
      <c r="E165" s="1">
        <v>0.20599999999999999</v>
      </c>
      <c r="F165" s="1">
        <v>9.8000000000000004E-2</v>
      </c>
      <c r="G165" s="1">
        <v>6.6000000000000003E-2</v>
      </c>
      <c r="I165" s="4">
        <f t="shared" si="96"/>
        <v>0.12194121667805879</v>
      </c>
      <c r="J165" s="4">
        <f t="shared" si="95"/>
        <v>0.10678098207326579</v>
      </c>
      <c r="K165" s="4">
        <f t="shared" si="95"/>
        <v>0.11516946363935504</v>
      </c>
      <c r="L165" s="4">
        <f t="shared" si="95"/>
        <v>0.11818703384968444</v>
      </c>
      <c r="M165" s="4">
        <f t="shared" si="95"/>
        <v>0.11515863689776734</v>
      </c>
      <c r="N165" s="4">
        <f t="shared" si="95"/>
        <v>6.5541211519364456E-2</v>
      </c>
    </row>
    <row r="166" spans="1:14" s="4" customFormat="1" x14ac:dyDescent="0.3">
      <c r="A166" s="1" t="s">
        <v>152</v>
      </c>
      <c r="B166" s="1">
        <v>0.94599999999999995</v>
      </c>
      <c r="C166" s="1">
        <v>0.14799999999999999</v>
      </c>
      <c r="D166" s="1">
        <v>0.375</v>
      </c>
      <c r="E166" s="1">
        <v>0.193</v>
      </c>
      <c r="F166" s="1">
        <v>8.5000000000000006E-2</v>
      </c>
      <c r="G166" s="1">
        <v>0.14699999999999999</v>
      </c>
      <c r="I166" s="4">
        <f t="shared" si="96"/>
        <v>0.1293233082706767</v>
      </c>
      <c r="J166" s="4">
        <f t="shared" si="95"/>
        <v>0.11535463756819954</v>
      </c>
      <c r="K166" s="4">
        <f t="shared" si="95"/>
        <v>0.12339585389930897</v>
      </c>
      <c r="L166" s="4">
        <f t="shared" si="95"/>
        <v>0.11072862880091795</v>
      </c>
      <c r="M166" s="4">
        <f t="shared" si="95"/>
        <v>9.988249118683902E-2</v>
      </c>
      <c r="N166" s="4">
        <f t="shared" si="95"/>
        <v>0.14597815292949357</v>
      </c>
    </row>
    <row r="167" spans="1:14" s="4" customFormat="1" x14ac:dyDescent="0.3">
      <c r="A167" s="1" t="s">
        <v>153</v>
      </c>
      <c r="B167" s="1">
        <v>0.77100000000000002</v>
      </c>
      <c r="C167" s="1">
        <v>0.153</v>
      </c>
      <c r="D167" s="1">
        <v>0.34399999999999997</v>
      </c>
      <c r="E167" s="1">
        <v>0.253</v>
      </c>
      <c r="F167" s="1">
        <v>5.8000000000000003E-2</v>
      </c>
      <c r="G167" s="1">
        <v>5.8000000000000003E-2</v>
      </c>
      <c r="I167" s="4">
        <f t="shared" si="96"/>
        <v>0.10539986329460015</v>
      </c>
      <c r="J167" s="4">
        <f t="shared" si="95"/>
        <v>0.11925175370226034</v>
      </c>
      <c r="K167" s="4">
        <f t="shared" si="95"/>
        <v>0.1131951299769661</v>
      </c>
      <c r="L167" s="4">
        <f t="shared" si="95"/>
        <v>0.14515203671830176</v>
      </c>
      <c r="M167" s="4">
        <f t="shared" si="95"/>
        <v>6.8155111633372512E-2</v>
      </c>
      <c r="N167" s="4">
        <f t="shared" si="95"/>
        <v>5.7596822244289976E-2</v>
      </c>
    </row>
    <row r="168" spans="1:14" s="4" customFormat="1" x14ac:dyDescent="0.3">
      <c r="A168" s="1" t="s">
        <v>154</v>
      </c>
      <c r="B168" s="1">
        <v>0.93400000000000005</v>
      </c>
      <c r="C168" s="1">
        <v>0.13100000000000001</v>
      </c>
      <c r="D168" s="1">
        <v>0.35</v>
      </c>
      <c r="E168" s="1">
        <v>0.188</v>
      </c>
      <c r="F168" s="1">
        <v>0.08</v>
      </c>
      <c r="G168" s="1">
        <v>0.1</v>
      </c>
      <c r="I168" s="4">
        <f t="shared" si="96"/>
        <v>0.12768284347231718</v>
      </c>
      <c r="J168" s="4">
        <f t="shared" si="95"/>
        <v>0.10210444271239284</v>
      </c>
      <c r="K168" s="4">
        <f t="shared" si="95"/>
        <v>0.11516946363935504</v>
      </c>
      <c r="L168" s="4">
        <f t="shared" si="95"/>
        <v>0.1078600114744693</v>
      </c>
      <c r="M168" s="4">
        <f t="shared" si="95"/>
        <v>9.400705052878966E-2</v>
      </c>
      <c r="N168" s="4">
        <f t="shared" si="95"/>
        <v>9.9304865938431006E-2</v>
      </c>
    </row>
    <row r="169" spans="1:14" s="4" customFormat="1" x14ac:dyDescent="0.3">
      <c r="A169" s="1" t="s">
        <v>155</v>
      </c>
      <c r="B169" s="1">
        <v>0.83699999999999997</v>
      </c>
      <c r="C169" s="1">
        <v>8.1000000000000003E-2</v>
      </c>
      <c r="D169" s="1">
        <v>0.26100000000000001</v>
      </c>
      <c r="E169" s="1">
        <v>0.129</v>
      </c>
      <c r="F169" s="1">
        <v>4.8000000000000001E-2</v>
      </c>
      <c r="G169" s="1">
        <v>3.2000000000000001E-2</v>
      </c>
      <c r="I169" s="4">
        <f t="shared" si="96"/>
        <v>0.11442241968557758</v>
      </c>
      <c r="J169" s="4">
        <f t="shared" si="95"/>
        <v>6.313328137178488E-2</v>
      </c>
      <c r="K169" s="4">
        <f t="shared" si="95"/>
        <v>8.5883514313919052E-2</v>
      </c>
      <c r="L169" s="4">
        <f t="shared" si="95"/>
        <v>7.4010327022375214E-2</v>
      </c>
      <c r="M169" s="4">
        <f t="shared" si="95"/>
        <v>5.6404230317273797E-2</v>
      </c>
      <c r="N169" s="4">
        <f t="shared" si="95"/>
        <v>3.1777557100297921E-2</v>
      </c>
    </row>
    <row r="170" spans="1:14" x14ac:dyDescent="0.3">
      <c r="I170" s="3">
        <f>MAX(I162:I169)</f>
        <v>0.13465481886534519</v>
      </c>
      <c r="J170" s="3">
        <f t="shared" ref="J170:N170" si="97">MAX(J162:J169)</f>
        <v>0.19173811379579112</v>
      </c>
      <c r="K170" s="3">
        <f t="shared" si="97"/>
        <v>0.16189536031589338</v>
      </c>
      <c r="L170" s="3">
        <f t="shared" si="97"/>
        <v>0.16179001721170394</v>
      </c>
      <c r="M170" s="3">
        <f t="shared" si="97"/>
        <v>0.21974148061104584</v>
      </c>
      <c r="N170" s="3">
        <f t="shared" si="97"/>
        <v>0.25620655412115195</v>
      </c>
    </row>
    <row r="171" spans="1:14" x14ac:dyDescent="0.3">
      <c r="I171" s="3">
        <f>LARGE(I$162:I$169,2)+LARGE(I$162:I$169,1)</f>
        <v>0.2687628161312372</v>
      </c>
      <c r="J171" s="3">
        <f t="shared" ref="J171:N171" si="98">LARGE(J$162:J$169,2)+LARGE(J$162:J$169,1)</f>
        <v>0.36009353078721751</v>
      </c>
      <c r="K171" s="3">
        <f t="shared" si="98"/>
        <v>0.31326094109904573</v>
      </c>
      <c r="L171" s="3">
        <f t="shared" si="98"/>
        <v>0.31440045897877222</v>
      </c>
      <c r="M171" s="3">
        <f t="shared" si="98"/>
        <v>0.41363102232667454</v>
      </c>
      <c r="N171" s="3">
        <f t="shared" si="98"/>
        <v>0.46077457795431975</v>
      </c>
    </row>
    <row r="172" spans="1:14" x14ac:dyDescent="0.3">
      <c r="I172" s="3">
        <f>LARGE(I$162:I$169,3)+LARGE(I$162:I$169,2)+LARGE(I$162:I$169,1)</f>
        <v>0.40123034859876966</v>
      </c>
      <c r="J172" s="3">
        <f t="shared" ref="J172:N172" si="99">LARGE(J$162:J$169,3)+LARGE(J$162:J$169,2)+LARGE(J$162:J$169,1)</f>
        <v>0.49337490257209671</v>
      </c>
      <c r="K172" s="3">
        <f t="shared" si="99"/>
        <v>0.44718657453109567</v>
      </c>
      <c r="L172" s="3">
        <f t="shared" si="99"/>
        <v>0.45955249569707401</v>
      </c>
      <c r="M172" s="3">
        <f t="shared" si="99"/>
        <v>0.56639247943595772</v>
      </c>
      <c r="N172" s="3">
        <f t="shared" si="99"/>
        <v>0.60675273088381343</v>
      </c>
    </row>
    <row r="173" spans="1:14" x14ac:dyDescent="0.3">
      <c r="I173" s="3">
        <f>LARGE(I$162:I$169,4)+LARGE(I$162:I$169,3)+LARGE(I$162:I$169,2)+LARGE(I$162:I$169,1)</f>
        <v>0.53055365686944644</v>
      </c>
      <c r="J173" s="3">
        <f t="shared" ref="J173:N173" si="100">LARGE(J$162:J$169,4)+LARGE(J$162:J$169,3)+LARGE(J$162:J$169,2)+LARGE(J$162:J$169,1)</f>
        <v>0.61262665627435697</v>
      </c>
      <c r="K173" s="3">
        <f t="shared" si="100"/>
        <v>0.57058242843040463</v>
      </c>
      <c r="L173" s="3">
        <f t="shared" si="100"/>
        <v>0.5892139988525531</v>
      </c>
      <c r="M173" s="3">
        <f t="shared" si="100"/>
        <v>0.681551116333725</v>
      </c>
      <c r="N173" s="3">
        <f t="shared" si="100"/>
        <v>0.74577954319761686</v>
      </c>
    </row>
    <row r="174" spans="1:14" s="4" customFormat="1" x14ac:dyDescent="0.3">
      <c r="A174" s="1" t="s">
        <v>156</v>
      </c>
      <c r="B174" s="1">
        <v>0.98699999999999999</v>
      </c>
      <c r="C174" s="1">
        <v>0.22</v>
      </c>
      <c r="D174" s="1">
        <v>0.46600000000000003</v>
      </c>
      <c r="E174" s="1">
        <v>0.23699999999999999</v>
      </c>
      <c r="F174" s="1">
        <v>0.17</v>
      </c>
      <c r="G174" s="1">
        <v>0.246</v>
      </c>
      <c r="I174" s="4">
        <f>B174/SUM(B$174:B$182)</f>
        <v>0.1221685852209432</v>
      </c>
      <c r="J174" s="4">
        <f t="shared" ref="J174:N182" si="101">C174/SUM(C$174:C$182)</f>
        <v>0.23206751054852323</v>
      </c>
      <c r="K174" s="4">
        <f t="shared" si="101"/>
        <v>0.17284866468842733</v>
      </c>
      <c r="L174" s="4">
        <f t="shared" si="101"/>
        <v>0.18216756341275944</v>
      </c>
      <c r="M174" s="4">
        <f t="shared" si="101"/>
        <v>0.27156549520766771</v>
      </c>
      <c r="N174" s="4">
        <f t="shared" si="101"/>
        <v>0.3464788732394366</v>
      </c>
    </row>
    <row r="175" spans="1:14" s="4" customFormat="1" x14ac:dyDescent="0.3">
      <c r="A175" s="1" t="s">
        <v>157</v>
      </c>
      <c r="B175" s="1">
        <v>0.96699999999999997</v>
      </c>
      <c r="C175" s="1">
        <v>0.192</v>
      </c>
      <c r="D175" s="1">
        <v>0.43099999999999999</v>
      </c>
      <c r="E175" s="1">
        <v>0.254</v>
      </c>
      <c r="F175" s="1">
        <v>0.13900000000000001</v>
      </c>
      <c r="G175" s="1">
        <v>0.16400000000000001</v>
      </c>
      <c r="I175" s="4">
        <f t="shared" ref="I175:I182" si="102">B175/SUM(B$174:B$182)</f>
        <v>0.11969303131575691</v>
      </c>
      <c r="J175" s="4">
        <f t="shared" si="101"/>
        <v>0.20253164556962028</v>
      </c>
      <c r="K175" s="4">
        <f t="shared" si="101"/>
        <v>0.15986646884272998</v>
      </c>
      <c r="L175" s="4">
        <f t="shared" si="101"/>
        <v>0.1952344350499616</v>
      </c>
      <c r="M175" s="4">
        <f t="shared" si="101"/>
        <v>0.22204472843450476</v>
      </c>
      <c r="N175" s="4">
        <f t="shared" si="101"/>
        <v>0.23098591549295774</v>
      </c>
    </row>
    <row r="176" spans="1:14" s="4" customFormat="1" x14ac:dyDescent="0.3">
      <c r="A176" s="1" t="s">
        <v>158</v>
      </c>
      <c r="B176" s="1">
        <v>0.93899999999999995</v>
      </c>
      <c r="C176" s="1">
        <v>9.4E-2</v>
      </c>
      <c r="D176" s="1">
        <v>0.29699999999999999</v>
      </c>
      <c r="E176" s="1">
        <v>0.13400000000000001</v>
      </c>
      <c r="F176" s="1">
        <v>6.5000000000000002E-2</v>
      </c>
      <c r="G176" s="1">
        <v>6.4000000000000001E-2</v>
      </c>
      <c r="I176" s="4">
        <f t="shared" si="102"/>
        <v>0.11622725584849611</v>
      </c>
      <c r="J176" s="4">
        <f t="shared" si="101"/>
        <v>9.9156118143459926E-2</v>
      </c>
      <c r="K176" s="4">
        <f t="shared" si="101"/>
        <v>0.11016320474777448</v>
      </c>
      <c r="L176" s="4">
        <f t="shared" si="101"/>
        <v>0.10299769408147581</v>
      </c>
      <c r="M176" s="4">
        <f t="shared" si="101"/>
        <v>0.10383386581469647</v>
      </c>
      <c r="N176" s="4">
        <f t="shared" si="101"/>
        <v>9.0140845070422526E-2</v>
      </c>
    </row>
    <row r="177" spans="1:14" s="4" customFormat="1" x14ac:dyDescent="0.3">
      <c r="A177" s="1" t="s">
        <v>159</v>
      </c>
      <c r="B177" s="1">
        <v>0.85599999999999998</v>
      </c>
      <c r="C177" s="1">
        <v>7.0000000000000007E-2</v>
      </c>
      <c r="D177" s="1">
        <v>0.245</v>
      </c>
      <c r="E177" s="1">
        <v>0.106</v>
      </c>
      <c r="F177" s="1">
        <v>5.2999999999999999E-2</v>
      </c>
      <c r="G177" s="1">
        <v>2.5999999999999999E-2</v>
      </c>
      <c r="I177" s="4">
        <f t="shared" si="102"/>
        <v>0.10595370714197302</v>
      </c>
      <c r="J177" s="4">
        <f t="shared" si="101"/>
        <v>7.3839662447257398E-2</v>
      </c>
      <c r="K177" s="4">
        <f t="shared" si="101"/>
        <v>9.0875370919881307E-2</v>
      </c>
      <c r="L177" s="4">
        <f t="shared" si="101"/>
        <v>8.1475787855495793E-2</v>
      </c>
      <c r="M177" s="4">
        <f t="shared" si="101"/>
        <v>8.4664536741214033E-2</v>
      </c>
      <c r="N177" s="4">
        <f t="shared" si="101"/>
        <v>3.6619718309859148E-2</v>
      </c>
    </row>
    <row r="178" spans="1:14" s="4" customFormat="1" x14ac:dyDescent="0.3">
      <c r="A178" s="1" t="s">
        <v>160</v>
      </c>
      <c r="B178" s="1">
        <v>0.89</v>
      </c>
      <c r="C178" s="1">
        <v>6.3E-2</v>
      </c>
      <c r="D178" s="1">
        <v>0.23799999999999999</v>
      </c>
      <c r="E178" s="1">
        <v>9.6000000000000002E-2</v>
      </c>
      <c r="F178" s="1">
        <v>4.4999999999999998E-2</v>
      </c>
      <c r="G178" s="1">
        <v>0.03</v>
      </c>
      <c r="I178" s="4">
        <f t="shared" si="102"/>
        <v>0.11016214878078973</v>
      </c>
      <c r="J178" s="4">
        <f t="shared" si="101"/>
        <v>6.6455696202531653E-2</v>
      </c>
      <c r="K178" s="4">
        <f t="shared" si="101"/>
        <v>8.8278931750741849E-2</v>
      </c>
      <c r="L178" s="4">
        <f t="shared" si="101"/>
        <v>7.3789392774788645E-2</v>
      </c>
      <c r="M178" s="4">
        <f t="shared" si="101"/>
        <v>7.1884984025559095E-2</v>
      </c>
      <c r="N178" s="4">
        <f t="shared" si="101"/>
        <v>4.2253521126760556E-2</v>
      </c>
    </row>
    <row r="179" spans="1:14" s="4" customFormat="1" x14ac:dyDescent="0.3">
      <c r="A179" s="1" t="s">
        <v>161</v>
      </c>
      <c r="B179" s="1">
        <v>0.89500000000000002</v>
      </c>
      <c r="C179" s="1">
        <v>5.3999999999999999E-2</v>
      </c>
      <c r="D179" s="1">
        <v>0.22</v>
      </c>
      <c r="E179" s="1">
        <v>8.2000000000000003E-2</v>
      </c>
      <c r="F179" s="1">
        <v>3.4000000000000002E-2</v>
      </c>
      <c r="G179" s="1">
        <v>2.9000000000000001E-2</v>
      </c>
      <c r="I179" s="4">
        <f t="shared" si="102"/>
        <v>0.1107810372570863</v>
      </c>
      <c r="J179" s="4">
        <f t="shared" si="101"/>
        <v>5.6962025316455701E-2</v>
      </c>
      <c r="K179" s="4">
        <f t="shared" si="101"/>
        <v>8.160237388724037E-2</v>
      </c>
      <c r="L179" s="4">
        <f t="shared" si="101"/>
        <v>6.3028439661798635E-2</v>
      </c>
      <c r="M179" s="4">
        <f t="shared" si="101"/>
        <v>5.4313099041533537E-2</v>
      </c>
      <c r="N179" s="4">
        <f t="shared" si="101"/>
        <v>4.0845070422535212E-2</v>
      </c>
    </row>
    <row r="180" spans="1:14" s="4" customFormat="1" x14ac:dyDescent="0.3">
      <c r="A180" s="1" t="s">
        <v>162</v>
      </c>
      <c r="B180" s="1">
        <v>0.86199999999999999</v>
      </c>
      <c r="C180" s="1">
        <v>9.5000000000000001E-2</v>
      </c>
      <c r="D180" s="1">
        <v>0.28599999999999998</v>
      </c>
      <c r="E180" s="1">
        <v>0.14899999999999999</v>
      </c>
      <c r="F180" s="1">
        <v>5.1999999999999998E-2</v>
      </c>
      <c r="G180" s="1">
        <v>4.5999999999999999E-2</v>
      </c>
      <c r="I180" s="4">
        <f t="shared" si="102"/>
        <v>0.10669637331352892</v>
      </c>
      <c r="J180" s="4">
        <f t="shared" si="101"/>
        <v>0.10021097046413503</v>
      </c>
      <c r="K180" s="4">
        <f t="shared" si="101"/>
        <v>0.10608308605341246</v>
      </c>
      <c r="L180" s="4">
        <f t="shared" si="101"/>
        <v>0.11452728670253653</v>
      </c>
      <c r="M180" s="4">
        <f t="shared" si="101"/>
        <v>8.3067092651757171E-2</v>
      </c>
      <c r="N180" s="4">
        <f t="shared" si="101"/>
        <v>6.4788732394366194E-2</v>
      </c>
    </row>
    <row r="181" spans="1:14" s="4" customFormat="1" x14ac:dyDescent="0.3">
      <c r="A181" s="1" t="s">
        <v>163</v>
      </c>
      <c r="B181" s="1">
        <v>0.86099999999999999</v>
      </c>
      <c r="C181" s="1">
        <v>5.8999999999999997E-2</v>
      </c>
      <c r="D181" s="1">
        <v>0.22500000000000001</v>
      </c>
      <c r="E181" s="1">
        <v>9.0999999999999998E-2</v>
      </c>
      <c r="F181" s="1">
        <v>3.6999999999999998E-2</v>
      </c>
      <c r="G181" s="1">
        <v>2.5000000000000001E-2</v>
      </c>
      <c r="I181" s="4">
        <f t="shared" si="102"/>
        <v>0.10657259561826961</v>
      </c>
      <c r="J181" s="4">
        <f t="shared" si="101"/>
        <v>6.2236286919831227E-2</v>
      </c>
      <c r="K181" s="4">
        <f t="shared" si="101"/>
        <v>8.3456973293768555E-2</v>
      </c>
      <c r="L181" s="4">
        <f t="shared" si="101"/>
        <v>6.9946195234435057E-2</v>
      </c>
      <c r="M181" s="4">
        <f t="shared" si="101"/>
        <v>5.9105431309904137E-2</v>
      </c>
      <c r="N181" s="4">
        <f t="shared" si="101"/>
        <v>3.5211267605633804E-2</v>
      </c>
    </row>
    <row r="182" spans="1:14" s="4" customFormat="1" x14ac:dyDescent="0.3">
      <c r="A182" s="1" t="s">
        <v>164</v>
      </c>
      <c r="B182" s="1">
        <v>0.82199999999999995</v>
      </c>
      <c r="C182" s="1">
        <v>0.10100000000000001</v>
      </c>
      <c r="D182" s="1">
        <v>0.28799999999999998</v>
      </c>
      <c r="E182" s="1">
        <v>0.152</v>
      </c>
      <c r="F182" s="1">
        <v>3.1E-2</v>
      </c>
      <c r="G182" s="1">
        <v>0.08</v>
      </c>
      <c r="I182" s="4">
        <f t="shared" si="102"/>
        <v>0.10174526550315634</v>
      </c>
      <c r="J182" s="4">
        <f t="shared" si="101"/>
        <v>0.10654008438818567</v>
      </c>
      <c r="K182" s="4">
        <f t="shared" si="101"/>
        <v>0.10682492581602374</v>
      </c>
      <c r="L182" s="4">
        <f t="shared" si="101"/>
        <v>0.11683320522674867</v>
      </c>
      <c r="M182" s="4">
        <f t="shared" si="101"/>
        <v>4.952076677316293E-2</v>
      </c>
      <c r="N182" s="4">
        <f t="shared" si="101"/>
        <v>0.11267605633802816</v>
      </c>
    </row>
    <row r="183" spans="1:14" s="4" customFormat="1" x14ac:dyDescent="0.3">
      <c r="A183" s="1"/>
      <c r="B183" s="1"/>
      <c r="C183" s="1"/>
      <c r="D183" s="1"/>
      <c r="E183" s="1"/>
      <c r="F183" s="1"/>
      <c r="G183" s="1"/>
      <c r="I183" s="3">
        <f>MAX(I174:I182)</f>
        <v>0.1221685852209432</v>
      </c>
      <c r="J183" s="3">
        <f t="shared" ref="J183:N183" si="103">MAX(J174:J182)</f>
        <v>0.23206751054852323</v>
      </c>
      <c r="K183" s="3">
        <f t="shared" si="103"/>
        <v>0.17284866468842733</v>
      </c>
      <c r="L183" s="3">
        <f t="shared" si="103"/>
        <v>0.1952344350499616</v>
      </c>
      <c r="M183" s="3">
        <f t="shared" si="103"/>
        <v>0.27156549520766771</v>
      </c>
      <c r="N183" s="3">
        <f t="shared" si="103"/>
        <v>0.3464788732394366</v>
      </c>
    </row>
    <row r="184" spans="1:14" s="4" customFormat="1" x14ac:dyDescent="0.3">
      <c r="A184" s="1"/>
      <c r="B184" s="1"/>
      <c r="C184" s="1"/>
      <c r="D184" s="1"/>
      <c r="E184" s="1"/>
      <c r="F184" s="1"/>
      <c r="G184" s="1"/>
      <c r="I184" s="3">
        <f>LARGE(I$174:I$182,2)+LARGE(I$174:I$182,1)</f>
        <v>0.24186161653670013</v>
      </c>
      <c r="J184" s="3">
        <f t="shared" ref="J184:N184" si="104">LARGE(J$174:J$182,2)+LARGE(J$174:J$182,1)</f>
        <v>0.43459915611814348</v>
      </c>
      <c r="K184" s="3">
        <f t="shared" si="104"/>
        <v>0.33271513353115734</v>
      </c>
      <c r="L184" s="3">
        <f t="shared" si="104"/>
        <v>0.37740199846272104</v>
      </c>
      <c r="M184" s="3">
        <f t="shared" si="104"/>
        <v>0.49361022364217244</v>
      </c>
      <c r="N184" s="3">
        <f t="shared" si="104"/>
        <v>0.57746478873239437</v>
      </c>
    </row>
    <row r="185" spans="1:14" s="4" customFormat="1" x14ac:dyDescent="0.3">
      <c r="A185" s="1"/>
      <c r="B185" s="1"/>
      <c r="C185" s="1"/>
      <c r="D185" s="1"/>
      <c r="E185" s="1"/>
      <c r="F185" s="1"/>
      <c r="G185" s="1"/>
      <c r="I185" s="3">
        <f>LARGE(I$174:I$182,3)+LARGE(I$174:I$182,2)+LARGE(I$174:I$182,1)</f>
        <v>0.35808887238519621</v>
      </c>
      <c r="J185" s="3">
        <f t="shared" ref="J185:N185" si="105">LARGE(J$174:J$182,3)+LARGE(J$174:J$182,2)+LARGE(J$174:J$182,1)</f>
        <v>0.54113924050632922</v>
      </c>
      <c r="K185" s="3">
        <f t="shared" si="105"/>
        <v>0.44287833827893175</v>
      </c>
      <c r="L185" s="3">
        <f t="shared" si="105"/>
        <v>0.49423520368946972</v>
      </c>
      <c r="M185" s="3">
        <f t="shared" si="105"/>
        <v>0.59744408945686889</v>
      </c>
      <c r="N185" s="3">
        <f t="shared" si="105"/>
        <v>0.6901408450704225</v>
      </c>
    </row>
    <row r="186" spans="1:14" s="4" customFormat="1" x14ac:dyDescent="0.3">
      <c r="A186" s="1"/>
      <c r="B186" s="1"/>
      <c r="C186" s="1"/>
      <c r="D186" s="1"/>
      <c r="E186" s="1"/>
      <c r="F186" s="1"/>
      <c r="G186" s="1"/>
      <c r="I186" s="3">
        <f>LARGE(I$174:I$182,4)+LARGE(I$174:I$182,3)+LARGE(I$174:I$182,2)+LARGE(I$174:I$182,1)</f>
        <v>0.46886990964228253</v>
      </c>
      <c r="J186" s="3">
        <f t="shared" ref="J186:N186" si="106">LARGE(J$174:J$182,4)+LARGE(J$174:J$182,3)+LARGE(J$174:J$182,2)+LARGE(J$174:J$182,1)</f>
        <v>0.64135021097046419</v>
      </c>
      <c r="K186" s="3">
        <f t="shared" si="106"/>
        <v>0.54970326409495551</v>
      </c>
      <c r="L186" s="3">
        <f t="shared" si="106"/>
        <v>0.60876249039200625</v>
      </c>
      <c r="M186" s="3">
        <f t="shared" si="106"/>
        <v>0.68210862619808299</v>
      </c>
      <c r="N186" s="3">
        <f t="shared" si="106"/>
        <v>0.78028169014084503</v>
      </c>
    </row>
    <row r="187" spans="1:14" s="4" customFormat="1" x14ac:dyDescent="0.3">
      <c r="A187" s="1" t="s">
        <v>165</v>
      </c>
      <c r="B187" s="1">
        <v>0.97899999999999998</v>
      </c>
      <c r="C187" s="1">
        <v>0.65200000000000002</v>
      </c>
      <c r="D187" s="1">
        <v>0.79900000000000004</v>
      </c>
      <c r="E187" s="1">
        <v>0.61199999999999999</v>
      </c>
      <c r="F187" s="1">
        <v>0.49199999999999999</v>
      </c>
      <c r="G187" s="1">
        <v>0.81200000000000006</v>
      </c>
      <c r="I187" s="4">
        <f>B187/SUM(B$187:B$201)</f>
        <v>7.4476987447698761E-2</v>
      </c>
      <c r="J187" s="4">
        <f t="shared" ref="J187:N201" si="107">C187/SUM(C$187:C$201)</f>
        <v>0.33905356214248572</v>
      </c>
      <c r="K187" s="4">
        <f t="shared" si="107"/>
        <v>0.1752577319587629</v>
      </c>
      <c r="L187" s="4">
        <f t="shared" si="107"/>
        <v>0.25185185185185177</v>
      </c>
      <c r="M187" s="4">
        <f t="shared" si="107"/>
        <v>0.40694789081885852</v>
      </c>
      <c r="N187" s="4">
        <f t="shared" si="107"/>
        <v>0.4704519119351101</v>
      </c>
    </row>
    <row r="188" spans="1:14" s="4" customFormat="1" x14ac:dyDescent="0.3">
      <c r="A188" s="1" t="s">
        <v>166</v>
      </c>
      <c r="B188" s="1">
        <v>0.97099999999999997</v>
      </c>
      <c r="C188" s="1">
        <v>0.375</v>
      </c>
      <c r="D188" s="1">
        <v>0.60399999999999998</v>
      </c>
      <c r="E188" s="1">
        <v>0.42899999999999999</v>
      </c>
      <c r="F188" s="1">
        <v>0.249</v>
      </c>
      <c r="G188" s="1">
        <v>0.42099999999999999</v>
      </c>
      <c r="I188" s="4">
        <f t="shared" ref="I188:I201" si="108">B188/SUM(B$187:B$201)</f>
        <v>7.3868391023202751E-2</v>
      </c>
      <c r="J188" s="4">
        <f t="shared" si="107"/>
        <v>0.19500780031201248</v>
      </c>
      <c r="K188" s="4">
        <f t="shared" si="107"/>
        <v>0.13248519412151788</v>
      </c>
      <c r="L188" s="4">
        <f t="shared" si="107"/>
        <v>0.17654320987654315</v>
      </c>
      <c r="M188" s="4">
        <f t="shared" si="107"/>
        <v>0.20595533498759303</v>
      </c>
      <c r="N188" s="4">
        <f t="shared" si="107"/>
        <v>0.24391657010428736</v>
      </c>
    </row>
    <row r="189" spans="1:14" s="4" customFormat="1" x14ac:dyDescent="0.3">
      <c r="A189" s="1" t="s">
        <v>167</v>
      </c>
      <c r="B189" s="1">
        <v>0.91100000000000003</v>
      </c>
      <c r="C189" s="1">
        <v>8.4000000000000005E-2</v>
      </c>
      <c r="D189" s="1">
        <v>0.27600000000000002</v>
      </c>
      <c r="E189" s="1">
        <v>0.125</v>
      </c>
      <c r="F189" s="1">
        <v>4.9000000000000002E-2</v>
      </c>
      <c r="G189" s="1">
        <v>5.3999999999999999E-2</v>
      </c>
      <c r="I189" s="4">
        <f t="shared" si="108"/>
        <v>6.9303917839482712E-2</v>
      </c>
      <c r="J189" s="4">
        <f t="shared" si="107"/>
        <v>4.3681747269890797E-2</v>
      </c>
      <c r="K189" s="4">
        <f t="shared" si="107"/>
        <v>6.053959201579294E-2</v>
      </c>
      <c r="L189" s="4">
        <f t="shared" si="107"/>
        <v>5.1440329218106984E-2</v>
      </c>
      <c r="M189" s="4">
        <f t="shared" si="107"/>
        <v>4.0529363110008272E-2</v>
      </c>
      <c r="N189" s="4">
        <f t="shared" si="107"/>
        <v>3.1286210892236384E-2</v>
      </c>
    </row>
    <row r="190" spans="1:14" s="4" customFormat="1" x14ac:dyDescent="0.3">
      <c r="A190" s="1" t="s">
        <v>168</v>
      </c>
      <c r="B190" s="1">
        <v>0.78500000000000003</v>
      </c>
      <c r="C190" s="1">
        <v>7.9000000000000001E-2</v>
      </c>
      <c r="D190" s="1">
        <v>0.249</v>
      </c>
      <c r="E190" s="1">
        <v>0.129</v>
      </c>
      <c r="F190" s="1">
        <v>2.9000000000000001E-2</v>
      </c>
      <c r="G190" s="1">
        <v>3.4000000000000002E-2</v>
      </c>
      <c r="I190" s="4">
        <f t="shared" si="108"/>
        <v>5.9718524153670613E-2</v>
      </c>
      <c r="J190" s="4">
        <f t="shared" si="107"/>
        <v>4.1081643265730626E-2</v>
      </c>
      <c r="K190" s="4">
        <f t="shared" si="107"/>
        <v>5.4617240622943625E-2</v>
      </c>
      <c r="L190" s="4">
        <f t="shared" si="107"/>
        <v>5.3086419753086408E-2</v>
      </c>
      <c r="M190" s="4">
        <f t="shared" si="107"/>
        <v>2.3986765922249794E-2</v>
      </c>
      <c r="N190" s="4">
        <f t="shared" si="107"/>
        <v>1.9698725376593281E-2</v>
      </c>
    </row>
    <row r="191" spans="1:14" s="4" customFormat="1" x14ac:dyDescent="0.3">
      <c r="A191" s="1" t="s">
        <v>169</v>
      </c>
      <c r="B191" s="1">
        <v>0.89900000000000002</v>
      </c>
      <c r="C191" s="1">
        <v>9.2999999999999999E-2</v>
      </c>
      <c r="D191" s="1">
        <v>0.28899999999999998</v>
      </c>
      <c r="E191" s="1">
        <v>0.14000000000000001</v>
      </c>
      <c r="F191" s="1">
        <v>6.3E-2</v>
      </c>
      <c r="G191" s="1">
        <v>4.8000000000000001E-2</v>
      </c>
      <c r="I191" s="4">
        <f t="shared" si="108"/>
        <v>6.8391023202738696E-2</v>
      </c>
      <c r="J191" s="4">
        <f t="shared" si="107"/>
        <v>4.8361934477379097E-2</v>
      </c>
      <c r="K191" s="4">
        <f t="shared" si="107"/>
        <v>6.3391094538275933E-2</v>
      </c>
      <c r="L191" s="4">
        <f t="shared" si="107"/>
        <v>5.761316872427983E-2</v>
      </c>
      <c r="M191" s="4">
        <f t="shared" si="107"/>
        <v>5.2109181141439205E-2</v>
      </c>
      <c r="N191" s="4">
        <f t="shared" si="107"/>
        <v>2.7809965237543453E-2</v>
      </c>
    </row>
    <row r="192" spans="1:14" s="4" customFormat="1" x14ac:dyDescent="0.3">
      <c r="A192" s="1" t="s">
        <v>170</v>
      </c>
      <c r="B192" s="1">
        <v>0.85699999999999998</v>
      </c>
      <c r="C192" s="1">
        <v>6.0999999999999999E-2</v>
      </c>
      <c r="D192" s="1">
        <v>0.22900000000000001</v>
      </c>
      <c r="E192" s="1">
        <v>9.7000000000000003E-2</v>
      </c>
      <c r="F192" s="1">
        <v>3.1E-2</v>
      </c>
      <c r="G192" s="1">
        <v>3.1E-2</v>
      </c>
      <c r="I192" s="4">
        <f t="shared" si="108"/>
        <v>6.5195891974134668E-2</v>
      </c>
      <c r="J192" s="4">
        <f t="shared" si="107"/>
        <v>3.1721268850754027E-2</v>
      </c>
      <c r="K192" s="4">
        <f t="shared" si="107"/>
        <v>5.0230313665277471E-2</v>
      </c>
      <c r="L192" s="4">
        <f t="shared" si="107"/>
        <v>3.9917695473251018E-2</v>
      </c>
      <c r="M192" s="4">
        <f t="shared" si="107"/>
        <v>2.564102564102564E-2</v>
      </c>
      <c r="N192" s="4">
        <f t="shared" si="107"/>
        <v>1.7960602549246814E-2</v>
      </c>
    </row>
    <row r="193" spans="1:14" s="4" customFormat="1" x14ac:dyDescent="0.3">
      <c r="A193" s="1" t="s">
        <v>171</v>
      </c>
      <c r="B193" s="1">
        <v>0.85099999999999998</v>
      </c>
      <c r="C193" s="1">
        <v>0.06</v>
      </c>
      <c r="D193" s="1">
        <v>0.22600000000000001</v>
      </c>
      <c r="E193" s="1">
        <v>9.5000000000000001E-2</v>
      </c>
      <c r="F193" s="1">
        <v>2.9000000000000001E-2</v>
      </c>
      <c r="G193" s="1">
        <v>3.1E-2</v>
      </c>
      <c r="I193" s="4">
        <f t="shared" si="108"/>
        <v>6.473944465576266E-2</v>
      </c>
      <c r="J193" s="4">
        <f t="shared" si="107"/>
        <v>3.1201248049921994E-2</v>
      </c>
      <c r="K193" s="4">
        <f t="shared" si="107"/>
        <v>4.9572274621627548E-2</v>
      </c>
      <c r="L193" s="4">
        <f t="shared" si="107"/>
        <v>3.9094650205761305E-2</v>
      </c>
      <c r="M193" s="4">
        <f t="shared" si="107"/>
        <v>2.3986765922249794E-2</v>
      </c>
      <c r="N193" s="4">
        <f t="shared" si="107"/>
        <v>1.7960602549246814E-2</v>
      </c>
    </row>
    <row r="194" spans="1:14" s="4" customFormat="1" x14ac:dyDescent="0.3">
      <c r="A194" s="1" t="s">
        <v>172</v>
      </c>
      <c r="B194" s="1">
        <v>0.86399999999999999</v>
      </c>
      <c r="C194" s="1">
        <v>7.0000000000000007E-2</v>
      </c>
      <c r="D194" s="1">
        <v>0.246</v>
      </c>
      <c r="E194" s="1">
        <v>0.11</v>
      </c>
      <c r="F194" s="1">
        <v>3.7999999999999999E-2</v>
      </c>
      <c r="G194" s="1">
        <v>3.5000000000000003E-2</v>
      </c>
      <c r="I194" s="4">
        <f t="shared" si="108"/>
        <v>6.572841384556867E-2</v>
      </c>
      <c r="J194" s="4">
        <f t="shared" si="107"/>
        <v>3.6401456058242333E-2</v>
      </c>
      <c r="K194" s="4">
        <f t="shared" si="107"/>
        <v>5.3959201579293702E-2</v>
      </c>
      <c r="L194" s="4">
        <f t="shared" si="107"/>
        <v>4.5267489711934145E-2</v>
      </c>
      <c r="M194" s="4">
        <f t="shared" si="107"/>
        <v>3.1430934656741107E-2</v>
      </c>
      <c r="N194" s="4">
        <f t="shared" si="107"/>
        <v>2.0278099652375436E-2</v>
      </c>
    </row>
    <row r="195" spans="1:14" s="4" customFormat="1" x14ac:dyDescent="0.3">
      <c r="A195" s="1" t="s">
        <v>173</v>
      </c>
      <c r="B195" s="1">
        <v>0.92600000000000005</v>
      </c>
      <c r="C195" s="1">
        <v>7.6999999999999999E-2</v>
      </c>
      <c r="D195" s="1">
        <v>0.26700000000000002</v>
      </c>
      <c r="E195" s="1">
        <v>0.113</v>
      </c>
      <c r="F195" s="1">
        <v>5.0999999999999997E-2</v>
      </c>
      <c r="G195" s="1">
        <v>0.05</v>
      </c>
      <c r="I195" s="4">
        <f t="shared" si="108"/>
        <v>7.0445036135412725E-2</v>
      </c>
      <c r="J195" s="4">
        <f t="shared" si="107"/>
        <v>4.0041601664066562E-2</v>
      </c>
      <c r="K195" s="4">
        <f t="shared" si="107"/>
        <v>5.856547488484317E-2</v>
      </c>
      <c r="L195" s="4">
        <f t="shared" si="107"/>
        <v>4.6502057613168717E-2</v>
      </c>
      <c r="M195" s="4">
        <f t="shared" si="107"/>
        <v>4.2183622828784115E-2</v>
      </c>
      <c r="N195" s="4">
        <f t="shared" si="107"/>
        <v>2.8968713789107765E-2</v>
      </c>
    </row>
    <row r="196" spans="1:14" s="4" customFormat="1" x14ac:dyDescent="0.3">
      <c r="A196" s="1" t="s">
        <v>174</v>
      </c>
      <c r="B196" s="1">
        <v>0.91900000000000004</v>
      </c>
      <c r="C196" s="1">
        <v>6.4000000000000001E-2</v>
      </c>
      <c r="D196" s="1">
        <v>0.24299999999999999</v>
      </c>
      <c r="E196" s="1">
        <v>9.4E-2</v>
      </c>
      <c r="F196" s="1">
        <v>3.5999999999999997E-2</v>
      </c>
      <c r="G196" s="1">
        <v>4.8000000000000001E-2</v>
      </c>
      <c r="I196" s="4">
        <f t="shared" si="108"/>
        <v>6.9912514263978709E-2</v>
      </c>
      <c r="J196" s="4">
        <f t="shared" si="107"/>
        <v>3.3281331253250127E-2</v>
      </c>
      <c r="K196" s="4">
        <f t="shared" si="107"/>
        <v>5.3301162535643778E-2</v>
      </c>
      <c r="L196" s="4">
        <f t="shared" si="107"/>
        <v>3.8683127572016453E-2</v>
      </c>
      <c r="M196" s="4">
        <f t="shared" si="107"/>
        <v>2.9776674937965257E-2</v>
      </c>
      <c r="N196" s="4">
        <f t="shared" si="107"/>
        <v>2.7809965237543453E-2</v>
      </c>
    </row>
    <row r="197" spans="1:14" s="4" customFormat="1" x14ac:dyDescent="0.3">
      <c r="A197" s="1" t="s">
        <v>175</v>
      </c>
      <c r="B197" s="1">
        <v>0.86</v>
      </c>
      <c r="C197" s="1">
        <v>7.2999999999999995E-2</v>
      </c>
      <c r="D197" s="1">
        <v>0.25</v>
      </c>
      <c r="E197" s="1">
        <v>0.115</v>
      </c>
      <c r="F197" s="1">
        <v>3.5000000000000003E-2</v>
      </c>
      <c r="G197" s="1">
        <v>0.04</v>
      </c>
      <c r="I197" s="4">
        <f t="shared" si="108"/>
        <v>6.5424115633320665E-2</v>
      </c>
      <c r="J197" s="4">
        <f t="shared" si="107"/>
        <v>3.7961518460738426E-2</v>
      </c>
      <c r="K197" s="4">
        <f t="shared" si="107"/>
        <v>5.4836586970826932E-2</v>
      </c>
      <c r="L197" s="4">
        <f t="shared" si="107"/>
        <v>4.7325102880658429E-2</v>
      </c>
      <c r="M197" s="4">
        <f t="shared" si="107"/>
        <v>2.8949545078577339E-2</v>
      </c>
      <c r="N197" s="4">
        <f t="shared" si="107"/>
        <v>2.3174971031286212E-2</v>
      </c>
    </row>
    <row r="198" spans="1:14" s="4" customFormat="1" x14ac:dyDescent="0.3">
      <c r="A198" s="1" t="s">
        <v>176</v>
      </c>
      <c r="B198" s="1">
        <v>0.83399999999999996</v>
      </c>
      <c r="C198" s="1">
        <v>6.3E-2</v>
      </c>
      <c r="D198" s="1">
        <v>0.22900000000000001</v>
      </c>
      <c r="E198" s="1">
        <v>9.9000000000000005E-2</v>
      </c>
      <c r="F198" s="1">
        <v>2.4E-2</v>
      </c>
      <c r="G198" s="1">
        <v>3.5999999999999997E-2</v>
      </c>
      <c r="I198" s="4">
        <f t="shared" si="108"/>
        <v>6.3446177253708644E-2</v>
      </c>
      <c r="J198" s="4">
        <f t="shared" si="107"/>
        <v>3.2761310452418098E-2</v>
      </c>
      <c r="K198" s="4">
        <f t="shared" si="107"/>
        <v>5.0230313665277471E-2</v>
      </c>
      <c r="L198" s="4">
        <f t="shared" si="107"/>
        <v>4.074074074074073E-2</v>
      </c>
      <c r="M198" s="4">
        <f t="shared" si="107"/>
        <v>1.9851116625310174E-2</v>
      </c>
      <c r="N198" s="4">
        <f t="shared" si="107"/>
        <v>2.0857473928157587E-2</v>
      </c>
    </row>
    <row r="199" spans="1:14" s="4" customFormat="1" x14ac:dyDescent="0.3">
      <c r="A199" s="1" t="s">
        <v>177</v>
      </c>
      <c r="B199" s="1">
        <v>0.86599999999999999</v>
      </c>
      <c r="C199" s="1">
        <v>6.6000000000000003E-2</v>
      </c>
      <c r="D199" s="1">
        <v>0.24</v>
      </c>
      <c r="E199" s="1">
        <v>0.10299999999999999</v>
      </c>
      <c r="F199" s="1">
        <v>3.9E-2</v>
      </c>
      <c r="G199" s="1">
        <v>3.1E-2</v>
      </c>
      <c r="I199" s="4">
        <f t="shared" si="108"/>
        <v>6.5880562951692673E-2</v>
      </c>
      <c r="J199" s="4">
        <f t="shared" si="107"/>
        <v>3.4321372854914198E-2</v>
      </c>
      <c r="K199" s="4">
        <f t="shared" si="107"/>
        <v>5.2643123491993855E-2</v>
      </c>
      <c r="L199" s="4">
        <f t="shared" si="107"/>
        <v>4.2386831275720155E-2</v>
      </c>
      <c r="M199" s="4">
        <f t="shared" si="107"/>
        <v>3.2258064516129031E-2</v>
      </c>
      <c r="N199" s="4">
        <f t="shared" si="107"/>
        <v>1.7960602549246814E-2</v>
      </c>
    </row>
    <row r="200" spans="1:14" s="4" customFormat="1" x14ac:dyDescent="0.3">
      <c r="A200" s="1" t="s">
        <v>178</v>
      </c>
      <c r="B200" s="1">
        <v>0.80100000000000005</v>
      </c>
      <c r="C200" s="1">
        <v>3.9E-2</v>
      </c>
      <c r="D200" s="1">
        <v>0.17699999999999999</v>
      </c>
      <c r="E200" s="1">
        <v>6.3E-2</v>
      </c>
      <c r="F200" s="1">
        <v>0.02</v>
      </c>
      <c r="G200" s="1">
        <v>1.4E-2</v>
      </c>
      <c r="I200" s="4">
        <f t="shared" si="108"/>
        <v>6.093571700266262E-2</v>
      </c>
      <c r="J200" s="4">
        <f t="shared" si="107"/>
        <v>2.0280811232449299E-2</v>
      </c>
      <c r="K200" s="4">
        <f t="shared" si="107"/>
        <v>3.882430357534547E-2</v>
      </c>
      <c r="L200" s="4">
        <f t="shared" si="107"/>
        <v>2.5925925925925918E-2</v>
      </c>
      <c r="M200" s="4">
        <f t="shared" si="107"/>
        <v>1.6542597187758478E-2</v>
      </c>
      <c r="N200" s="4">
        <f t="shared" si="107"/>
        <v>8.1112398609501733E-3</v>
      </c>
    </row>
    <row r="201" spans="1:14" s="4" customFormat="1" x14ac:dyDescent="0.3">
      <c r="A201" s="1" t="s">
        <v>179</v>
      </c>
      <c r="B201" s="1">
        <v>0.82199999999999995</v>
      </c>
      <c r="C201" s="1">
        <v>6.7000000000000004E-2</v>
      </c>
      <c r="D201" s="1">
        <v>0.23499999999999999</v>
      </c>
      <c r="E201" s="1">
        <v>0.106</v>
      </c>
      <c r="F201" s="1">
        <v>2.4E-2</v>
      </c>
      <c r="G201" s="1">
        <v>4.1000000000000002E-2</v>
      </c>
      <c r="I201" s="4">
        <f t="shared" si="108"/>
        <v>6.2533282616964628E-2</v>
      </c>
      <c r="J201" s="4">
        <f t="shared" si="107"/>
        <v>3.4841393655746233E-2</v>
      </c>
      <c r="K201" s="4">
        <f t="shared" si="107"/>
        <v>5.1546391752577317E-2</v>
      </c>
      <c r="L201" s="4">
        <f t="shared" si="107"/>
        <v>4.362139917695472E-2</v>
      </c>
      <c r="M201" s="4">
        <f t="shared" si="107"/>
        <v>1.9851116625310174E-2</v>
      </c>
      <c r="N201" s="4">
        <f t="shared" si="107"/>
        <v>2.3754345307068367E-2</v>
      </c>
    </row>
    <row r="202" spans="1:14" x14ac:dyDescent="0.3">
      <c r="I202" s="3">
        <f>MAX(I187:I201)</f>
        <v>7.4476987447698761E-2</v>
      </c>
      <c r="J202" s="3">
        <f t="shared" ref="J202:N202" si="109">MAX(J187:J201)</f>
        <v>0.33905356214248572</v>
      </c>
      <c r="K202" s="3">
        <f t="shared" si="109"/>
        <v>0.1752577319587629</v>
      </c>
      <c r="L202" s="3">
        <f t="shared" si="109"/>
        <v>0.25185185185185177</v>
      </c>
      <c r="M202" s="3">
        <f t="shared" si="109"/>
        <v>0.40694789081885852</v>
      </c>
      <c r="N202" s="3">
        <f t="shared" si="109"/>
        <v>0.4704519119351101</v>
      </c>
    </row>
    <row r="203" spans="1:14" x14ac:dyDescent="0.3">
      <c r="I203" s="3">
        <f>LARGE(I$187:I$201,2)+LARGE(I$187:I$201,1)</f>
        <v>0.14834537847090151</v>
      </c>
      <c r="J203" s="3">
        <f t="shared" ref="J203:N203" si="110">LARGE(J$187:J$201,2)+LARGE(J$187:J$201,1)</f>
        <v>0.5340613624544982</v>
      </c>
      <c r="K203" s="3">
        <f t="shared" si="110"/>
        <v>0.30774292608028075</v>
      </c>
      <c r="L203" s="3">
        <f t="shared" si="110"/>
        <v>0.42839506172839492</v>
      </c>
      <c r="M203" s="3">
        <f t="shared" si="110"/>
        <v>0.61290322580645151</v>
      </c>
      <c r="N203" s="3">
        <f t="shared" si="110"/>
        <v>0.7143684820393974</v>
      </c>
    </row>
    <row r="204" spans="1:14" x14ac:dyDescent="0.3">
      <c r="I204" s="3">
        <f>LARGE(I$187:I$201,3)+LARGE(I$187:I$201,2)+LARGE(I$187:I$201,1)</f>
        <v>0.21879041460631424</v>
      </c>
      <c r="J204" s="3">
        <f t="shared" ref="J204:N204" si="111">LARGE(J$187:J$201,3)+LARGE(J$187:J$201,2)+LARGE(J$187:J$201,1)</f>
        <v>0.58242329693187733</v>
      </c>
      <c r="K204" s="3">
        <f t="shared" si="111"/>
        <v>0.37113402061855671</v>
      </c>
      <c r="L204" s="3">
        <f t="shared" si="111"/>
        <v>0.48600823045267472</v>
      </c>
      <c r="M204" s="3">
        <f t="shared" si="111"/>
        <v>0.66501240694789077</v>
      </c>
      <c r="N204" s="3">
        <f t="shared" si="111"/>
        <v>0.74565469293163389</v>
      </c>
    </row>
    <row r="205" spans="1:14" x14ac:dyDescent="0.3">
      <c r="I205" s="3">
        <f>LARGE(I$187:I$201,4)+LARGE(I$187:I$201,3)+LARGE(I$187:I$201,2)+LARGE(I$187:I$201,1)</f>
        <v>0.28870292887029292</v>
      </c>
      <c r="J205" s="3">
        <f t="shared" ref="J205:N205" si="112">LARGE(J$187:J$201,4)+LARGE(J$187:J$201,3)+LARGE(J$187:J$201,2)+LARGE(J$187:J$201,1)</f>
        <v>0.62610504420176816</v>
      </c>
      <c r="K205" s="3">
        <f t="shared" si="112"/>
        <v>0.43167361263434967</v>
      </c>
      <c r="L205" s="3">
        <f t="shared" si="112"/>
        <v>0.53909465020576119</v>
      </c>
      <c r="M205" s="3">
        <f t="shared" si="112"/>
        <v>0.70719602977667484</v>
      </c>
      <c r="N205" s="3">
        <f t="shared" si="112"/>
        <v>0.77462340672074159</v>
      </c>
    </row>
    <row r="206" spans="1:14" x14ac:dyDescent="0.3">
      <c r="A206" s="1" t="s">
        <v>180</v>
      </c>
      <c r="B206" s="1">
        <v>0.97799999999999998</v>
      </c>
      <c r="C206" s="1">
        <v>0.161</v>
      </c>
      <c r="D206" s="1">
        <v>0.39600000000000002</v>
      </c>
      <c r="E206" s="1">
        <v>0.20300000000000001</v>
      </c>
      <c r="F206" s="1">
        <v>0.122</v>
      </c>
      <c r="G206" s="1">
        <v>0.14599999999999999</v>
      </c>
      <c r="I206" s="4">
        <f>B206/SUM(B$206:B$215)</f>
        <v>0.12365659375395122</v>
      </c>
      <c r="J206" s="4">
        <f t="shared" ref="J206:N215" si="113">C206/SUM(C$206:C$215)</f>
        <v>0.1714589989350373</v>
      </c>
      <c r="K206" s="4">
        <f t="shared" si="113"/>
        <v>0.14596387762624402</v>
      </c>
      <c r="L206" s="4">
        <f t="shared" si="113"/>
        <v>0.13980716253443526</v>
      </c>
      <c r="M206" s="4">
        <f t="shared" si="113"/>
        <v>0.2618025751072961</v>
      </c>
      <c r="N206" s="4">
        <f t="shared" si="113"/>
        <v>0.31465517241379309</v>
      </c>
    </row>
    <row r="207" spans="1:14" x14ac:dyDescent="0.3">
      <c r="A207" s="1" t="s">
        <v>181</v>
      </c>
      <c r="B207" s="1">
        <v>0.77900000000000003</v>
      </c>
      <c r="C207" s="1">
        <v>7.1999999999999995E-2</v>
      </c>
      <c r="D207" s="1">
        <v>0.23599999999999999</v>
      </c>
      <c r="E207" s="1">
        <v>0.11700000000000001</v>
      </c>
      <c r="F207" s="1">
        <v>2.5000000000000001E-2</v>
      </c>
      <c r="G207" s="1">
        <v>3.1E-2</v>
      </c>
      <c r="I207" s="4">
        <f t="shared" ref="I207:I215" si="114">B207/SUM(B$206:B$215)</f>
        <v>9.8495385004425354E-2</v>
      </c>
      <c r="J207" s="4">
        <f t="shared" si="113"/>
        <v>7.6677316293929709E-2</v>
      </c>
      <c r="K207" s="4">
        <f t="shared" si="113"/>
        <v>8.6988573534832275E-2</v>
      </c>
      <c r="L207" s="4">
        <f t="shared" si="113"/>
        <v>8.057851239669421E-2</v>
      </c>
      <c r="M207" s="4">
        <f t="shared" si="113"/>
        <v>5.3648068669527899E-2</v>
      </c>
      <c r="N207" s="4">
        <f t="shared" si="113"/>
        <v>6.6810344827586202E-2</v>
      </c>
    </row>
    <row r="208" spans="1:14" x14ac:dyDescent="0.3">
      <c r="A208" s="1" t="s">
        <v>182</v>
      </c>
      <c r="B208" s="1">
        <v>0.60899999999999999</v>
      </c>
      <c r="C208" s="1">
        <v>7.6999999999999999E-2</v>
      </c>
      <c r="D208" s="1">
        <v>0.217</v>
      </c>
      <c r="E208" s="1">
        <v>0.13100000000000001</v>
      </c>
      <c r="F208" s="1">
        <v>1.4999999999999999E-2</v>
      </c>
      <c r="G208" s="1">
        <v>1.9E-2</v>
      </c>
      <c r="I208" s="4">
        <f t="shared" si="114"/>
        <v>7.7000885067644464E-2</v>
      </c>
      <c r="J208" s="4">
        <f t="shared" si="113"/>
        <v>8.200212992545261E-2</v>
      </c>
      <c r="K208" s="4">
        <f t="shared" si="113"/>
        <v>7.9985256173977143E-2</v>
      </c>
      <c r="L208" s="4">
        <f t="shared" si="113"/>
        <v>9.0220385674931125E-2</v>
      </c>
      <c r="M208" s="4">
        <f t="shared" si="113"/>
        <v>3.2188841201716736E-2</v>
      </c>
      <c r="N208" s="4">
        <f t="shared" si="113"/>
        <v>4.0948275862068964E-2</v>
      </c>
    </row>
    <row r="209" spans="1:14" x14ac:dyDescent="0.3">
      <c r="A209" s="1" t="s">
        <v>183</v>
      </c>
      <c r="B209" s="1">
        <v>0.76700000000000002</v>
      </c>
      <c r="C209" s="1">
        <v>7.0999999999999994E-2</v>
      </c>
      <c r="D209" s="1">
        <v>0.23300000000000001</v>
      </c>
      <c r="E209" s="1">
        <v>0.11600000000000001</v>
      </c>
      <c r="F209" s="1">
        <v>3.5999999999999997E-2</v>
      </c>
      <c r="G209" s="1">
        <v>2.1000000000000001E-2</v>
      </c>
      <c r="I209" s="4">
        <f t="shared" si="114"/>
        <v>9.6978126185358463E-2</v>
      </c>
      <c r="J209" s="4">
        <f t="shared" si="113"/>
        <v>7.5612353567625135E-2</v>
      </c>
      <c r="K209" s="4">
        <f t="shared" si="113"/>
        <v>8.588278658311832E-2</v>
      </c>
      <c r="L209" s="4">
        <f t="shared" si="113"/>
        <v>7.9889807162534424E-2</v>
      </c>
      <c r="M209" s="4">
        <f t="shared" si="113"/>
        <v>7.7253218884120164E-2</v>
      </c>
      <c r="N209" s="4">
        <f t="shared" si="113"/>
        <v>4.5258620689655173E-2</v>
      </c>
    </row>
    <row r="210" spans="1:14" x14ac:dyDescent="0.3">
      <c r="A210" s="1" t="s">
        <v>190</v>
      </c>
      <c r="B210" s="1">
        <v>0.745</v>
      </c>
      <c r="C210" s="1">
        <v>9.1999999999999998E-2</v>
      </c>
      <c r="D210" s="1">
        <v>0.26200000000000001</v>
      </c>
      <c r="E210" s="1">
        <v>0.153</v>
      </c>
      <c r="F210" s="1">
        <v>3.6999999999999998E-2</v>
      </c>
      <c r="G210" s="1">
        <v>2.8000000000000001E-2</v>
      </c>
      <c r="I210" s="4">
        <f t="shared" si="114"/>
        <v>9.4196485017069176E-2</v>
      </c>
      <c r="J210" s="4">
        <f t="shared" si="113"/>
        <v>9.79765708200213E-2</v>
      </c>
      <c r="K210" s="4">
        <f t="shared" si="113"/>
        <v>9.6572060449686692E-2</v>
      </c>
      <c r="L210" s="4">
        <f t="shared" si="113"/>
        <v>0.10537190082644626</v>
      </c>
      <c r="M210" s="4">
        <f t="shared" si="113"/>
        <v>7.9399141630901282E-2</v>
      </c>
      <c r="N210" s="4">
        <f t="shared" si="113"/>
        <v>6.0344827586206892E-2</v>
      </c>
    </row>
    <row r="211" spans="1:14" x14ac:dyDescent="0.3">
      <c r="A211" s="1" t="s">
        <v>184</v>
      </c>
      <c r="B211" s="1">
        <v>0.67200000000000004</v>
      </c>
      <c r="C211" s="1">
        <v>6.5000000000000002E-2</v>
      </c>
      <c r="D211" s="1">
        <v>0.20899999999999999</v>
      </c>
      <c r="E211" s="1">
        <v>0.11</v>
      </c>
      <c r="F211" s="1">
        <v>1.9E-2</v>
      </c>
      <c r="G211" s="1">
        <v>1.6E-2</v>
      </c>
      <c r="I211" s="4">
        <f t="shared" si="114"/>
        <v>8.4966493867745629E-2</v>
      </c>
      <c r="J211" s="4">
        <f t="shared" si="113"/>
        <v>6.9222577209797659E-2</v>
      </c>
      <c r="K211" s="4">
        <f t="shared" si="113"/>
        <v>7.7036490969406554E-2</v>
      </c>
      <c r="L211" s="4">
        <f t="shared" si="113"/>
        <v>7.5757575757575746E-2</v>
      </c>
      <c r="M211" s="4">
        <f t="shared" si="113"/>
        <v>4.07725321888412E-2</v>
      </c>
      <c r="N211" s="4">
        <f t="shared" si="113"/>
        <v>3.4482758620689655E-2</v>
      </c>
    </row>
    <row r="212" spans="1:14" x14ac:dyDescent="0.3">
      <c r="A212" s="1" t="s">
        <v>185</v>
      </c>
      <c r="B212" s="1">
        <v>0.88</v>
      </c>
      <c r="C212" s="1">
        <v>0.113</v>
      </c>
      <c r="D212" s="1">
        <v>0.315</v>
      </c>
      <c r="E212" s="1">
        <v>0.17399999999999999</v>
      </c>
      <c r="F212" s="1">
        <v>6.2E-2</v>
      </c>
      <c r="G212" s="1">
        <v>6.2E-2</v>
      </c>
      <c r="I212" s="4">
        <f t="shared" si="114"/>
        <v>0.11126564673157165</v>
      </c>
      <c r="J212" s="4">
        <f t="shared" si="113"/>
        <v>0.12034078807241748</v>
      </c>
      <c r="K212" s="4">
        <f t="shared" si="113"/>
        <v>0.11610762992996683</v>
      </c>
      <c r="L212" s="4">
        <f t="shared" si="113"/>
        <v>0.11983471074380163</v>
      </c>
      <c r="M212" s="4">
        <f t="shared" si="113"/>
        <v>0.13304721030042918</v>
      </c>
      <c r="N212" s="4">
        <f t="shared" si="113"/>
        <v>0.1336206896551724</v>
      </c>
    </row>
    <row r="213" spans="1:14" x14ac:dyDescent="0.3">
      <c r="A213" s="1" t="s">
        <v>186</v>
      </c>
      <c r="B213" s="1">
        <v>0.76300000000000001</v>
      </c>
      <c r="C213" s="1">
        <v>0.10299999999999999</v>
      </c>
      <c r="D213" s="1">
        <v>0.28100000000000003</v>
      </c>
      <c r="E213" s="1">
        <v>0.16900000000000001</v>
      </c>
      <c r="F213" s="1">
        <v>4.9000000000000002E-2</v>
      </c>
      <c r="G213" s="1">
        <v>0.03</v>
      </c>
      <c r="I213" s="4">
        <f t="shared" si="114"/>
        <v>9.6472373245669499E-2</v>
      </c>
      <c r="J213" s="4">
        <f t="shared" si="113"/>
        <v>0.10969116080937168</v>
      </c>
      <c r="K213" s="4">
        <f t="shared" si="113"/>
        <v>0.10357537781054184</v>
      </c>
      <c r="L213" s="4">
        <f t="shared" si="113"/>
        <v>0.11639118457300275</v>
      </c>
      <c r="M213" s="4">
        <f t="shared" si="113"/>
        <v>0.10515021459227468</v>
      </c>
      <c r="N213" s="4">
        <f t="shared" si="113"/>
        <v>6.4655172413793094E-2</v>
      </c>
    </row>
    <row r="214" spans="1:14" x14ac:dyDescent="0.3">
      <c r="A214" s="1" t="s">
        <v>187</v>
      </c>
      <c r="B214" s="1">
        <v>0.76800000000000002</v>
      </c>
      <c r="C214" s="1">
        <v>0.08</v>
      </c>
      <c r="D214" s="1">
        <v>0.248</v>
      </c>
      <c r="E214" s="1">
        <v>0.13200000000000001</v>
      </c>
      <c r="F214" s="1">
        <v>0.03</v>
      </c>
      <c r="G214" s="1">
        <v>0.03</v>
      </c>
      <c r="I214" s="4">
        <f t="shared" si="114"/>
        <v>9.7104564420280703E-2</v>
      </c>
      <c r="J214" s="4">
        <f t="shared" si="113"/>
        <v>8.5197018104366348E-2</v>
      </c>
      <c r="K214" s="4">
        <f t="shared" si="113"/>
        <v>9.1411721341688165E-2</v>
      </c>
      <c r="L214" s="4">
        <f t="shared" si="113"/>
        <v>9.0909090909090898E-2</v>
      </c>
      <c r="M214" s="4">
        <f t="shared" si="113"/>
        <v>6.4377682403433473E-2</v>
      </c>
      <c r="N214" s="4">
        <f t="shared" si="113"/>
        <v>6.4655172413793094E-2</v>
      </c>
    </row>
    <row r="215" spans="1:14" x14ac:dyDescent="0.3">
      <c r="A215" s="1" t="s">
        <v>188</v>
      </c>
      <c r="B215" s="1">
        <v>0.94799999999999995</v>
      </c>
      <c r="C215" s="1">
        <v>0.105</v>
      </c>
      <c r="D215" s="1">
        <v>0.316</v>
      </c>
      <c r="E215" s="1">
        <v>0.14699999999999999</v>
      </c>
      <c r="F215" s="1">
        <v>7.0999999999999994E-2</v>
      </c>
      <c r="G215" s="1">
        <v>8.1000000000000003E-2</v>
      </c>
      <c r="I215" s="4">
        <f t="shared" si="114"/>
        <v>0.11986344670628399</v>
      </c>
      <c r="J215" s="4">
        <f t="shared" si="113"/>
        <v>0.11182108626198084</v>
      </c>
      <c r="K215" s="4">
        <f t="shared" si="113"/>
        <v>0.11647622558053815</v>
      </c>
      <c r="L215" s="4">
        <f t="shared" si="113"/>
        <v>0.10123966942148759</v>
      </c>
      <c r="M215" s="4">
        <f t="shared" si="113"/>
        <v>0.1523605150214592</v>
      </c>
      <c r="N215" s="4">
        <f t="shared" si="113"/>
        <v>0.17456896551724138</v>
      </c>
    </row>
    <row r="216" spans="1:14" x14ac:dyDescent="0.3">
      <c r="I216" s="3">
        <f>MAX(I206:I215)</f>
        <v>0.12365659375395122</v>
      </c>
      <c r="J216" s="3">
        <f t="shared" ref="J216:N216" si="115">MAX(J206:J215)</f>
        <v>0.1714589989350373</v>
      </c>
      <c r="K216" s="3">
        <f t="shared" si="115"/>
        <v>0.14596387762624402</v>
      </c>
      <c r="L216" s="3">
        <f t="shared" si="115"/>
        <v>0.13980716253443526</v>
      </c>
      <c r="M216" s="3">
        <f t="shared" si="115"/>
        <v>0.2618025751072961</v>
      </c>
      <c r="N216" s="3">
        <f t="shared" si="115"/>
        <v>0.31465517241379309</v>
      </c>
    </row>
    <row r="217" spans="1:14" x14ac:dyDescent="0.3">
      <c r="I217" s="3">
        <f>LARGE(I$206:I$215,2)+LARGE(I$206:I$215,1)</f>
        <v>0.2435200404602352</v>
      </c>
      <c r="J217" s="3">
        <f t="shared" ref="J217:N217" si="116">LARGE(J$206:J$215,2)+LARGE(J$206:J$215,1)</f>
        <v>0.29179978700745479</v>
      </c>
      <c r="K217" s="3">
        <f t="shared" si="116"/>
        <v>0.26244010320678218</v>
      </c>
      <c r="L217" s="3">
        <f t="shared" si="116"/>
        <v>0.2596418732782369</v>
      </c>
      <c r="M217" s="3">
        <f t="shared" si="116"/>
        <v>0.4141630901287553</v>
      </c>
      <c r="N217" s="3">
        <f t="shared" si="116"/>
        <v>0.48922413793103448</v>
      </c>
    </row>
    <row r="218" spans="1:14" x14ac:dyDescent="0.3">
      <c r="I218" s="3">
        <f>LARGE(I$206:I$215,3)+LARGE(I$206:I$215,2)+LARGE(I$206:I$215,1)</f>
        <v>0.35478568719180686</v>
      </c>
      <c r="J218" s="3">
        <f t="shared" ref="J218:N218" si="117">LARGE(J$206:J$215,3)+LARGE(J$206:J$215,2)+LARGE(J$206:J$215,1)</f>
        <v>0.40362087326943563</v>
      </c>
      <c r="K218" s="3">
        <f t="shared" si="117"/>
        <v>0.378547733136749</v>
      </c>
      <c r="L218" s="3">
        <f t="shared" si="117"/>
        <v>0.37603305785123964</v>
      </c>
      <c r="M218" s="3">
        <f t="shared" si="117"/>
        <v>0.5472103004291845</v>
      </c>
      <c r="N218" s="3">
        <f t="shared" si="117"/>
        <v>0.62284482758620685</v>
      </c>
    </row>
    <row r="219" spans="1:14" x14ac:dyDescent="0.3">
      <c r="I219" s="3">
        <f>LARGE(I$206:I$215,4)+LARGE(I$206:I$215,3)+LARGE(I$206:I$215,2)+LARGE(I$206:I$215,1)</f>
        <v>0.4532810721962322</v>
      </c>
      <c r="J219" s="3">
        <f t="shared" ref="J219:N219" si="118">LARGE(J$206:J$215,4)+LARGE(J$206:J$215,3)+LARGE(J$206:J$215,2)+LARGE(J$206:J$215,1)</f>
        <v>0.51331203407880732</v>
      </c>
      <c r="K219" s="3">
        <f t="shared" si="118"/>
        <v>0.48212311094729082</v>
      </c>
      <c r="L219" s="3">
        <f t="shared" si="118"/>
        <v>0.4814049586776859</v>
      </c>
      <c r="M219" s="3">
        <f t="shared" si="118"/>
        <v>0.65236051502145909</v>
      </c>
      <c r="N219" s="3">
        <f t="shared" si="118"/>
        <v>0.68965517241379315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2E951-5C66-46F2-9EA9-03DA80BF8DFA}">
  <dimension ref="A1:V231"/>
  <sheetViews>
    <sheetView topLeftCell="A182" zoomScaleNormal="100" workbookViewId="0">
      <selection activeCell="Q56" sqref="Q56"/>
    </sheetView>
  </sheetViews>
  <sheetFormatPr defaultRowHeight="14" x14ac:dyDescent="0.3"/>
  <cols>
    <col min="9" max="14" width="8.6640625" style="3"/>
  </cols>
  <sheetData>
    <row r="1" spans="1:2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P1" s="8" t="s">
        <v>211</v>
      </c>
      <c r="Q1" s="9" t="s">
        <v>7</v>
      </c>
      <c r="R1" s="9" t="s">
        <v>8</v>
      </c>
      <c r="S1" s="9" t="s">
        <v>9</v>
      </c>
      <c r="T1" s="9" t="s">
        <v>10</v>
      </c>
      <c r="U1" s="9" t="s">
        <v>11</v>
      </c>
      <c r="V1" s="9" t="s">
        <v>12</v>
      </c>
    </row>
    <row r="2" spans="1:22" s="1" customFormat="1" x14ac:dyDescent="0.3">
      <c r="A2" s="1" t="s">
        <v>25</v>
      </c>
      <c r="B2" s="1">
        <v>0.997</v>
      </c>
      <c r="C2" s="1">
        <v>0.66600000000000004</v>
      </c>
      <c r="D2" s="1">
        <v>0.81499999999999995</v>
      </c>
      <c r="E2" s="1">
        <v>0.64</v>
      </c>
      <c r="F2" s="1">
        <v>0.73499999999999999</v>
      </c>
      <c r="G2" s="1">
        <v>0.61799999999999999</v>
      </c>
      <c r="I2" s="4">
        <f>B2/SUM(B$2:B$15)</f>
        <v>7.7155239127070133E-2</v>
      </c>
      <c r="J2" s="4">
        <f t="shared" ref="J2:N15" si="0">C2/SUM(C$2:C$15)</f>
        <v>0.25944682508765093</v>
      </c>
      <c r="K2" s="4">
        <f t="shared" si="0"/>
        <v>0.15042451088962719</v>
      </c>
      <c r="L2" s="4">
        <f t="shared" si="0"/>
        <v>0.20874103065883889</v>
      </c>
      <c r="M2" s="4">
        <f t="shared" si="0"/>
        <v>0.36440257808626664</v>
      </c>
      <c r="N2" s="4">
        <f t="shared" si="0"/>
        <v>0.27236668135742609</v>
      </c>
      <c r="P2" s="8" t="s">
        <v>13</v>
      </c>
      <c r="Q2" s="3">
        <f>I16</f>
        <v>7.7155239127070133E-2</v>
      </c>
      <c r="R2" s="3">
        <f t="shared" ref="R2:V2" si="1">J16</f>
        <v>0.25944682508765093</v>
      </c>
      <c r="S2" s="3">
        <f t="shared" si="1"/>
        <v>0.15042451088962719</v>
      </c>
      <c r="T2" s="3">
        <f t="shared" si="1"/>
        <v>0.20874103065883889</v>
      </c>
      <c r="U2" s="3">
        <f t="shared" si="1"/>
        <v>0.36440257808626664</v>
      </c>
      <c r="V2" s="3">
        <f t="shared" si="1"/>
        <v>0.27236668135742609</v>
      </c>
    </row>
    <row r="3" spans="1:22" s="1" customFormat="1" x14ac:dyDescent="0.3">
      <c r="A3" s="1" t="s">
        <v>26</v>
      </c>
      <c r="B3" s="1">
        <v>0.99199999999999999</v>
      </c>
      <c r="C3" s="1">
        <v>0.44800000000000001</v>
      </c>
      <c r="D3" s="1">
        <v>0.66600000000000004</v>
      </c>
      <c r="E3" s="1">
        <v>0.38900000000000001</v>
      </c>
      <c r="F3" s="1">
        <v>0.42</v>
      </c>
      <c r="G3" s="1">
        <v>0.52400000000000002</v>
      </c>
      <c r="I3" s="4">
        <f t="shared" ref="I3:I15" si="2">B3/SUM(B$2:B$15)</f>
        <v>7.6768302120414814E-2</v>
      </c>
      <c r="J3" s="4">
        <f t="shared" si="0"/>
        <v>0.1745227892481496</v>
      </c>
      <c r="K3" s="4">
        <f t="shared" si="0"/>
        <v>0.12292358803986714</v>
      </c>
      <c r="L3" s="4">
        <f t="shared" si="0"/>
        <v>0.12687540769732553</v>
      </c>
      <c r="M3" s="4">
        <f t="shared" si="0"/>
        <v>0.20823004462072381</v>
      </c>
      <c r="N3" s="4">
        <f t="shared" si="0"/>
        <v>0.23093873953283381</v>
      </c>
      <c r="P3" s="8" t="s">
        <v>14</v>
      </c>
      <c r="Q3" s="3">
        <f>I49</f>
        <v>3.9460106492756011E-2</v>
      </c>
      <c r="R3" s="3">
        <f t="shared" ref="R3:V3" si="3">J49</f>
        <v>0.12268961121733588</v>
      </c>
      <c r="S3" s="3">
        <f t="shared" si="3"/>
        <v>6.9829797155514087E-2</v>
      </c>
      <c r="T3" s="3">
        <f t="shared" si="3"/>
        <v>8.1191967177715402E-2</v>
      </c>
      <c r="U3" s="3">
        <f t="shared" si="3"/>
        <v>0.13151041666666669</v>
      </c>
      <c r="V3" s="3">
        <f t="shared" si="3"/>
        <v>0.25159391858754293</v>
      </c>
    </row>
    <row r="4" spans="1:22" s="1" customFormat="1" x14ac:dyDescent="0.3">
      <c r="A4" s="1" t="s">
        <v>27</v>
      </c>
      <c r="B4" s="1">
        <v>0.96899999999999997</v>
      </c>
      <c r="C4" s="1">
        <v>0.19400000000000001</v>
      </c>
      <c r="D4" s="1">
        <v>0.434</v>
      </c>
      <c r="E4" s="1">
        <v>0.246</v>
      </c>
      <c r="F4" s="1">
        <v>0.13300000000000001</v>
      </c>
      <c r="G4" s="1">
        <v>0.187</v>
      </c>
      <c r="I4" s="4">
        <f t="shared" si="2"/>
        <v>7.498839188980036E-2</v>
      </c>
      <c r="J4" s="4">
        <f t="shared" si="0"/>
        <v>7.5574600701207639E-2</v>
      </c>
      <c r="K4" s="4">
        <f t="shared" si="0"/>
        <v>8.0103359173126623E-2</v>
      </c>
      <c r="L4" s="4">
        <f t="shared" si="0"/>
        <v>8.0234833659491203E-2</v>
      </c>
      <c r="M4" s="4">
        <f t="shared" si="0"/>
        <v>6.5939514129895876E-2</v>
      </c>
      <c r="N4" s="4">
        <f t="shared" si="0"/>
        <v>8.2415160863816644E-2</v>
      </c>
      <c r="P4" s="8" t="s">
        <v>15</v>
      </c>
      <c r="Q4" s="3">
        <f>I64</f>
        <v>0.12568584917698097</v>
      </c>
      <c r="R4" s="3">
        <f t="shared" ref="R4:V4" si="4">J64</f>
        <v>0.27529626253418421</v>
      </c>
      <c r="S4" s="3">
        <f t="shared" si="4"/>
        <v>0.1913104414856342</v>
      </c>
      <c r="T4" s="3">
        <f t="shared" si="4"/>
        <v>0.1969512195121951</v>
      </c>
      <c r="U4" s="3">
        <f t="shared" si="4"/>
        <v>0.42803738317757006</v>
      </c>
      <c r="V4" s="3">
        <f t="shared" si="4"/>
        <v>0.61290322580645162</v>
      </c>
    </row>
    <row r="5" spans="1:22" s="1" customFormat="1" x14ac:dyDescent="0.3">
      <c r="A5" s="1" t="s">
        <v>28</v>
      </c>
      <c r="B5" s="1">
        <v>0.94499999999999995</v>
      </c>
      <c r="C5" s="1">
        <v>0.153</v>
      </c>
      <c r="D5" s="1">
        <v>0.38</v>
      </c>
      <c r="E5" s="1">
        <v>0.216</v>
      </c>
      <c r="F5" s="1">
        <v>0.104</v>
      </c>
      <c r="G5" s="1">
        <v>0.113</v>
      </c>
      <c r="I5" s="4">
        <f t="shared" si="2"/>
        <v>7.3131094257854828E-2</v>
      </c>
      <c r="J5" s="4">
        <f t="shared" si="0"/>
        <v>5.9602649006622509E-2</v>
      </c>
      <c r="K5" s="4">
        <f t="shared" si="0"/>
        <v>7.0136581764488753E-2</v>
      </c>
      <c r="L5" s="4">
        <f t="shared" si="0"/>
        <v>7.0450097847358117E-2</v>
      </c>
      <c r="M5" s="4">
        <f t="shared" si="0"/>
        <v>5.1561725334655417E-2</v>
      </c>
      <c r="N5" s="4">
        <f t="shared" si="0"/>
        <v>4.9801674746584389E-2</v>
      </c>
      <c r="P5" s="8" t="s">
        <v>16</v>
      </c>
      <c r="Q5" s="3">
        <f>I94</f>
        <v>4.2515991471215354E-2</v>
      </c>
      <c r="R5" s="3">
        <f t="shared" ref="R5:V5" si="5">J94</f>
        <v>0.12294782925939443</v>
      </c>
      <c r="S5" s="3">
        <f t="shared" si="5"/>
        <v>7.4988568815729309E-2</v>
      </c>
      <c r="T5" s="3">
        <f t="shared" si="5"/>
        <v>9.0324510243756553E-2</v>
      </c>
      <c r="U5" s="3">
        <f t="shared" si="5"/>
        <v>0.20574843483210015</v>
      </c>
      <c r="V5" s="3">
        <f t="shared" si="5"/>
        <v>0.13142311365807072</v>
      </c>
    </row>
    <row r="6" spans="1:22" s="1" customFormat="1" x14ac:dyDescent="0.3">
      <c r="A6" s="1" t="s">
        <v>29</v>
      </c>
      <c r="B6" s="1">
        <v>0.85</v>
      </c>
      <c r="C6" s="1">
        <v>0.11899999999999999</v>
      </c>
      <c r="D6" s="1">
        <v>0.317</v>
      </c>
      <c r="E6" s="1">
        <v>0.187</v>
      </c>
      <c r="F6" s="1">
        <v>6.4000000000000001E-2</v>
      </c>
      <c r="G6" s="1">
        <v>5.3999999999999999E-2</v>
      </c>
      <c r="I6" s="4">
        <f t="shared" si="2"/>
        <v>6.5779291131403822E-2</v>
      </c>
      <c r="J6" s="4">
        <f t="shared" si="0"/>
        <v>4.6357615894039729E-2</v>
      </c>
      <c r="K6" s="4">
        <f t="shared" si="0"/>
        <v>5.8508674787744561E-2</v>
      </c>
      <c r="L6" s="4">
        <f t="shared" si="0"/>
        <v>6.0991519895629488E-2</v>
      </c>
      <c r="M6" s="4">
        <f t="shared" si="0"/>
        <v>3.1730292513634108E-2</v>
      </c>
      <c r="N6" s="4">
        <f t="shared" si="0"/>
        <v>2.3799030409872184E-2</v>
      </c>
      <c r="P6" s="8" t="s">
        <v>17</v>
      </c>
      <c r="Q6" s="3">
        <f>I116</f>
        <v>6.4872785400293065E-2</v>
      </c>
      <c r="R6" s="3">
        <f t="shared" ref="R6:V6" si="6">J116</f>
        <v>0.11395759717314487</v>
      </c>
      <c r="S6" s="3">
        <f t="shared" si="6"/>
        <v>8.7365123564218591E-2</v>
      </c>
      <c r="T6" s="3">
        <f t="shared" si="6"/>
        <v>0.10267445434983094</v>
      </c>
      <c r="U6" s="3">
        <f t="shared" si="6"/>
        <v>0.17862838915470491</v>
      </c>
      <c r="V6" s="3">
        <f t="shared" si="6"/>
        <v>0.19600257898130236</v>
      </c>
    </row>
    <row r="7" spans="1:22" s="1" customFormat="1" x14ac:dyDescent="0.3">
      <c r="A7" s="1" t="s">
        <v>30</v>
      </c>
      <c r="B7" s="1">
        <v>0.95899999999999996</v>
      </c>
      <c r="C7" s="1">
        <v>0.154</v>
      </c>
      <c r="D7" s="1">
        <v>0.38500000000000001</v>
      </c>
      <c r="E7" s="1">
        <v>0.20599999999999999</v>
      </c>
      <c r="F7" s="1">
        <v>0.10199999999999999</v>
      </c>
      <c r="G7" s="1">
        <v>0.13600000000000001</v>
      </c>
      <c r="I7" s="4">
        <f t="shared" si="2"/>
        <v>7.4214517876489722E-2</v>
      </c>
      <c r="J7" s="4">
        <f t="shared" si="0"/>
        <v>5.9992208804051414E-2</v>
      </c>
      <c r="K7" s="4">
        <f t="shared" si="0"/>
        <v>7.1059431524547814E-2</v>
      </c>
      <c r="L7" s="4">
        <f t="shared" si="0"/>
        <v>6.718851924331376E-2</v>
      </c>
      <c r="M7" s="4">
        <f t="shared" si="0"/>
        <v>5.0570153693604354E-2</v>
      </c>
      <c r="N7" s="4">
        <f t="shared" si="0"/>
        <v>5.9938298810048467E-2</v>
      </c>
      <c r="P7" s="8" t="s">
        <v>18</v>
      </c>
      <c r="Q7" s="3">
        <f>I145</f>
        <v>4.8073141958316946E-2</v>
      </c>
      <c r="R7" s="3">
        <f t="shared" ref="R7:V7" si="7">J145</f>
        <v>0.12404975812024877</v>
      </c>
      <c r="S7" s="3">
        <f t="shared" si="7"/>
        <v>7.8741203027486384E-2</v>
      </c>
      <c r="T7" s="3">
        <f t="shared" si="7"/>
        <v>8.2476635514018695E-2</v>
      </c>
      <c r="U7" s="3">
        <f t="shared" si="7"/>
        <v>0.17069980379332897</v>
      </c>
      <c r="V7" s="3">
        <f t="shared" si="7"/>
        <v>0.24943438914027152</v>
      </c>
    </row>
    <row r="8" spans="1:22" s="1" customFormat="1" x14ac:dyDescent="0.3">
      <c r="A8" s="1" t="s">
        <v>31</v>
      </c>
      <c r="B8" s="1">
        <v>0.98</v>
      </c>
      <c r="C8" s="1">
        <v>8.5999999999999993E-2</v>
      </c>
      <c r="D8" s="1">
        <v>0.28999999999999998</v>
      </c>
      <c r="E8" s="1">
        <v>0.108</v>
      </c>
      <c r="F8" s="1">
        <v>7.0000000000000007E-2</v>
      </c>
      <c r="G8" s="1">
        <v>7.2999999999999995E-2</v>
      </c>
      <c r="I8" s="4">
        <f t="shared" si="2"/>
        <v>7.5839653304442048E-2</v>
      </c>
      <c r="J8" s="4">
        <f t="shared" si="0"/>
        <v>3.3502142578885855E-2</v>
      </c>
      <c r="K8" s="4">
        <f t="shared" si="0"/>
        <v>5.3525286083425619E-2</v>
      </c>
      <c r="L8" s="4">
        <f t="shared" si="0"/>
        <v>3.5225048923679059E-2</v>
      </c>
      <c r="M8" s="4">
        <f t="shared" si="0"/>
        <v>3.4705007436787304E-2</v>
      </c>
      <c r="N8" s="4">
        <f t="shared" si="0"/>
        <v>3.2172763331864244E-2</v>
      </c>
      <c r="P8" s="5" t="s">
        <v>19</v>
      </c>
      <c r="Q8" s="3">
        <f>I158</f>
        <v>0.13225119744544972</v>
      </c>
      <c r="R8" s="3">
        <f t="shared" ref="R8:V8" si="8">J158</f>
        <v>0.24641975308641975</v>
      </c>
      <c r="S8" s="3">
        <f t="shared" si="8"/>
        <v>0.18723404255319148</v>
      </c>
      <c r="T8" s="3">
        <f t="shared" si="8"/>
        <v>0.23644703919933274</v>
      </c>
      <c r="U8" s="3">
        <f t="shared" si="8"/>
        <v>0.27375565610859731</v>
      </c>
      <c r="V8" s="3">
        <f t="shared" si="8"/>
        <v>0.25812167749556997</v>
      </c>
    </row>
    <row r="9" spans="1:22" s="1" customFormat="1" x14ac:dyDescent="0.3">
      <c r="A9" s="1" t="s">
        <v>32</v>
      </c>
      <c r="B9" s="1">
        <v>0.93500000000000005</v>
      </c>
      <c r="C9" s="1">
        <v>6.8000000000000005E-2</v>
      </c>
      <c r="D9" s="1">
        <v>0.252</v>
      </c>
      <c r="E9" s="1">
        <v>9.2999999999999999E-2</v>
      </c>
      <c r="F9" s="1">
        <v>6.2E-2</v>
      </c>
      <c r="G9" s="1">
        <v>3.6999999999999998E-2</v>
      </c>
      <c r="I9" s="4">
        <f t="shared" si="2"/>
        <v>7.2357220244544204E-2</v>
      </c>
      <c r="J9" s="4">
        <f t="shared" si="0"/>
        <v>2.6490066225165563E-2</v>
      </c>
      <c r="K9" s="4">
        <f t="shared" si="0"/>
        <v>4.651162790697675E-2</v>
      </c>
      <c r="L9" s="4">
        <f t="shared" si="0"/>
        <v>3.0332681017612526E-2</v>
      </c>
      <c r="M9" s="4">
        <f t="shared" si="0"/>
        <v>3.0738720872583038E-2</v>
      </c>
      <c r="N9" s="4">
        <f t="shared" si="0"/>
        <v>1.6306743058616124E-2</v>
      </c>
      <c r="P9" s="5" t="s">
        <v>20</v>
      </c>
      <c r="Q9" s="3">
        <f>I170</f>
        <v>0.13603394005747915</v>
      </c>
      <c r="R9" s="3">
        <f t="shared" ref="R9:V9" si="9">J170</f>
        <v>0.1967899511514305</v>
      </c>
      <c r="S9" s="3">
        <f t="shared" si="9"/>
        <v>0.16520924422236102</v>
      </c>
      <c r="T9" s="3">
        <f t="shared" si="9"/>
        <v>0.16728822589238143</v>
      </c>
      <c r="U9" s="3">
        <f t="shared" si="9"/>
        <v>0.22383720930232565</v>
      </c>
      <c r="V9" s="3">
        <f t="shared" si="9"/>
        <v>0.26017699115044246</v>
      </c>
    </row>
    <row r="10" spans="1:22" s="1" customFormat="1" x14ac:dyDescent="0.3">
      <c r="A10" s="1" t="s">
        <v>33</v>
      </c>
      <c r="B10" s="1">
        <v>0.88200000000000001</v>
      </c>
      <c r="C10" s="1">
        <v>0.124</v>
      </c>
      <c r="D10" s="1">
        <v>0.33100000000000002</v>
      </c>
      <c r="E10" s="1">
        <v>0.182</v>
      </c>
      <c r="F10" s="1">
        <v>5.1999999999999998E-2</v>
      </c>
      <c r="G10" s="1">
        <v>0.10299999999999999</v>
      </c>
      <c r="I10" s="4">
        <f t="shared" si="2"/>
        <v>6.825568797399785E-2</v>
      </c>
      <c r="J10" s="4">
        <f t="shared" si="0"/>
        <v>4.8305414881184255E-2</v>
      </c>
      <c r="K10" s="4">
        <f t="shared" si="0"/>
        <v>6.1092654115909945E-2</v>
      </c>
      <c r="L10" s="4">
        <f t="shared" si="0"/>
        <v>5.936073059360731E-2</v>
      </c>
      <c r="M10" s="4">
        <f t="shared" si="0"/>
        <v>2.5780862667327709E-2</v>
      </c>
      <c r="N10" s="4">
        <f t="shared" si="0"/>
        <v>4.5394446892904353E-2</v>
      </c>
      <c r="P10" s="5" t="s">
        <v>21</v>
      </c>
      <c r="Q10" s="3">
        <f>I183</f>
        <v>0.12454304802722804</v>
      </c>
      <c r="R10" s="3">
        <f t="shared" ref="R10:V10" si="10">J183</f>
        <v>0.24825174825174823</v>
      </c>
      <c r="S10" s="3">
        <f t="shared" si="10"/>
        <v>0.18142292490118575</v>
      </c>
      <c r="T10" s="3">
        <f t="shared" si="10"/>
        <v>0.2172751558325913</v>
      </c>
      <c r="U10" s="3">
        <f t="shared" si="10"/>
        <v>0.28864734299516903</v>
      </c>
      <c r="V10" s="3">
        <f t="shared" si="10"/>
        <v>0.36383442265795202</v>
      </c>
    </row>
    <row r="11" spans="1:22" s="1" customFormat="1" x14ac:dyDescent="0.3">
      <c r="A11" s="1" t="s">
        <v>34</v>
      </c>
      <c r="B11" s="1">
        <v>0.82099999999999995</v>
      </c>
      <c r="C11" s="1">
        <v>0.15</v>
      </c>
      <c r="D11" s="1">
        <v>0.35</v>
      </c>
      <c r="E11" s="1">
        <v>0.191</v>
      </c>
      <c r="F11" s="1">
        <v>4.1000000000000002E-2</v>
      </c>
      <c r="G11" s="1">
        <v>0.17</v>
      </c>
      <c r="I11" s="4">
        <f t="shared" si="2"/>
        <v>6.3535056492802985E-2</v>
      </c>
      <c r="J11" s="4">
        <f t="shared" si="0"/>
        <v>5.8433969614335793E-2</v>
      </c>
      <c r="K11" s="4">
        <f t="shared" si="0"/>
        <v>6.4599483204134375E-2</v>
      </c>
      <c r="L11" s="4">
        <f t="shared" si="0"/>
        <v>6.2296151337247231E-2</v>
      </c>
      <c r="M11" s="4">
        <f t="shared" si="0"/>
        <v>2.0327218641546848E-2</v>
      </c>
      <c r="N11" s="4">
        <f t="shared" si="0"/>
        <v>7.4922873512560592E-2</v>
      </c>
      <c r="P11" s="5" t="s">
        <v>22</v>
      </c>
      <c r="Q11" s="3">
        <f>I202</f>
        <v>7.5250075780539563E-2</v>
      </c>
      <c r="R11" s="3">
        <f t="shared" ref="R11:V11" si="11">J202</f>
        <v>0.29985721085197525</v>
      </c>
      <c r="S11" s="3">
        <f t="shared" si="11"/>
        <v>0.1632102861883036</v>
      </c>
      <c r="T11" s="3">
        <f t="shared" si="11"/>
        <v>0.1952175617404939</v>
      </c>
      <c r="U11" s="3">
        <f t="shared" si="11"/>
        <v>0.38630319148936176</v>
      </c>
      <c r="V11" s="3">
        <f t="shared" si="11"/>
        <v>0.42762795817281235</v>
      </c>
    </row>
    <row r="12" spans="1:22" s="1" customFormat="1" x14ac:dyDescent="0.3">
      <c r="A12" s="1" t="s">
        <v>35</v>
      </c>
      <c r="B12" s="1">
        <v>0.94399999999999995</v>
      </c>
      <c r="C12" s="1">
        <v>6.7000000000000004E-2</v>
      </c>
      <c r="D12" s="1">
        <v>0.252</v>
      </c>
      <c r="E12" s="1">
        <v>9.5000000000000001E-2</v>
      </c>
      <c r="F12" s="1">
        <v>4.3999999999999997E-2</v>
      </c>
      <c r="G12" s="1">
        <v>5.1999999999999998E-2</v>
      </c>
      <c r="I12" s="4">
        <f t="shared" si="2"/>
        <v>7.3053706856523765E-2</v>
      </c>
      <c r="J12" s="4">
        <f t="shared" si="0"/>
        <v>2.6100506427736658E-2</v>
      </c>
      <c r="K12" s="4">
        <f t="shared" si="0"/>
        <v>4.651162790697675E-2</v>
      </c>
      <c r="L12" s="4">
        <f t="shared" si="0"/>
        <v>3.0984996738421398E-2</v>
      </c>
      <c r="M12" s="4">
        <f t="shared" si="0"/>
        <v>2.1814576103123446E-2</v>
      </c>
      <c r="N12" s="4">
        <f t="shared" si="0"/>
        <v>2.2917584839136175E-2</v>
      </c>
      <c r="P12" s="8" t="s">
        <v>24</v>
      </c>
      <c r="Q12" s="3">
        <f>I216</f>
        <v>0.11931681501082511</v>
      </c>
      <c r="R12" s="3">
        <f t="shared" ref="R12:V12" si="12">J216</f>
        <v>0.18963730569948187</v>
      </c>
      <c r="S12" s="3">
        <f t="shared" si="12"/>
        <v>0.15165539337842648</v>
      </c>
      <c r="T12" s="3">
        <f t="shared" si="12"/>
        <v>0.14691614691614693</v>
      </c>
      <c r="U12" s="3">
        <f t="shared" si="12"/>
        <v>0.29151291512915134</v>
      </c>
      <c r="V12" s="3">
        <f t="shared" si="12"/>
        <v>0.32282003710575141</v>
      </c>
    </row>
    <row r="13" spans="1:22" s="1" customFormat="1" x14ac:dyDescent="0.3">
      <c r="A13" s="1" t="s">
        <v>36</v>
      </c>
      <c r="B13" s="1">
        <v>0.93899999999999995</v>
      </c>
      <c r="C13" s="1">
        <v>0.129</v>
      </c>
      <c r="D13" s="1">
        <v>0.34799999999999998</v>
      </c>
      <c r="E13" s="1">
        <v>0.185</v>
      </c>
      <c r="F13" s="1">
        <v>9.4E-2</v>
      </c>
      <c r="G13" s="1">
        <v>8.4000000000000005E-2</v>
      </c>
      <c r="I13" s="4">
        <f t="shared" si="2"/>
        <v>7.2666769849868459E-2</v>
      </c>
      <c r="J13" s="4">
        <f t="shared" si="0"/>
        <v>5.0253213868328789E-2</v>
      </c>
      <c r="K13" s="4">
        <f t="shared" si="0"/>
        <v>6.4230343300110751E-2</v>
      </c>
      <c r="L13" s="4">
        <f t="shared" si="0"/>
        <v>6.0339204174820617E-2</v>
      </c>
      <c r="M13" s="4">
        <f t="shared" si="0"/>
        <v>4.6603867129400088E-2</v>
      </c>
      <c r="N13" s="4">
        <f t="shared" si="0"/>
        <v>3.7020713970912292E-2</v>
      </c>
    </row>
    <row r="14" spans="1:22" s="1" customFormat="1" x14ac:dyDescent="0.3">
      <c r="A14" s="1" t="s">
        <v>37</v>
      </c>
      <c r="B14" s="1">
        <v>0.85899999999999999</v>
      </c>
      <c r="C14" s="1">
        <v>0.114</v>
      </c>
      <c r="D14" s="1">
        <v>0.313</v>
      </c>
      <c r="E14" s="1">
        <v>0.17899999999999999</v>
      </c>
      <c r="F14" s="1">
        <v>5.7000000000000002E-2</v>
      </c>
      <c r="G14" s="1">
        <v>5.8999999999999997E-2</v>
      </c>
      <c r="I14" s="4">
        <f t="shared" si="2"/>
        <v>6.6475777743383396E-2</v>
      </c>
      <c r="J14" s="4">
        <f t="shared" si="0"/>
        <v>4.4409816906895209E-2</v>
      </c>
      <c r="K14" s="4">
        <f t="shared" si="0"/>
        <v>5.7770394979697312E-2</v>
      </c>
      <c r="L14" s="4">
        <f t="shared" si="0"/>
        <v>5.8382257012394002E-2</v>
      </c>
      <c r="M14" s="4">
        <f t="shared" si="0"/>
        <v>2.8259791769955377E-2</v>
      </c>
      <c r="N14" s="4">
        <f t="shared" si="0"/>
        <v>2.6002644336712202E-2</v>
      </c>
    </row>
    <row r="15" spans="1:22" s="1" customFormat="1" x14ac:dyDescent="0.3">
      <c r="A15" s="1" t="s">
        <v>38</v>
      </c>
      <c r="B15" s="1">
        <v>0.85</v>
      </c>
      <c r="C15" s="1">
        <v>9.5000000000000001E-2</v>
      </c>
      <c r="D15" s="1">
        <v>0.28499999999999998</v>
      </c>
      <c r="E15" s="1">
        <v>0.14899999999999999</v>
      </c>
      <c r="F15" s="1">
        <v>3.9E-2</v>
      </c>
      <c r="G15" s="1">
        <v>5.8999999999999997E-2</v>
      </c>
      <c r="I15" s="4">
        <f t="shared" si="2"/>
        <v>6.5779291131403822E-2</v>
      </c>
      <c r="J15" s="4">
        <f t="shared" si="0"/>
        <v>3.7008180755746002E-2</v>
      </c>
      <c r="K15" s="4">
        <f t="shared" si="0"/>
        <v>5.2602436323366558E-2</v>
      </c>
      <c r="L15" s="4">
        <f t="shared" si="0"/>
        <v>4.8597521200260924E-2</v>
      </c>
      <c r="M15" s="4">
        <f t="shared" si="0"/>
        <v>1.9335647000495781E-2</v>
      </c>
      <c r="N15" s="4">
        <f t="shared" si="0"/>
        <v>2.6002644336712202E-2</v>
      </c>
    </row>
    <row r="16" spans="1:22" x14ac:dyDescent="0.3">
      <c r="A16" s="1"/>
      <c r="B16" s="1"/>
      <c r="C16" s="1"/>
      <c r="D16" s="1"/>
      <c r="E16" s="1"/>
      <c r="F16" s="1"/>
      <c r="G16" s="1"/>
      <c r="I16" s="3">
        <f>MAX(I2:I15)</f>
        <v>7.7155239127070133E-2</v>
      </c>
      <c r="J16" s="3">
        <f t="shared" ref="J16:N16" si="13">MAX(J2:J15)</f>
        <v>0.25944682508765093</v>
      </c>
      <c r="K16" s="3">
        <f t="shared" si="13"/>
        <v>0.15042451088962719</v>
      </c>
      <c r="L16" s="3">
        <f t="shared" si="13"/>
        <v>0.20874103065883889</v>
      </c>
      <c r="M16" s="3">
        <f t="shared" si="13"/>
        <v>0.36440257808626664</v>
      </c>
      <c r="N16" s="3">
        <f t="shared" si="13"/>
        <v>0.27236668135742609</v>
      </c>
      <c r="P16" s="8" t="s">
        <v>213</v>
      </c>
      <c r="Q16" s="9" t="s">
        <v>7</v>
      </c>
      <c r="R16" s="9" t="s">
        <v>8</v>
      </c>
      <c r="S16" s="9" t="s">
        <v>9</v>
      </c>
      <c r="T16" s="9" t="s">
        <v>10</v>
      </c>
      <c r="U16" s="9" t="s">
        <v>11</v>
      </c>
      <c r="V16" s="9" t="s">
        <v>12</v>
      </c>
    </row>
    <row r="17" spans="1:22" x14ac:dyDescent="0.3">
      <c r="A17" s="1"/>
      <c r="B17" s="1"/>
      <c r="C17" s="1"/>
      <c r="D17" s="1"/>
      <c r="E17" s="1"/>
      <c r="F17" s="1"/>
      <c r="G17" s="1"/>
      <c r="I17" s="3">
        <f>LARGE(I$2:I$15,2)+LARGE(I$2:I$15,1)</f>
        <v>0.15392354124748495</v>
      </c>
      <c r="J17" s="3">
        <f t="shared" ref="J17:N17" si="14">LARGE(J$2:J$15,2)+LARGE(J$2:J$15,1)</f>
        <v>0.4339696143358005</v>
      </c>
      <c r="K17" s="3">
        <f t="shared" si="14"/>
        <v>0.2733480989294943</v>
      </c>
      <c r="L17" s="3">
        <f t="shared" si="14"/>
        <v>0.33561643835616439</v>
      </c>
      <c r="M17" s="3">
        <f t="shared" si="14"/>
        <v>0.57263262270699045</v>
      </c>
      <c r="N17" s="3">
        <f t="shared" si="14"/>
        <v>0.50330542089025987</v>
      </c>
      <c r="P17" s="8" t="s">
        <v>13</v>
      </c>
      <c r="Q17" s="3">
        <f>I17</f>
        <v>0.15392354124748495</v>
      </c>
      <c r="R17" s="3">
        <f t="shared" ref="R17:V17" si="15">J17</f>
        <v>0.4339696143358005</v>
      </c>
      <c r="S17" s="3">
        <f t="shared" si="15"/>
        <v>0.2733480989294943</v>
      </c>
      <c r="T17" s="3">
        <f t="shared" si="15"/>
        <v>0.33561643835616439</v>
      </c>
      <c r="U17" s="3">
        <f t="shared" si="15"/>
        <v>0.57263262270699045</v>
      </c>
      <c r="V17" s="3">
        <f t="shared" si="15"/>
        <v>0.50330542089025987</v>
      </c>
    </row>
    <row r="18" spans="1:22" x14ac:dyDescent="0.3">
      <c r="A18" s="1"/>
      <c r="B18" s="1"/>
      <c r="C18" s="1"/>
      <c r="D18" s="1"/>
      <c r="E18" s="1"/>
      <c r="F18" s="1"/>
      <c r="G18" s="1"/>
      <c r="I18" s="3">
        <f>LARGE(I$2:I$15,3)+LARGE(I$2:I$15,2)+LARGE(I$2:I$15,1)</f>
        <v>0.22976319455192701</v>
      </c>
      <c r="J18" s="3">
        <f t="shared" ref="J18:N18" si="16">LARGE(J$2:J$15,3)+LARGE(J$2:J$15,2)+LARGE(J$2:J$15,1)</f>
        <v>0.5095442150370082</v>
      </c>
      <c r="K18" s="3">
        <f t="shared" si="16"/>
        <v>0.35345145810262091</v>
      </c>
      <c r="L18" s="3">
        <f t="shared" si="16"/>
        <v>0.41585127201565564</v>
      </c>
      <c r="M18" s="3">
        <f t="shared" si="16"/>
        <v>0.63857213683688629</v>
      </c>
      <c r="N18" s="3">
        <f t="shared" si="16"/>
        <v>0.58572058175407649</v>
      </c>
      <c r="P18" s="8" t="s">
        <v>14</v>
      </c>
      <c r="Q18" s="3">
        <f>I50</f>
        <v>7.8383621579229762E-2</v>
      </c>
      <c r="R18" s="3">
        <f t="shared" ref="R18:V18" si="17">J50</f>
        <v>0.16985340981516889</v>
      </c>
      <c r="S18" s="3">
        <f t="shared" si="17"/>
        <v>0.11238050827698762</v>
      </c>
      <c r="T18" s="3">
        <f t="shared" si="17"/>
        <v>0.1295616497516735</v>
      </c>
      <c r="U18" s="3">
        <f t="shared" si="17"/>
        <v>0.19335937500000003</v>
      </c>
      <c r="V18" s="3">
        <f t="shared" si="17"/>
        <v>0.30603236880823936</v>
      </c>
    </row>
    <row r="19" spans="1:22" x14ac:dyDescent="0.3">
      <c r="A19" s="1"/>
      <c r="B19" s="1"/>
      <c r="C19" s="1"/>
      <c r="D19" s="1"/>
      <c r="E19" s="1"/>
      <c r="F19" s="1"/>
      <c r="G19" s="1"/>
      <c r="I19" s="3">
        <f>LARGE(I$2:I$15,4)+LARGE(I$2:I$15,3)+LARGE(I$2:I$15,2)+LARGE(I$2:I$15,1)</f>
        <v>0.30475158644172734</v>
      </c>
      <c r="J19" s="3">
        <f t="shared" ref="J19:N19" si="18">LARGE(J$2:J$15,4)+LARGE(J$2:J$15,3)+LARGE(J$2:J$15,2)+LARGE(J$2:J$15,1)</f>
        <v>0.56953642384105962</v>
      </c>
      <c r="K19" s="3">
        <f t="shared" si="18"/>
        <v>0.42451088962716876</v>
      </c>
      <c r="L19" s="3">
        <f t="shared" si="18"/>
        <v>0.48630136986301375</v>
      </c>
      <c r="M19" s="3">
        <f t="shared" si="18"/>
        <v>0.69013386217154171</v>
      </c>
      <c r="N19" s="3">
        <f t="shared" si="18"/>
        <v>0.66064345526663715</v>
      </c>
      <c r="P19" s="8" t="s">
        <v>15</v>
      </c>
      <c r="Q19" s="3">
        <f>I65</f>
        <v>0.23733571519714172</v>
      </c>
      <c r="R19" s="3">
        <f t="shared" ref="R19:V19" si="19">J65</f>
        <v>0.37010027347310859</v>
      </c>
      <c r="S19" s="3">
        <f t="shared" si="19"/>
        <v>0.29117028731604766</v>
      </c>
      <c r="T19" s="3">
        <f t="shared" si="19"/>
        <v>0.30426829268292677</v>
      </c>
      <c r="U19" s="3">
        <f t="shared" si="19"/>
        <v>0.52710280373831775</v>
      </c>
      <c r="V19" s="3">
        <f t="shared" si="19"/>
        <v>0.70071684587813621</v>
      </c>
    </row>
    <row r="20" spans="1:22" s="1" customFormat="1" x14ac:dyDescent="0.3">
      <c r="A20" s="1" t="s">
        <v>36</v>
      </c>
      <c r="B20" s="1">
        <v>0.93899999999999995</v>
      </c>
      <c r="C20" s="1">
        <v>0.129</v>
      </c>
      <c r="D20" s="1">
        <v>0.34799999999999998</v>
      </c>
      <c r="E20" s="1">
        <v>0.185</v>
      </c>
      <c r="F20" s="1">
        <v>9.4E-2</v>
      </c>
      <c r="G20" s="1">
        <v>8.4000000000000005E-2</v>
      </c>
      <c r="I20" s="4">
        <f>B20/SUM(B$20:B$48)</f>
        <v>3.8758410038386919E-2</v>
      </c>
      <c r="J20" s="4">
        <f t="shared" ref="J20:N35" si="20">C20/SUM(C$20:C$48)</f>
        <v>4.1108986615678772E-2</v>
      </c>
      <c r="K20" s="4">
        <f t="shared" si="20"/>
        <v>4.0568897178829555E-2</v>
      </c>
      <c r="L20" s="4">
        <f t="shared" si="20"/>
        <v>3.9948175340099333E-2</v>
      </c>
      <c r="M20" s="4">
        <f t="shared" si="20"/>
        <v>6.1197916666666671E-2</v>
      </c>
      <c r="N20" s="4">
        <f t="shared" si="20"/>
        <v>4.1196665031878382E-2</v>
      </c>
      <c r="P20" s="8" t="s">
        <v>16</v>
      </c>
      <c r="Q20" s="3">
        <f>I95</f>
        <v>8.4648187633262262E-2</v>
      </c>
      <c r="R20" s="3">
        <f t="shared" ref="R20:V20" si="21">J95</f>
        <v>0.20138635534476476</v>
      </c>
      <c r="S20" s="3">
        <f t="shared" si="21"/>
        <v>0.13415637860082305</v>
      </c>
      <c r="T20" s="3">
        <f t="shared" si="21"/>
        <v>0.15462838343053689</v>
      </c>
      <c r="U20" s="3">
        <f t="shared" si="21"/>
        <v>0.31502561183836081</v>
      </c>
      <c r="V20" s="3">
        <f t="shared" si="21"/>
        <v>0.24202483285577847</v>
      </c>
    </row>
    <row r="21" spans="1:22" s="1" customFormat="1" x14ac:dyDescent="0.3">
      <c r="A21" s="1" t="s">
        <v>37</v>
      </c>
      <c r="B21" s="1">
        <v>0.85899999999999999</v>
      </c>
      <c r="C21" s="1">
        <v>0.114</v>
      </c>
      <c r="D21" s="1">
        <v>0.313</v>
      </c>
      <c r="E21" s="1">
        <v>0.17899999999999999</v>
      </c>
      <c r="F21" s="1">
        <v>5.7000000000000002E-2</v>
      </c>
      <c r="G21" s="1">
        <v>5.8999999999999997E-2</v>
      </c>
      <c r="I21" s="4">
        <f t="shared" ref="I21:N48" si="22">B21/SUM(B$20:B$48)</f>
        <v>3.5456309076650011E-2</v>
      </c>
      <c r="J21" s="4">
        <f t="shared" si="20"/>
        <v>3.6328871892925427E-2</v>
      </c>
      <c r="K21" s="4">
        <f t="shared" si="20"/>
        <v>3.6488692002797848E-2</v>
      </c>
      <c r="L21" s="4">
        <f t="shared" si="20"/>
        <v>3.8652558842582597E-2</v>
      </c>
      <c r="M21" s="4">
        <f t="shared" si="20"/>
        <v>3.7109375000000007E-2</v>
      </c>
      <c r="N21" s="4">
        <f t="shared" si="20"/>
        <v>2.8935752820009812E-2</v>
      </c>
      <c r="P21" s="8" t="s">
        <v>17</v>
      </c>
      <c r="Q21" s="3">
        <f>I117</f>
        <v>0.1292127347808712</v>
      </c>
      <c r="R21" s="3">
        <f t="shared" ref="R21:V21" si="23">J117</f>
        <v>0.22305653710247347</v>
      </c>
      <c r="S21" s="3">
        <f t="shared" si="23"/>
        <v>0.17159763313609466</v>
      </c>
      <c r="T21" s="3">
        <f t="shared" si="23"/>
        <v>0.18536735321241932</v>
      </c>
      <c r="U21" s="3">
        <f t="shared" si="23"/>
        <v>0.29027113237639551</v>
      </c>
      <c r="V21" s="3">
        <f t="shared" si="23"/>
        <v>0.3313990973565441</v>
      </c>
    </row>
    <row r="22" spans="1:22" s="1" customFormat="1" x14ac:dyDescent="0.3">
      <c r="A22" s="1" t="s">
        <v>38</v>
      </c>
      <c r="B22" s="1">
        <v>0.85</v>
      </c>
      <c r="C22" s="1">
        <v>9.5000000000000001E-2</v>
      </c>
      <c r="D22" s="1">
        <v>0.28499999999999998</v>
      </c>
      <c r="E22" s="1">
        <v>0.14899999999999999</v>
      </c>
      <c r="F22" s="1">
        <v>3.9E-2</v>
      </c>
      <c r="G22" s="1">
        <v>5.8999999999999997E-2</v>
      </c>
      <c r="I22" s="4">
        <f t="shared" si="22"/>
        <v>3.508482271845461E-2</v>
      </c>
      <c r="J22" s="4">
        <f t="shared" si="20"/>
        <v>3.027405991077119E-2</v>
      </c>
      <c r="K22" s="4">
        <f t="shared" si="20"/>
        <v>3.3224527861972483E-2</v>
      </c>
      <c r="L22" s="4">
        <f t="shared" si="20"/>
        <v>3.2174476354998927E-2</v>
      </c>
      <c r="M22" s="4">
        <f t="shared" si="20"/>
        <v>2.5390625000000003E-2</v>
      </c>
      <c r="N22" s="4">
        <f t="shared" si="20"/>
        <v>2.8935752820009812E-2</v>
      </c>
      <c r="P22" s="8" t="s">
        <v>18</v>
      </c>
      <c r="Q22" s="3">
        <f>I146</f>
        <v>9.5064883995281152E-2</v>
      </c>
      <c r="R22" s="3">
        <f t="shared" ref="R22:V22" si="24">J146</f>
        <v>0.21285418106427087</v>
      </c>
      <c r="S22" s="3">
        <f t="shared" si="24"/>
        <v>0.14433674146859646</v>
      </c>
      <c r="T22" s="3">
        <f t="shared" si="24"/>
        <v>0.16121495327102806</v>
      </c>
      <c r="U22" s="3">
        <f t="shared" si="24"/>
        <v>0.26814911706998035</v>
      </c>
      <c r="V22" s="3">
        <f t="shared" si="24"/>
        <v>0.39140271493212675</v>
      </c>
    </row>
    <row r="23" spans="1:22" s="1" customFormat="1" x14ac:dyDescent="0.3">
      <c r="A23" s="1" t="s">
        <v>39</v>
      </c>
      <c r="B23" s="1">
        <v>0.93200000000000005</v>
      </c>
      <c r="C23" s="1">
        <v>0.38500000000000001</v>
      </c>
      <c r="D23" s="1">
        <v>0.59899999999999998</v>
      </c>
      <c r="E23" s="1">
        <v>0.376</v>
      </c>
      <c r="F23" s="1">
        <v>0.20200000000000001</v>
      </c>
      <c r="G23" s="1">
        <v>0.51300000000000001</v>
      </c>
      <c r="I23" s="4">
        <f t="shared" si="22"/>
        <v>3.8469476204234937E-2</v>
      </c>
      <c r="J23" s="4">
        <f t="shared" si="20"/>
        <v>0.12268961121733588</v>
      </c>
      <c r="K23" s="4">
        <f t="shared" si="20"/>
        <v>6.9829797155514087E-2</v>
      </c>
      <c r="L23" s="4">
        <f t="shared" si="20"/>
        <v>8.1191967177715402E-2</v>
      </c>
      <c r="M23" s="4">
        <f t="shared" si="20"/>
        <v>0.13151041666666669</v>
      </c>
      <c r="N23" s="4">
        <f t="shared" si="20"/>
        <v>0.25159391858754293</v>
      </c>
      <c r="P23" s="5" t="s">
        <v>19</v>
      </c>
      <c r="Q23" s="3">
        <f>I159</f>
        <v>0.26184140500266101</v>
      </c>
      <c r="R23" s="3">
        <f t="shared" ref="R23:V23" si="25">J159</f>
        <v>0.46014614645353169</v>
      </c>
      <c r="S23" s="3">
        <f t="shared" si="25"/>
        <v>0.35252128695435997</v>
      </c>
      <c r="T23" s="3">
        <f t="shared" si="25"/>
        <v>0.43949465824695177</v>
      </c>
      <c r="U23" s="3">
        <f t="shared" si="25"/>
        <v>0.5079502685330064</v>
      </c>
      <c r="V23" s="3">
        <f t="shared" si="25"/>
        <v>0.49584489178128421</v>
      </c>
    </row>
    <row r="24" spans="1:22" s="1" customFormat="1" x14ac:dyDescent="0.3">
      <c r="A24" s="1" t="s">
        <v>40</v>
      </c>
      <c r="B24" s="1">
        <v>0.88</v>
      </c>
      <c r="C24" s="1">
        <v>9.8000000000000004E-2</v>
      </c>
      <c r="D24" s="1">
        <v>0.29299999999999998</v>
      </c>
      <c r="E24" s="1">
        <v>0.151</v>
      </c>
      <c r="F24" s="1">
        <v>5.8999999999999997E-2</v>
      </c>
      <c r="G24" s="1">
        <v>4.9000000000000002E-2</v>
      </c>
      <c r="I24" s="4">
        <f t="shared" si="22"/>
        <v>3.6323110579105949E-2</v>
      </c>
      <c r="J24" s="4">
        <f t="shared" si="20"/>
        <v>3.1230082855321858E-2</v>
      </c>
      <c r="K24" s="4">
        <f t="shared" si="20"/>
        <v>3.4157146187922587E-2</v>
      </c>
      <c r="L24" s="4">
        <f t="shared" si="20"/>
        <v>3.2606348520837838E-2</v>
      </c>
      <c r="M24" s="4">
        <f t="shared" si="20"/>
        <v>3.8411458333333336E-2</v>
      </c>
      <c r="N24" s="4">
        <f t="shared" si="20"/>
        <v>2.403138793526239E-2</v>
      </c>
      <c r="P24" s="5" t="s">
        <v>20</v>
      </c>
      <c r="Q24" s="3">
        <f>I171</f>
        <v>0.27179416997399758</v>
      </c>
      <c r="R24" s="3">
        <f t="shared" ref="R24:V24" si="26">J171</f>
        <v>0.38520586182833205</v>
      </c>
      <c r="S24" s="3">
        <f t="shared" si="26"/>
        <v>0.32698313554028735</v>
      </c>
      <c r="T24" s="3">
        <f t="shared" si="26"/>
        <v>0.32072456046883319</v>
      </c>
      <c r="U24" s="3">
        <f t="shared" si="26"/>
        <v>0.44573643410852726</v>
      </c>
      <c r="V24" s="3">
        <f t="shared" si="26"/>
        <v>0.5150442477876106</v>
      </c>
    </row>
    <row r="25" spans="1:22" s="1" customFormat="1" x14ac:dyDescent="0.3">
      <c r="A25" s="1" t="s">
        <v>41</v>
      </c>
      <c r="B25" s="1">
        <v>0.90100000000000002</v>
      </c>
      <c r="C25" s="1">
        <v>0.14799999999999999</v>
      </c>
      <c r="D25" s="1">
        <v>0.36499999999999999</v>
      </c>
      <c r="E25" s="1">
        <v>0.224</v>
      </c>
      <c r="F25" s="1">
        <v>9.5000000000000001E-2</v>
      </c>
      <c r="G25" s="1">
        <v>8.2000000000000003E-2</v>
      </c>
      <c r="I25" s="4">
        <f t="shared" si="22"/>
        <v>3.7189912081561888E-2</v>
      </c>
      <c r="J25" s="4">
        <f t="shared" si="20"/>
        <v>4.7163798597833005E-2</v>
      </c>
      <c r="K25" s="4">
        <f t="shared" si="20"/>
        <v>4.2550711121473531E-2</v>
      </c>
      <c r="L25" s="4">
        <f t="shared" si="20"/>
        <v>4.8369682573958114E-2</v>
      </c>
      <c r="M25" s="4">
        <f t="shared" si="20"/>
        <v>6.1848958333333343E-2</v>
      </c>
      <c r="N25" s="4">
        <f t="shared" si="20"/>
        <v>4.0215792054928895E-2</v>
      </c>
      <c r="P25" s="5" t="s">
        <v>21</v>
      </c>
      <c r="Q25" s="3">
        <f>I184</f>
        <v>0.2453044245556536</v>
      </c>
      <c r="R25" s="3">
        <f t="shared" ref="R25:V25" si="27">J184</f>
        <v>0.46736596736596731</v>
      </c>
      <c r="S25" s="3">
        <f t="shared" si="27"/>
        <v>0.34940711462450591</v>
      </c>
      <c r="T25" s="3">
        <f t="shared" si="27"/>
        <v>0.41763134461264478</v>
      </c>
      <c r="U25" s="3">
        <f t="shared" si="27"/>
        <v>0.50724637681159412</v>
      </c>
      <c r="V25" s="3">
        <f t="shared" si="27"/>
        <v>0.62091503267973847</v>
      </c>
    </row>
    <row r="26" spans="1:22" s="1" customFormat="1" x14ac:dyDescent="0.3">
      <c r="A26" s="1" t="s">
        <v>42</v>
      </c>
      <c r="B26" s="1">
        <v>0.81100000000000005</v>
      </c>
      <c r="C26" s="1">
        <v>8.7999999999999995E-2</v>
      </c>
      <c r="D26" s="1">
        <v>0.26700000000000002</v>
      </c>
      <c r="E26" s="1">
        <v>0.14199999999999999</v>
      </c>
      <c r="F26" s="1">
        <v>3.5999999999999997E-2</v>
      </c>
      <c r="G26" s="1">
        <v>0.04</v>
      </c>
      <c r="I26" s="4">
        <f t="shared" si="22"/>
        <v>3.3475048499607869E-2</v>
      </c>
      <c r="J26" s="4">
        <f t="shared" si="20"/>
        <v>2.8043339706819624E-2</v>
      </c>
      <c r="K26" s="4">
        <f t="shared" si="20"/>
        <v>3.1126136628584749E-2</v>
      </c>
      <c r="L26" s="4">
        <f t="shared" si="20"/>
        <v>3.0662923774562732E-2</v>
      </c>
      <c r="M26" s="4">
        <f t="shared" si="20"/>
        <v>2.34375E-2</v>
      </c>
      <c r="N26" s="4">
        <f t="shared" si="20"/>
        <v>1.9617459538989704E-2</v>
      </c>
      <c r="P26" s="5" t="s">
        <v>22</v>
      </c>
      <c r="Q26" s="3">
        <f>I201</f>
        <v>6.183692027887238E-2</v>
      </c>
      <c r="R26" s="3">
        <f t="shared" ref="R26:V26" si="28">J201</f>
        <v>3.0461684911946695E-2</v>
      </c>
      <c r="S26" s="3">
        <f t="shared" si="28"/>
        <v>4.7283284944006639E-2</v>
      </c>
      <c r="T26" s="3">
        <f t="shared" si="28"/>
        <v>4.0376323010584081E-2</v>
      </c>
      <c r="U26" s="3">
        <f t="shared" si="28"/>
        <v>1.6622340425531922E-2</v>
      </c>
      <c r="V26" s="3">
        <f t="shared" si="28"/>
        <v>1.7611447440836543E-2</v>
      </c>
    </row>
    <row r="27" spans="1:22" s="1" customFormat="1" x14ac:dyDescent="0.3">
      <c r="A27" s="1" t="s">
        <v>43</v>
      </c>
      <c r="B27" s="1">
        <v>0.72499999999999998</v>
      </c>
      <c r="C27" s="1">
        <v>7.0999999999999994E-2</v>
      </c>
      <c r="D27" s="1">
        <v>0.22700000000000001</v>
      </c>
      <c r="E27" s="1">
        <v>0.11799999999999999</v>
      </c>
      <c r="F27" s="1">
        <v>2.7E-2</v>
      </c>
      <c r="G27" s="1">
        <v>0.02</v>
      </c>
      <c r="I27" s="4">
        <f t="shared" si="22"/>
        <v>2.9925289965740696E-2</v>
      </c>
      <c r="J27" s="4">
        <f t="shared" si="20"/>
        <v>2.2625876354365835E-2</v>
      </c>
      <c r="K27" s="4">
        <f t="shared" si="20"/>
        <v>2.6463044998834225E-2</v>
      </c>
      <c r="L27" s="4">
        <f t="shared" si="20"/>
        <v>2.5480457784495793E-2</v>
      </c>
      <c r="M27" s="4">
        <f t="shared" si="20"/>
        <v>1.7578125000000003E-2</v>
      </c>
      <c r="N27" s="4">
        <f t="shared" si="20"/>
        <v>9.8087297694948519E-3</v>
      </c>
      <c r="P27" s="8" t="s">
        <v>24</v>
      </c>
      <c r="Q27" s="3">
        <f>I217</f>
        <v>0.23490497955256195</v>
      </c>
      <c r="R27" s="3">
        <f t="shared" ref="R27:V27" si="29">J217</f>
        <v>0.30880829015544042</v>
      </c>
      <c r="S27" s="3">
        <f t="shared" si="29"/>
        <v>0.26877892488430044</v>
      </c>
      <c r="T27" s="3">
        <f t="shared" si="29"/>
        <v>0.27650727650727658</v>
      </c>
      <c r="U27" s="3">
        <f t="shared" si="29"/>
        <v>0.42988929889298899</v>
      </c>
      <c r="V27" s="3">
        <f t="shared" si="29"/>
        <v>0.51205936920222639</v>
      </c>
    </row>
    <row r="28" spans="1:22" s="1" customFormat="1" x14ac:dyDescent="0.3">
      <c r="A28" s="1" t="s">
        <v>44</v>
      </c>
      <c r="B28" s="1">
        <v>0.89600000000000002</v>
      </c>
      <c r="C28" s="1">
        <v>0.108</v>
      </c>
      <c r="D28" s="1">
        <v>0.311</v>
      </c>
      <c r="E28" s="1">
        <v>0.16300000000000001</v>
      </c>
      <c r="F28" s="1">
        <v>5.3999999999999999E-2</v>
      </c>
      <c r="G28" s="1">
        <v>7.5999999999999998E-2</v>
      </c>
      <c r="I28" s="4">
        <f t="shared" si="22"/>
        <v>3.6983530771453332E-2</v>
      </c>
      <c r="J28" s="4">
        <f t="shared" si="20"/>
        <v>3.4416826003824084E-2</v>
      </c>
      <c r="K28" s="4">
        <f t="shared" si="20"/>
        <v>3.6255537421310324E-2</v>
      </c>
      <c r="L28" s="4">
        <f t="shared" si="20"/>
        <v>3.519758151587131E-2</v>
      </c>
      <c r="M28" s="4">
        <f t="shared" si="20"/>
        <v>3.5156250000000007E-2</v>
      </c>
      <c r="N28" s="4">
        <f t="shared" si="20"/>
        <v>3.7273173124080433E-2</v>
      </c>
    </row>
    <row r="29" spans="1:22" s="1" customFormat="1" x14ac:dyDescent="0.3">
      <c r="A29" s="1" t="s">
        <v>45</v>
      </c>
      <c r="B29" s="1">
        <v>0.754</v>
      </c>
      <c r="C29" s="1">
        <v>9.7000000000000003E-2</v>
      </c>
      <c r="D29" s="1">
        <v>0.27100000000000002</v>
      </c>
      <c r="E29" s="1">
        <v>0.16</v>
      </c>
      <c r="F29" s="1">
        <v>4.7E-2</v>
      </c>
      <c r="G29" s="1">
        <v>2.7E-2</v>
      </c>
      <c r="I29" s="4">
        <f t="shared" si="22"/>
        <v>3.1122301564370326E-2</v>
      </c>
      <c r="J29" s="4">
        <f t="shared" si="20"/>
        <v>3.0911408540471634E-2</v>
      </c>
      <c r="K29" s="4">
        <f t="shared" si="20"/>
        <v>3.1592445791559801E-2</v>
      </c>
      <c r="L29" s="4">
        <f t="shared" si="20"/>
        <v>3.4549773267112942E-2</v>
      </c>
      <c r="M29" s="4">
        <f t="shared" si="20"/>
        <v>3.0598958333333336E-2</v>
      </c>
      <c r="N29" s="4">
        <f t="shared" si="20"/>
        <v>1.324178518881805E-2</v>
      </c>
    </row>
    <row r="30" spans="1:22" s="1" customFormat="1" x14ac:dyDescent="0.3">
      <c r="A30" s="1" t="s">
        <v>46</v>
      </c>
      <c r="B30" s="1">
        <v>0.76</v>
      </c>
      <c r="C30" s="1">
        <v>0.08</v>
      </c>
      <c r="D30" s="1">
        <v>0.247</v>
      </c>
      <c r="E30" s="1">
        <v>0.13200000000000001</v>
      </c>
      <c r="F30" s="1">
        <v>2.5999999999999999E-2</v>
      </c>
      <c r="G30" s="1">
        <v>3.4000000000000002E-2</v>
      </c>
      <c r="I30" s="4">
        <f t="shared" si="22"/>
        <v>3.1369959136500591E-2</v>
      </c>
      <c r="J30" s="4">
        <f t="shared" si="20"/>
        <v>2.5493945188017845E-2</v>
      </c>
      <c r="K30" s="4">
        <f t="shared" si="20"/>
        <v>2.8794590813709484E-2</v>
      </c>
      <c r="L30" s="4">
        <f t="shared" si="20"/>
        <v>2.8503562945368176E-2</v>
      </c>
      <c r="M30" s="4">
        <f t="shared" si="20"/>
        <v>1.6927083333333336E-2</v>
      </c>
      <c r="N30" s="4">
        <f t="shared" si="20"/>
        <v>1.6674840608141249E-2</v>
      </c>
      <c r="P30" s="8" t="s">
        <v>215</v>
      </c>
      <c r="Q30" s="9" t="s">
        <v>7</v>
      </c>
      <c r="R30" s="9" t="s">
        <v>8</v>
      </c>
      <c r="S30" s="9" t="s">
        <v>9</v>
      </c>
      <c r="T30" s="9" t="s">
        <v>10</v>
      </c>
      <c r="U30" s="9" t="s">
        <v>11</v>
      </c>
      <c r="V30" s="9" t="s">
        <v>12</v>
      </c>
    </row>
    <row r="31" spans="1:22" s="1" customFormat="1" x14ac:dyDescent="0.3">
      <c r="A31" s="1" t="s">
        <v>47</v>
      </c>
      <c r="B31" s="1">
        <v>0.78500000000000003</v>
      </c>
      <c r="C31" s="1">
        <v>0.10299999999999999</v>
      </c>
      <c r="D31" s="1">
        <v>0.28399999999999997</v>
      </c>
      <c r="E31" s="1">
        <v>0.16900000000000001</v>
      </c>
      <c r="F31" s="1">
        <v>3.7999999999999999E-2</v>
      </c>
      <c r="G31" s="1">
        <v>4.2999999999999997E-2</v>
      </c>
      <c r="I31" s="4">
        <f t="shared" si="22"/>
        <v>3.2401865687043375E-2</v>
      </c>
      <c r="J31" s="4">
        <f t="shared" si="20"/>
        <v>3.2823454429572969E-2</v>
      </c>
      <c r="K31" s="4">
        <f t="shared" si="20"/>
        <v>3.3107950571228714E-2</v>
      </c>
      <c r="L31" s="4">
        <f t="shared" si="20"/>
        <v>3.6493198013388045E-2</v>
      </c>
      <c r="M31" s="4">
        <f t="shared" si="20"/>
        <v>2.4739583333333336E-2</v>
      </c>
      <c r="N31" s="4">
        <f t="shared" si="20"/>
        <v>2.1088769004413931E-2</v>
      </c>
      <c r="P31" s="8" t="s">
        <v>13</v>
      </c>
      <c r="Q31" s="3">
        <f>I18</f>
        <v>0.22976319455192701</v>
      </c>
      <c r="R31" s="3">
        <f t="shared" ref="R31:V31" si="30">J18</f>
        <v>0.5095442150370082</v>
      </c>
      <c r="S31" s="3">
        <f t="shared" si="30"/>
        <v>0.35345145810262091</v>
      </c>
      <c r="T31" s="3">
        <f t="shared" si="30"/>
        <v>0.41585127201565564</v>
      </c>
      <c r="U31" s="3">
        <f t="shared" si="30"/>
        <v>0.63857213683688629</v>
      </c>
      <c r="V31" s="3">
        <f t="shared" si="30"/>
        <v>0.58572058175407649</v>
      </c>
    </row>
    <row r="32" spans="1:22" s="1" customFormat="1" x14ac:dyDescent="0.3">
      <c r="A32" s="1" t="s">
        <v>48</v>
      </c>
      <c r="B32" s="1">
        <v>0.70399999999999996</v>
      </c>
      <c r="C32" s="1">
        <v>7.0000000000000007E-2</v>
      </c>
      <c r="D32" s="1">
        <v>0.222</v>
      </c>
      <c r="E32" s="1">
        <v>0.11700000000000001</v>
      </c>
      <c r="F32" s="1">
        <v>2.1999999999999999E-2</v>
      </c>
      <c r="G32" s="1">
        <v>0.02</v>
      </c>
      <c r="I32" s="4">
        <f t="shared" si="22"/>
        <v>2.9058488463284758E-2</v>
      </c>
      <c r="J32" s="4">
        <f t="shared" si="20"/>
        <v>2.2307202039515615E-2</v>
      </c>
      <c r="K32" s="4">
        <f t="shared" si="20"/>
        <v>2.5880158545115408E-2</v>
      </c>
      <c r="L32" s="4">
        <f t="shared" si="20"/>
        <v>2.5264521701576337E-2</v>
      </c>
      <c r="M32" s="4">
        <f t="shared" si="20"/>
        <v>1.4322916666666668E-2</v>
      </c>
      <c r="N32" s="4">
        <f t="shared" si="20"/>
        <v>9.8087297694948519E-3</v>
      </c>
      <c r="P32" s="8" t="s">
        <v>14</v>
      </c>
      <c r="Q32" s="3">
        <f>I51</f>
        <v>0.11714203161761669</v>
      </c>
      <c r="R32" s="3">
        <f t="shared" ref="R32:V32" si="31">J51</f>
        <v>0.21096239643084766</v>
      </c>
      <c r="S32" s="3">
        <f t="shared" si="31"/>
        <v>0.15294940545581717</v>
      </c>
      <c r="T32" s="3">
        <f t="shared" si="31"/>
        <v>0.17318073850140361</v>
      </c>
      <c r="U32" s="3">
        <f t="shared" si="31"/>
        <v>0.25455729166666669</v>
      </c>
      <c r="V32" s="3">
        <f t="shared" si="31"/>
        <v>0.34870034330554195</v>
      </c>
    </row>
    <row r="33" spans="1:22" s="1" customFormat="1" x14ac:dyDescent="0.3">
      <c r="A33" s="1" t="s">
        <v>49</v>
      </c>
      <c r="B33" s="1">
        <v>0.68</v>
      </c>
      <c r="C33" s="1">
        <v>8.3000000000000004E-2</v>
      </c>
      <c r="D33" s="1">
        <v>0.23699999999999999</v>
      </c>
      <c r="E33" s="1">
        <v>0.13900000000000001</v>
      </c>
      <c r="F33" s="1">
        <v>0.03</v>
      </c>
      <c r="G33" s="1">
        <v>1.7999999999999999E-2</v>
      </c>
      <c r="I33" s="4">
        <f t="shared" si="22"/>
        <v>2.8067858174763691E-2</v>
      </c>
      <c r="J33" s="4">
        <f t="shared" si="20"/>
        <v>2.6449968132568513E-2</v>
      </c>
      <c r="K33" s="4">
        <f t="shared" si="20"/>
        <v>2.7628817906271853E-2</v>
      </c>
      <c r="L33" s="4">
        <f t="shared" si="20"/>
        <v>3.0015115525804367E-2</v>
      </c>
      <c r="M33" s="4">
        <f t="shared" si="20"/>
        <v>1.953125E-2</v>
      </c>
      <c r="N33" s="4">
        <f t="shared" si="20"/>
        <v>8.8278567925453664E-3</v>
      </c>
      <c r="P33" s="8" t="s">
        <v>15</v>
      </c>
      <c r="Q33" s="3">
        <f>I66</f>
        <v>0.34298838841393386</v>
      </c>
      <c r="R33" s="3">
        <f t="shared" ref="R33:V33" si="32">J66</f>
        <v>0.46216955332725629</v>
      </c>
      <c r="S33" s="3">
        <f t="shared" si="32"/>
        <v>0.38997897687456201</v>
      </c>
      <c r="T33" s="3">
        <f t="shared" si="32"/>
        <v>0.40365853658536577</v>
      </c>
      <c r="U33" s="3">
        <f t="shared" si="32"/>
        <v>0.62242990654205599</v>
      </c>
      <c r="V33" s="3">
        <f t="shared" si="32"/>
        <v>0.75985663082437283</v>
      </c>
    </row>
    <row r="34" spans="1:22" s="1" customFormat="1" x14ac:dyDescent="0.3">
      <c r="A34" s="1" t="s">
        <v>50</v>
      </c>
      <c r="B34" s="1">
        <v>0.89900000000000002</v>
      </c>
      <c r="C34" s="1">
        <v>0.11799999999999999</v>
      </c>
      <c r="D34" s="1">
        <v>0.32600000000000001</v>
      </c>
      <c r="E34" s="1">
        <v>0.17699999999999999</v>
      </c>
      <c r="F34" s="1">
        <v>8.3000000000000004E-2</v>
      </c>
      <c r="G34" s="1">
        <v>0.06</v>
      </c>
      <c r="I34" s="4">
        <f t="shared" si="22"/>
        <v>3.7107359557518468E-2</v>
      </c>
      <c r="J34" s="4">
        <f t="shared" si="20"/>
        <v>3.7603569152326315E-2</v>
      </c>
      <c r="K34" s="4">
        <f t="shared" si="20"/>
        <v>3.8004196782466769E-2</v>
      </c>
      <c r="L34" s="4">
        <f t="shared" si="20"/>
        <v>3.8220686676743686E-2</v>
      </c>
      <c r="M34" s="4">
        <f t="shared" si="20"/>
        <v>5.4036458333333343E-2</v>
      </c>
      <c r="N34" s="4">
        <f t="shared" si="20"/>
        <v>2.9426189308484556E-2</v>
      </c>
      <c r="P34" s="8" t="s">
        <v>16</v>
      </c>
      <c r="Q34" s="3">
        <f>I96</f>
        <v>0.12648187633262259</v>
      </c>
      <c r="R34" s="3">
        <f t="shared" ref="R34:V34" si="33">J96</f>
        <v>0.27891280554542147</v>
      </c>
      <c r="S34" s="3">
        <f t="shared" si="33"/>
        <v>0.1929583904892547</v>
      </c>
      <c r="T34" s="3">
        <f t="shared" si="33"/>
        <v>0.21564229101241217</v>
      </c>
      <c r="U34" s="3">
        <f t="shared" si="33"/>
        <v>0.39840637450199201</v>
      </c>
      <c r="V34" s="3">
        <f t="shared" si="33"/>
        <v>0.34173829990448912</v>
      </c>
    </row>
    <row r="35" spans="1:22" s="1" customFormat="1" x14ac:dyDescent="0.3">
      <c r="A35" s="1" t="s">
        <v>51</v>
      </c>
      <c r="B35" s="1">
        <v>0.75</v>
      </c>
      <c r="C35" s="1">
        <v>0.125</v>
      </c>
      <c r="D35" s="1">
        <v>0.30599999999999999</v>
      </c>
      <c r="E35" s="1">
        <v>0.20200000000000001</v>
      </c>
      <c r="F35" s="1">
        <v>3.1E-2</v>
      </c>
      <c r="G35" s="1">
        <v>7.0999999999999994E-2</v>
      </c>
      <c r="I35" s="4">
        <f t="shared" si="22"/>
        <v>3.0957196516283481E-2</v>
      </c>
      <c r="J35" s="4">
        <f t="shared" si="20"/>
        <v>3.9834289356277877E-2</v>
      </c>
      <c r="K35" s="4">
        <f t="shared" si="20"/>
        <v>3.5672650967591507E-2</v>
      </c>
      <c r="L35" s="4">
        <f t="shared" si="20"/>
        <v>4.3619088749730091E-2</v>
      </c>
      <c r="M35" s="4">
        <f t="shared" si="20"/>
        <v>2.0182291666666668E-2</v>
      </c>
      <c r="N35" s="4">
        <f t="shared" si="20"/>
        <v>3.4820990681706722E-2</v>
      </c>
      <c r="P35" s="8" t="s">
        <v>17</v>
      </c>
      <c r="Q35" s="3">
        <f>I118</f>
        <v>0.19255361662448384</v>
      </c>
      <c r="R35" s="3">
        <f t="shared" ref="R35:V35" si="34">J118</f>
        <v>0.3153710247349823</v>
      </c>
      <c r="S35" s="3">
        <f t="shared" si="34"/>
        <v>0.24921684650191439</v>
      </c>
      <c r="T35" s="3">
        <f t="shared" si="34"/>
        <v>0.26744543498309259</v>
      </c>
      <c r="U35" s="3">
        <f t="shared" si="34"/>
        <v>0.39553429027113229</v>
      </c>
      <c r="V35" s="3">
        <f t="shared" si="34"/>
        <v>0.45841392649903279</v>
      </c>
    </row>
    <row r="36" spans="1:22" s="1" customFormat="1" x14ac:dyDescent="0.3">
      <c r="A36" s="1" t="s">
        <v>52</v>
      </c>
      <c r="B36" s="1">
        <v>0.90300000000000002</v>
      </c>
      <c r="C36" s="1">
        <v>9.2999999999999999E-2</v>
      </c>
      <c r="D36" s="1">
        <v>0.28999999999999998</v>
      </c>
      <c r="E36" s="1">
        <v>0.13700000000000001</v>
      </c>
      <c r="F36" s="1">
        <v>4.4999999999999998E-2</v>
      </c>
      <c r="G36" s="1">
        <v>7.1999999999999995E-2</v>
      </c>
      <c r="I36" s="4">
        <f t="shared" si="22"/>
        <v>3.7272464605605314E-2</v>
      </c>
      <c r="J36" s="4">
        <f t="shared" si="22"/>
        <v>2.9636711281070743E-2</v>
      </c>
      <c r="K36" s="4">
        <f t="shared" si="22"/>
        <v>3.3807414315691293E-2</v>
      </c>
      <c r="L36" s="4">
        <f t="shared" si="22"/>
        <v>2.9583243359965455E-2</v>
      </c>
      <c r="M36" s="4">
        <f t="shared" si="22"/>
        <v>2.9296875000000003E-2</v>
      </c>
      <c r="N36" s="4">
        <f t="shared" si="22"/>
        <v>3.5311427170181466E-2</v>
      </c>
      <c r="P36" s="8" t="s">
        <v>18</v>
      </c>
      <c r="Q36" s="3">
        <f>I147</f>
        <v>0.14161423515532834</v>
      </c>
      <c r="R36" s="3">
        <f t="shared" ref="R36:V36" si="35">J147</f>
        <v>0.28230822391154109</v>
      </c>
      <c r="S36" s="3">
        <f t="shared" si="35"/>
        <v>0.20249634842650377</v>
      </c>
      <c r="T36" s="3">
        <f t="shared" si="35"/>
        <v>0.22570093457943929</v>
      </c>
      <c r="U36" s="3">
        <f t="shared" si="35"/>
        <v>0.36232831916285146</v>
      </c>
      <c r="V36" s="3">
        <f t="shared" si="35"/>
        <v>0.47794117647058831</v>
      </c>
    </row>
    <row r="37" spans="1:22" s="1" customFormat="1" x14ac:dyDescent="0.3">
      <c r="A37" s="1" t="s">
        <v>53</v>
      </c>
      <c r="B37" s="1">
        <v>0.76700000000000002</v>
      </c>
      <c r="C37" s="1">
        <v>0.10199999999999999</v>
      </c>
      <c r="D37" s="1">
        <v>0.27900000000000003</v>
      </c>
      <c r="E37" s="1">
        <v>0.16700000000000001</v>
      </c>
      <c r="F37" s="1">
        <v>3.1E-2</v>
      </c>
      <c r="G37" s="1">
        <v>4.7E-2</v>
      </c>
      <c r="I37" s="4">
        <f t="shared" si="22"/>
        <v>3.1658892970652573E-2</v>
      </c>
      <c r="J37" s="4">
        <f t="shared" si="22"/>
        <v>3.2504780114722749E-2</v>
      </c>
      <c r="K37" s="4">
        <f t="shared" si="22"/>
        <v>3.2525064117509911E-2</v>
      </c>
      <c r="L37" s="4">
        <f t="shared" si="22"/>
        <v>3.6061325847549133E-2</v>
      </c>
      <c r="M37" s="4">
        <f t="shared" si="22"/>
        <v>2.0182291666666668E-2</v>
      </c>
      <c r="N37" s="4">
        <f t="shared" si="22"/>
        <v>2.3050514958312902E-2</v>
      </c>
      <c r="P37" s="5" t="s">
        <v>19</v>
      </c>
      <c r="Q37" s="3">
        <f>I160</f>
        <v>0.38717402873869083</v>
      </c>
      <c r="R37" s="3">
        <f t="shared" ref="R37:V37" si="36">J160</f>
        <v>0.60582515879921073</v>
      </c>
      <c r="S37" s="3">
        <f t="shared" si="36"/>
        <v>0.49135107418840257</v>
      </c>
      <c r="T37" s="3">
        <f t="shared" si="36"/>
        <v>0.56209682672067984</v>
      </c>
      <c r="U37" s="3">
        <f t="shared" si="36"/>
        <v>0.74211316446060815</v>
      </c>
      <c r="V37" s="3">
        <f t="shared" si="36"/>
        <v>0.64173975297443242</v>
      </c>
    </row>
    <row r="38" spans="1:22" s="1" customFormat="1" x14ac:dyDescent="0.3">
      <c r="A38" s="1" t="s">
        <v>54</v>
      </c>
      <c r="B38" s="1">
        <v>0.89800000000000002</v>
      </c>
      <c r="C38" s="1">
        <v>0.1</v>
      </c>
      <c r="D38" s="1">
        <v>0.29899999999999999</v>
      </c>
      <c r="E38" s="1">
        <v>0.14599999999999999</v>
      </c>
      <c r="F38" s="1">
        <v>4.7E-2</v>
      </c>
      <c r="G38" s="1">
        <v>7.9000000000000001E-2</v>
      </c>
      <c r="I38" s="4">
        <f t="shared" si="22"/>
        <v>3.7066083295496752E-2</v>
      </c>
      <c r="J38" s="4">
        <f t="shared" si="22"/>
        <v>3.1867431485022309E-2</v>
      </c>
      <c r="K38" s="4">
        <f t="shared" si="22"/>
        <v>3.4856609932385166E-2</v>
      </c>
      <c r="L38" s="4">
        <f t="shared" si="22"/>
        <v>3.1526668106240559E-2</v>
      </c>
      <c r="M38" s="4">
        <f t="shared" si="22"/>
        <v>3.0598958333333336E-2</v>
      </c>
      <c r="N38" s="4">
        <f t="shared" si="22"/>
        <v>3.8744482589504664E-2</v>
      </c>
      <c r="P38" s="5" t="s">
        <v>20</v>
      </c>
      <c r="Q38" s="3">
        <f>I172</f>
        <v>0.40344874777610518</v>
      </c>
      <c r="R38" s="3">
        <f t="shared" ref="R38:V38" si="37">J172</f>
        <v>0.51151430565247724</v>
      </c>
      <c r="S38" s="3">
        <f t="shared" si="37"/>
        <v>0.45721424109931297</v>
      </c>
      <c r="T38" s="3">
        <f t="shared" si="37"/>
        <v>0.45871070857751728</v>
      </c>
      <c r="U38" s="3">
        <f t="shared" si="37"/>
        <v>0.58720930232558155</v>
      </c>
      <c r="V38" s="3">
        <f t="shared" si="37"/>
        <v>0.66725663716814154</v>
      </c>
    </row>
    <row r="39" spans="1:22" s="1" customFormat="1" x14ac:dyDescent="0.3">
      <c r="A39" s="1" t="s">
        <v>55</v>
      </c>
      <c r="B39" s="1">
        <v>0.95599999999999996</v>
      </c>
      <c r="C39" s="1">
        <v>9.8000000000000004E-2</v>
      </c>
      <c r="D39" s="1">
        <v>0.30599999999999999</v>
      </c>
      <c r="E39" s="1">
        <v>0.13</v>
      </c>
      <c r="F39" s="1">
        <v>6.3E-2</v>
      </c>
      <c r="G39" s="1">
        <v>8.6999999999999994E-2</v>
      </c>
      <c r="I39" s="4">
        <f t="shared" si="22"/>
        <v>3.9460106492756011E-2</v>
      </c>
      <c r="J39" s="4">
        <f t="shared" si="22"/>
        <v>3.1230082855321858E-2</v>
      </c>
      <c r="K39" s="4">
        <f t="shared" si="22"/>
        <v>3.5672650967591507E-2</v>
      </c>
      <c r="L39" s="4">
        <f t="shared" si="22"/>
        <v>2.8071690779529264E-2</v>
      </c>
      <c r="M39" s="4">
        <f t="shared" si="22"/>
        <v>4.1015625000000007E-2</v>
      </c>
      <c r="N39" s="4">
        <f t="shared" si="22"/>
        <v>4.2667974497302599E-2</v>
      </c>
      <c r="P39" s="5" t="s">
        <v>21</v>
      </c>
      <c r="Q39" s="3">
        <f>I185</f>
        <v>0.36127568385226272</v>
      </c>
      <c r="R39" s="3">
        <f t="shared" ref="R39:V39" si="38">J185</f>
        <v>0.56759906759906753</v>
      </c>
      <c r="S39" s="3">
        <f t="shared" si="38"/>
        <v>0.45849802371541493</v>
      </c>
      <c r="T39" s="3">
        <f t="shared" si="38"/>
        <v>0.52894033837934118</v>
      </c>
      <c r="U39" s="3">
        <f t="shared" si="38"/>
        <v>0.6002415458937197</v>
      </c>
      <c r="V39" s="3">
        <f t="shared" si="38"/>
        <v>0.71023965141612189</v>
      </c>
    </row>
    <row r="40" spans="1:22" s="1" customFormat="1" x14ac:dyDescent="0.3">
      <c r="A40" s="1" t="s">
        <v>56</v>
      </c>
      <c r="B40" s="1">
        <v>0.83099999999999996</v>
      </c>
      <c r="C40" s="1">
        <v>7.0000000000000007E-2</v>
      </c>
      <c r="D40" s="1">
        <v>0.24199999999999999</v>
      </c>
      <c r="E40" s="1">
        <v>0.113</v>
      </c>
      <c r="F40" s="1">
        <v>3.6999999999999998E-2</v>
      </c>
      <c r="G40" s="1">
        <v>2.9000000000000001E-2</v>
      </c>
      <c r="I40" s="4">
        <f t="shared" si="22"/>
        <v>3.4300573740042098E-2</v>
      </c>
      <c r="J40" s="4">
        <f t="shared" si="22"/>
        <v>2.2307202039515615E-2</v>
      </c>
      <c r="K40" s="4">
        <f t="shared" si="22"/>
        <v>2.821170435999067E-2</v>
      </c>
      <c r="L40" s="4">
        <f t="shared" si="22"/>
        <v>2.4400777369898513E-2</v>
      </c>
      <c r="M40" s="4">
        <f t="shared" si="22"/>
        <v>2.4088541666666668E-2</v>
      </c>
      <c r="N40" s="4">
        <f t="shared" si="22"/>
        <v>1.4222658165767536E-2</v>
      </c>
      <c r="P40" s="5" t="s">
        <v>22</v>
      </c>
      <c r="Q40" s="3">
        <f>I202</f>
        <v>7.5250075780539563E-2</v>
      </c>
      <c r="R40" s="3">
        <f t="shared" ref="R40:V40" si="39">J202</f>
        <v>0.29985721085197525</v>
      </c>
      <c r="S40" s="3">
        <f t="shared" si="39"/>
        <v>0.1632102861883036</v>
      </c>
      <c r="T40" s="3">
        <f t="shared" si="39"/>
        <v>0.1952175617404939</v>
      </c>
      <c r="U40" s="3">
        <f t="shared" si="39"/>
        <v>0.38630319148936176</v>
      </c>
      <c r="V40" s="3">
        <f t="shared" si="39"/>
        <v>0.42762795817281235</v>
      </c>
    </row>
    <row r="41" spans="1:22" s="1" customFormat="1" x14ac:dyDescent="0.3">
      <c r="A41" s="1" t="s">
        <v>57</v>
      </c>
      <c r="B41" s="1">
        <v>0.94299999999999995</v>
      </c>
      <c r="C41" s="1">
        <v>0.12</v>
      </c>
      <c r="D41" s="1">
        <v>0.33600000000000002</v>
      </c>
      <c r="E41" s="1">
        <v>0.16</v>
      </c>
      <c r="F41" s="1">
        <v>6.9000000000000006E-2</v>
      </c>
      <c r="G41" s="1">
        <v>0.111</v>
      </c>
      <c r="I41" s="4">
        <f t="shared" si="22"/>
        <v>3.8923515086473758E-2</v>
      </c>
      <c r="J41" s="4">
        <f t="shared" si="22"/>
        <v>3.8240917782026762E-2</v>
      </c>
      <c r="K41" s="4">
        <f t="shared" si="22"/>
        <v>3.9169969689904403E-2</v>
      </c>
      <c r="L41" s="4">
        <f t="shared" si="22"/>
        <v>3.4549773267112942E-2</v>
      </c>
      <c r="M41" s="4">
        <f t="shared" si="22"/>
        <v>4.4921875000000007E-2</v>
      </c>
      <c r="N41" s="4">
        <f t="shared" si="22"/>
        <v>5.4438450220696426E-2</v>
      </c>
      <c r="P41" s="8" t="s">
        <v>24</v>
      </c>
      <c r="Q41" s="3">
        <f>I218</f>
        <v>0.33630021650228525</v>
      </c>
      <c r="R41" s="3">
        <f t="shared" ref="R41:V41" si="40">J218</f>
        <v>0.42487046632124353</v>
      </c>
      <c r="S41" s="3">
        <f t="shared" si="40"/>
        <v>0.37629049483802063</v>
      </c>
      <c r="T41" s="3">
        <f t="shared" si="40"/>
        <v>0.39847539847539848</v>
      </c>
      <c r="U41" s="3">
        <f t="shared" si="40"/>
        <v>0.5461254612546127</v>
      </c>
      <c r="V41" s="3">
        <f t="shared" si="40"/>
        <v>0.60111317254174401</v>
      </c>
    </row>
    <row r="42" spans="1:22" s="1" customFormat="1" x14ac:dyDescent="0.3">
      <c r="A42" s="1" t="s">
        <v>58</v>
      </c>
      <c r="B42" s="1">
        <v>0.879</v>
      </c>
      <c r="C42" s="1">
        <v>9.5000000000000001E-2</v>
      </c>
      <c r="D42" s="1">
        <v>0.28899999999999998</v>
      </c>
      <c r="E42" s="1">
        <v>0.14399999999999999</v>
      </c>
      <c r="F42" s="1">
        <v>4.2999999999999997E-2</v>
      </c>
      <c r="G42" s="1">
        <v>6.7000000000000004E-2</v>
      </c>
      <c r="I42" s="4">
        <f t="shared" si="22"/>
        <v>3.628183431708424E-2</v>
      </c>
      <c r="J42" s="4">
        <f t="shared" si="22"/>
        <v>3.027405991077119E-2</v>
      </c>
      <c r="K42" s="4">
        <f t="shared" si="22"/>
        <v>3.3690837024947531E-2</v>
      </c>
      <c r="L42" s="4">
        <f t="shared" si="22"/>
        <v>3.1094795940401643E-2</v>
      </c>
      <c r="M42" s="4">
        <f t="shared" si="22"/>
        <v>2.7994791666666668E-2</v>
      </c>
      <c r="N42" s="4">
        <f t="shared" si="22"/>
        <v>3.2859244727807754E-2</v>
      </c>
    </row>
    <row r="43" spans="1:22" s="1" customFormat="1" x14ac:dyDescent="0.3">
      <c r="A43" s="1" t="s">
        <v>59</v>
      </c>
      <c r="B43" s="1">
        <v>0.90200000000000002</v>
      </c>
      <c r="C43" s="1">
        <v>8.8999999999999996E-2</v>
      </c>
      <c r="D43" s="1">
        <v>0.28299999999999997</v>
      </c>
      <c r="E43" s="1">
        <v>0.13100000000000001</v>
      </c>
      <c r="F43" s="1">
        <v>4.2999999999999997E-2</v>
      </c>
      <c r="G43" s="1">
        <v>6.9000000000000006E-2</v>
      </c>
      <c r="I43" s="4">
        <f t="shared" si="22"/>
        <v>3.7231188343583597E-2</v>
      </c>
      <c r="J43" s="4">
        <f t="shared" si="22"/>
        <v>2.8362014021669848E-2</v>
      </c>
      <c r="K43" s="4">
        <f t="shared" si="22"/>
        <v>3.2991373280484952E-2</v>
      </c>
      <c r="L43" s="4">
        <f t="shared" si="22"/>
        <v>2.828762686244872E-2</v>
      </c>
      <c r="M43" s="4">
        <f t="shared" si="22"/>
        <v>2.7994791666666668E-2</v>
      </c>
      <c r="N43" s="4">
        <f t="shared" si="22"/>
        <v>3.3840117704757242E-2</v>
      </c>
      <c r="P43" s="8" t="s">
        <v>217</v>
      </c>
      <c r="Q43" s="9" t="s">
        <v>7</v>
      </c>
      <c r="R43" s="9" t="s">
        <v>8</v>
      </c>
      <c r="S43" s="9" t="s">
        <v>9</v>
      </c>
      <c r="T43" s="9" t="s">
        <v>10</v>
      </c>
      <c r="U43" s="9" t="s">
        <v>11</v>
      </c>
      <c r="V43" s="9" t="s">
        <v>12</v>
      </c>
    </row>
    <row r="44" spans="1:22" s="1" customFormat="1" x14ac:dyDescent="0.3">
      <c r="A44" s="1" t="s">
        <v>60</v>
      </c>
      <c r="B44" s="1">
        <v>0.92100000000000004</v>
      </c>
      <c r="C44" s="1">
        <v>0.10199999999999999</v>
      </c>
      <c r="D44" s="1">
        <v>0.30599999999999999</v>
      </c>
      <c r="E44" s="1">
        <v>0.14899999999999999</v>
      </c>
      <c r="F44" s="1">
        <v>5.8000000000000003E-2</v>
      </c>
      <c r="G44" s="1">
        <v>7.3999999999999996E-2</v>
      </c>
      <c r="I44" s="4">
        <f t="shared" si="22"/>
        <v>3.8015437321996116E-2</v>
      </c>
      <c r="J44" s="4">
        <f t="shared" si="22"/>
        <v>3.2504780114722749E-2</v>
      </c>
      <c r="K44" s="4">
        <f t="shared" si="22"/>
        <v>3.5672650967591507E-2</v>
      </c>
      <c r="L44" s="4">
        <f t="shared" si="22"/>
        <v>3.2174476354998927E-2</v>
      </c>
      <c r="M44" s="4">
        <f t="shared" si="22"/>
        <v>3.7760416666666671E-2</v>
      </c>
      <c r="N44" s="4">
        <f t="shared" si="22"/>
        <v>3.6292300147130953E-2</v>
      </c>
      <c r="P44" s="8" t="s">
        <v>13</v>
      </c>
      <c r="Q44" s="3">
        <f>I19</f>
        <v>0.30475158644172734</v>
      </c>
      <c r="R44" s="3">
        <f t="shared" ref="R44:V44" si="41">J19</f>
        <v>0.56953642384105962</v>
      </c>
      <c r="S44" s="3">
        <f t="shared" si="41"/>
        <v>0.42451088962716876</v>
      </c>
      <c r="T44" s="3">
        <f t="shared" si="41"/>
        <v>0.48630136986301375</v>
      </c>
      <c r="U44" s="3">
        <f t="shared" si="41"/>
        <v>0.69013386217154171</v>
      </c>
      <c r="V44" s="3">
        <f t="shared" si="41"/>
        <v>0.66064345526663715</v>
      </c>
    </row>
    <row r="45" spans="1:22" s="1" customFormat="1" x14ac:dyDescent="0.3">
      <c r="A45" s="1" t="s">
        <v>61</v>
      </c>
      <c r="B45" s="1">
        <v>0.93799999999999994</v>
      </c>
      <c r="C45" s="1">
        <v>0.107</v>
      </c>
      <c r="D45" s="1">
        <v>0.317</v>
      </c>
      <c r="E45" s="1">
        <v>0.153</v>
      </c>
      <c r="F45" s="1">
        <v>7.0999999999999994E-2</v>
      </c>
      <c r="G45" s="1">
        <v>7.6999999999999999E-2</v>
      </c>
      <c r="I45" s="4">
        <f t="shared" si="22"/>
        <v>3.8717133776365202E-2</v>
      </c>
      <c r="J45" s="4">
        <f t="shared" si="22"/>
        <v>3.4098151688973864E-2</v>
      </c>
      <c r="K45" s="4">
        <f t="shared" si="22"/>
        <v>3.6955001165772904E-2</v>
      </c>
      <c r="L45" s="4">
        <f t="shared" si="22"/>
        <v>3.303822068667675E-2</v>
      </c>
      <c r="M45" s="4">
        <f t="shared" si="22"/>
        <v>4.6223958333333336E-2</v>
      </c>
      <c r="N45" s="4">
        <f t="shared" si="22"/>
        <v>3.7763609612555177E-2</v>
      </c>
      <c r="P45" s="8" t="s">
        <v>14</v>
      </c>
      <c r="Q45" s="3">
        <f>I52</f>
        <v>0.15585916539398187</v>
      </c>
      <c r="R45" s="3">
        <f t="shared" ref="R45:V45" si="42">J52</f>
        <v>0.25079668578712555</v>
      </c>
      <c r="S45" s="3">
        <f t="shared" si="42"/>
        <v>0.19211937514572158</v>
      </c>
      <c r="T45" s="3">
        <f t="shared" si="42"/>
        <v>0.21312891384150293</v>
      </c>
      <c r="U45" s="3">
        <f t="shared" si="42"/>
        <v>0.30859375000000006</v>
      </c>
      <c r="V45" s="3">
        <f t="shared" si="42"/>
        <v>0.38989700833742036</v>
      </c>
    </row>
    <row r="46" spans="1:22" s="1" customFormat="1" x14ac:dyDescent="0.3">
      <c r="A46" s="1" t="s">
        <v>62</v>
      </c>
      <c r="B46" s="1">
        <v>0.64</v>
      </c>
      <c r="C46" s="1">
        <v>0.104</v>
      </c>
      <c r="D46" s="1">
        <v>0.25800000000000001</v>
      </c>
      <c r="E46" s="1">
        <v>0.17599999999999999</v>
      </c>
      <c r="F46" s="1">
        <v>3.2000000000000001E-2</v>
      </c>
      <c r="G46" s="1">
        <v>0.02</v>
      </c>
      <c r="I46" s="4">
        <f t="shared" si="22"/>
        <v>2.6416807693895237E-2</v>
      </c>
      <c r="J46" s="4">
        <f t="shared" si="22"/>
        <v>3.3142128744423197E-2</v>
      </c>
      <c r="K46" s="4">
        <f t="shared" si="22"/>
        <v>3.007694101189088E-2</v>
      </c>
      <c r="L46" s="4">
        <f t="shared" si="22"/>
        <v>3.800475059382423E-2</v>
      </c>
      <c r="M46" s="4">
        <f t="shared" si="22"/>
        <v>2.0833333333333336E-2</v>
      </c>
      <c r="N46" s="4">
        <f t="shared" si="22"/>
        <v>9.8087297694948519E-3</v>
      </c>
      <c r="P46" s="8" t="s">
        <v>15</v>
      </c>
      <c r="Q46" s="3">
        <f>I67</f>
        <v>0.44391986729615918</v>
      </c>
      <c r="R46" s="3">
        <f t="shared" ref="R46:V46" si="43">J67</f>
        <v>0.54694621695533285</v>
      </c>
      <c r="S46" s="3">
        <f t="shared" si="43"/>
        <v>0.48388227049754728</v>
      </c>
      <c r="T46" s="3">
        <f t="shared" si="43"/>
        <v>0.49756097560975598</v>
      </c>
      <c r="U46" s="3">
        <f t="shared" si="43"/>
        <v>0.68971962616822424</v>
      </c>
      <c r="V46" s="3">
        <f t="shared" si="43"/>
        <v>0.81182795698924726</v>
      </c>
    </row>
    <row r="47" spans="1:22" s="1" customFormat="1" x14ac:dyDescent="0.3">
      <c r="A47" s="1" t="s">
        <v>63</v>
      </c>
      <c r="B47" s="1">
        <v>0.76500000000000001</v>
      </c>
      <c r="C47" s="1">
        <v>7.0999999999999994E-2</v>
      </c>
      <c r="D47" s="1">
        <v>0.23300000000000001</v>
      </c>
      <c r="E47" s="1">
        <v>0.11700000000000001</v>
      </c>
      <c r="F47" s="1">
        <v>3.1E-2</v>
      </c>
      <c r="G47" s="1">
        <v>2.3E-2</v>
      </c>
      <c r="I47" s="4">
        <f t="shared" si="22"/>
        <v>3.1576340446609154E-2</v>
      </c>
      <c r="J47" s="4">
        <f t="shared" si="22"/>
        <v>2.2625876354365835E-2</v>
      </c>
      <c r="K47" s="4">
        <f t="shared" si="22"/>
        <v>2.7162508743296804E-2</v>
      </c>
      <c r="L47" s="4">
        <f t="shared" si="22"/>
        <v>2.5264521701576337E-2</v>
      </c>
      <c r="M47" s="4">
        <f t="shared" si="22"/>
        <v>2.0182291666666668E-2</v>
      </c>
      <c r="N47" s="4">
        <f t="shared" si="22"/>
        <v>1.1280039234919079E-2</v>
      </c>
      <c r="P47" s="8" t="s">
        <v>16</v>
      </c>
      <c r="Q47" s="3">
        <f>I97</f>
        <v>0.16797441364605545</v>
      </c>
      <c r="R47" s="3">
        <f t="shared" ref="R47:V47" si="44">J97</f>
        <v>0.35607442539219269</v>
      </c>
      <c r="S47" s="3">
        <f t="shared" si="44"/>
        <v>0.2508459076360311</v>
      </c>
      <c r="T47" s="3">
        <f t="shared" si="44"/>
        <v>0.26932854792881716</v>
      </c>
      <c r="U47" s="3">
        <f t="shared" si="44"/>
        <v>0.46385885031303353</v>
      </c>
      <c r="V47" s="3">
        <f t="shared" si="44"/>
        <v>0.43935052531041074</v>
      </c>
    </row>
    <row r="48" spans="1:22" s="1" customFormat="1" x14ac:dyDescent="0.3">
      <c r="A48" s="1" t="s">
        <v>64</v>
      </c>
      <c r="B48" s="1">
        <v>0.75900000000000001</v>
      </c>
      <c r="C48" s="1">
        <v>7.4999999999999997E-2</v>
      </c>
      <c r="D48" s="1">
        <v>0.23899999999999999</v>
      </c>
      <c r="E48" s="1">
        <v>0.125</v>
      </c>
      <c r="F48" s="1">
        <v>2.5999999999999999E-2</v>
      </c>
      <c r="G48" s="1">
        <v>2.9000000000000001E-2</v>
      </c>
      <c r="I48" s="4">
        <f t="shared" si="22"/>
        <v>3.1328682874478882E-2</v>
      </c>
      <c r="J48" s="4">
        <f t="shared" si="22"/>
        <v>2.3900573613766726E-2</v>
      </c>
      <c r="K48" s="4">
        <f t="shared" si="22"/>
        <v>2.786197248775938E-2</v>
      </c>
      <c r="L48" s="4">
        <f t="shared" si="22"/>
        <v>2.6992010364931984E-2</v>
      </c>
      <c r="M48" s="4">
        <f t="shared" si="22"/>
        <v>1.6927083333333336E-2</v>
      </c>
      <c r="N48" s="4">
        <f t="shared" si="22"/>
        <v>1.4222658165767536E-2</v>
      </c>
      <c r="P48" s="8" t="s">
        <v>17</v>
      </c>
      <c r="Q48" s="3">
        <f>I119</f>
        <v>0.25569468496070336</v>
      </c>
      <c r="R48" s="3">
        <f t="shared" ref="R48:V48" si="45">J119</f>
        <v>0.39708480565371018</v>
      </c>
      <c r="S48" s="3">
        <f t="shared" si="45"/>
        <v>0.32109293421510615</v>
      </c>
      <c r="T48" s="3">
        <f t="shared" si="45"/>
        <v>0.34921610820780824</v>
      </c>
      <c r="U48" s="3">
        <f t="shared" si="45"/>
        <v>0.49362041467304618</v>
      </c>
      <c r="V48" s="3">
        <f t="shared" si="45"/>
        <v>0.55641521598968402</v>
      </c>
    </row>
    <row r="49" spans="1:22" s="1" customFormat="1" x14ac:dyDescent="0.3">
      <c r="I49" s="3">
        <f>MAX(I20:I48)</f>
        <v>3.9460106492756011E-2</v>
      </c>
      <c r="J49" s="3">
        <f t="shared" ref="J49:N49" si="46">MAX(J20:J48)</f>
        <v>0.12268961121733588</v>
      </c>
      <c r="K49" s="3">
        <f t="shared" si="46"/>
        <v>6.9829797155514087E-2</v>
      </c>
      <c r="L49" s="3">
        <f t="shared" si="46"/>
        <v>8.1191967177715402E-2</v>
      </c>
      <c r="M49" s="3">
        <f t="shared" si="46"/>
        <v>0.13151041666666669</v>
      </c>
      <c r="N49" s="3">
        <f t="shared" si="46"/>
        <v>0.25159391858754293</v>
      </c>
      <c r="P49" s="8" t="s">
        <v>18</v>
      </c>
      <c r="Q49" s="3">
        <f>I148</f>
        <v>0.18777034998033817</v>
      </c>
      <c r="R49" s="3">
        <f t="shared" ref="R49:V49" si="47">J148</f>
        <v>0.32653766413268825</v>
      </c>
      <c r="S49" s="3">
        <f t="shared" si="47"/>
        <v>0.24764307528880627</v>
      </c>
      <c r="T49" s="3">
        <f t="shared" si="47"/>
        <v>0.2710280373831776</v>
      </c>
      <c r="U49" s="3">
        <f t="shared" si="47"/>
        <v>0.41988227599738392</v>
      </c>
      <c r="V49" s="3">
        <f t="shared" si="47"/>
        <v>0.5226244343891403</v>
      </c>
    </row>
    <row r="50" spans="1:22" s="1" customFormat="1" x14ac:dyDescent="0.3">
      <c r="I50" s="3">
        <f>LARGE(I$20:I$48,2)+LARGE(I$20:I$48,1)</f>
        <v>7.8383621579229762E-2</v>
      </c>
      <c r="J50" s="3">
        <f t="shared" ref="J50:N50" si="48">LARGE(J$20:J$48,2)+LARGE(J$20:J$48,1)</f>
        <v>0.16985340981516889</v>
      </c>
      <c r="K50" s="3">
        <f t="shared" si="48"/>
        <v>0.11238050827698762</v>
      </c>
      <c r="L50" s="3">
        <f t="shared" si="48"/>
        <v>0.1295616497516735</v>
      </c>
      <c r="M50" s="3">
        <f t="shared" si="48"/>
        <v>0.19335937500000003</v>
      </c>
      <c r="N50" s="3">
        <f t="shared" si="48"/>
        <v>0.30603236880823936</v>
      </c>
      <c r="P50" s="5" t="s">
        <v>19</v>
      </c>
      <c r="Q50" s="3">
        <f>I161</f>
        <v>0.51157530601383716</v>
      </c>
      <c r="R50" s="3">
        <f t="shared" ref="R50:V50" si="49">J161</f>
        <v>0.72039306003377868</v>
      </c>
      <c r="S50" s="3">
        <f t="shared" si="49"/>
        <v>0.61528724440116855</v>
      </c>
      <c r="T50" s="3">
        <f t="shared" si="49"/>
        <v>0.67135454148298179</v>
      </c>
      <c r="U50" s="3">
        <f t="shared" si="49"/>
        <v>0.81055207848775745</v>
      </c>
      <c r="V50" s="3">
        <f t="shared" si="49"/>
        <v>0.73801854801282585</v>
      </c>
    </row>
    <row r="51" spans="1:22" s="1" customFormat="1" x14ac:dyDescent="0.3">
      <c r="I51" s="3">
        <f>LARGE(I$20:I$48,3)+LARGE(I$20:I$48,2)+LARGE(I$20:I$48,1)</f>
        <v>0.11714203161761669</v>
      </c>
      <c r="J51" s="3">
        <f t="shared" ref="J51:N51" si="50">LARGE(J$20:J$48,3)+LARGE(J$20:J$48,2)+LARGE(J$20:J$48,1)</f>
        <v>0.21096239643084766</v>
      </c>
      <c r="K51" s="3">
        <f t="shared" si="50"/>
        <v>0.15294940545581717</v>
      </c>
      <c r="L51" s="3">
        <f t="shared" si="50"/>
        <v>0.17318073850140361</v>
      </c>
      <c r="M51" s="3">
        <f t="shared" si="50"/>
        <v>0.25455729166666669</v>
      </c>
      <c r="N51" s="3">
        <f t="shared" si="50"/>
        <v>0.34870034330554195</v>
      </c>
      <c r="P51" s="5" t="s">
        <v>20</v>
      </c>
      <c r="Q51" s="3">
        <f>I173</f>
        <v>0.53359791980292881</v>
      </c>
      <c r="R51" s="3">
        <f t="shared" ref="R51:V51" si="51">J173</f>
        <v>0.62735519888346114</v>
      </c>
      <c r="S51" s="3">
        <f t="shared" si="51"/>
        <v>0.58151155527795129</v>
      </c>
      <c r="T51" s="3">
        <f t="shared" si="51"/>
        <v>0.58870538092701119</v>
      </c>
      <c r="U51" s="3">
        <f t="shared" si="51"/>
        <v>0.70058139534883734</v>
      </c>
      <c r="V51" s="3">
        <f t="shared" si="51"/>
        <v>0.7831858407079646</v>
      </c>
    </row>
    <row r="52" spans="1:22" s="1" customFormat="1" x14ac:dyDescent="0.3">
      <c r="I52" s="3">
        <f>LARGE(I$20:I$48,4)+LARGE(I$20:I$48,3)+LARGE(I$20:I$48,2)+LARGE(I$20:I$48,1)</f>
        <v>0.15585916539398187</v>
      </c>
      <c r="J52" s="3">
        <f t="shared" ref="J52:N52" si="52">LARGE(J$20:J$48,4)+LARGE(J$20:J$48,3)+LARGE(J$20:J$48,2)+LARGE(J$20:J$48,1)</f>
        <v>0.25079668578712555</v>
      </c>
      <c r="K52" s="3">
        <f t="shared" si="52"/>
        <v>0.19211937514572158</v>
      </c>
      <c r="L52" s="3">
        <f t="shared" si="52"/>
        <v>0.21312891384150293</v>
      </c>
      <c r="M52" s="3">
        <f t="shared" si="52"/>
        <v>0.30859375000000006</v>
      </c>
      <c r="N52" s="3">
        <f t="shared" si="52"/>
        <v>0.38989700833742036</v>
      </c>
      <c r="P52" s="5" t="s">
        <v>21</v>
      </c>
      <c r="Q52" s="3">
        <f>I186</f>
        <v>0.47472582881633685</v>
      </c>
      <c r="R52" s="3">
        <f t="shared" ref="R52:V52" si="53">J186</f>
        <v>0.66433566433566427</v>
      </c>
      <c r="S52" s="3">
        <f t="shared" si="53"/>
        <v>0.56521739130434778</v>
      </c>
      <c r="T52" s="3">
        <f t="shared" si="53"/>
        <v>0.63045414069456818</v>
      </c>
      <c r="U52" s="3">
        <f t="shared" si="53"/>
        <v>0.69082125603864719</v>
      </c>
      <c r="V52" s="3">
        <f t="shared" si="53"/>
        <v>0.78213507625272327</v>
      </c>
    </row>
    <row r="53" spans="1:22" s="1" customFormat="1" x14ac:dyDescent="0.3">
      <c r="A53" s="1" t="s">
        <v>64</v>
      </c>
      <c r="B53" s="1">
        <v>0.75900000000000001</v>
      </c>
      <c r="C53" s="1">
        <v>7.4999999999999997E-2</v>
      </c>
      <c r="D53" s="1">
        <v>0.23899999999999999</v>
      </c>
      <c r="E53" s="1">
        <v>0.125</v>
      </c>
      <c r="F53" s="1">
        <v>2.5999999999999999E-2</v>
      </c>
      <c r="G53" s="1">
        <v>2.9000000000000001E-2</v>
      </c>
      <c r="I53" s="4">
        <f>B53/SUM(B$53:B$63)</f>
        <v>9.6848283782059438E-2</v>
      </c>
      <c r="J53" s="4">
        <f t="shared" ref="J53:N63" si="54">C53/SUM(C$53:C$63)</f>
        <v>6.8368277119416607E-2</v>
      </c>
      <c r="K53" s="4">
        <f t="shared" si="54"/>
        <v>8.3742116327960747E-2</v>
      </c>
      <c r="L53" s="4">
        <f t="shared" si="54"/>
        <v>7.621951219512195E-2</v>
      </c>
      <c r="M53" s="4">
        <f t="shared" si="54"/>
        <v>4.8598130841121488E-2</v>
      </c>
      <c r="N53" s="4">
        <f t="shared" si="54"/>
        <v>5.197132616487455E-2</v>
      </c>
      <c r="P53" s="5" t="s">
        <v>22</v>
      </c>
      <c r="Q53" s="3">
        <f>I203</f>
        <v>0.14974234616550469</v>
      </c>
      <c r="R53" s="3">
        <f t="shared" ref="R53:V53" si="55">J203</f>
        <v>0.51023322227510715</v>
      </c>
      <c r="S53" s="3">
        <f t="shared" si="55"/>
        <v>0.30049771878888432</v>
      </c>
      <c r="T53" s="3">
        <f t="shared" si="55"/>
        <v>0.38063504508036061</v>
      </c>
      <c r="U53" s="3">
        <f t="shared" si="55"/>
        <v>0.63098404255319163</v>
      </c>
      <c r="V53" s="3">
        <f t="shared" si="55"/>
        <v>0.68959823885525595</v>
      </c>
    </row>
    <row r="54" spans="1:22" s="1" customFormat="1" x14ac:dyDescent="0.3">
      <c r="A54" s="1" t="s">
        <v>65</v>
      </c>
      <c r="B54" s="1">
        <v>0.68600000000000005</v>
      </c>
      <c r="C54" s="1">
        <v>0.104</v>
      </c>
      <c r="D54" s="1">
        <v>0.26800000000000002</v>
      </c>
      <c r="E54" s="1">
        <v>0.17599999999999999</v>
      </c>
      <c r="F54" s="1">
        <v>3.3000000000000002E-2</v>
      </c>
      <c r="G54" s="1">
        <v>2.7E-2</v>
      </c>
      <c r="I54" s="4">
        <f t="shared" ref="I54:I63" si="56">B54/SUM(B$53:B$63)</f>
        <v>8.7533494959806044E-2</v>
      </c>
      <c r="J54" s="4">
        <f t="shared" si="54"/>
        <v>9.4804010938924363E-2</v>
      </c>
      <c r="K54" s="4">
        <f t="shared" si="54"/>
        <v>9.3903293622985287E-2</v>
      </c>
      <c r="L54" s="4">
        <f t="shared" si="54"/>
        <v>0.10731707317073169</v>
      </c>
      <c r="M54" s="4">
        <f t="shared" si="54"/>
        <v>6.1682242990654203E-2</v>
      </c>
      <c r="N54" s="4">
        <f t="shared" si="54"/>
        <v>4.838709677419354E-2</v>
      </c>
      <c r="P54" s="8" t="s">
        <v>24</v>
      </c>
      <c r="Q54" s="3">
        <f>I219</f>
        <v>0.43504931440942984</v>
      </c>
      <c r="R54" s="3">
        <f t="shared" ref="R54:V54" si="57">J219</f>
        <v>0.53886010362694303</v>
      </c>
      <c r="S54" s="3">
        <f t="shared" si="57"/>
        <v>0.48309006763972939</v>
      </c>
      <c r="T54" s="3">
        <f t="shared" si="57"/>
        <v>0.50103950103950112</v>
      </c>
      <c r="U54" s="3">
        <f t="shared" si="57"/>
        <v>0.63099630996309974</v>
      </c>
      <c r="V54" s="3">
        <f t="shared" si="57"/>
        <v>0.67346938775510212</v>
      </c>
    </row>
    <row r="55" spans="1:22" s="1" customFormat="1" x14ac:dyDescent="0.3">
      <c r="A55" s="1" t="s">
        <v>66</v>
      </c>
      <c r="B55" s="1">
        <v>0.64100000000000001</v>
      </c>
      <c r="C55" s="1">
        <v>9.0999999999999998E-2</v>
      </c>
      <c r="D55" s="1">
        <v>0.24099999999999999</v>
      </c>
      <c r="E55" s="1">
        <v>0.154</v>
      </c>
      <c r="F55" s="1">
        <v>2.8000000000000001E-2</v>
      </c>
      <c r="G55" s="1">
        <v>1.7999999999999999E-2</v>
      </c>
      <c r="I55" s="4">
        <f t="shared" si="56"/>
        <v>8.1791501850197762E-2</v>
      </c>
      <c r="J55" s="4">
        <f t="shared" si="54"/>
        <v>8.2953509571558809E-2</v>
      </c>
      <c r="K55" s="4">
        <f t="shared" si="54"/>
        <v>8.4442887175893475E-2</v>
      </c>
      <c r="L55" s="4">
        <f t="shared" si="54"/>
        <v>9.390243902439023E-2</v>
      </c>
      <c r="M55" s="4">
        <f t="shared" si="54"/>
        <v>5.2336448598130837E-2</v>
      </c>
      <c r="N55" s="4">
        <f t="shared" si="54"/>
        <v>3.2258064516129024E-2</v>
      </c>
    </row>
    <row r="56" spans="1:22" s="1" customFormat="1" x14ac:dyDescent="0.3">
      <c r="A56" s="1" t="s">
        <v>67</v>
      </c>
      <c r="B56" s="1">
        <v>0.77</v>
      </c>
      <c r="C56" s="1">
        <v>0.04</v>
      </c>
      <c r="D56" s="1">
        <v>0.17599999999999999</v>
      </c>
      <c r="E56" s="1">
        <v>6.5000000000000002E-2</v>
      </c>
      <c r="F56" s="1">
        <v>2.1999999999999999E-2</v>
      </c>
      <c r="G56" s="1">
        <v>1.0999999999999999E-2</v>
      </c>
      <c r="I56" s="4">
        <f t="shared" si="56"/>
        <v>9.8251882097741466E-2</v>
      </c>
      <c r="J56" s="4">
        <f t="shared" si="54"/>
        <v>3.6463081130355526E-2</v>
      </c>
      <c r="K56" s="4">
        <f t="shared" si="54"/>
        <v>6.1667834618079884E-2</v>
      </c>
      <c r="L56" s="4">
        <f t="shared" si="54"/>
        <v>3.9634146341463415E-2</v>
      </c>
      <c r="M56" s="4">
        <f t="shared" si="54"/>
        <v>4.1121495327102797E-2</v>
      </c>
      <c r="N56" s="4">
        <f t="shared" si="54"/>
        <v>1.9713261648745518E-2</v>
      </c>
    </row>
    <row r="57" spans="1:22" s="1" customFormat="1" x14ac:dyDescent="0.3">
      <c r="A57" s="1" t="s">
        <v>68</v>
      </c>
      <c r="B57" s="1">
        <v>0.53300000000000003</v>
      </c>
      <c r="C57" s="1">
        <v>8.4000000000000005E-2</v>
      </c>
      <c r="D57" s="1">
        <v>0.21199999999999999</v>
      </c>
      <c r="E57" s="1">
        <v>0.14299999999999999</v>
      </c>
      <c r="F57" s="1">
        <v>2.4E-2</v>
      </c>
      <c r="G57" s="1">
        <v>8.9999999999999993E-3</v>
      </c>
      <c r="I57" s="4">
        <f t="shared" si="56"/>
        <v>6.8010718387137931E-2</v>
      </c>
      <c r="J57" s="4">
        <f t="shared" si="54"/>
        <v>7.6572470373746607E-2</v>
      </c>
      <c r="K57" s="4">
        <f t="shared" si="54"/>
        <v>7.4281709880868949E-2</v>
      </c>
      <c r="L57" s="4">
        <f t="shared" si="54"/>
        <v>8.7195121951219492E-2</v>
      </c>
      <c r="M57" s="4">
        <f t="shared" si="54"/>
        <v>4.4859813084112146E-2</v>
      </c>
      <c r="N57" s="4">
        <f t="shared" si="54"/>
        <v>1.6129032258064512E-2</v>
      </c>
    </row>
    <row r="58" spans="1:22" s="1" customFormat="1" x14ac:dyDescent="0.3">
      <c r="A58" s="1" t="s">
        <v>69</v>
      </c>
      <c r="B58" s="1">
        <v>0.98499999999999999</v>
      </c>
      <c r="C58" s="1">
        <v>0.30199999999999999</v>
      </c>
      <c r="D58" s="1">
        <v>0.54600000000000004</v>
      </c>
      <c r="E58" s="1">
        <v>0.32300000000000001</v>
      </c>
      <c r="F58" s="1">
        <v>0.22900000000000001</v>
      </c>
      <c r="G58" s="1">
        <v>0.34200000000000003</v>
      </c>
      <c r="I58" s="4">
        <f t="shared" si="56"/>
        <v>0.12568584917698097</v>
      </c>
      <c r="J58" s="4">
        <f t="shared" si="54"/>
        <v>0.27529626253418421</v>
      </c>
      <c r="K58" s="4">
        <f t="shared" si="54"/>
        <v>0.1913104414856342</v>
      </c>
      <c r="L58" s="4">
        <f t="shared" si="54"/>
        <v>0.1969512195121951</v>
      </c>
      <c r="M58" s="4">
        <f t="shared" si="54"/>
        <v>0.42803738317757006</v>
      </c>
      <c r="N58" s="4">
        <f t="shared" si="54"/>
        <v>0.61290322580645162</v>
      </c>
    </row>
    <row r="59" spans="1:22" s="1" customFormat="1" x14ac:dyDescent="0.3">
      <c r="A59" s="1" t="s">
        <v>70</v>
      </c>
      <c r="B59" s="1">
        <v>0.45800000000000002</v>
      </c>
      <c r="C59" s="1">
        <v>7.0999999999999994E-2</v>
      </c>
      <c r="D59" s="1">
        <v>0.18099999999999999</v>
      </c>
      <c r="E59" s="1">
        <v>0.123</v>
      </c>
      <c r="F59" s="1">
        <v>1.2999999999999999E-2</v>
      </c>
      <c r="G59" s="1">
        <v>6.0000000000000001E-3</v>
      </c>
      <c r="I59" s="4">
        <f t="shared" si="56"/>
        <v>5.8440729871124149E-2</v>
      </c>
      <c r="J59" s="4">
        <f t="shared" si="54"/>
        <v>6.4721969006381053E-2</v>
      </c>
      <c r="K59" s="4">
        <f t="shared" si="54"/>
        <v>6.3419761737911695E-2</v>
      </c>
      <c r="L59" s="4">
        <f t="shared" si="54"/>
        <v>7.4999999999999997E-2</v>
      </c>
      <c r="M59" s="4">
        <f t="shared" si="54"/>
        <v>2.4299065420560744E-2</v>
      </c>
      <c r="N59" s="4">
        <f t="shared" si="54"/>
        <v>1.075268817204301E-2</v>
      </c>
    </row>
    <row r="60" spans="1:22" s="1" customFormat="1" x14ac:dyDescent="0.3">
      <c r="A60" s="1" t="s">
        <v>189</v>
      </c>
      <c r="B60" s="1">
        <v>0.79100000000000004</v>
      </c>
      <c r="C60" s="1">
        <v>0.10100000000000001</v>
      </c>
      <c r="D60" s="1">
        <v>0.28199999999999997</v>
      </c>
      <c r="E60" s="1">
        <v>0.16300000000000001</v>
      </c>
      <c r="F60" s="1">
        <v>5.2999999999999999E-2</v>
      </c>
      <c r="G60" s="1">
        <v>3.3000000000000002E-2</v>
      </c>
      <c r="I60" s="4">
        <f t="shared" si="56"/>
        <v>0.10093147888222533</v>
      </c>
      <c r="J60" s="4">
        <f t="shared" si="54"/>
        <v>9.2069279854147701E-2</v>
      </c>
      <c r="K60" s="4">
        <f t="shared" si="54"/>
        <v>9.8808689558514351E-2</v>
      </c>
      <c r="L60" s="4">
        <f t="shared" si="54"/>
        <v>9.9390243902439016E-2</v>
      </c>
      <c r="M60" s="4">
        <f t="shared" si="54"/>
        <v>9.9065420560747658E-2</v>
      </c>
      <c r="N60" s="4">
        <f t="shared" si="54"/>
        <v>5.9139784946236555E-2</v>
      </c>
    </row>
    <row r="61" spans="1:22" s="1" customFormat="1" x14ac:dyDescent="0.3">
      <c r="A61" s="1" t="s">
        <v>71</v>
      </c>
      <c r="B61" s="1">
        <v>0.875</v>
      </c>
      <c r="C61" s="1">
        <v>9.2999999999999999E-2</v>
      </c>
      <c r="D61" s="1">
        <v>0.28499999999999998</v>
      </c>
      <c r="E61" s="1">
        <v>0.14399999999999999</v>
      </c>
      <c r="F61" s="1">
        <v>5.0999999999999997E-2</v>
      </c>
      <c r="G61" s="1">
        <v>4.9000000000000002E-2</v>
      </c>
      <c r="I61" s="4">
        <f t="shared" si="56"/>
        <v>0.11164986602016075</v>
      </c>
      <c r="J61" s="4">
        <f t="shared" si="54"/>
        <v>8.4776663628076593E-2</v>
      </c>
      <c r="K61" s="4">
        <f t="shared" si="54"/>
        <v>9.9859845830413449E-2</v>
      </c>
      <c r="L61" s="4">
        <f t="shared" si="54"/>
        <v>8.7804878048780469E-2</v>
      </c>
      <c r="M61" s="4">
        <f t="shared" si="54"/>
        <v>9.5327102803738309E-2</v>
      </c>
      <c r="N61" s="4">
        <f t="shared" si="54"/>
        <v>8.7813620071684584E-2</v>
      </c>
    </row>
    <row r="62" spans="1:22" s="1" customFormat="1" x14ac:dyDescent="0.3">
      <c r="A62" s="1" t="s">
        <v>72</v>
      </c>
      <c r="B62" s="1">
        <v>0.82799999999999996</v>
      </c>
      <c r="C62" s="1">
        <v>6.9000000000000006E-2</v>
      </c>
      <c r="D62" s="1">
        <v>0.23899999999999999</v>
      </c>
      <c r="E62" s="1">
        <v>0.11</v>
      </c>
      <c r="F62" s="1">
        <v>3.5999999999999997E-2</v>
      </c>
      <c r="G62" s="1">
        <v>2.8000000000000001E-2</v>
      </c>
      <c r="I62" s="4">
        <f t="shared" si="56"/>
        <v>0.10565267321679211</v>
      </c>
      <c r="J62" s="4">
        <f t="shared" si="54"/>
        <v>6.2898814949863283E-2</v>
      </c>
      <c r="K62" s="4">
        <f t="shared" si="54"/>
        <v>8.3742116327960747E-2</v>
      </c>
      <c r="L62" s="4">
        <f t="shared" si="54"/>
        <v>6.7073170731707307E-2</v>
      </c>
      <c r="M62" s="4">
        <f t="shared" si="54"/>
        <v>6.7289719626168212E-2</v>
      </c>
      <c r="N62" s="4">
        <f t="shared" si="54"/>
        <v>5.0179211469534045E-2</v>
      </c>
    </row>
    <row r="63" spans="1:22" x14ac:dyDescent="0.3">
      <c r="A63" s="1" t="s">
        <v>73</v>
      </c>
      <c r="B63" s="1">
        <v>0.51100000000000001</v>
      </c>
      <c r="C63" s="1">
        <v>6.7000000000000004E-2</v>
      </c>
      <c r="D63" s="1">
        <v>0.185</v>
      </c>
      <c r="E63" s="1">
        <v>0.114</v>
      </c>
      <c r="F63" s="1">
        <v>0.02</v>
      </c>
      <c r="G63" s="1">
        <v>6.0000000000000001E-3</v>
      </c>
      <c r="I63" s="4">
        <f t="shared" si="56"/>
        <v>6.5203521755773888E-2</v>
      </c>
      <c r="J63" s="4">
        <f t="shared" si="54"/>
        <v>6.1075660893345506E-2</v>
      </c>
      <c r="K63" s="4">
        <f t="shared" si="54"/>
        <v>6.482130343377715E-2</v>
      </c>
      <c r="L63" s="4">
        <f t="shared" si="54"/>
        <v>6.9512195121951212E-2</v>
      </c>
      <c r="M63" s="4">
        <f t="shared" si="54"/>
        <v>3.7383177570093455E-2</v>
      </c>
      <c r="N63" s="4">
        <f t="shared" si="54"/>
        <v>1.075268817204301E-2</v>
      </c>
    </row>
    <row r="64" spans="1:22" s="1" customFormat="1" x14ac:dyDescent="0.3">
      <c r="I64" s="3">
        <f>MAX(I53:I63)</f>
        <v>0.12568584917698097</v>
      </c>
      <c r="J64" s="3">
        <f t="shared" ref="J64:N64" si="58">MAX(J53:J63)</f>
        <v>0.27529626253418421</v>
      </c>
      <c r="K64" s="3">
        <f t="shared" si="58"/>
        <v>0.1913104414856342</v>
      </c>
      <c r="L64" s="3">
        <f t="shared" si="58"/>
        <v>0.1969512195121951</v>
      </c>
      <c r="M64" s="3">
        <f t="shared" si="58"/>
        <v>0.42803738317757006</v>
      </c>
      <c r="N64" s="3">
        <f t="shared" si="58"/>
        <v>0.61290322580645162</v>
      </c>
    </row>
    <row r="65" spans="1:14" s="1" customFormat="1" x14ac:dyDescent="0.3">
      <c r="I65" s="3">
        <f>LARGE(I$53:I$63,2)+LARGE(I$53:I$63,1)</f>
        <v>0.23733571519714172</v>
      </c>
      <c r="J65" s="3">
        <f t="shared" ref="J65:N65" si="59">LARGE(J$53:J$63,2)+LARGE(J$53:J$63,1)</f>
        <v>0.37010027347310859</v>
      </c>
      <c r="K65" s="3">
        <f t="shared" si="59"/>
        <v>0.29117028731604766</v>
      </c>
      <c r="L65" s="3">
        <f t="shared" si="59"/>
        <v>0.30426829268292677</v>
      </c>
      <c r="M65" s="3">
        <f t="shared" si="59"/>
        <v>0.52710280373831775</v>
      </c>
      <c r="N65" s="3">
        <f t="shared" si="59"/>
        <v>0.70071684587813621</v>
      </c>
    </row>
    <row r="66" spans="1:14" s="1" customFormat="1" x14ac:dyDescent="0.3">
      <c r="I66" s="3">
        <f>LARGE(I$53:I$63,3)+LARGE(I$53:I$63,2)+LARGE(I$53:I$63,1)</f>
        <v>0.34298838841393386</v>
      </c>
      <c r="J66" s="3">
        <f t="shared" ref="J66:N66" si="60">LARGE(J$53:J$63,3)+LARGE(J$53:J$63,2)+LARGE(J$53:J$63,1)</f>
        <v>0.46216955332725629</v>
      </c>
      <c r="K66" s="3">
        <f t="shared" si="60"/>
        <v>0.38997897687456201</v>
      </c>
      <c r="L66" s="3">
        <f t="shared" si="60"/>
        <v>0.40365853658536577</v>
      </c>
      <c r="M66" s="3">
        <f t="shared" si="60"/>
        <v>0.62242990654205599</v>
      </c>
      <c r="N66" s="3">
        <f t="shared" si="60"/>
        <v>0.75985663082437283</v>
      </c>
    </row>
    <row r="67" spans="1:14" s="1" customFormat="1" x14ac:dyDescent="0.3">
      <c r="I67" s="3">
        <f>LARGE(I$53:I$63,4)+LARGE(I$53:I$63,3)+LARGE(I$53:I$63,2)+LARGE(I$53:I$63,1)</f>
        <v>0.44391986729615918</v>
      </c>
      <c r="J67" s="3">
        <f t="shared" ref="J67:N67" si="61">LARGE(J$53:J$63,4)+LARGE(J$53:J$63,3)+LARGE(J$53:J$63,2)+LARGE(J$53:J$63,1)</f>
        <v>0.54694621695533285</v>
      </c>
      <c r="K67" s="3">
        <f t="shared" si="61"/>
        <v>0.48388227049754728</v>
      </c>
      <c r="L67" s="3">
        <f t="shared" si="61"/>
        <v>0.49756097560975598</v>
      </c>
      <c r="M67" s="3">
        <f t="shared" si="61"/>
        <v>0.68971962616822424</v>
      </c>
      <c r="N67" s="3">
        <f t="shared" si="61"/>
        <v>0.81182795698924726</v>
      </c>
    </row>
    <row r="68" spans="1:14" s="1" customFormat="1" x14ac:dyDescent="0.3">
      <c r="A68" s="1" t="s">
        <v>74</v>
      </c>
      <c r="B68" s="1">
        <v>0.997</v>
      </c>
      <c r="C68" s="1">
        <v>0.67400000000000004</v>
      </c>
      <c r="D68" s="1">
        <v>0.82</v>
      </c>
      <c r="E68" s="1">
        <v>0.60399999999999998</v>
      </c>
      <c r="F68" s="1">
        <v>0.72299999999999998</v>
      </c>
      <c r="G68" s="1">
        <v>0.68799999999999994</v>
      </c>
      <c r="I68" s="4">
        <f>B68/SUM(B$68:B$93)</f>
        <v>4.2515991471215354E-2</v>
      </c>
      <c r="J68" s="4">
        <f t="shared" ref="J68:N83" si="62">C68/SUM(C$68:C$93)</f>
        <v>0.12294782925939443</v>
      </c>
      <c r="K68" s="4">
        <f t="shared" si="62"/>
        <v>7.4988568815729309E-2</v>
      </c>
      <c r="L68" s="4">
        <f t="shared" si="62"/>
        <v>9.0324510243756553E-2</v>
      </c>
      <c r="M68" s="4">
        <f t="shared" si="62"/>
        <v>0.20574843483210015</v>
      </c>
      <c r="N68" s="4">
        <f t="shared" si="62"/>
        <v>0.13142311365807072</v>
      </c>
    </row>
    <row r="69" spans="1:14" s="1" customFormat="1" x14ac:dyDescent="0.3">
      <c r="A69" s="1" t="s">
        <v>75</v>
      </c>
      <c r="B69" s="1">
        <v>0.98799999999999999</v>
      </c>
      <c r="C69" s="1">
        <v>0.42299999999999999</v>
      </c>
      <c r="D69" s="1">
        <v>0.64700000000000002</v>
      </c>
      <c r="E69" s="1">
        <v>0.35899999999999999</v>
      </c>
      <c r="F69" s="1">
        <v>0.38400000000000001</v>
      </c>
      <c r="G69" s="1">
        <v>0.51100000000000001</v>
      </c>
      <c r="I69" s="4">
        <f t="shared" ref="I69:N93" si="63">B69/SUM(B$68:B$93)</f>
        <v>4.2132196162046907E-2</v>
      </c>
      <c r="J69" s="4">
        <f t="shared" si="62"/>
        <v>7.7161619846771265E-2</v>
      </c>
      <c r="K69" s="4">
        <f t="shared" si="62"/>
        <v>5.9167809785093742E-2</v>
      </c>
      <c r="L69" s="4">
        <f t="shared" si="62"/>
        <v>5.3686256916404974E-2</v>
      </c>
      <c r="M69" s="4">
        <f t="shared" si="62"/>
        <v>0.10927717700626066</v>
      </c>
      <c r="N69" s="4">
        <f t="shared" si="62"/>
        <v>9.761222540592171E-2</v>
      </c>
    </row>
    <row r="70" spans="1:14" s="1" customFormat="1" x14ac:dyDescent="0.3">
      <c r="A70" s="1" t="s">
        <v>76</v>
      </c>
      <c r="B70" s="1">
        <v>0.95299999999999996</v>
      </c>
      <c r="C70" s="1">
        <v>0.24099999999999999</v>
      </c>
      <c r="D70" s="1">
        <v>0.47899999999999998</v>
      </c>
      <c r="E70" s="1">
        <v>0.317</v>
      </c>
      <c r="F70" s="1">
        <v>0.14699999999999999</v>
      </c>
      <c r="G70" s="1">
        <v>0.22700000000000001</v>
      </c>
      <c r="I70" s="4">
        <f t="shared" si="63"/>
        <v>4.063965884861407E-2</v>
      </c>
      <c r="J70" s="4">
        <f t="shared" si="62"/>
        <v>4.3962057643195926E-2</v>
      </c>
      <c r="K70" s="4">
        <f t="shared" si="62"/>
        <v>4.380429812528578E-2</v>
      </c>
      <c r="L70" s="4">
        <f t="shared" si="62"/>
        <v>4.7405413488858988E-2</v>
      </c>
      <c r="M70" s="4">
        <f t="shared" si="62"/>
        <v>4.1832669322709161E-2</v>
      </c>
      <c r="N70" s="4">
        <f t="shared" si="62"/>
        <v>4.3361986628462287E-2</v>
      </c>
    </row>
    <row r="71" spans="1:14" s="1" customFormat="1" x14ac:dyDescent="0.3">
      <c r="A71" s="1" t="s">
        <v>77</v>
      </c>
      <c r="B71" s="1">
        <v>0.95</v>
      </c>
      <c r="C71" s="1">
        <v>0.20499999999999999</v>
      </c>
      <c r="D71" s="1">
        <v>0.441</v>
      </c>
      <c r="E71" s="1">
        <v>0.27200000000000002</v>
      </c>
      <c r="F71" s="1">
        <v>0.123</v>
      </c>
      <c r="G71" s="1">
        <v>0.192</v>
      </c>
      <c r="I71" s="4">
        <f t="shared" si="63"/>
        <v>4.0511727078891259E-2</v>
      </c>
      <c r="J71" s="4">
        <f t="shared" si="62"/>
        <v>3.7395111273257946E-2</v>
      </c>
      <c r="K71" s="4">
        <f t="shared" si="62"/>
        <v>4.0329218106995891E-2</v>
      </c>
      <c r="L71" s="4">
        <f t="shared" si="62"/>
        <v>4.0675938387916867E-2</v>
      </c>
      <c r="M71" s="4">
        <f t="shared" si="62"/>
        <v>3.5002845759817866E-2</v>
      </c>
      <c r="N71" s="4">
        <f t="shared" si="62"/>
        <v>3.6676217765042991E-2</v>
      </c>
    </row>
    <row r="72" spans="1:14" s="1" customFormat="1" x14ac:dyDescent="0.3">
      <c r="A72" s="1" t="s">
        <v>78</v>
      </c>
      <c r="B72" s="1">
        <v>0.93400000000000005</v>
      </c>
      <c r="C72" s="1">
        <v>0.43</v>
      </c>
      <c r="D72" s="1">
        <v>0.63300000000000001</v>
      </c>
      <c r="E72" s="1">
        <v>0.40799999999999997</v>
      </c>
      <c r="F72" s="1">
        <v>0.23</v>
      </c>
      <c r="G72" s="1">
        <v>0.57899999999999996</v>
      </c>
      <c r="I72" s="4">
        <f t="shared" si="63"/>
        <v>3.9829424307036253E-2</v>
      </c>
      <c r="J72" s="4">
        <f t="shared" si="62"/>
        <v>7.843852608537033E-2</v>
      </c>
      <c r="K72" s="4">
        <f t="shared" si="62"/>
        <v>5.7887517146776417E-2</v>
      </c>
      <c r="L72" s="4">
        <f t="shared" si="62"/>
        <v>6.101390758187529E-2</v>
      </c>
      <c r="M72" s="4">
        <f t="shared" si="62"/>
        <v>6.5452475811041549E-2</v>
      </c>
      <c r="N72" s="4">
        <f t="shared" si="62"/>
        <v>0.11060171919770775</v>
      </c>
    </row>
    <row r="73" spans="1:14" s="1" customFormat="1" x14ac:dyDescent="0.3">
      <c r="A73" s="1" t="s">
        <v>79</v>
      </c>
      <c r="B73" s="1">
        <v>0.96399999999999997</v>
      </c>
      <c r="C73" s="1">
        <v>0.22800000000000001</v>
      </c>
      <c r="D73" s="1">
        <v>0.46800000000000003</v>
      </c>
      <c r="E73" s="1">
        <v>0.29599999999999999</v>
      </c>
      <c r="F73" s="1">
        <v>0.152</v>
      </c>
      <c r="G73" s="1">
        <v>0.21099999999999999</v>
      </c>
      <c r="I73" s="4">
        <f t="shared" si="63"/>
        <v>4.1108742004264391E-2</v>
      </c>
      <c r="J73" s="4">
        <f t="shared" si="62"/>
        <v>4.1590660342940546E-2</v>
      </c>
      <c r="K73" s="4">
        <f t="shared" si="62"/>
        <v>4.2798353909465028E-2</v>
      </c>
      <c r="L73" s="4">
        <f t="shared" si="62"/>
        <v>4.4264991775085999E-2</v>
      </c>
      <c r="M73" s="4">
        <f t="shared" si="62"/>
        <v>4.3255549231644846E-2</v>
      </c>
      <c r="N73" s="4">
        <f t="shared" si="62"/>
        <v>4.0305635148042036E-2</v>
      </c>
    </row>
    <row r="74" spans="1:14" s="1" customFormat="1" x14ac:dyDescent="0.3">
      <c r="A74" s="1" t="s">
        <v>80</v>
      </c>
      <c r="B74" s="1">
        <v>0.94299999999999995</v>
      </c>
      <c r="C74" s="1">
        <v>0.13600000000000001</v>
      </c>
      <c r="D74" s="1">
        <v>0.35899999999999999</v>
      </c>
      <c r="E74" s="1">
        <v>0.19</v>
      </c>
      <c r="F74" s="1">
        <v>8.4000000000000005E-2</v>
      </c>
      <c r="G74" s="1">
        <v>0.112</v>
      </c>
      <c r="I74" s="4">
        <f t="shared" si="63"/>
        <v>4.0213219616204693E-2</v>
      </c>
      <c r="J74" s="4">
        <f t="shared" si="62"/>
        <v>2.480846406421015E-2</v>
      </c>
      <c r="K74" s="4">
        <f t="shared" si="62"/>
        <v>3.2830361225422953E-2</v>
      </c>
      <c r="L74" s="4">
        <f t="shared" si="62"/>
        <v>2.8413339315088985E-2</v>
      </c>
      <c r="M74" s="4">
        <f t="shared" si="62"/>
        <v>2.3904382470119521E-2</v>
      </c>
      <c r="N74" s="4">
        <f t="shared" si="62"/>
        <v>2.1394460362941743E-2</v>
      </c>
    </row>
    <row r="75" spans="1:14" s="1" customFormat="1" x14ac:dyDescent="0.3">
      <c r="A75" s="1" t="s">
        <v>81</v>
      </c>
      <c r="B75" s="1">
        <v>0.89800000000000002</v>
      </c>
      <c r="C75" s="1">
        <v>0.152</v>
      </c>
      <c r="D75" s="1">
        <v>0.36899999999999999</v>
      </c>
      <c r="E75" s="1">
        <v>0.22500000000000001</v>
      </c>
      <c r="F75" s="1">
        <v>7.3999999999999996E-2</v>
      </c>
      <c r="G75" s="1">
        <v>0.114</v>
      </c>
      <c r="I75" s="4">
        <f t="shared" si="63"/>
        <v>3.8294243070362478E-2</v>
      </c>
      <c r="J75" s="4">
        <f t="shared" si="62"/>
        <v>2.7727106895293695E-2</v>
      </c>
      <c r="K75" s="4">
        <f t="shared" si="62"/>
        <v>3.3744855967078193E-2</v>
      </c>
      <c r="L75" s="4">
        <f t="shared" si="62"/>
        <v>3.3647375504710642E-2</v>
      </c>
      <c r="M75" s="4">
        <f t="shared" si="62"/>
        <v>2.1058622652248147E-2</v>
      </c>
      <c r="N75" s="4">
        <f t="shared" si="62"/>
        <v>2.1776504297994277E-2</v>
      </c>
    </row>
    <row r="76" spans="1:14" s="1" customFormat="1" x14ac:dyDescent="0.3">
      <c r="A76" s="1" t="s">
        <v>82</v>
      </c>
      <c r="B76" s="1">
        <v>0.873</v>
      </c>
      <c r="C76" s="1">
        <v>0.14699999999999999</v>
      </c>
      <c r="D76" s="1">
        <v>0.35799999999999998</v>
      </c>
      <c r="E76" s="1">
        <v>0.223</v>
      </c>
      <c r="F76" s="1">
        <v>6.3E-2</v>
      </c>
      <c r="G76" s="1">
        <v>0.105</v>
      </c>
      <c r="I76" s="4">
        <f t="shared" si="63"/>
        <v>3.7228144989339018E-2</v>
      </c>
      <c r="J76" s="4">
        <f t="shared" si="62"/>
        <v>2.6815031010580085E-2</v>
      </c>
      <c r="K76" s="4">
        <f t="shared" si="62"/>
        <v>3.2738911751257434E-2</v>
      </c>
      <c r="L76" s="4">
        <f t="shared" si="62"/>
        <v>3.3348287722446544E-2</v>
      </c>
      <c r="M76" s="4">
        <f t="shared" si="62"/>
        <v>1.7928286852589639E-2</v>
      </c>
      <c r="N76" s="4">
        <f t="shared" si="62"/>
        <v>2.0057306590257885E-2</v>
      </c>
    </row>
    <row r="77" spans="1:14" s="1" customFormat="1" x14ac:dyDescent="0.3">
      <c r="A77" s="1" t="s">
        <v>83</v>
      </c>
      <c r="B77" s="1">
        <v>0.90800000000000003</v>
      </c>
      <c r="C77" s="1">
        <v>0.14299999999999999</v>
      </c>
      <c r="D77" s="1">
        <v>0.36099999999999999</v>
      </c>
      <c r="E77" s="1">
        <v>0.214</v>
      </c>
      <c r="F77" s="1">
        <v>8.1000000000000003E-2</v>
      </c>
      <c r="G77" s="1">
        <v>9.6000000000000002E-2</v>
      </c>
      <c r="I77" s="4">
        <f t="shared" si="63"/>
        <v>3.8720682302771856E-2</v>
      </c>
      <c r="J77" s="4">
        <f t="shared" si="62"/>
        <v>2.6085370302809198E-2</v>
      </c>
      <c r="K77" s="4">
        <f t="shared" si="62"/>
        <v>3.3013260173754007E-2</v>
      </c>
      <c r="L77" s="4">
        <f t="shared" si="62"/>
        <v>3.2002392702258117E-2</v>
      </c>
      <c r="M77" s="4">
        <f t="shared" si="62"/>
        <v>2.3050654524758109E-2</v>
      </c>
      <c r="N77" s="4">
        <f t="shared" si="62"/>
        <v>1.8338108882521496E-2</v>
      </c>
    </row>
    <row r="78" spans="1:14" s="1" customFormat="1" x14ac:dyDescent="0.3">
      <c r="A78" s="1" t="s">
        <v>84</v>
      </c>
      <c r="B78" s="1">
        <v>0.98099999999999998</v>
      </c>
      <c r="C78" s="1">
        <v>0.28699999999999998</v>
      </c>
      <c r="D78" s="1">
        <v>0.53100000000000003</v>
      </c>
      <c r="E78" s="1">
        <v>0.27100000000000002</v>
      </c>
      <c r="F78" s="1">
        <v>0.22</v>
      </c>
      <c r="G78" s="1">
        <v>0.35399999999999998</v>
      </c>
      <c r="I78" s="4">
        <f t="shared" si="63"/>
        <v>4.1833688699360341E-2</v>
      </c>
      <c r="J78" s="4">
        <f t="shared" si="62"/>
        <v>5.2353155782561119E-2</v>
      </c>
      <c r="K78" s="4">
        <f t="shared" si="62"/>
        <v>4.8559670781893015E-2</v>
      </c>
      <c r="L78" s="4">
        <f t="shared" si="62"/>
        <v>4.0526394496784815E-2</v>
      </c>
      <c r="M78" s="4">
        <f t="shared" si="62"/>
        <v>6.2606715993170178E-2</v>
      </c>
      <c r="N78" s="4">
        <f t="shared" si="62"/>
        <v>6.7621776504298015E-2</v>
      </c>
    </row>
    <row r="79" spans="1:14" s="1" customFormat="1" x14ac:dyDescent="0.3">
      <c r="A79" s="1" t="s">
        <v>85</v>
      </c>
      <c r="B79" s="1">
        <v>0.93</v>
      </c>
      <c r="C79" s="1">
        <v>0.11700000000000001</v>
      </c>
      <c r="D79" s="1">
        <v>0.33</v>
      </c>
      <c r="E79" s="1">
        <v>0.16600000000000001</v>
      </c>
      <c r="F79" s="1">
        <v>6.7000000000000004E-2</v>
      </c>
      <c r="G79" s="1">
        <v>9.4E-2</v>
      </c>
      <c r="I79" s="4">
        <f t="shared" si="63"/>
        <v>3.9658848614072498E-2</v>
      </c>
      <c r="J79" s="4">
        <f t="shared" si="62"/>
        <v>2.1342575702298437E-2</v>
      </c>
      <c r="K79" s="4">
        <f t="shared" si="62"/>
        <v>3.0178326474622777E-2</v>
      </c>
      <c r="L79" s="4">
        <f t="shared" si="62"/>
        <v>2.482428592791985E-2</v>
      </c>
      <c r="M79" s="4">
        <f t="shared" si="62"/>
        <v>1.9066590779738189E-2</v>
      </c>
      <c r="N79" s="4">
        <f t="shared" si="62"/>
        <v>1.7956064947468965E-2</v>
      </c>
    </row>
    <row r="80" spans="1:14" s="1" customFormat="1" x14ac:dyDescent="0.3">
      <c r="A80" s="1" t="s">
        <v>86</v>
      </c>
      <c r="B80" s="1">
        <v>0.79100000000000004</v>
      </c>
      <c r="C80" s="1">
        <v>0.111</v>
      </c>
      <c r="D80" s="1">
        <v>0.29599999999999999</v>
      </c>
      <c r="E80" s="1">
        <v>0.18099999999999999</v>
      </c>
      <c r="F80" s="1">
        <v>0.04</v>
      </c>
      <c r="G80" s="1">
        <v>5.0999999999999997E-2</v>
      </c>
      <c r="I80" s="4">
        <f t="shared" si="63"/>
        <v>3.3731343283582092E-2</v>
      </c>
      <c r="J80" s="4">
        <f t="shared" si="62"/>
        <v>2.0248084640642108E-2</v>
      </c>
      <c r="K80" s="4">
        <f t="shared" si="62"/>
        <v>2.706904435299497E-2</v>
      </c>
      <c r="L80" s="4">
        <f t="shared" si="62"/>
        <v>2.7067444294900558E-2</v>
      </c>
      <c r="M80" s="4">
        <f t="shared" si="62"/>
        <v>1.1383039271485486E-2</v>
      </c>
      <c r="N80" s="4">
        <f t="shared" si="62"/>
        <v>9.7421203438395436E-3</v>
      </c>
    </row>
    <row r="81" spans="1:14" s="1" customFormat="1" x14ac:dyDescent="0.3">
      <c r="A81" s="1" t="s">
        <v>87</v>
      </c>
      <c r="B81" s="1">
        <v>0.78600000000000003</v>
      </c>
      <c r="C81" s="1">
        <v>7.9000000000000001E-2</v>
      </c>
      <c r="D81" s="1">
        <v>0.249</v>
      </c>
      <c r="E81" s="1">
        <v>0.129</v>
      </c>
      <c r="F81" s="1">
        <v>3.5000000000000003E-2</v>
      </c>
      <c r="G81" s="1">
        <v>2.9000000000000001E-2</v>
      </c>
      <c r="I81" s="4">
        <f t="shared" si="63"/>
        <v>3.35181236673774E-2</v>
      </c>
      <c r="J81" s="4">
        <f t="shared" si="62"/>
        <v>1.4410798978475014E-2</v>
      </c>
      <c r="K81" s="4">
        <f t="shared" si="62"/>
        <v>2.2770919067215366E-2</v>
      </c>
      <c r="L81" s="4">
        <f t="shared" si="62"/>
        <v>1.92911619560341E-2</v>
      </c>
      <c r="M81" s="4">
        <f t="shared" si="62"/>
        <v>9.9601593625498006E-3</v>
      </c>
      <c r="N81" s="4">
        <f t="shared" si="62"/>
        <v>5.5396370582617019E-3</v>
      </c>
    </row>
    <row r="82" spans="1:14" s="1" customFormat="1" x14ac:dyDescent="0.3">
      <c r="A82" s="1" t="s">
        <v>88</v>
      </c>
      <c r="B82" s="1">
        <v>0.90400000000000003</v>
      </c>
      <c r="C82" s="1">
        <v>8.2000000000000003E-2</v>
      </c>
      <c r="D82" s="1">
        <v>0.27200000000000002</v>
      </c>
      <c r="E82" s="1">
        <v>0.121</v>
      </c>
      <c r="F82" s="1">
        <v>6.0999999999999999E-2</v>
      </c>
      <c r="G82" s="1">
        <v>4.1000000000000002E-2</v>
      </c>
      <c r="I82" s="4">
        <f t="shared" si="63"/>
        <v>3.8550106609808107E-2</v>
      </c>
      <c r="J82" s="4">
        <f t="shared" si="62"/>
        <v>1.495804450930318E-2</v>
      </c>
      <c r="K82" s="4">
        <f t="shared" si="62"/>
        <v>2.487425697302241E-2</v>
      </c>
      <c r="L82" s="4">
        <f t="shared" si="62"/>
        <v>1.8094810826977722E-2</v>
      </c>
      <c r="M82" s="4">
        <f t="shared" si="62"/>
        <v>1.7359134889015367E-2</v>
      </c>
      <c r="N82" s="4">
        <f t="shared" si="62"/>
        <v>7.8319006685768893E-3</v>
      </c>
    </row>
    <row r="83" spans="1:14" s="1" customFormat="1" x14ac:dyDescent="0.3">
      <c r="A83" s="1" t="s">
        <v>89</v>
      </c>
      <c r="B83" s="1">
        <v>0.93100000000000005</v>
      </c>
      <c r="C83" s="1">
        <v>8.7999999999999995E-2</v>
      </c>
      <c r="D83" s="1">
        <v>0.28599999999999998</v>
      </c>
      <c r="E83" s="1">
        <v>0.121</v>
      </c>
      <c r="F83" s="1">
        <v>4.7E-2</v>
      </c>
      <c r="G83" s="1">
        <v>7.8E-2</v>
      </c>
      <c r="I83" s="4">
        <f t="shared" si="63"/>
        <v>3.9701492537313435E-2</v>
      </c>
      <c r="J83" s="4">
        <f t="shared" si="62"/>
        <v>1.6052535570959509E-2</v>
      </c>
      <c r="K83" s="4">
        <f t="shared" si="62"/>
        <v>2.6154549611339735E-2</v>
      </c>
      <c r="L83" s="4">
        <f t="shared" si="62"/>
        <v>1.8094810826977722E-2</v>
      </c>
      <c r="M83" s="4">
        <f t="shared" si="62"/>
        <v>1.3375071143995446E-2</v>
      </c>
      <c r="N83" s="4">
        <f t="shared" si="62"/>
        <v>1.4899713467048714E-2</v>
      </c>
    </row>
    <row r="84" spans="1:14" s="1" customFormat="1" x14ac:dyDescent="0.3">
      <c r="A84" s="1" t="s">
        <v>90</v>
      </c>
      <c r="B84" s="1">
        <v>0.82899999999999996</v>
      </c>
      <c r="C84" s="1">
        <v>7.8E-2</v>
      </c>
      <c r="D84" s="1">
        <v>0.254</v>
      </c>
      <c r="E84" s="1">
        <v>0.125</v>
      </c>
      <c r="F84" s="1">
        <v>3.2000000000000001E-2</v>
      </c>
      <c r="G84" s="1">
        <v>4.1000000000000002E-2</v>
      </c>
      <c r="I84" s="4">
        <f t="shared" si="63"/>
        <v>3.5351812366737741E-2</v>
      </c>
      <c r="J84" s="4">
        <f t="shared" si="63"/>
        <v>1.4228383801532291E-2</v>
      </c>
      <c r="K84" s="4">
        <f t="shared" si="63"/>
        <v>2.3228166438042985E-2</v>
      </c>
      <c r="L84" s="4">
        <f t="shared" si="63"/>
        <v>1.8692986391505913E-2</v>
      </c>
      <c r="M84" s="4">
        <f t="shared" si="63"/>
        <v>9.1064314171883896E-3</v>
      </c>
      <c r="N84" s="4">
        <f t="shared" si="63"/>
        <v>7.8319006685768893E-3</v>
      </c>
    </row>
    <row r="85" spans="1:14" s="1" customFormat="1" x14ac:dyDescent="0.3">
      <c r="A85" s="1" t="s">
        <v>91</v>
      </c>
      <c r="B85" s="1">
        <v>0.97299999999999998</v>
      </c>
      <c r="C85" s="1">
        <v>0.42499999999999999</v>
      </c>
      <c r="D85" s="1">
        <v>0.64300000000000002</v>
      </c>
      <c r="E85" s="1">
        <v>0.43</v>
      </c>
      <c r="F85" s="1">
        <v>0.29299999999999998</v>
      </c>
      <c r="G85" s="1">
        <v>0.52200000000000002</v>
      </c>
      <c r="I85" s="4">
        <f t="shared" si="63"/>
        <v>4.1492537313432838E-2</v>
      </c>
      <c r="J85" s="4">
        <f t="shared" si="63"/>
        <v>7.752645020065671E-2</v>
      </c>
      <c r="K85" s="4">
        <f t="shared" si="63"/>
        <v>5.8802011888431649E-2</v>
      </c>
      <c r="L85" s="4">
        <f t="shared" si="63"/>
        <v>6.4303873186780339E-2</v>
      </c>
      <c r="M85" s="4">
        <f t="shared" si="63"/>
        <v>8.3380762663631175E-2</v>
      </c>
      <c r="N85" s="4">
        <f t="shared" si="63"/>
        <v>9.9713467048710633E-2</v>
      </c>
    </row>
    <row r="86" spans="1:14" s="1" customFormat="1" x14ac:dyDescent="0.3">
      <c r="A86" s="1" t="s">
        <v>92</v>
      </c>
      <c r="B86" s="1">
        <v>0.95699999999999996</v>
      </c>
      <c r="C86" s="1">
        <v>0.27100000000000002</v>
      </c>
      <c r="D86" s="1">
        <v>0.50900000000000001</v>
      </c>
      <c r="E86" s="1">
        <v>0.318</v>
      </c>
      <c r="F86" s="1">
        <v>0.161</v>
      </c>
      <c r="G86" s="1">
        <v>0.30499999999999999</v>
      </c>
      <c r="I86" s="4">
        <f t="shared" si="63"/>
        <v>4.0810234541577825E-2</v>
      </c>
      <c r="J86" s="4">
        <f t="shared" si="63"/>
        <v>4.9434512951477577E-2</v>
      </c>
      <c r="K86" s="4">
        <f t="shared" si="63"/>
        <v>4.654778235025149E-2</v>
      </c>
      <c r="L86" s="4">
        <f t="shared" si="63"/>
        <v>4.7554957379991041E-2</v>
      </c>
      <c r="M86" s="4">
        <f t="shared" si="63"/>
        <v>4.5816733067729085E-2</v>
      </c>
      <c r="N86" s="4">
        <f t="shared" si="63"/>
        <v>5.8261700095511001E-2</v>
      </c>
    </row>
    <row r="87" spans="1:14" s="1" customFormat="1" x14ac:dyDescent="0.3">
      <c r="A87" s="1" t="s">
        <v>93</v>
      </c>
      <c r="B87" s="1">
        <v>0.873</v>
      </c>
      <c r="C87" s="1">
        <v>0.188</v>
      </c>
      <c r="D87" s="1">
        <v>0.40500000000000003</v>
      </c>
      <c r="E87" s="1">
        <v>0.26300000000000001</v>
      </c>
      <c r="F87" s="1">
        <v>7.0999999999999994E-2</v>
      </c>
      <c r="G87" s="1">
        <v>0.17699999999999999</v>
      </c>
      <c r="I87" s="4">
        <f t="shared" si="63"/>
        <v>3.7228144989339018E-2</v>
      </c>
      <c r="J87" s="4">
        <f t="shared" si="63"/>
        <v>3.4294053265231675E-2</v>
      </c>
      <c r="K87" s="4">
        <f t="shared" si="63"/>
        <v>3.7037037037037042E-2</v>
      </c>
      <c r="L87" s="4">
        <f t="shared" si="63"/>
        <v>3.933004336772844E-2</v>
      </c>
      <c r="M87" s="4">
        <f t="shared" si="63"/>
        <v>2.0204894706886734E-2</v>
      </c>
      <c r="N87" s="4">
        <f t="shared" si="63"/>
        <v>3.3810888252149007E-2</v>
      </c>
    </row>
    <row r="88" spans="1:14" s="1" customFormat="1" x14ac:dyDescent="0.3">
      <c r="A88" s="1" t="s">
        <v>94</v>
      </c>
      <c r="B88" s="1">
        <v>0.86599999999999999</v>
      </c>
      <c r="C88" s="1">
        <v>0.13</v>
      </c>
      <c r="D88" s="1">
        <v>0.33500000000000002</v>
      </c>
      <c r="E88" s="1">
        <v>0.20100000000000001</v>
      </c>
      <c r="F88" s="1">
        <v>5.8000000000000003E-2</v>
      </c>
      <c r="G88" s="1">
        <v>8.2000000000000003E-2</v>
      </c>
      <c r="I88" s="4">
        <f t="shared" si="63"/>
        <v>3.6929637526652452E-2</v>
      </c>
      <c r="J88" s="4">
        <f t="shared" si="63"/>
        <v>2.3713973002553821E-2</v>
      </c>
      <c r="K88" s="4">
        <f t="shared" si="63"/>
        <v>3.0635573845450393E-2</v>
      </c>
      <c r="L88" s="4">
        <f t="shared" si="63"/>
        <v>3.0058322117541506E-2</v>
      </c>
      <c r="M88" s="4">
        <f t="shared" si="63"/>
        <v>1.6505406943653954E-2</v>
      </c>
      <c r="N88" s="4">
        <f t="shared" si="63"/>
        <v>1.5663801337153779E-2</v>
      </c>
    </row>
    <row r="89" spans="1:14" s="1" customFormat="1" x14ac:dyDescent="0.3">
      <c r="A89" s="1" t="s">
        <v>95</v>
      </c>
      <c r="B89" s="1">
        <v>0.91800000000000004</v>
      </c>
      <c r="C89" s="1">
        <v>0.19400000000000001</v>
      </c>
      <c r="D89" s="1">
        <v>0.42199999999999999</v>
      </c>
      <c r="E89" s="1">
        <v>0.27900000000000003</v>
      </c>
      <c r="F89" s="1">
        <v>0.10199999999999999</v>
      </c>
      <c r="G89" s="1">
        <v>0.156</v>
      </c>
      <c r="I89" s="4">
        <f t="shared" si="63"/>
        <v>3.914712153518124E-2</v>
      </c>
      <c r="J89" s="4">
        <f t="shared" si="63"/>
        <v>3.5388544326888011E-2</v>
      </c>
      <c r="K89" s="4">
        <f t="shared" si="63"/>
        <v>3.859167809785094E-2</v>
      </c>
      <c r="L89" s="4">
        <f t="shared" si="63"/>
        <v>4.1722745625841197E-2</v>
      </c>
      <c r="M89" s="4">
        <f t="shared" si="63"/>
        <v>2.9026750142287987E-2</v>
      </c>
      <c r="N89" s="4">
        <f t="shared" si="63"/>
        <v>2.9799426934097428E-2</v>
      </c>
    </row>
    <row r="90" spans="1:14" s="1" customFormat="1" x14ac:dyDescent="0.3">
      <c r="A90" s="1" t="s">
        <v>96</v>
      </c>
      <c r="B90" s="1">
        <v>0.82499999999999996</v>
      </c>
      <c r="C90" s="1">
        <v>0.156</v>
      </c>
      <c r="D90" s="1">
        <v>0.35899999999999999</v>
      </c>
      <c r="E90" s="1">
        <v>0.245</v>
      </c>
      <c r="F90" s="1">
        <v>5.3999999999999999E-2</v>
      </c>
      <c r="G90" s="1">
        <v>0.1</v>
      </c>
      <c r="I90" s="4">
        <f t="shared" si="63"/>
        <v>3.5181236673773986E-2</v>
      </c>
      <c r="J90" s="4">
        <f t="shared" si="63"/>
        <v>2.8456767603064582E-2</v>
      </c>
      <c r="K90" s="4">
        <f t="shared" si="63"/>
        <v>3.2830361225422953E-2</v>
      </c>
      <c r="L90" s="4">
        <f t="shared" si="63"/>
        <v>3.6638253327351586E-2</v>
      </c>
      <c r="M90" s="4">
        <f t="shared" si="63"/>
        <v>1.5367103016505406E-2</v>
      </c>
      <c r="N90" s="4">
        <f t="shared" si="63"/>
        <v>1.910219675262656E-2</v>
      </c>
    </row>
    <row r="91" spans="1:14" s="1" customFormat="1" x14ac:dyDescent="0.3">
      <c r="A91" s="1" t="s">
        <v>97</v>
      </c>
      <c r="B91" s="1">
        <v>0.66300000000000003</v>
      </c>
      <c r="C91" s="1">
        <v>0.13500000000000001</v>
      </c>
      <c r="D91" s="1">
        <v>0.29899999999999999</v>
      </c>
      <c r="E91" s="1">
        <v>0.22600000000000001</v>
      </c>
      <c r="F91" s="1">
        <v>2.7E-2</v>
      </c>
      <c r="G91" s="1">
        <v>0.05</v>
      </c>
      <c r="I91" s="4">
        <f t="shared" si="63"/>
        <v>2.8272921108742008E-2</v>
      </c>
      <c r="J91" s="4">
        <f t="shared" si="63"/>
        <v>2.4626048887267431E-2</v>
      </c>
      <c r="K91" s="4">
        <f t="shared" si="63"/>
        <v>2.7343392775491544E-2</v>
      </c>
      <c r="L91" s="4">
        <f t="shared" si="63"/>
        <v>3.3796919395842687E-2</v>
      </c>
      <c r="M91" s="4">
        <f t="shared" si="63"/>
        <v>7.6835515082527032E-3</v>
      </c>
      <c r="N91" s="4">
        <f t="shared" si="63"/>
        <v>9.5510983763132801E-3</v>
      </c>
    </row>
    <row r="92" spans="1:14" x14ac:dyDescent="0.3">
      <c r="A92" s="1" t="s">
        <v>98</v>
      </c>
      <c r="B92" s="1">
        <v>0.86399999999999999</v>
      </c>
      <c r="C92" s="1">
        <v>0.153</v>
      </c>
      <c r="D92" s="1">
        <v>0.36399999999999999</v>
      </c>
      <c r="E92" s="1">
        <v>0.23400000000000001</v>
      </c>
      <c r="F92" s="1">
        <v>6.2E-2</v>
      </c>
      <c r="G92" s="1">
        <v>0.11</v>
      </c>
      <c r="I92" s="4">
        <f t="shared" si="63"/>
        <v>3.6844349680170578E-2</v>
      </c>
      <c r="J92" s="4">
        <f t="shared" si="63"/>
        <v>2.7909522072236417E-2</v>
      </c>
      <c r="K92" s="4">
        <f t="shared" si="63"/>
        <v>3.3287608596250573E-2</v>
      </c>
      <c r="L92" s="4">
        <f t="shared" si="63"/>
        <v>3.4993270524899069E-2</v>
      </c>
      <c r="M92" s="4">
        <f t="shared" si="63"/>
        <v>1.7643710870802503E-2</v>
      </c>
      <c r="N92" s="4">
        <f t="shared" si="63"/>
        <v>2.1012416427889213E-2</v>
      </c>
    </row>
    <row r="93" spans="1:14" s="1" customFormat="1" x14ac:dyDescent="0.3">
      <c r="A93" s="1" t="s">
        <v>99</v>
      </c>
      <c r="B93" s="1">
        <v>0.95099999999999996</v>
      </c>
      <c r="C93" s="1">
        <v>0.20899999999999999</v>
      </c>
      <c r="D93" s="1">
        <v>0.44600000000000001</v>
      </c>
      <c r="E93" s="1">
        <v>0.26900000000000002</v>
      </c>
      <c r="F93" s="1">
        <v>0.123</v>
      </c>
      <c r="G93" s="1">
        <v>0.21</v>
      </c>
      <c r="I93" s="4">
        <f t="shared" si="63"/>
        <v>4.0554371002132196E-2</v>
      </c>
      <c r="J93" s="4">
        <f t="shared" si="63"/>
        <v>3.8124771981028829E-2</v>
      </c>
      <c r="K93" s="4">
        <f t="shared" si="63"/>
        <v>4.0786465477823511E-2</v>
      </c>
      <c r="L93" s="4">
        <f t="shared" si="63"/>
        <v>4.0227306714520725E-2</v>
      </c>
      <c r="M93" s="4">
        <f t="shared" si="63"/>
        <v>3.5002845759817866E-2</v>
      </c>
      <c r="N93" s="4">
        <f t="shared" si="63"/>
        <v>4.0114613180515769E-2</v>
      </c>
    </row>
    <row r="94" spans="1:14" s="1" customFormat="1" x14ac:dyDescent="0.3">
      <c r="I94" s="3">
        <f>MAX(I68:I93)</f>
        <v>4.2515991471215354E-2</v>
      </c>
      <c r="J94" s="3">
        <f t="shared" ref="J94:N94" si="64">MAX(J68:J93)</f>
        <v>0.12294782925939443</v>
      </c>
      <c r="K94" s="3">
        <f t="shared" si="64"/>
        <v>7.4988568815729309E-2</v>
      </c>
      <c r="L94" s="3">
        <f t="shared" si="64"/>
        <v>9.0324510243756553E-2</v>
      </c>
      <c r="M94" s="3">
        <f t="shared" si="64"/>
        <v>0.20574843483210015</v>
      </c>
      <c r="N94" s="3">
        <f t="shared" si="64"/>
        <v>0.13142311365807072</v>
      </c>
    </row>
    <row r="95" spans="1:14" s="1" customFormat="1" x14ac:dyDescent="0.3">
      <c r="I95" s="3">
        <f>LARGE(I$68:I$93,2)+LARGE(I$68:I$93,1)</f>
        <v>8.4648187633262262E-2</v>
      </c>
      <c r="J95" s="3">
        <f t="shared" ref="J95:N95" si="65">LARGE(J$68:J$93,2)+LARGE(J$68:J$93,1)</f>
        <v>0.20138635534476476</v>
      </c>
      <c r="K95" s="3">
        <f t="shared" si="65"/>
        <v>0.13415637860082305</v>
      </c>
      <c r="L95" s="3">
        <f t="shared" si="65"/>
        <v>0.15462838343053689</v>
      </c>
      <c r="M95" s="3">
        <f t="shared" si="65"/>
        <v>0.31502561183836081</v>
      </c>
      <c r="N95" s="3">
        <f t="shared" si="65"/>
        <v>0.24202483285577847</v>
      </c>
    </row>
    <row r="96" spans="1:14" s="1" customFormat="1" x14ac:dyDescent="0.3">
      <c r="I96" s="3">
        <f>LARGE(I$68:I$93,3)+LARGE(I$68:I$93,2)+LARGE(I$68:I$93,1)</f>
        <v>0.12648187633262259</v>
      </c>
      <c r="J96" s="3">
        <f t="shared" ref="J96:N96" si="66">LARGE(J$68:J$93,3)+LARGE(J$68:J$93,2)+LARGE(J$68:J$93,1)</f>
        <v>0.27891280554542147</v>
      </c>
      <c r="K96" s="3">
        <f t="shared" si="66"/>
        <v>0.1929583904892547</v>
      </c>
      <c r="L96" s="3">
        <f t="shared" si="66"/>
        <v>0.21564229101241217</v>
      </c>
      <c r="M96" s="3">
        <f t="shared" si="66"/>
        <v>0.39840637450199201</v>
      </c>
      <c r="N96" s="3">
        <f t="shared" si="66"/>
        <v>0.34173829990448912</v>
      </c>
    </row>
    <row r="97" spans="1:14" s="1" customFormat="1" x14ac:dyDescent="0.3">
      <c r="I97" s="3">
        <f>LARGE(I$68:I$93,4)+LARGE(I$68:I$93,3)+LARGE(I$68:I$93,2)+LARGE(I$68:I$93,1)</f>
        <v>0.16797441364605545</v>
      </c>
      <c r="J97" s="3">
        <f t="shared" ref="J97:N97" si="67">LARGE(J$68:J$93,4)+LARGE(J$68:J$93,3)+LARGE(J$68:J$93,2)+LARGE(J$68:J$93,1)</f>
        <v>0.35607442539219269</v>
      </c>
      <c r="K97" s="3">
        <f t="shared" si="67"/>
        <v>0.2508459076360311</v>
      </c>
      <c r="L97" s="3">
        <f t="shared" si="67"/>
        <v>0.26932854792881716</v>
      </c>
      <c r="M97" s="3">
        <f t="shared" si="67"/>
        <v>0.46385885031303353</v>
      </c>
      <c r="N97" s="3">
        <f t="shared" si="67"/>
        <v>0.43935052531041074</v>
      </c>
    </row>
    <row r="98" spans="1:14" s="1" customFormat="1" x14ac:dyDescent="0.3">
      <c r="A98" s="1" t="s">
        <v>99</v>
      </c>
      <c r="B98" s="1">
        <v>0.95099999999999996</v>
      </c>
      <c r="C98" s="1">
        <v>0.20899999999999999</v>
      </c>
      <c r="D98" s="1">
        <v>0.44600000000000001</v>
      </c>
      <c r="E98" s="1">
        <v>0.26900000000000002</v>
      </c>
      <c r="F98" s="1">
        <v>0.123</v>
      </c>
      <c r="G98" s="1">
        <v>0.21</v>
      </c>
      <c r="I98" s="4">
        <f>B98/SUM(B$98:B$115)</f>
        <v>6.3340881843612626E-2</v>
      </c>
      <c r="J98" s="4">
        <f t="shared" ref="J98:N113" si="68">C98/SUM(C$98:C$115)</f>
        <v>9.2314487632508824E-2</v>
      </c>
      <c r="K98" s="4">
        <f t="shared" si="68"/>
        <v>7.7619213365819714E-2</v>
      </c>
      <c r="L98" s="4">
        <f t="shared" si="68"/>
        <v>8.269289886258839E-2</v>
      </c>
      <c r="M98" s="4">
        <f t="shared" si="68"/>
        <v>9.808612440191386E-2</v>
      </c>
      <c r="N98" s="4">
        <f t="shared" si="68"/>
        <v>0.13539651837524175</v>
      </c>
    </row>
    <row r="99" spans="1:14" s="1" customFormat="1" x14ac:dyDescent="0.3">
      <c r="A99" s="1" t="s">
        <v>100</v>
      </c>
      <c r="B99" s="1">
        <v>0.94799999999999995</v>
      </c>
      <c r="C99" s="1">
        <v>0.247</v>
      </c>
      <c r="D99" s="1">
        <v>0.48399999999999999</v>
      </c>
      <c r="E99" s="1">
        <v>0.26700000000000002</v>
      </c>
      <c r="F99" s="1">
        <v>0.14000000000000001</v>
      </c>
      <c r="G99" s="1">
        <v>0.30399999999999999</v>
      </c>
      <c r="I99" s="4">
        <f t="shared" ref="I99:N115" si="69">B99/SUM(B$98:B$115)</f>
        <v>6.3141068336219533E-2</v>
      </c>
      <c r="J99" s="4">
        <f t="shared" si="68"/>
        <v>0.10909893992932861</v>
      </c>
      <c r="K99" s="4">
        <f t="shared" si="68"/>
        <v>8.4232509571876085E-2</v>
      </c>
      <c r="L99" s="4">
        <f t="shared" si="68"/>
        <v>8.2078081770673245E-2</v>
      </c>
      <c r="M99" s="4">
        <f t="shared" si="68"/>
        <v>0.11164274322169059</v>
      </c>
      <c r="N99" s="4">
        <f t="shared" si="68"/>
        <v>0.19600257898130236</v>
      </c>
    </row>
    <row r="100" spans="1:14" s="1" customFormat="1" x14ac:dyDescent="0.3">
      <c r="A100" s="1" t="s">
        <v>101</v>
      </c>
      <c r="B100" s="1">
        <v>0.97399999999999998</v>
      </c>
      <c r="C100" s="1">
        <v>0.25800000000000001</v>
      </c>
      <c r="D100" s="1">
        <v>0.502</v>
      </c>
      <c r="E100" s="1">
        <v>0.33400000000000002</v>
      </c>
      <c r="F100" s="1">
        <v>0.224</v>
      </c>
      <c r="G100" s="1">
        <v>0.19700000000000001</v>
      </c>
      <c r="I100" s="4">
        <f t="shared" si="69"/>
        <v>6.4872785400293065E-2</v>
      </c>
      <c r="J100" s="4">
        <f t="shared" si="68"/>
        <v>0.11395759717314487</v>
      </c>
      <c r="K100" s="4">
        <f t="shared" si="68"/>
        <v>8.7365123564218591E-2</v>
      </c>
      <c r="L100" s="4">
        <f t="shared" si="68"/>
        <v>0.10267445434983094</v>
      </c>
      <c r="M100" s="4">
        <f t="shared" si="68"/>
        <v>0.17862838915470491</v>
      </c>
      <c r="N100" s="4">
        <f t="shared" si="68"/>
        <v>0.12701482914248871</v>
      </c>
    </row>
    <row r="101" spans="1:14" s="1" customFormat="1" x14ac:dyDescent="0.3">
      <c r="A101" s="1" t="s">
        <v>102</v>
      </c>
      <c r="B101" s="1">
        <v>0.85399999999999998</v>
      </c>
      <c r="C101" s="1">
        <v>0.109</v>
      </c>
      <c r="D101" s="1">
        <v>0.30499999999999999</v>
      </c>
      <c r="E101" s="1">
        <v>0.17</v>
      </c>
      <c r="F101" s="1">
        <v>4.4999999999999998E-2</v>
      </c>
      <c r="G101" s="1">
        <v>7.0000000000000007E-2</v>
      </c>
      <c r="I101" s="4">
        <f t="shared" si="69"/>
        <v>5.6880245104569072E-2</v>
      </c>
      <c r="J101" s="4">
        <f t="shared" si="68"/>
        <v>4.8144876325088334E-2</v>
      </c>
      <c r="K101" s="4">
        <f t="shared" si="68"/>
        <v>5.3080403759136793E-2</v>
      </c>
      <c r="L101" s="4">
        <f t="shared" si="68"/>
        <v>5.2259452812788203E-2</v>
      </c>
      <c r="M101" s="4">
        <f t="shared" si="68"/>
        <v>3.5885167464114825E-2</v>
      </c>
      <c r="N101" s="4">
        <f t="shared" si="68"/>
        <v>4.5132172791747256E-2</v>
      </c>
    </row>
    <row r="102" spans="1:14" s="1" customFormat="1" x14ac:dyDescent="0.3">
      <c r="A102" s="1" t="s">
        <v>103</v>
      </c>
      <c r="B102" s="1">
        <v>0.748</v>
      </c>
      <c r="C102" s="1">
        <v>8.8999999999999996E-2</v>
      </c>
      <c r="D102" s="1">
        <v>0.25900000000000001</v>
      </c>
      <c r="E102" s="1">
        <v>0.14799999999999999</v>
      </c>
      <c r="F102" s="1">
        <v>2.9000000000000001E-2</v>
      </c>
      <c r="G102" s="1">
        <v>3.4000000000000002E-2</v>
      </c>
      <c r="I102" s="4">
        <f t="shared" si="69"/>
        <v>4.9820167843346211E-2</v>
      </c>
      <c r="J102" s="4">
        <f t="shared" si="68"/>
        <v>3.9310954063604235E-2</v>
      </c>
      <c r="K102" s="4">
        <f t="shared" si="68"/>
        <v>4.5074834667594856E-2</v>
      </c>
      <c r="L102" s="4">
        <f t="shared" si="68"/>
        <v>4.5496464801721488E-2</v>
      </c>
      <c r="M102" s="4">
        <f t="shared" si="68"/>
        <v>2.3125996810207335E-2</v>
      </c>
      <c r="N102" s="4">
        <f t="shared" si="68"/>
        <v>2.1921341070277239E-2</v>
      </c>
    </row>
    <row r="103" spans="1:14" s="1" customFormat="1" x14ac:dyDescent="0.3">
      <c r="A103" s="1" t="s">
        <v>104</v>
      </c>
      <c r="B103" s="1">
        <v>0.91900000000000004</v>
      </c>
      <c r="C103" s="1">
        <v>0.185</v>
      </c>
      <c r="D103" s="1">
        <v>0.41299999999999998</v>
      </c>
      <c r="E103" s="1">
        <v>0.26600000000000001</v>
      </c>
      <c r="F103" s="1">
        <v>9.7000000000000003E-2</v>
      </c>
      <c r="G103" s="1">
        <v>0.152</v>
      </c>
      <c r="I103" s="4">
        <f t="shared" si="69"/>
        <v>6.1209537764752901E-2</v>
      </c>
      <c r="J103" s="4">
        <f t="shared" si="68"/>
        <v>8.1713780918727899E-2</v>
      </c>
      <c r="K103" s="4">
        <f t="shared" si="68"/>
        <v>7.1876087713191789E-2</v>
      </c>
      <c r="L103" s="4">
        <f t="shared" si="68"/>
        <v>8.1770673224715665E-2</v>
      </c>
      <c r="M103" s="4">
        <f t="shared" si="68"/>
        <v>7.7352472089314186E-2</v>
      </c>
      <c r="N103" s="4">
        <f t="shared" si="68"/>
        <v>9.8001289490651178E-2</v>
      </c>
    </row>
    <row r="104" spans="1:14" s="1" customFormat="1" x14ac:dyDescent="0.3">
      <c r="A104" s="1" t="s">
        <v>105</v>
      </c>
      <c r="B104" s="1">
        <v>0.83599999999999997</v>
      </c>
      <c r="C104" s="1">
        <v>0.13500000000000001</v>
      </c>
      <c r="D104" s="1">
        <v>0.33700000000000002</v>
      </c>
      <c r="E104" s="1">
        <v>0.20399999999999999</v>
      </c>
      <c r="F104" s="1">
        <v>4.4999999999999998E-2</v>
      </c>
      <c r="G104" s="1">
        <v>0.107</v>
      </c>
      <c r="I104" s="4">
        <f t="shared" si="69"/>
        <v>5.5681364060210473E-2</v>
      </c>
      <c r="J104" s="4">
        <f t="shared" si="68"/>
        <v>5.9628975265017668E-2</v>
      </c>
      <c r="K104" s="4">
        <f t="shared" si="68"/>
        <v>5.8649495301079019E-2</v>
      </c>
      <c r="L104" s="4">
        <f t="shared" si="68"/>
        <v>6.271134337534584E-2</v>
      </c>
      <c r="M104" s="4">
        <f t="shared" si="68"/>
        <v>3.5885167464114825E-2</v>
      </c>
      <c r="N104" s="4">
        <f t="shared" si="68"/>
        <v>6.8987749838813658E-2</v>
      </c>
    </row>
    <row r="105" spans="1:14" s="1" customFormat="1" x14ac:dyDescent="0.3">
      <c r="A105" s="1" t="s">
        <v>106</v>
      </c>
      <c r="B105" s="1">
        <v>0.83399999999999996</v>
      </c>
      <c r="C105" s="1">
        <v>7.9000000000000001E-2</v>
      </c>
      <c r="D105" s="1">
        <v>0.25600000000000001</v>
      </c>
      <c r="E105" s="1">
        <v>0.126</v>
      </c>
      <c r="F105" s="1">
        <v>3.3000000000000002E-2</v>
      </c>
      <c r="G105" s="1">
        <v>4.1000000000000002E-2</v>
      </c>
      <c r="I105" s="4">
        <f t="shared" si="69"/>
        <v>5.5548155055281739E-2</v>
      </c>
      <c r="J105" s="4">
        <f t="shared" si="68"/>
        <v>3.4893992932862189E-2</v>
      </c>
      <c r="K105" s="4">
        <f t="shared" si="68"/>
        <v>4.4552732335537769E-2</v>
      </c>
      <c r="L105" s="4">
        <f t="shared" si="68"/>
        <v>3.8733476790654787E-2</v>
      </c>
      <c r="M105" s="4">
        <f t="shared" si="68"/>
        <v>2.6315789473684206E-2</v>
      </c>
      <c r="N105" s="4">
        <f t="shared" si="68"/>
        <v>2.6434558349451964E-2</v>
      </c>
    </row>
    <row r="106" spans="1:14" s="1" customFormat="1" x14ac:dyDescent="0.3">
      <c r="A106" s="1" t="s">
        <v>107</v>
      </c>
      <c r="B106" s="1">
        <v>0.79300000000000004</v>
      </c>
      <c r="C106" s="1">
        <v>0.1</v>
      </c>
      <c r="D106" s="1">
        <v>0.28199999999999997</v>
      </c>
      <c r="E106" s="1">
        <v>0.16400000000000001</v>
      </c>
      <c r="F106" s="1">
        <v>3.7999999999999999E-2</v>
      </c>
      <c r="G106" s="1">
        <v>4.3999999999999997E-2</v>
      </c>
      <c r="I106" s="4">
        <f t="shared" si="69"/>
        <v>5.2817370454242708E-2</v>
      </c>
      <c r="J106" s="4">
        <f t="shared" si="68"/>
        <v>4.4169611307420489E-2</v>
      </c>
      <c r="K106" s="4">
        <f t="shared" si="68"/>
        <v>4.9077619213365821E-2</v>
      </c>
      <c r="L106" s="4">
        <f t="shared" si="68"/>
        <v>5.0415001537042738E-2</v>
      </c>
      <c r="M106" s="4">
        <f t="shared" si="68"/>
        <v>3.0303030303030297E-2</v>
      </c>
      <c r="N106" s="4">
        <f t="shared" si="68"/>
        <v>2.8368794326241131E-2</v>
      </c>
    </row>
    <row r="107" spans="1:14" s="1" customFormat="1" x14ac:dyDescent="0.3">
      <c r="A107" s="1" t="s">
        <v>108</v>
      </c>
      <c r="B107" s="1">
        <v>0.73799999999999999</v>
      </c>
      <c r="C107" s="1">
        <v>8.6999999999999994E-2</v>
      </c>
      <c r="D107" s="1">
        <v>0.253</v>
      </c>
      <c r="E107" s="1">
        <v>0.14199999999999999</v>
      </c>
      <c r="F107" s="1">
        <v>2.1000000000000001E-2</v>
      </c>
      <c r="G107" s="1">
        <v>4.4999999999999998E-2</v>
      </c>
      <c r="I107" s="4">
        <f t="shared" si="69"/>
        <v>4.9154122818702545E-2</v>
      </c>
      <c r="J107" s="4">
        <f t="shared" si="68"/>
        <v>3.8427561837455826E-2</v>
      </c>
      <c r="K107" s="4">
        <f t="shared" si="68"/>
        <v>4.4030630003480689E-2</v>
      </c>
      <c r="L107" s="4">
        <f t="shared" si="68"/>
        <v>4.3652013525976023E-2</v>
      </c>
      <c r="M107" s="4">
        <f t="shared" si="68"/>
        <v>1.6746411483253586E-2</v>
      </c>
      <c r="N107" s="4">
        <f t="shared" si="68"/>
        <v>2.9013539651837519E-2</v>
      </c>
    </row>
    <row r="108" spans="1:14" s="1" customFormat="1" x14ac:dyDescent="0.3">
      <c r="A108" s="1" t="s">
        <v>109</v>
      </c>
      <c r="B108" s="1">
        <v>0.96599999999999997</v>
      </c>
      <c r="C108" s="1">
        <v>0.122</v>
      </c>
      <c r="D108" s="1">
        <v>0.34399999999999997</v>
      </c>
      <c r="E108" s="1">
        <v>0.14599999999999999</v>
      </c>
      <c r="F108" s="1">
        <v>0.13200000000000001</v>
      </c>
      <c r="G108" s="1">
        <v>7.8E-2</v>
      </c>
      <c r="I108" s="4">
        <f t="shared" si="69"/>
        <v>6.4339949380578132E-2</v>
      </c>
      <c r="J108" s="4">
        <f t="shared" si="68"/>
        <v>5.3886925795052998E-2</v>
      </c>
      <c r="K108" s="4">
        <f t="shared" si="68"/>
        <v>5.9867734075878871E-2</v>
      </c>
      <c r="L108" s="4">
        <f t="shared" si="68"/>
        <v>4.4881647709806335E-2</v>
      </c>
      <c r="M108" s="4">
        <f t="shared" si="68"/>
        <v>0.10526315789473682</v>
      </c>
      <c r="N108" s="4">
        <f t="shared" si="68"/>
        <v>5.0290135396518373E-2</v>
      </c>
    </row>
    <row r="109" spans="1:14" s="1" customFormat="1" x14ac:dyDescent="0.3">
      <c r="A109" s="1" t="s">
        <v>110</v>
      </c>
      <c r="B109" s="1">
        <v>0.86199999999999999</v>
      </c>
      <c r="C109" s="1">
        <v>7.3999999999999996E-2</v>
      </c>
      <c r="D109" s="1">
        <v>0.253</v>
      </c>
      <c r="E109" s="1">
        <v>0.11600000000000001</v>
      </c>
      <c r="F109" s="1">
        <v>3.5000000000000003E-2</v>
      </c>
      <c r="G109" s="1">
        <v>4.2000000000000003E-2</v>
      </c>
      <c r="I109" s="4">
        <f t="shared" si="69"/>
        <v>5.7413081124284004E-2</v>
      </c>
      <c r="J109" s="4">
        <f t="shared" si="68"/>
        <v>3.2685512367491162E-2</v>
      </c>
      <c r="K109" s="4">
        <f t="shared" si="68"/>
        <v>4.4030630003480689E-2</v>
      </c>
      <c r="L109" s="4">
        <f t="shared" si="68"/>
        <v>3.565939133107901E-2</v>
      </c>
      <c r="M109" s="4">
        <f t="shared" si="68"/>
        <v>2.7910685805422646E-2</v>
      </c>
      <c r="N109" s="4">
        <f t="shared" si="68"/>
        <v>2.7079303675048357E-2</v>
      </c>
    </row>
    <row r="110" spans="1:14" s="1" customFormat="1" x14ac:dyDescent="0.3">
      <c r="A110" s="1" t="s">
        <v>111</v>
      </c>
      <c r="B110" s="1">
        <v>0.748</v>
      </c>
      <c r="C110" s="1">
        <v>0.06</v>
      </c>
      <c r="D110" s="1">
        <v>0.21099999999999999</v>
      </c>
      <c r="E110" s="1">
        <v>9.8000000000000004E-2</v>
      </c>
      <c r="F110" s="1">
        <v>2.5000000000000001E-2</v>
      </c>
      <c r="G110" s="1">
        <v>1.7999999999999999E-2</v>
      </c>
      <c r="I110" s="4">
        <f t="shared" si="69"/>
        <v>4.9820167843346211E-2</v>
      </c>
      <c r="J110" s="4">
        <f t="shared" si="68"/>
        <v>2.6501766784452294E-2</v>
      </c>
      <c r="K110" s="4">
        <f t="shared" si="68"/>
        <v>3.6721197354681517E-2</v>
      </c>
      <c r="L110" s="4">
        <f t="shared" si="68"/>
        <v>3.0126037503842611E-2</v>
      </c>
      <c r="M110" s="4">
        <f t="shared" si="68"/>
        <v>1.993620414673046E-2</v>
      </c>
      <c r="N110" s="4">
        <f t="shared" si="68"/>
        <v>1.1605415860735008E-2</v>
      </c>
    </row>
    <row r="111" spans="1:14" s="1" customFormat="1" x14ac:dyDescent="0.3">
      <c r="A111" s="1" t="s">
        <v>112</v>
      </c>
      <c r="B111" s="1">
        <v>0.748</v>
      </c>
      <c r="C111" s="1">
        <v>8.7999999999999995E-2</v>
      </c>
      <c r="D111" s="1">
        <v>0.25700000000000001</v>
      </c>
      <c r="E111" s="1">
        <v>0.13800000000000001</v>
      </c>
      <c r="F111" s="1">
        <v>6.2E-2</v>
      </c>
      <c r="G111" s="1">
        <v>1.9E-2</v>
      </c>
      <c r="I111" s="4">
        <f t="shared" si="69"/>
        <v>4.9820167843346211E-2</v>
      </c>
      <c r="J111" s="4">
        <f t="shared" si="68"/>
        <v>3.8869257950530027E-2</v>
      </c>
      <c r="K111" s="4">
        <f t="shared" si="68"/>
        <v>4.4726766446223462E-2</v>
      </c>
      <c r="L111" s="4">
        <f t="shared" si="68"/>
        <v>4.2422379342145718E-2</v>
      </c>
      <c r="M111" s="4">
        <f t="shared" si="68"/>
        <v>4.9441786283891537E-2</v>
      </c>
      <c r="N111" s="4">
        <f t="shared" si="68"/>
        <v>1.2250161186331397E-2</v>
      </c>
    </row>
    <row r="112" spans="1:14" s="1" customFormat="1" x14ac:dyDescent="0.3">
      <c r="A112" s="1" t="s">
        <v>113</v>
      </c>
      <c r="B112" s="1">
        <v>0.94399999999999995</v>
      </c>
      <c r="C112" s="1">
        <v>0.126</v>
      </c>
      <c r="D112" s="1">
        <v>0.34499999999999997</v>
      </c>
      <c r="E112" s="1">
        <v>0.17699999999999999</v>
      </c>
      <c r="F112" s="1">
        <v>9.9000000000000005E-2</v>
      </c>
      <c r="G112" s="1">
        <v>0.08</v>
      </c>
      <c r="I112" s="4">
        <f t="shared" si="69"/>
        <v>6.2874650326362067E-2</v>
      </c>
      <c r="J112" s="4">
        <f t="shared" si="68"/>
        <v>5.5653710247349816E-2</v>
      </c>
      <c r="K112" s="4">
        <f t="shared" si="68"/>
        <v>6.0041768186564565E-2</v>
      </c>
      <c r="L112" s="4">
        <f t="shared" si="68"/>
        <v>5.4411312634491241E-2</v>
      </c>
      <c r="M112" s="4">
        <f t="shared" si="68"/>
        <v>7.8947368421052627E-2</v>
      </c>
      <c r="N112" s="4">
        <f t="shared" si="68"/>
        <v>5.1579626047711151E-2</v>
      </c>
    </row>
    <row r="113" spans="1:14" s="1" customFormat="1" x14ac:dyDescent="0.3">
      <c r="A113" s="1" t="s">
        <v>114</v>
      </c>
      <c r="B113" s="1">
        <v>0.53100000000000003</v>
      </c>
      <c r="C113" s="1">
        <v>7.3999999999999996E-2</v>
      </c>
      <c r="D113" s="1">
        <v>0.19900000000000001</v>
      </c>
      <c r="E113" s="1">
        <v>0.128</v>
      </c>
      <c r="F113" s="1">
        <v>1.2E-2</v>
      </c>
      <c r="G113" s="1">
        <v>1.2E-2</v>
      </c>
      <c r="I113" s="4">
        <f t="shared" si="69"/>
        <v>3.5366990808578663E-2</v>
      </c>
      <c r="J113" s="4">
        <f t="shared" si="68"/>
        <v>3.2685512367491162E-2</v>
      </c>
      <c r="K113" s="4">
        <f t="shared" si="68"/>
        <v>3.4632788026453191E-2</v>
      </c>
      <c r="L113" s="4">
        <f t="shared" si="68"/>
        <v>3.934829388256994E-2</v>
      </c>
      <c r="M113" s="4">
        <f t="shared" si="68"/>
        <v>9.5693779904306199E-3</v>
      </c>
      <c r="N113" s="4">
        <f t="shared" si="68"/>
        <v>7.7369439071566723E-3</v>
      </c>
    </row>
    <row r="114" spans="1:14" x14ac:dyDescent="0.3">
      <c r="A114" s="1" t="s">
        <v>115</v>
      </c>
      <c r="B114" s="1">
        <v>0.80600000000000005</v>
      </c>
      <c r="C114" s="1">
        <v>0.10299999999999999</v>
      </c>
      <c r="D114" s="1">
        <v>0.28799999999999998</v>
      </c>
      <c r="E114" s="1">
        <v>0.16700000000000001</v>
      </c>
      <c r="F114" s="1">
        <v>4.3999999999999997E-2</v>
      </c>
      <c r="G114" s="1">
        <v>4.2999999999999997E-2</v>
      </c>
      <c r="I114" s="4">
        <f t="shared" si="69"/>
        <v>5.3683228986279481E-2</v>
      </c>
      <c r="J114" s="4">
        <f t="shared" si="69"/>
        <v>4.54946996466431E-2</v>
      </c>
      <c r="K114" s="4">
        <f t="shared" si="69"/>
        <v>5.0121823877479987E-2</v>
      </c>
      <c r="L114" s="4">
        <f t="shared" si="69"/>
        <v>5.133722717491547E-2</v>
      </c>
      <c r="M114" s="4">
        <f t="shared" si="69"/>
        <v>3.5087719298245605E-2</v>
      </c>
      <c r="N114" s="4">
        <f t="shared" si="69"/>
        <v>2.7724049000644742E-2</v>
      </c>
    </row>
    <row r="115" spans="1:14" s="1" customFormat="1" x14ac:dyDescent="0.3">
      <c r="A115" s="1" t="s">
        <v>116</v>
      </c>
      <c r="B115" s="1">
        <v>0.81399999999999995</v>
      </c>
      <c r="C115" s="1">
        <v>0.11899999999999999</v>
      </c>
      <c r="D115" s="1">
        <v>0.312</v>
      </c>
      <c r="E115" s="1">
        <v>0.193</v>
      </c>
      <c r="F115" s="1">
        <v>0.05</v>
      </c>
      <c r="G115" s="1">
        <v>5.5E-2</v>
      </c>
      <c r="I115" s="4">
        <f t="shared" si="69"/>
        <v>5.4216065005994407E-2</v>
      </c>
      <c r="J115" s="4">
        <f t="shared" si="69"/>
        <v>5.2561837455830381E-2</v>
      </c>
      <c r="K115" s="4">
        <f t="shared" si="69"/>
        <v>5.4298642533936653E-2</v>
      </c>
      <c r="L115" s="4">
        <f t="shared" si="69"/>
        <v>5.932984936981249E-2</v>
      </c>
      <c r="M115" s="4">
        <f t="shared" si="69"/>
        <v>3.987240829346092E-2</v>
      </c>
      <c r="N115" s="4">
        <f t="shared" si="69"/>
        <v>3.5460992907801414E-2</v>
      </c>
    </row>
    <row r="116" spans="1:14" s="1" customFormat="1" x14ac:dyDescent="0.3">
      <c r="I116" s="3">
        <f>MAX(I98:I115)</f>
        <v>6.4872785400293065E-2</v>
      </c>
      <c r="J116" s="3">
        <f t="shared" ref="J116:N116" si="70">MAX(J98:J115)</f>
        <v>0.11395759717314487</v>
      </c>
      <c r="K116" s="3">
        <f t="shared" si="70"/>
        <v>8.7365123564218591E-2</v>
      </c>
      <c r="L116" s="3">
        <f t="shared" si="70"/>
        <v>0.10267445434983094</v>
      </c>
      <c r="M116" s="3">
        <f t="shared" si="70"/>
        <v>0.17862838915470491</v>
      </c>
      <c r="N116" s="3">
        <f t="shared" si="70"/>
        <v>0.19600257898130236</v>
      </c>
    </row>
    <row r="117" spans="1:14" s="1" customFormat="1" x14ac:dyDescent="0.3">
      <c r="I117" s="3">
        <f>LARGE(I$98:I$115,2)+LARGE(I$98:I$115,1)</f>
        <v>0.1292127347808712</v>
      </c>
      <c r="J117" s="3">
        <f t="shared" ref="J117:N117" si="71">LARGE(J$98:J$115,2)+LARGE(J$98:J$115,1)</f>
        <v>0.22305653710247347</v>
      </c>
      <c r="K117" s="3">
        <f t="shared" si="71"/>
        <v>0.17159763313609466</v>
      </c>
      <c r="L117" s="3">
        <f t="shared" si="71"/>
        <v>0.18536735321241932</v>
      </c>
      <c r="M117" s="3">
        <f t="shared" si="71"/>
        <v>0.29027113237639551</v>
      </c>
      <c r="N117" s="3">
        <f t="shared" si="71"/>
        <v>0.3313990973565441</v>
      </c>
    </row>
    <row r="118" spans="1:14" s="1" customFormat="1" x14ac:dyDescent="0.3">
      <c r="I118" s="3">
        <f>LARGE(I$98:I$115,3)+LARGE(I$98:I$115,2)+LARGE(I$98:I$115,1)</f>
        <v>0.19255361662448384</v>
      </c>
      <c r="J118" s="3">
        <f t="shared" ref="J118:N118" si="72">LARGE(J$98:J$115,3)+LARGE(J$98:J$115,2)+LARGE(J$98:J$115,1)</f>
        <v>0.3153710247349823</v>
      </c>
      <c r="K118" s="3">
        <f t="shared" si="72"/>
        <v>0.24921684650191439</v>
      </c>
      <c r="L118" s="3">
        <f t="shared" si="72"/>
        <v>0.26744543498309259</v>
      </c>
      <c r="M118" s="3">
        <f t="shared" si="72"/>
        <v>0.39553429027113229</v>
      </c>
      <c r="N118" s="3">
        <f t="shared" si="72"/>
        <v>0.45841392649903279</v>
      </c>
    </row>
    <row r="119" spans="1:14" s="1" customFormat="1" x14ac:dyDescent="0.3">
      <c r="I119" s="3">
        <f>LARGE(I$98:I$115,4)+LARGE(I$98:I$115,3)+LARGE(I$98:I$115,2)+LARGE(I$98:I$115,1)</f>
        <v>0.25569468496070336</v>
      </c>
      <c r="J119" s="3">
        <f t="shared" ref="J119:N119" si="73">LARGE(J$98:J$115,4)+LARGE(J$98:J$115,3)+LARGE(J$98:J$115,2)+LARGE(J$98:J$115,1)</f>
        <v>0.39708480565371018</v>
      </c>
      <c r="K119" s="3">
        <f t="shared" si="73"/>
        <v>0.32109293421510615</v>
      </c>
      <c r="L119" s="3">
        <f t="shared" si="73"/>
        <v>0.34921610820780824</v>
      </c>
      <c r="M119" s="3">
        <f t="shared" si="73"/>
        <v>0.49362041467304618</v>
      </c>
      <c r="N119" s="3">
        <f t="shared" si="73"/>
        <v>0.55641521598968402</v>
      </c>
    </row>
    <row r="120" spans="1:14" s="1" customFormat="1" x14ac:dyDescent="0.3">
      <c r="A120" s="1" t="s">
        <v>114</v>
      </c>
      <c r="B120" s="1">
        <v>0.53100000000000003</v>
      </c>
      <c r="C120" s="1">
        <v>7.3999999999999996E-2</v>
      </c>
      <c r="D120" s="1">
        <v>0.19900000000000001</v>
      </c>
      <c r="E120" s="1">
        <v>0.128</v>
      </c>
      <c r="F120" s="1">
        <v>1.2E-2</v>
      </c>
      <c r="G120" s="1">
        <v>1.2E-2</v>
      </c>
      <c r="I120" s="4">
        <f t="shared" ref="I120:I144" si="74">B120/SUM(B$120:B$144)</f>
        <v>2.61010617381046E-2</v>
      </c>
      <c r="J120" s="4">
        <f t="shared" ref="J120:J144" si="75">C120/SUM(C$120:C$144)</f>
        <v>2.5570145127850719E-2</v>
      </c>
      <c r="K120" s="4">
        <f t="shared" ref="K120:K144" si="76">D120/SUM(D$120:D$144)</f>
        <v>2.6424113663524103E-2</v>
      </c>
      <c r="L120" s="4">
        <f t="shared" ref="L120:L144" si="77">E120/SUM(E$120:E$144)</f>
        <v>2.9906542056074771E-2</v>
      </c>
      <c r="M120" s="4">
        <f t="shared" ref="M120:M144" si="78">F120/SUM(F$120:F$144)</f>
        <v>7.8482668410725966E-3</v>
      </c>
      <c r="N120" s="4">
        <f t="shared" ref="N120:N144" si="79">G120/SUM(G$120:G$144)</f>
        <v>6.7873303167420825E-3</v>
      </c>
    </row>
    <row r="121" spans="1:14" s="1" customFormat="1" x14ac:dyDescent="0.3">
      <c r="A121" s="1" t="s">
        <v>115</v>
      </c>
      <c r="B121" s="1">
        <v>0.80600000000000005</v>
      </c>
      <c r="C121" s="1">
        <v>0.10299999999999999</v>
      </c>
      <c r="D121" s="1">
        <v>0.28799999999999998</v>
      </c>
      <c r="E121" s="1">
        <v>0.16700000000000001</v>
      </c>
      <c r="F121" s="1">
        <v>4.3999999999999997E-2</v>
      </c>
      <c r="G121" s="1">
        <v>4.2999999999999997E-2</v>
      </c>
      <c r="I121" s="4">
        <f t="shared" si="74"/>
        <v>3.9618560755013764E-2</v>
      </c>
      <c r="J121" s="4">
        <f t="shared" si="75"/>
        <v>3.559087767795438E-2</v>
      </c>
      <c r="K121" s="4">
        <f t="shared" si="76"/>
        <v>3.8241933342185633E-2</v>
      </c>
      <c r="L121" s="4">
        <f t="shared" si="77"/>
        <v>3.9018691588785057E-2</v>
      </c>
      <c r="M121" s="4">
        <f t="shared" si="78"/>
        <v>2.8776978417266182E-2</v>
      </c>
      <c r="N121" s="4">
        <f t="shared" si="79"/>
        <v>2.4321266968325792E-2</v>
      </c>
    </row>
    <row r="122" spans="1:14" s="1" customFormat="1" x14ac:dyDescent="0.3">
      <c r="A122" s="1" t="s">
        <v>116</v>
      </c>
      <c r="B122" s="1">
        <v>0.81399999999999995</v>
      </c>
      <c r="C122" s="1">
        <v>0.11899999999999999</v>
      </c>
      <c r="D122" s="1">
        <v>0.312</v>
      </c>
      <c r="E122" s="1">
        <v>0.193</v>
      </c>
      <c r="F122" s="1">
        <v>0.05</v>
      </c>
      <c r="G122" s="1">
        <v>5.5E-2</v>
      </c>
      <c r="I122" s="4">
        <f t="shared" si="74"/>
        <v>4.0011797090051114E-2</v>
      </c>
      <c r="J122" s="4">
        <f t="shared" si="75"/>
        <v>4.1119557705597776E-2</v>
      </c>
      <c r="K122" s="4">
        <f t="shared" si="76"/>
        <v>4.1428761120701103E-2</v>
      </c>
      <c r="L122" s="4">
        <f t="shared" si="77"/>
        <v>4.509345794392524E-2</v>
      </c>
      <c r="M122" s="4">
        <f t="shared" si="78"/>
        <v>3.2701111837802485E-2</v>
      </c>
      <c r="N122" s="4">
        <f t="shared" si="79"/>
        <v>3.1108597285067877E-2</v>
      </c>
    </row>
    <row r="123" spans="1:14" s="1" customFormat="1" x14ac:dyDescent="0.3">
      <c r="A123" s="1" t="s">
        <v>117</v>
      </c>
      <c r="B123" s="1">
        <v>0.95599999999999996</v>
      </c>
      <c r="C123" s="1">
        <v>0.20100000000000001</v>
      </c>
      <c r="D123" s="1">
        <v>0.438</v>
      </c>
      <c r="E123" s="1">
        <v>0.27600000000000002</v>
      </c>
      <c r="F123" s="1">
        <v>0.14399999999999999</v>
      </c>
      <c r="G123" s="1">
        <v>0.153</v>
      </c>
      <c r="I123" s="4">
        <f t="shared" si="74"/>
        <v>4.6991742036964212E-2</v>
      </c>
      <c r="J123" s="4">
        <f t="shared" si="75"/>
        <v>6.9454042847270206E-2</v>
      </c>
      <c r="K123" s="4">
        <f t="shared" si="76"/>
        <v>5.8159606957907319E-2</v>
      </c>
      <c r="L123" s="4">
        <f t="shared" si="77"/>
        <v>6.4485981308411225E-2</v>
      </c>
      <c r="M123" s="4">
        <f t="shared" si="78"/>
        <v>9.4179202092871145E-2</v>
      </c>
      <c r="N123" s="4">
        <f t="shared" si="79"/>
        <v>8.653846153846155E-2</v>
      </c>
    </row>
    <row r="124" spans="1:14" s="1" customFormat="1" x14ac:dyDescent="0.3">
      <c r="A124" s="1" t="s">
        <v>118</v>
      </c>
      <c r="B124" s="1">
        <v>0.68600000000000005</v>
      </c>
      <c r="C124" s="1">
        <v>7.0000000000000007E-2</v>
      </c>
      <c r="D124" s="1">
        <v>0.219</v>
      </c>
      <c r="E124" s="1">
        <v>0.11600000000000001</v>
      </c>
      <c r="F124" s="1">
        <v>3.5000000000000003E-2</v>
      </c>
      <c r="G124" s="1">
        <v>1.2999999999999999E-2</v>
      </c>
      <c r="I124" s="4">
        <f t="shared" si="74"/>
        <v>3.3720015729453399E-2</v>
      </c>
      <c r="J124" s="4">
        <f t="shared" si="75"/>
        <v>2.4187975120939873E-2</v>
      </c>
      <c r="K124" s="4">
        <f t="shared" si="76"/>
        <v>2.9079803478953659E-2</v>
      </c>
      <c r="L124" s="4">
        <f t="shared" si="77"/>
        <v>2.7102803738317763E-2</v>
      </c>
      <c r="M124" s="4">
        <f t="shared" si="78"/>
        <v>2.289077828646174E-2</v>
      </c>
      <c r="N124" s="4">
        <f t="shared" si="79"/>
        <v>7.352941176470589E-3</v>
      </c>
    </row>
    <row r="125" spans="1:14" s="1" customFormat="1" x14ac:dyDescent="0.3">
      <c r="A125" s="1" t="s">
        <v>119</v>
      </c>
      <c r="B125" s="1">
        <v>0.65100000000000002</v>
      </c>
      <c r="C125" s="1">
        <v>8.5999999999999993E-2</v>
      </c>
      <c r="D125" s="1">
        <v>0.23699999999999999</v>
      </c>
      <c r="E125" s="1">
        <v>0.14599999999999999</v>
      </c>
      <c r="F125" s="1">
        <v>2.4E-2</v>
      </c>
      <c r="G125" s="1">
        <v>0.02</v>
      </c>
      <c r="I125" s="4">
        <f t="shared" si="74"/>
        <v>3.1999606763664964E-2</v>
      </c>
      <c r="J125" s="4">
        <f t="shared" si="75"/>
        <v>2.9716655148583269E-2</v>
      </c>
      <c r="K125" s="4">
        <f t="shared" si="76"/>
        <v>3.1469924312840257E-2</v>
      </c>
      <c r="L125" s="4">
        <f t="shared" si="77"/>
        <v>3.411214953271028E-2</v>
      </c>
      <c r="M125" s="4">
        <f t="shared" si="78"/>
        <v>1.5696533682145193E-2</v>
      </c>
      <c r="N125" s="4">
        <f t="shared" si="79"/>
        <v>1.1312217194570137E-2</v>
      </c>
    </row>
    <row r="126" spans="1:14" s="1" customFormat="1" x14ac:dyDescent="0.3">
      <c r="A126" s="1" t="s">
        <v>120</v>
      </c>
      <c r="B126" s="1">
        <v>0.85599999999999998</v>
      </c>
      <c r="C126" s="1">
        <v>0.114</v>
      </c>
      <c r="D126" s="1">
        <v>0.313</v>
      </c>
      <c r="E126" s="1">
        <v>0.17899999999999999</v>
      </c>
      <c r="F126" s="1">
        <v>6.5000000000000002E-2</v>
      </c>
      <c r="G126" s="1">
        <v>5.1999999999999998E-2</v>
      </c>
      <c r="I126" s="4">
        <f t="shared" si="74"/>
        <v>4.2076287848997244E-2</v>
      </c>
      <c r="J126" s="4">
        <f t="shared" si="75"/>
        <v>3.9391845196959221E-2</v>
      </c>
      <c r="K126" s="4">
        <f t="shared" si="76"/>
        <v>4.1561545611472579E-2</v>
      </c>
      <c r="L126" s="4">
        <f t="shared" si="77"/>
        <v>4.1822429906542058E-2</v>
      </c>
      <c r="M126" s="4">
        <f t="shared" si="78"/>
        <v>4.2511445389143226E-2</v>
      </c>
      <c r="N126" s="4">
        <f t="shared" si="79"/>
        <v>2.9411764705882356E-2</v>
      </c>
    </row>
    <row r="127" spans="1:14" s="1" customFormat="1" x14ac:dyDescent="0.3">
      <c r="A127" s="1" t="s">
        <v>121</v>
      </c>
      <c r="B127" s="1">
        <v>0.86399999999999999</v>
      </c>
      <c r="C127" s="1">
        <v>7.6999999999999999E-2</v>
      </c>
      <c r="D127" s="1">
        <v>0.25900000000000001</v>
      </c>
      <c r="E127" s="1">
        <v>0.121</v>
      </c>
      <c r="F127" s="1">
        <v>4.7E-2</v>
      </c>
      <c r="G127" s="1">
        <v>3.5000000000000003E-2</v>
      </c>
      <c r="I127" s="4">
        <f t="shared" si="74"/>
        <v>4.2469524184034602E-2</v>
      </c>
      <c r="J127" s="4">
        <f t="shared" si="75"/>
        <v>2.6606772633033859E-2</v>
      </c>
      <c r="K127" s="4">
        <f t="shared" si="76"/>
        <v>3.4391183109812776E-2</v>
      </c>
      <c r="L127" s="4">
        <f t="shared" si="77"/>
        <v>2.827102803738318E-2</v>
      </c>
      <c r="M127" s="4">
        <f t="shared" si="78"/>
        <v>3.0739045127534333E-2</v>
      </c>
      <c r="N127" s="4">
        <f t="shared" si="79"/>
        <v>1.979638009049774E-2</v>
      </c>
    </row>
    <row r="128" spans="1:14" s="1" customFormat="1" x14ac:dyDescent="0.3">
      <c r="A128" s="1" t="s">
        <v>122</v>
      </c>
      <c r="B128" s="1">
        <v>0.86</v>
      </c>
      <c r="C128" s="1">
        <v>0.104</v>
      </c>
      <c r="D128" s="1">
        <v>0.29899999999999999</v>
      </c>
      <c r="E128" s="1">
        <v>0.16300000000000001</v>
      </c>
      <c r="F128" s="1">
        <v>4.9000000000000002E-2</v>
      </c>
      <c r="G128" s="1">
        <v>5.8000000000000003E-2</v>
      </c>
      <c r="I128" s="4">
        <f t="shared" si="74"/>
        <v>4.227290601651592E-2</v>
      </c>
      <c r="J128" s="4">
        <f t="shared" si="75"/>
        <v>3.5936420179682092E-2</v>
      </c>
      <c r="K128" s="4">
        <f t="shared" si="76"/>
        <v>3.9702562740671889E-2</v>
      </c>
      <c r="L128" s="4">
        <f t="shared" si="77"/>
        <v>3.8084112149532716E-2</v>
      </c>
      <c r="M128" s="4">
        <f t="shared" si="78"/>
        <v>3.2047089601046436E-2</v>
      </c>
      <c r="N128" s="4">
        <f t="shared" si="79"/>
        <v>3.2805429864253402E-2</v>
      </c>
    </row>
    <row r="129" spans="1:14" s="1" customFormat="1" x14ac:dyDescent="0.3">
      <c r="A129" s="1" t="s">
        <v>123</v>
      </c>
      <c r="B129" s="1">
        <v>0.97799999999999998</v>
      </c>
      <c r="C129" s="1">
        <v>0.35899999999999999</v>
      </c>
      <c r="D129" s="1">
        <v>0.59299999999999997</v>
      </c>
      <c r="E129" s="1">
        <v>0.35299999999999998</v>
      </c>
      <c r="F129" s="1">
        <v>0.26100000000000001</v>
      </c>
      <c r="G129" s="1">
        <v>0.441</v>
      </c>
      <c r="I129" s="4">
        <f t="shared" si="74"/>
        <v>4.8073141958316946E-2</v>
      </c>
      <c r="J129" s="4">
        <f t="shared" si="75"/>
        <v>0.12404975812024877</v>
      </c>
      <c r="K129" s="4">
        <f t="shared" si="76"/>
        <v>7.8741203027486384E-2</v>
      </c>
      <c r="L129" s="4">
        <f t="shared" si="77"/>
        <v>8.2476635514018695E-2</v>
      </c>
      <c r="M129" s="4">
        <f t="shared" si="78"/>
        <v>0.17069980379332897</v>
      </c>
      <c r="N129" s="4">
        <f t="shared" si="79"/>
        <v>0.24943438914027152</v>
      </c>
    </row>
    <row r="130" spans="1:14" s="1" customFormat="1" x14ac:dyDescent="0.3">
      <c r="A130" s="1" t="s">
        <v>124</v>
      </c>
      <c r="B130" s="1">
        <v>0.78700000000000003</v>
      </c>
      <c r="C130" s="1">
        <v>7.9000000000000001E-2</v>
      </c>
      <c r="D130" s="1">
        <v>0.25</v>
      </c>
      <c r="E130" s="1">
        <v>0.13</v>
      </c>
      <c r="F130" s="1">
        <v>0.03</v>
      </c>
      <c r="G130" s="1">
        <v>3.4000000000000002E-2</v>
      </c>
      <c r="I130" s="4">
        <f t="shared" si="74"/>
        <v>3.8684624459300036E-2</v>
      </c>
      <c r="J130" s="4">
        <f t="shared" si="75"/>
        <v>2.7297857636489283E-2</v>
      </c>
      <c r="K130" s="4">
        <f t="shared" si="76"/>
        <v>3.3196122692869472E-2</v>
      </c>
      <c r="L130" s="4">
        <f t="shared" si="77"/>
        <v>3.0373831775700941E-2</v>
      </c>
      <c r="M130" s="4">
        <f t="shared" si="78"/>
        <v>1.962066710268149E-2</v>
      </c>
      <c r="N130" s="4">
        <f t="shared" si="79"/>
        <v>1.9230769230769235E-2</v>
      </c>
    </row>
    <row r="131" spans="1:14" s="1" customFormat="1" x14ac:dyDescent="0.3">
      <c r="A131" s="1" t="s">
        <v>125</v>
      </c>
      <c r="B131" s="1">
        <v>0.93899999999999995</v>
      </c>
      <c r="C131" s="1">
        <v>0.11600000000000001</v>
      </c>
      <c r="D131" s="1">
        <v>0.33</v>
      </c>
      <c r="E131" s="1">
        <v>0.16500000000000001</v>
      </c>
      <c r="F131" s="1">
        <v>8.7999999999999995E-2</v>
      </c>
      <c r="G131" s="1">
        <v>7.3999999999999996E-2</v>
      </c>
      <c r="I131" s="4">
        <f t="shared" si="74"/>
        <v>4.6156114825009822E-2</v>
      </c>
      <c r="J131" s="4">
        <f t="shared" si="75"/>
        <v>4.0082930200414646E-2</v>
      </c>
      <c r="K131" s="4">
        <f t="shared" si="76"/>
        <v>4.3818881954587711E-2</v>
      </c>
      <c r="L131" s="4">
        <f t="shared" si="77"/>
        <v>3.8551401869158883E-2</v>
      </c>
      <c r="M131" s="4">
        <f t="shared" si="78"/>
        <v>5.7553956834532363E-2</v>
      </c>
      <c r="N131" s="4">
        <f t="shared" si="79"/>
        <v>4.1855203619909506E-2</v>
      </c>
    </row>
    <row r="132" spans="1:14" s="1" customFormat="1" x14ac:dyDescent="0.3">
      <c r="A132" s="1" t="s">
        <v>126</v>
      </c>
      <c r="B132" s="1">
        <v>0.627</v>
      </c>
      <c r="C132" s="1">
        <v>6.3E-2</v>
      </c>
      <c r="D132" s="1">
        <v>0.19800000000000001</v>
      </c>
      <c r="E132" s="1">
        <v>0.106</v>
      </c>
      <c r="F132" s="1">
        <v>2.4E-2</v>
      </c>
      <c r="G132" s="1">
        <v>0.01</v>
      </c>
      <c r="I132" s="4">
        <f t="shared" si="74"/>
        <v>3.081989775855289E-2</v>
      </c>
      <c r="J132" s="4">
        <f t="shared" si="75"/>
        <v>2.1769177608845884E-2</v>
      </c>
      <c r="K132" s="4">
        <f t="shared" si="76"/>
        <v>2.6291329172752623E-2</v>
      </c>
      <c r="L132" s="4">
        <f t="shared" si="77"/>
        <v>2.4766355140186918E-2</v>
      </c>
      <c r="M132" s="4">
        <f t="shared" si="78"/>
        <v>1.5696533682145193E-2</v>
      </c>
      <c r="N132" s="4">
        <f t="shared" si="79"/>
        <v>5.6561085972850686E-3</v>
      </c>
    </row>
    <row r="133" spans="1:14" s="1" customFormat="1" x14ac:dyDescent="0.3">
      <c r="A133" s="1" t="s">
        <v>127</v>
      </c>
      <c r="B133" s="1">
        <v>0.90300000000000002</v>
      </c>
      <c r="C133" s="1">
        <v>7.4999999999999997E-2</v>
      </c>
      <c r="D133" s="1">
        <v>0.26</v>
      </c>
      <c r="E133" s="1">
        <v>0.112</v>
      </c>
      <c r="F133" s="1">
        <v>4.2000000000000003E-2</v>
      </c>
      <c r="G133" s="1">
        <v>4.8000000000000001E-2</v>
      </c>
      <c r="I133" s="4">
        <f t="shared" si="74"/>
        <v>4.4386551317341719E-2</v>
      </c>
      <c r="J133" s="4">
        <f t="shared" si="75"/>
        <v>2.5915687629578431E-2</v>
      </c>
      <c r="K133" s="4">
        <f t="shared" si="76"/>
        <v>3.4523967600584252E-2</v>
      </c>
      <c r="L133" s="4">
        <f t="shared" si="77"/>
        <v>2.6168224299065426E-2</v>
      </c>
      <c r="M133" s="4">
        <f t="shared" si="78"/>
        <v>2.7468933943754086E-2</v>
      </c>
      <c r="N133" s="4">
        <f t="shared" si="79"/>
        <v>2.714932126696833E-2</v>
      </c>
    </row>
    <row r="134" spans="1:14" s="1" customFormat="1" x14ac:dyDescent="0.3">
      <c r="A134" s="1" t="s">
        <v>128</v>
      </c>
      <c r="B134" s="1">
        <v>0.78</v>
      </c>
      <c r="C134" s="1">
        <v>9.0999999999999998E-2</v>
      </c>
      <c r="D134" s="1">
        <v>0.26700000000000002</v>
      </c>
      <c r="E134" s="1">
        <v>0.15</v>
      </c>
      <c r="F134" s="1">
        <v>3.1E-2</v>
      </c>
      <c r="G134" s="1">
        <v>4.1000000000000002E-2</v>
      </c>
      <c r="I134" s="4">
        <f t="shared" si="74"/>
        <v>3.8340542666142348E-2</v>
      </c>
      <c r="J134" s="4">
        <f t="shared" si="75"/>
        <v>3.1444367657221833E-2</v>
      </c>
      <c r="K134" s="4">
        <f t="shared" si="76"/>
        <v>3.5453459035984604E-2</v>
      </c>
      <c r="L134" s="4">
        <f t="shared" si="77"/>
        <v>3.5046728971962621E-2</v>
      </c>
      <c r="M134" s="4">
        <f t="shared" si="78"/>
        <v>2.0274689339437539E-2</v>
      </c>
      <c r="N134" s="4">
        <f t="shared" si="79"/>
        <v>2.3190045248868783E-2</v>
      </c>
    </row>
    <row r="135" spans="1:14" s="1" customFormat="1" x14ac:dyDescent="0.3">
      <c r="A135" s="1" t="s">
        <v>129</v>
      </c>
      <c r="B135" s="1">
        <v>0.83499999999999996</v>
      </c>
      <c r="C135" s="1">
        <v>0.111</v>
      </c>
      <c r="D135" s="1">
        <v>0.30399999999999999</v>
      </c>
      <c r="E135" s="1">
        <v>0.17699999999999999</v>
      </c>
      <c r="F135" s="1">
        <v>5.1999999999999998E-2</v>
      </c>
      <c r="G135" s="1">
        <v>5.1999999999999998E-2</v>
      </c>
      <c r="I135" s="4">
        <f t="shared" si="74"/>
        <v>4.1044042469524179E-2</v>
      </c>
      <c r="J135" s="4">
        <f t="shared" si="75"/>
        <v>3.8355217691776085E-2</v>
      </c>
      <c r="K135" s="4">
        <f t="shared" si="76"/>
        <v>4.0366485194529282E-2</v>
      </c>
      <c r="L135" s="4">
        <f t="shared" si="77"/>
        <v>4.1355140186915891E-2</v>
      </c>
      <c r="M135" s="4">
        <f t="shared" si="78"/>
        <v>3.4009156311314577E-2</v>
      </c>
      <c r="N135" s="4">
        <f t="shared" si="79"/>
        <v>2.9411764705882356E-2</v>
      </c>
    </row>
    <row r="136" spans="1:14" s="1" customFormat="1" x14ac:dyDescent="0.3">
      <c r="A136" s="1" t="s">
        <v>130</v>
      </c>
      <c r="B136" s="1">
        <v>0.84</v>
      </c>
      <c r="C136" s="1">
        <v>9.9000000000000005E-2</v>
      </c>
      <c r="D136" s="1">
        <v>0.28899999999999998</v>
      </c>
      <c r="E136" s="1">
        <v>0.156</v>
      </c>
      <c r="F136" s="1">
        <v>3.7999999999999999E-2</v>
      </c>
      <c r="G136" s="1">
        <v>6.2E-2</v>
      </c>
      <c r="I136" s="4">
        <f t="shared" si="74"/>
        <v>4.128981517892253E-2</v>
      </c>
      <c r="J136" s="4">
        <f t="shared" si="75"/>
        <v>3.4208707671043531E-2</v>
      </c>
      <c r="K136" s="4">
        <f t="shared" si="76"/>
        <v>3.8374717832957109E-2</v>
      </c>
      <c r="L136" s="4">
        <f t="shared" si="77"/>
        <v>3.6448598130841128E-2</v>
      </c>
      <c r="M136" s="4">
        <f t="shared" si="78"/>
        <v>2.4852844996729885E-2</v>
      </c>
      <c r="N136" s="4">
        <f t="shared" si="79"/>
        <v>3.5067873303167428E-2</v>
      </c>
    </row>
    <row r="137" spans="1:14" s="1" customFormat="1" x14ac:dyDescent="0.3">
      <c r="A137" s="1" t="s">
        <v>131</v>
      </c>
      <c r="B137" s="1">
        <v>0.79400000000000004</v>
      </c>
      <c r="C137" s="1">
        <v>6.3E-2</v>
      </c>
      <c r="D137" s="1">
        <v>0.224</v>
      </c>
      <c r="E137" s="1">
        <v>0.10299999999999999</v>
      </c>
      <c r="F137" s="1">
        <v>2.9000000000000001E-2</v>
      </c>
      <c r="G137" s="1">
        <v>2.3E-2</v>
      </c>
      <c r="I137" s="4">
        <f t="shared" si="74"/>
        <v>3.9028706252457725E-2</v>
      </c>
      <c r="J137" s="4">
        <f t="shared" si="75"/>
        <v>2.1769177608845884E-2</v>
      </c>
      <c r="K137" s="4">
        <f t="shared" si="76"/>
        <v>2.9743725932811049E-2</v>
      </c>
      <c r="L137" s="4">
        <f t="shared" si="77"/>
        <v>2.4065420560747664E-2</v>
      </c>
      <c r="M137" s="4">
        <f t="shared" si="78"/>
        <v>1.896664486592544E-2</v>
      </c>
      <c r="N137" s="4">
        <f t="shared" si="79"/>
        <v>1.3009049773755657E-2</v>
      </c>
    </row>
    <row r="138" spans="1:14" s="1" customFormat="1" x14ac:dyDescent="0.3">
      <c r="A138" s="1" t="s">
        <v>132</v>
      </c>
      <c r="B138" s="1">
        <v>0.94699999999999995</v>
      </c>
      <c r="C138" s="1">
        <v>0.25700000000000001</v>
      </c>
      <c r="D138" s="1">
        <v>0.49399999999999999</v>
      </c>
      <c r="E138" s="1">
        <v>0.33700000000000002</v>
      </c>
      <c r="F138" s="1">
        <v>0.14899999999999999</v>
      </c>
      <c r="G138" s="1">
        <v>0.251</v>
      </c>
      <c r="I138" s="4">
        <f t="shared" si="74"/>
        <v>4.6549351160047187E-2</v>
      </c>
      <c r="J138" s="4">
        <f t="shared" si="75"/>
        <v>8.8804422944022104E-2</v>
      </c>
      <c r="K138" s="4">
        <f t="shared" si="76"/>
        <v>6.5595538441110074E-2</v>
      </c>
      <c r="L138" s="4">
        <f t="shared" si="77"/>
        <v>7.873831775700936E-2</v>
      </c>
      <c r="M138" s="4">
        <f t="shared" si="78"/>
        <v>9.7449313276651392E-2</v>
      </c>
      <c r="N138" s="4">
        <f t="shared" si="79"/>
        <v>0.14196832579185523</v>
      </c>
    </row>
    <row r="139" spans="1:14" s="1" customFormat="1" x14ac:dyDescent="0.3">
      <c r="A139" s="1" t="s">
        <v>133</v>
      </c>
      <c r="B139" s="1">
        <v>0.91100000000000003</v>
      </c>
      <c r="C139" s="1">
        <v>0.112</v>
      </c>
      <c r="D139" s="1">
        <v>0.31900000000000001</v>
      </c>
      <c r="E139" s="1">
        <v>0.16700000000000001</v>
      </c>
      <c r="F139" s="1">
        <v>6.6000000000000003E-2</v>
      </c>
      <c r="G139" s="1">
        <v>7.2999999999999995E-2</v>
      </c>
      <c r="I139" s="4">
        <f t="shared" si="74"/>
        <v>4.4779787652379076E-2</v>
      </c>
      <c r="J139" s="4">
        <f t="shared" si="75"/>
        <v>3.8700760193503797E-2</v>
      </c>
      <c r="K139" s="4">
        <f t="shared" si="76"/>
        <v>4.2358252556101449E-2</v>
      </c>
      <c r="L139" s="4">
        <f t="shared" si="77"/>
        <v>3.9018691588785057E-2</v>
      </c>
      <c r="M139" s="4">
        <f t="shared" si="78"/>
        <v>4.3165467625899276E-2</v>
      </c>
      <c r="N139" s="4">
        <f t="shared" si="79"/>
        <v>4.1289592760180995E-2</v>
      </c>
    </row>
    <row r="140" spans="1:14" s="1" customFormat="1" x14ac:dyDescent="0.3">
      <c r="A140" s="1" t="s">
        <v>134</v>
      </c>
      <c r="B140" s="1">
        <v>0.72399999999999998</v>
      </c>
      <c r="C140" s="1">
        <v>0.10100000000000001</v>
      </c>
      <c r="D140" s="1">
        <v>0.27100000000000002</v>
      </c>
      <c r="E140" s="1">
        <v>0.16900000000000001</v>
      </c>
      <c r="F140" s="1">
        <v>3.6999999999999998E-2</v>
      </c>
      <c r="G140" s="1">
        <v>2.9000000000000001E-2</v>
      </c>
      <c r="I140" s="4">
        <f t="shared" si="74"/>
        <v>3.5587888320880848E-2</v>
      </c>
      <c r="J140" s="4">
        <f t="shared" si="75"/>
        <v>3.4899792674498956E-2</v>
      </c>
      <c r="K140" s="4">
        <f t="shared" si="76"/>
        <v>3.5984596999070514E-2</v>
      </c>
      <c r="L140" s="4">
        <f t="shared" si="77"/>
        <v>3.9485981308411224E-2</v>
      </c>
      <c r="M140" s="4">
        <f t="shared" si="78"/>
        <v>2.4198822759973836E-2</v>
      </c>
      <c r="N140" s="4">
        <f t="shared" si="79"/>
        <v>1.6402714932126701E-2</v>
      </c>
    </row>
    <row r="141" spans="1:14" s="1" customFormat="1" x14ac:dyDescent="0.3">
      <c r="A141" s="1" t="s">
        <v>135</v>
      </c>
      <c r="B141" s="1">
        <v>0.90100000000000002</v>
      </c>
      <c r="C141" s="1">
        <v>0.128</v>
      </c>
      <c r="D141" s="1">
        <v>0.34</v>
      </c>
      <c r="E141" s="1">
        <v>0.19400000000000001</v>
      </c>
      <c r="F141" s="1">
        <v>7.3999999999999996E-2</v>
      </c>
      <c r="G141" s="1">
        <v>7.9000000000000001E-2</v>
      </c>
      <c r="I141" s="4">
        <f t="shared" si="74"/>
        <v>4.4288242233582381E-2</v>
      </c>
      <c r="J141" s="4">
        <f t="shared" si="75"/>
        <v>4.4229440221147193E-2</v>
      </c>
      <c r="K141" s="4">
        <f t="shared" si="76"/>
        <v>4.5146726862302491E-2</v>
      </c>
      <c r="L141" s="4">
        <f t="shared" si="77"/>
        <v>4.5327102803738327E-2</v>
      </c>
      <c r="M141" s="4">
        <f t="shared" si="78"/>
        <v>4.8397645519947671E-2</v>
      </c>
      <c r="N141" s="4">
        <f t="shared" si="79"/>
        <v>4.4683257918552044E-2</v>
      </c>
    </row>
    <row r="142" spans="1:14" s="1" customFormat="1" x14ac:dyDescent="0.3">
      <c r="A142" s="1" t="s">
        <v>136</v>
      </c>
      <c r="B142" s="1">
        <v>0.82299999999999995</v>
      </c>
      <c r="C142" s="1">
        <v>0.104</v>
      </c>
      <c r="D142" s="1">
        <v>0.29199999999999998</v>
      </c>
      <c r="E142" s="1">
        <v>0.16700000000000001</v>
      </c>
      <c r="F142" s="1">
        <v>5.2999999999999999E-2</v>
      </c>
      <c r="G142" s="1">
        <v>4.2000000000000003E-2</v>
      </c>
      <c r="I142" s="4">
        <f t="shared" si="74"/>
        <v>4.045418796696814E-2</v>
      </c>
      <c r="J142" s="4">
        <f t="shared" si="75"/>
        <v>3.5936420179682092E-2</v>
      </c>
      <c r="K142" s="4">
        <f t="shared" si="76"/>
        <v>3.8773071305271543E-2</v>
      </c>
      <c r="L142" s="4">
        <f t="shared" si="77"/>
        <v>3.9018691588785057E-2</v>
      </c>
      <c r="M142" s="4">
        <f t="shared" si="78"/>
        <v>3.4663178548070633E-2</v>
      </c>
      <c r="N142" s="4">
        <f t="shared" si="79"/>
        <v>2.3755656108597291E-2</v>
      </c>
    </row>
    <row r="143" spans="1:14" x14ac:dyDescent="0.3">
      <c r="A143" s="1" t="s">
        <v>137</v>
      </c>
      <c r="B143" s="1">
        <v>0.86199999999999999</v>
      </c>
      <c r="C143" s="1">
        <v>0.1</v>
      </c>
      <c r="D143" s="1">
        <v>0.29399999999999998</v>
      </c>
      <c r="E143" s="1">
        <v>0.157</v>
      </c>
      <c r="F143" s="1">
        <v>5.6000000000000001E-2</v>
      </c>
      <c r="G143" s="1">
        <v>4.8000000000000001E-2</v>
      </c>
      <c r="I143" s="4">
        <f t="shared" si="74"/>
        <v>4.2371215100275264E-2</v>
      </c>
      <c r="J143" s="4">
        <f t="shared" si="75"/>
        <v>3.4554250172771243E-2</v>
      </c>
      <c r="K143" s="4">
        <f t="shared" si="76"/>
        <v>3.9038640286814502E-2</v>
      </c>
      <c r="L143" s="4">
        <f t="shared" si="77"/>
        <v>3.6682242990654208E-2</v>
      </c>
      <c r="M143" s="4">
        <f t="shared" si="78"/>
        <v>3.6625245258338782E-2</v>
      </c>
      <c r="N143" s="4">
        <f t="shared" si="79"/>
        <v>2.714932126696833E-2</v>
      </c>
    </row>
    <row r="144" spans="1:14" s="1" customFormat="1" x14ac:dyDescent="0.3">
      <c r="A144" s="1" t="s">
        <v>138</v>
      </c>
      <c r="B144" s="1">
        <v>0.66900000000000004</v>
      </c>
      <c r="C144" s="1">
        <v>8.7999999999999995E-2</v>
      </c>
      <c r="D144" s="1">
        <v>0.24199999999999999</v>
      </c>
      <c r="E144" s="1">
        <v>0.14799999999999999</v>
      </c>
      <c r="F144" s="1">
        <v>2.9000000000000001E-2</v>
      </c>
      <c r="G144" s="1">
        <v>0.02</v>
      </c>
      <c r="I144" s="4">
        <f t="shared" si="74"/>
        <v>3.2884388517499016E-2</v>
      </c>
      <c r="J144" s="4">
        <f t="shared" si="75"/>
        <v>3.0407740152038693E-2</v>
      </c>
      <c r="K144" s="4">
        <f t="shared" si="76"/>
        <v>3.213384676669765E-2</v>
      </c>
      <c r="L144" s="4">
        <f t="shared" si="77"/>
        <v>3.4579439252336454E-2</v>
      </c>
      <c r="M144" s="4">
        <f t="shared" si="78"/>
        <v>1.896664486592544E-2</v>
      </c>
      <c r="N144" s="4">
        <f t="shared" si="79"/>
        <v>1.1312217194570137E-2</v>
      </c>
    </row>
    <row r="145" spans="1:14" s="1" customFormat="1" x14ac:dyDescent="0.3">
      <c r="I145" s="3">
        <f t="shared" ref="I145:N145" si="80">MAX(I120:I144)</f>
        <v>4.8073141958316946E-2</v>
      </c>
      <c r="J145" s="3">
        <f t="shared" si="80"/>
        <v>0.12404975812024877</v>
      </c>
      <c r="K145" s="3">
        <f t="shared" si="80"/>
        <v>7.8741203027486384E-2</v>
      </c>
      <c r="L145" s="3">
        <f t="shared" si="80"/>
        <v>8.2476635514018695E-2</v>
      </c>
      <c r="M145" s="3">
        <f t="shared" si="80"/>
        <v>0.17069980379332897</v>
      </c>
      <c r="N145" s="3">
        <f t="shared" si="80"/>
        <v>0.24943438914027152</v>
      </c>
    </row>
    <row r="146" spans="1:14" s="1" customFormat="1" x14ac:dyDescent="0.3">
      <c r="I146" s="3">
        <f>LARGE(I$120:I$144,2)+LARGE(I$120:I$144,1)</f>
        <v>9.5064883995281152E-2</v>
      </c>
      <c r="J146" s="3">
        <f t="shared" ref="J146:N146" si="81">LARGE(J$120:J$144,2)+LARGE(J$120:J$144,1)</f>
        <v>0.21285418106427087</v>
      </c>
      <c r="K146" s="3">
        <f t="shared" si="81"/>
        <v>0.14433674146859646</v>
      </c>
      <c r="L146" s="3">
        <f t="shared" si="81"/>
        <v>0.16121495327102806</v>
      </c>
      <c r="M146" s="3">
        <f t="shared" si="81"/>
        <v>0.26814911706998035</v>
      </c>
      <c r="N146" s="3">
        <f t="shared" si="81"/>
        <v>0.39140271493212675</v>
      </c>
    </row>
    <row r="147" spans="1:14" s="1" customFormat="1" x14ac:dyDescent="0.3">
      <c r="I147" s="3">
        <f>LARGE(I$120:I$144,3)+LARGE(I$120:I$144,2)+LARGE(I$120:I$144,1)</f>
        <v>0.14161423515532834</v>
      </c>
      <c r="J147" s="3">
        <f t="shared" ref="J147:N147" si="82">LARGE(J$120:J$144,3)+LARGE(J$120:J$144,2)+LARGE(J$120:J$144,1)</f>
        <v>0.28230822391154109</v>
      </c>
      <c r="K147" s="3">
        <f t="shared" si="82"/>
        <v>0.20249634842650377</v>
      </c>
      <c r="L147" s="3">
        <f t="shared" si="82"/>
        <v>0.22570093457943929</v>
      </c>
      <c r="M147" s="3">
        <f t="shared" si="82"/>
        <v>0.36232831916285146</v>
      </c>
      <c r="N147" s="3">
        <f t="shared" si="82"/>
        <v>0.47794117647058831</v>
      </c>
    </row>
    <row r="148" spans="1:14" s="1" customFormat="1" x14ac:dyDescent="0.3">
      <c r="I148" s="3">
        <f>LARGE(I$120:I$144,4)+LARGE(I$120:I$144,3)+LARGE(I$120:I$144,2)+LARGE(I$120:I$144,1)</f>
        <v>0.18777034998033817</v>
      </c>
      <c r="J148" s="3">
        <f t="shared" ref="J148:N148" si="83">LARGE(J$120:J$144,4)+LARGE(J$120:J$144,3)+LARGE(J$120:J$144,2)+LARGE(J$120:J$144,1)</f>
        <v>0.32653766413268825</v>
      </c>
      <c r="K148" s="3">
        <f t="shared" si="83"/>
        <v>0.24764307528880627</v>
      </c>
      <c r="L148" s="3">
        <f t="shared" si="83"/>
        <v>0.2710280373831776</v>
      </c>
      <c r="M148" s="3">
        <f t="shared" si="83"/>
        <v>0.41988227599738392</v>
      </c>
      <c r="N148" s="3">
        <f t="shared" si="83"/>
        <v>0.5226244343891403</v>
      </c>
    </row>
    <row r="149" spans="1:14" s="1" customFormat="1" x14ac:dyDescent="0.3">
      <c r="A149" s="1" t="s">
        <v>139</v>
      </c>
      <c r="B149" s="1">
        <v>0.99399999999999999</v>
      </c>
      <c r="C149" s="1">
        <v>0.46400000000000002</v>
      </c>
      <c r="D149" s="1">
        <v>0.67900000000000005</v>
      </c>
      <c r="E149" s="1">
        <v>0.53300000000000003</v>
      </c>
      <c r="F149" s="1">
        <v>0.42599999999999999</v>
      </c>
      <c r="G149" s="1">
        <v>0.42599999999999999</v>
      </c>
      <c r="I149" s="4">
        <f>B149/SUM(B$149:B$157)</f>
        <v>0.11907043603258265</v>
      </c>
      <c r="J149" s="4">
        <f t="shared" ref="J149:N149" si="84">C149/SUM(C$149:C$157)</f>
        <v>0.21372639336711197</v>
      </c>
      <c r="K149" s="4">
        <f t="shared" si="84"/>
        <v>0.16528724440116849</v>
      </c>
      <c r="L149" s="4">
        <f t="shared" si="84"/>
        <v>0.20304761904761906</v>
      </c>
      <c r="M149" s="4">
        <f t="shared" si="84"/>
        <v>0.23419461242440903</v>
      </c>
      <c r="N149" s="4">
        <f t="shared" si="84"/>
        <v>0.23772321428571427</v>
      </c>
    </row>
    <row r="150" spans="1:14" s="1" customFormat="1" x14ac:dyDescent="0.3">
      <c r="A150" s="1" t="s">
        <v>140</v>
      </c>
      <c r="B150" s="1">
        <v>0.99399999999999999</v>
      </c>
      <c r="C150" s="1">
        <v>0.499</v>
      </c>
      <c r="D150" s="1">
        <v>0.70399999999999996</v>
      </c>
      <c r="E150" s="1">
        <v>0.56699999999999995</v>
      </c>
      <c r="F150" s="1">
        <v>0.48399999999999999</v>
      </c>
      <c r="G150" s="1">
        <v>0.437</v>
      </c>
      <c r="I150" s="4">
        <f t="shared" ref="I150:N157" si="85">B150/SUM(B$145:B$156)</f>
        <v>0.13225119744544972</v>
      </c>
      <c r="J150" s="4">
        <f t="shared" si="85"/>
        <v>0.24641975308641975</v>
      </c>
      <c r="K150" s="4">
        <f t="shared" si="85"/>
        <v>0.18723404255319148</v>
      </c>
      <c r="L150" s="4">
        <f t="shared" si="85"/>
        <v>0.23644703919933274</v>
      </c>
      <c r="M150" s="4">
        <f t="shared" si="85"/>
        <v>0.27375565610859731</v>
      </c>
      <c r="N150" s="4">
        <f t="shared" si="85"/>
        <v>0.25812167749556997</v>
      </c>
    </row>
    <row r="151" spans="1:14" s="1" customFormat="1" x14ac:dyDescent="0.3">
      <c r="A151" s="1" t="s">
        <v>141</v>
      </c>
      <c r="B151" s="1">
        <v>0.94199999999999995</v>
      </c>
      <c r="C151" s="1">
        <v>0.19</v>
      </c>
      <c r="D151" s="1">
        <v>0.42299999999999999</v>
      </c>
      <c r="E151" s="1">
        <v>0.26200000000000001</v>
      </c>
      <c r="F151" s="1">
        <v>0.113</v>
      </c>
      <c r="G151" s="1">
        <v>0.16300000000000001</v>
      </c>
      <c r="I151" s="4">
        <f t="shared" si="85"/>
        <v>0.1253326237360298</v>
      </c>
      <c r="J151" s="4">
        <f t="shared" si="85"/>
        <v>9.3827160493827166E-2</v>
      </c>
      <c r="K151" s="4">
        <f t="shared" si="85"/>
        <v>0.1125</v>
      </c>
      <c r="L151" s="4">
        <f t="shared" si="85"/>
        <v>0.10925771476230192</v>
      </c>
      <c r="M151" s="4">
        <f t="shared" si="85"/>
        <v>6.3914027149321276E-2</v>
      </c>
      <c r="N151" s="4">
        <f t="shared" si="85"/>
        <v>9.6278795038393386E-2</v>
      </c>
    </row>
    <row r="152" spans="1:14" s="1" customFormat="1" x14ac:dyDescent="0.3">
      <c r="A152" s="1" t="s">
        <v>142</v>
      </c>
      <c r="B152" s="1">
        <v>0.93500000000000005</v>
      </c>
      <c r="C152" s="1">
        <v>0.23200000000000001</v>
      </c>
      <c r="D152" s="1">
        <v>0.46600000000000003</v>
      </c>
      <c r="E152" s="1">
        <v>0.29399999999999998</v>
      </c>
      <c r="F152" s="1">
        <v>0.121</v>
      </c>
      <c r="G152" s="1">
        <v>0.247</v>
      </c>
      <c r="I152" s="4">
        <f t="shared" si="85"/>
        <v>0.12440127727514635</v>
      </c>
      <c r="J152" s="4">
        <f t="shared" si="85"/>
        <v>0.11456790123456791</v>
      </c>
      <c r="K152" s="4">
        <f t="shared" si="85"/>
        <v>0.12393617021276597</v>
      </c>
      <c r="L152" s="4">
        <f t="shared" si="85"/>
        <v>0.1226021684737281</v>
      </c>
      <c r="M152" s="4">
        <f t="shared" si="85"/>
        <v>6.8438914027149328E-2</v>
      </c>
      <c r="N152" s="4">
        <f t="shared" si="85"/>
        <v>0.14589486119314826</v>
      </c>
    </row>
    <row r="153" spans="1:14" s="1" customFormat="1" x14ac:dyDescent="0.3">
      <c r="A153" s="1" t="s">
        <v>143</v>
      </c>
      <c r="B153" s="1">
        <v>0.86399999999999999</v>
      </c>
      <c r="C153" s="1">
        <v>0.10100000000000001</v>
      </c>
      <c r="D153" s="1">
        <v>0.29499999999999998</v>
      </c>
      <c r="E153" s="1">
        <v>0.152</v>
      </c>
      <c r="F153" s="1">
        <v>0.04</v>
      </c>
      <c r="G153" s="1">
        <v>7.4999999999999997E-2</v>
      </c>
      <c r="I153" s="4">
        <f t="shared" si="85"/>
        <v>0.11495476317189994</v>
      </c>
      <c r="J153" s="4">
        <f t="shared" si="85"/>
        <v>4.9876543209876549E-2</v>
      </c>
      <c r="K153" s="4">
        <f t="shared" si="85"/>
        <v>7.8457446808510634E-2</v>
      </c>
      <c r="L153" s="4">
        <f t="shared" si="85"/>
        <v>6.3386155129274396E-2</v>
      </c>
      <c r="M153" s="4">
        <f t="shared" si="85"/>
        <v>2.2624434389140274E-2</v>
      </c>
      <c r="N153" s="4">
        <f t="shared" si="85"/>
        <v>4.4300059066745417E-2</v>
      </c>
    </row>
    <row r="154" spans="1:14" s="1" customFormat="1" x14ac:dyDescent="0.3">
      <c r="A154" s="1" t="s">
        <v>144</v>
      </c>
      <c r="B154" s="1">
        <v>0.89100000000000001</v>
      </c>
      <c r="C154" s="1">
        <v>0.09</v>
      </c>
      <c r="D154" s="1">
        <v>0.28299999999999997</v>
      </c>
      <c r="E154" s="1">
        <v>0.13700000000000001</v>
      </c>
      <c r="F154" s="1">
        <v>5.8999999999999997E-2</v>
      </c>
      <c r="G154" s="1">
        <v>4.5999999999999999E-2</v>
      </c>
      <c r="I154" s="4">
        <f t="shared" si="85"/>
        <v>0.11854709952102183</v>
      </c>
      <c r="J154" s="4">
        <f t="shared" si="85"/>
        <v>4.4444444444444446E-2</v>
      </c>
      <c r="K154" s="4">
        <f t="shared" si="85"/>
        <v>7.5265957446808501E-2</v>
      </c>
      <c r="L154" s="4">
        <f t="shared" si="85"/>
        <v>5.7130942452043372E-2</v>
      </c>
      <c r="M154" s="4">
        <f t="shared" si="85"/>
        <v>3.33710407239819E-2</v>
      </c>
      <c r="N154" s="4">
        <f t="shared" si="85"/>
        <v>2.7170702894270524E-2</v>
      </c>
    </row>
    <row r="155" spans="1:14" s="1" customFormat="1" x14ac:dyDescent="0.3">
      <c r="A155" s="1" t="s">
        <v>145</v>
      </c>
      <c r="B155" s="1">
        <v>0.97399999999999998</v>
      </c>
      <c r="C155" s="1">
        <v>0.154</v>
      </c>
      <c r="D155" s="1">
        <v>0.38800000000000001</v>
      </c>
      <c r="E155" s="1">
        <v>0.19400000000000001</v>
      </c>
      <c r="F155" s="1">
        <v>0.111</v>
      </c>
      <c r="G155" s="1">
        <v>0.14699999999999999</v>
      </c>
      <c r="I155" s="4">
        <f t="shared" si="85"/>
        <v>0.12959020755721129</v>
      </c>
      <c r="J155" s="4">
        <f t="shared" si="85"/>
        <v>7.6049382716049385E-2</v>
      </c>
      <c r="K155" s="4">
        <f t="shared" si="85"/>
        <v>0.10319148936170214</v>
      </c>
      <c r="L155" s="4">
        <f t="shared" si="85"/>
        <v>8.0900750625521267E-2</v>
      </c>
      <c r="M155" s="4">
        <f t="shared" si="85"/>
        <v>6.2782805429864266E-2</v>
      </c>
      <c r="N155" s="4">
        <f t="shared" si="85"/>
        <v>8.6828115770821016E-2</v>
      </c>
    </row>
    <row r="156" spans="1:14" s="1" customFormat="1" x14ac:dyDescent="0.3">
      <c r="A156" s="1" t="s">
        <v>146</v>
      </c>
      <c r="B156" s="1">
        <v>0.92200000000000004</v>
      </c>
      <c r="C156" s="1">
        <v>0.29499999999999998</v>
      </c>
      <c r="D156" s="1">
        <v>0.52200000000000002</v>
      </c>
      <c r="E156" s="1">
        <v>0.25900000000000001</v>
      </c>
      <c r="F156" s="1">
        <v>0.41399999999999998</v>
      </c>
      <c r="G156" s="1">
        <v>0.152</v>
      </c>
      <c r="I156" s="4">
        <f t="shared" si="85"/>
        <v>0.12267163384779138</v>
      </c>
      <c r="J156" s="4">
        <f t="shared" si="85"/>
        <v>0.14567901234567901</v>
      </c>
      <c r="K156" s="4">
        <f t="shared" si="85"/>
        <v>0.13882978723404257</v>
      </c>
      <c r="L156" s="4">
        <f t="shared" si="85"/>
        <v>0.10800667222685571</v>
      </c>
      <c r="M156" s="4">
        <f t="shared" si="85"/>
        <v>0.23416289592760184</v>
      </c>
      <c r="N156" s="4">
        <f t="shared" si="85"/>
        <v>8.9781453041937381E-2</v>
      </c>
    </row>
    <row r="157" spans="1:14" s="1" customFormat="1" x14ac:dyDescent="0.3">
      <c r="A157" s="1" t="s">
        <v>147</v>
      </c>
      <c r="B157" s="1">
        <v>0.83199999999999996</v>
      </c>
      <c r="C157" s="1">
        <v>0.14599999999999999</v>
      </c>
      <c r="D157" s="1">
        <v>0.34799999999999998</v>
      </c>
      <c r="E157" s="1">
        <v>0.22700000000000001</v>
      </c>
      <c r="F157" s="1">
        <v>5.0999999999999997E-2</v>
      </c>
      <c r="G157" s="1">
        <v>9.9000000000000005E-2</v>
      </c>
      <c r="I157" s="4">
        <f t="shared" si="85"/>
        <v>0.11069717935071846</v>
      </c>
      <c r="J157" s="4">
        <f t="shared" si="85"/>
        <v>7.2098765432098769E-2</v>
      </c>
      <c r="K157" s="4">
        <f t="shared" si="85"/>
        <v>9.2553191489361697E-2</v>
      </c>
      <c r="L157" s="4">
        <f t="shared" si="85"/>
        <v>9.4662218515429525E-2</v>
      </c>
      <c r="M157" s="4">
        <f t="shared" si="85"/>
        <v>2.8846153846153848E-2</v>
      </c>
      <c r="N157" s="4">
        <f t="shared" si="85"/>
        <v>5.8476077968103959E-2</v>
      </c>
    </row>
    <row r="158" spans="1:14" s="1" customFormat="1" x14ac:dyDescent="0.3">
      <c r="I158" s="3">
        <f>MAX(I149:I157)</f>
        <v>0.13225119744544972</v>
      </c>
      <c r="J158" s="3">
        <f t="shared" ref="J158:N158" si="86">MAX(J149:J157)</f>
        <v>0.24641975308641975</v>
      </c>
      <c r="K158" s="3">
        <f t="shared" si="86"/>
        <v>0.18723404255319148</v>
      </c>
      <c r="L158" s="3">
        <f t="shared" si="86"/>
        <v>0.23644703919933274</v>
      </c>
      <c r="M158" s="3">
        <f t="shared" si="86"/>
        <v>0.27375565610859731</v>
      </c>
      <c r="N158" s="3">
        <f t="shared" si="86"/>
        <v>0.25812167749556997</v>
      </c>
    </row>
    <row r="159" spans="1:14" s="1" customFormat="1" x14ac:dyDescent="0.3">
      <c r="I159" s="3">
        <f>LARGE(I$149:I$157,2)+LARGE(I$149:I$157,1)</f>
        <v>0.26184140500266101</v>
      </c>
      <c r="J159" s="3">
        <f t="shared" ref="J159:N159" si="87">LARGE(J$149:J$157,2)+LARGE(J$149:J$157,1)</f>
        <v>0.46014614645353169</v>
      </c>
      <c r="K159" s="3">
        <f t="shared" si="87"/>
        <v>0.35252128695435997</v>
      </c>
      <c r="L159" s="3">
        <f t="shared" si="87"/>
        <v>0.43949465824695177</v>
      </c>
      <c r="M159" s="3">
        <f t="shared" si="87"/>
        <v>0.5079502685330064</v>
      </c>
      <c r="N159" s="3">
        <f t="shared" si="87"/>
        <v>0.49584489178128421</v>
      </c>
    </row>
    <row r="160" spans="1:14" s="1" customFormat="1" x14ac:dyDescent="0.3">
      <c r="I160" s="3">
        <f>LARGE(I$149:I$157,3)+LARGE(I$149:I$157,2)+LARGE(I$149:I$157,1)</f>
        <v>0.38717402873869083</v>
      </c>
      <c r="J160" s="3">
        <f t="shared" ref="J160:N160" si="88">LARGE(J$149:J$157,3)+LARGE(J$149:J$157,2)+LARGE(J$149:J$157,1)</f>
        <v>0.60582515879921073</v>
      </c>
      <c r="K160" s="3">
        <f t="shared" si="88"/>
        <v>0.49135107418840257</v>
      </c>
      <c r="L160" s="3">
        <f t="shared" si="88"/>
        <v>0.56209682672067984</v>
      </c>
      <c r="M160" s="3">
        <f t="shared" si="88"/>
        <v>0.74211316446060815</v>
      </c>
      <c r="N160" s="3">
        <f t="shared" si="88"/>
        <v>0.64173975297443242</v>
      </c>
    </row>
    <row r="161" spans="1:14" s="1" customFormat="1" x14ac:dyDescent="0.3">
      <c r="I161" s="3">
        <f>LARGE(I$149:I$157,4)+LARGE(I$149:I$157,3)+LARGE(I$149:I$157,2)+LARGE(I$149:I$157,1)</f>
        <v>0.51157530601383716</v>
      </c>
      <c r="J161" s="3">
        <f t="shared" ref="J161:N161" si="89">LARGE(J$149:J$157,4)+LARGE(J$149:J$157,3)+LARGE(J$149:J$157,2)+LARGE(J$149:J$157,1)</f>
        <v>0.72039306003377868</v>
      </c>
      <c r="K161" s="3">
        <f t="shared" si="89"/>
        <v>0.61528724440116855</v>
      </c>
      <c r="L161" s="3">
        <f t="shared" si="89"/>
        <v>0.67135454148298179</v>
      </c>
      <c r="M161" s="3">
        <f t="shared" si="89"/>
        <v>0.81055207848775745</v>
      </c>
      <c r="N161" s="3">
        <f t="shared" si="89"/>
        <v>0.73801854801282585</v>
      </c>
    </row>
    <row r="162" spans="1:14" s="1" customFormat="1" x14ac:dyDescent="0.3">
      <c r="A162" s="1" t="s">
        <v>148</v>
      </c>
      <c r="B162" s="1">
        <v>0.99399999999999999</v>
      </c>
      <c r="C162" s="1">
        <v>0.27</v>
      </c>
      <c r="D162" s="1">
        <v>0.51800000000000002</v>
      </c>
      <c r="E162" s="1">
        <v>0.28799999999999998</v>
      </c>
      <c r="F162" s="1">
        <v>0.22900000000000001</v>
      </c>
      <c r="G162" s="1">
        <v>0.28799999999999998</v>
      </c>
      <c r="I162" s="4">
        <f>B162/SUM(B$162:B$169)</f>
        <v>0.13603394005747915</v>
      </c>
      <c r="J162" s="4">
        <f t="shared" ref="J162:N169" si="90">C162/SUM(C$162:C$169)</f>
        <v>0.18841591067690158</v>
      </c>
      <c r="K162" s="4">
        <f t="shared" si="90"/>
        <v>0.1617738913179263</v>
      </c>
      <c r="L162" s="4">
        <f t="shared" si="90"/>
        <v>0.15343633457645175</v>
      </c>
      <c r="M162" s="4">
        <f t="shared" si="90"/>
        <v>0.22189922480620161</v>
      </c>
      <c r="N162" s="4">
        <f t="shared" si="90"/>
        <v>0.25486725663716814</v>
      </c>
    </row>
    <row r="163" spans="1:14" s="1" customFormat="1" x14ac:dyDescent="0.3">
      <c r="A163" s="1" t="s">
        <v>149</v>
      </c>
      <c r="B163" s="1">
        <v>0.99199999999999999</v>
      </c>
      <c r="C163" s="1">
        <v>0.28199999999999997</v>
      </c>
      <c r="D163" s="1">
        <v>0.52900000000000003</v>
      </c>
      <c r="E163" s="1">
        <v>0.314</v>
      </c>
      <c r="F163" s="1">
        <v>0.23100000000000001</v>
      </c>
      <c r="G163" s="1">
        <v>0.29399999999999998</v>
      </c>
      <c r="I163" s="4">
        <f t="shared" ref="I163:I169" si="91">B163/SUM(B$162:B$169)</f>
        <v>0.13576022991651843</v>
      </c>
      <c r="J163" s="4">
        <f t="shared" si="90"/>
        <v>0.1967899511514305</v>
      </c>
      <c r="K163" s="4">
        <f t="shared" si="90"/>
        <v>0.16520924422236102</v>
      </c>
      <c r="L163" s="4">
        <f t="shared" si="90"/>
        <v>0.16728822589238143</v>
      </c>
      <c r="M163" s="4">
        <f t="shared" si="90"/>
        <v>0.22383720930232565</v>
      </c>
      <c r="N163" s="4">
        <f t="shared" si="90"/>
        <v>0.26017699115044246</v>
      </c>
    </row>
    <row r="164" spans="1:14" s="1" customFormat="1" x14ac:dyDescent="0.3">
      <c r="A164" s="1" t="s">
        <v>150</v>
      </c>
      <c r="B164" s="1">
        <v>0.96199999999999997</v>
      </c>
      <c r="C164" s="1">
        <v>0.18099999999999999</v>
      </c>
      <c r="D164" s="1">
        <v>0.41699999999999998</v>
      </c>
      <c r="E164" s="1">
        <v>0.24399999999999999</v>
      </c>
      <c r="F164" s="1">
        <v>0.14599999999999999</v>
      </c>
      <c r="G164" s="1">
        <v>0.13100000000000001</v>
      </c>
      <c r="I164" s="4">
        <f t="shared" si="91"/>
        <v>0.1316545778021076</v>
      </c>
      <c r="J164" s="4">
        <f t="shared" si="90"/>
        <v>0.12630844382414513</v>
      </c>
      <c r="K164" s="4">
        <f t="shared" si="90"/>
        <v>0.13023110555902562</v>
      </c>
      <c r="L164" s="4">
        <f t="shared" si="90"/>
        <v>0.12999467234949386</v>
      </c>
      <c r="M164" s="4">
        <f t="shared" si="90"/>
        <v>0.14147286821705429</v>
      </c>
      <c r="N164" s="4">
        <f t="shared" si="90"/>
        <v>0.11592920353982303</v>
      </c>
    </row>
    <row r="165" spans="1:14" s="1" customFormat="1" x14ac:dyDescent="0.3">
      <c r="A165" s="1" t="s">
        <v>151</v>
      </c>
      <c r="B165" s="1">
        <v>0.873</v>
      </c>
      <c r="C165" s="1">
        <v>0.14799999999999999</v>
      </c>
      <c r="D165" s="1">
        <v>0.35899999999999999</v>
      </c>
      <c r="E165" s="1">
        <v>0.22</v>
      </c>
      <c r="F165" s="1">
        <v>0.11700000000000001</v>
      </c>
      <c r="G165" s="1">
        <v>0.06</v>
      </c>
      <c r="I165" s="4">
        <f t="shared" si="91"/>
        <v>0.11947447652935543</v>
      </c>
      <c r="J165" s="4">
        <f t="shared" si="90"/>
        <v>0.10327983251919048</v>
      </c>
      <c r="K165" s="4">
        <f t="shared" si="90"/>
        <v>0.11211742660836976</v>
      </c>
      <c r="L165" s="4">
        <f t="shared" si="90"/>
        <v>0.11720831113478955</v>
      </c>
      <c r="M165" s="4">
        <f t="shared" si="90"/>
        <v>0.11337209302325583</v>
      </c>
      <c r="N165" s="4">
        <f t="shared" si="90"/>
        <v>5.3097345132743369E-2</v>
      </c>
    </row>
    <row r="166" spans="1:14" s="1" customFormat="1" x14ac:dyDescent="0.3">
      <c r="A166" s="1" t="s">
        <v>152</v>
      </c>
      <c r="B166" s="1">
        <v>0.95099999999999996</v>
      </c>
      <c r="C166" s="1">
        <v>0.16600000000000001</v>
      </c>
      <c r="D166" s="1">
        <v>0.39800000000000002</v>
      </c>
      <c r="E166" s="1">
        <v>0.21</v>
      </c>
      <c r="F166" s="1">
        <v>9.7000000000000003E-2</v>
      </c>
      <c r="G166" s="1">
        <v>0.17199999999999999</v>
      </c>
      <c r="I166" s="4">
        <f t="shared" si="91"/>
        <v>0.13014917202682361</v>
      </c>
      <c r="J166" s="4">
        <f t="shared" si="90"/>
        <v>0.11584089323098393</v>
      </c>
      <c r="K166" s="4">
        <f t="shared" si="90"/>
        <v>0.12429731417863836</v>
      </c>
      <c r="L166" s="4">
        <f t="shared" si="90"/>
        <v>0.11188066062866274</v>
      </c>
      <c r="M166" s="4">
        <f t="shared" si="90"/>
        <v>9.3992248062015518E-2</v>
      </c>
      <c r="N166" s="4">
        <f t="shared" si="90"/>
        <v>0.15221238938053097</v>
      </c>
    </row>
    <row r="167" spans="1:14" s="1" customFormat="1" x14ac:dyDescent="0.3">
      <c r="A167" s="1" t="s">
        <v>153</v>
      </c>
      <c r="B167" s="1">
        <v>0.75700000000000001</v>
      </c>
      <c r="C167" s="1">
        <v>0.157</v>
      </c>
      <c r="D167" s="1">
        <v>0.34499999999999997</v>
      </c>
      <c r="E167" s="1">
        <v>0.25900000000000001</v>
      </c>
      <c r="F167" s="1">
        <v>7.2999999999999995E-2</v>
      </c>
      <c r="G167" s="1">
        <v>4.5999999999999999E-2</v>
      </c>
      <c r="I167" s="4">
        <f t="shared" si="91"/>
        <v>0.10359928835363352</v>
      </c>
      <c r="J167" s="4">
        <f t="shared" si="90"/>
        <v>0.10956036287508721</v>
      </c>
      <c r="K167" s="4">
        <f t="shared" si="90"/>
        <v>0.10774515927545283</v>
      </c>
      <c r="L167" s="4">
        <f t="shared" si="90"/>
        <v>0.13798614810868406</v>
      </c>
      <c r="M167" s="4">
        <f t="shared" si="90"/>
        <v>7.0736434108527146E-2</v>
      </c>
      <c r="N167" s="4">
        <f t="shared" si="90"/>
        <v>4.0707964601769918E-2</v>
      </c>
    </row>
    <row r="168" spans="1:14" s="1" customFormat="1" x14ac:dyDescent="0.3">
      <c r="A168" s="1" t="s">
        <v>154</v>
      </c>
      <c r="B168" s="1">
        <v>0.93500000000000005</v>
      </c>
      <c r="C168" s="1">
        <v>0.14099999999999999</v>
      </c>
      <c r="D168" s="1">
        <v>0.36299999999999999</v>
      </c>
      <c r="E168" s="1">
        <v>0.20200000000000001</v>
      </c>
      <c r="F168" s="1">
        <v>9.1999999999999998E-2</v>
      </c>
      <c r="G168" s="1">
        <v>0.1</v>
      </c>
      <c r="I168" s="4">
        <f t="shared" si="91"/>
        <v>0.12795949089913786</v>
      </c>
      <c r="J168" s="4">
        <f t="shared" si="90"/>
        <v>9.8394975575715249E-2</v>
      </c>
      <c r="K168" s="4">
        <f t="shared" si="90"/>
        <v>0.11336664584634604</v>
      </c>
      <c r="L168" s="4">
        <f t="shared" si="90"/>
        <v>0.10761854022376131</v>
      </c>
      <c r="M168" s="4">
        <f t="shared" si="90"/>
        <v>8.9147286821705446E-2</v>
      </c>
      <c r="N168" s="4">
        <f t="shared" si="90"/>
        <v>8.8495575221238951E-2</v>
      </c>
    </row>
    <row r="169" spans="1:14" s="1" customFormat="1" x14ac:dyDescent="0.3">
      <c r="A169" s="1" t="s">
        <v>155</v>
      </c>
      <c r="B169" s="1">
        <v>0.84299999999999997</v>
      </c>
      <c r="C169" s="1">
        <v>8.7999999999999995E-2</v>
      </c>
      <c r="D169" s="1">
        <v>0.27300000000000002</v>
      </c>
      <c r="E169" s="1">
        <v>0.14000000000000001</v>
      </c>
      <c r="F169" s="1">
        <v>4.7E-2</v>
      </c>
      <c r="G169" s="1">
        <v>3.9E-2</v>
      </c>
      <c r="I169" s="4">
        <f t="shared" si="91"/>
        <v>0.11536882441494459</v>
      </c>
      <c r="J169" s="4">
        <f t="shared" si="90"/>
        <v>6.1409630146545692E-2</v>
      </c>
      <c r="K169" s="4">
        <f t="shared" si="90"/>
        <v>8.5259212991880079E-2</v>
      </c>
      <c r="L169" s="4">
        <f t="shared" si="90"/>
        <v>7.4587107085775164E-2</v>
      </c>
      <c r="M169" s="4">
        <f t="shared" si="90"/>
        <v>4.554263565891474E-2</v>
      </c>
      <c r="N169" s="4">
        <f t="shared" si="90"/>
        <v>3.4513274336283192E-2</v>
      </c>
    </row>
    <row r="170" spans="1:14" s="1" customFormat="1" x14ac:dyDescent="0.3">
      <c r="I170" s="3">
        <f>MAX(I162:I169)</f>
        <v>0.13603394005747915</v>
      </c>
      <c r="J170" s="3">
        <f t="shared" ref="J170:N170" si="92">MAX(J162:J169)</f>
        <v>0.1967899511514305</v>
      </c>
      <c r="K170" s="3">
        <f t="shared" si="92"/>
        <v>0.16520924422236102</v>
      </c>
      <c r="L170" s="3">
        <f t="shared" si="92"/>
        <v>0.16728822589238143</v>
      </c>
      <c r="M170" s="3">
        <f t="shared" si="92"/>
        <v>0.22383720930232565</v>
      </c>
      <c r="N170" s="3">
        <f t="shared" si="92"/>
        <v>0.26017699115044246</v>
      </c>
    </row>
    <row r="171" spans="1:14" s="1" customFormat="1" x14ac:dyDescent="0.3">
      <c r="I171" s="3">
        <f>LARGE(I$162:I$169,2)+LARGE(I$162:I$169,1)</f>
        <v>0.27179416997399758</v>
      </c>
      <c r="J171" s="3">
        <f t="shared" ref="J171:N171" si="93">LARGE(J$162:J$169,2)+LARGE(J$162:J$169,1)</f>
        <v>0.38520586182833205</v>
      </c>
      <c r="K171" s="3">
        <f t="shared" si="93"/>
        <v>0.32698313554028735</v>
      </c>
      <c r="L171" s="3">
        <f t="shared" si="93"/>
        <v>0.32072456046883319</v>
      </c>
      <c r="M171" s="3">
        <f t="shared" si="93"/>
        <v>0.44573643410852726</v>
      </c>
      <c r="N171" s="3">
        <f t="shared" si="93"/>
        <v>0.5150442477876106</v>
      </c>
    </row>
    <row r="172" spans="1:14" s="1" customFormat="1" x14ac:dyDescent="0.3">
      <c r="I172" s="3">
        <f>LARGE(I$162:I$169,3)+LARGE(I$162:I$169,2)+LARGE(I$162:I$169,1)</f>
        <v>0.40344874777610518</v>
      </c>
      <c r="J172" s="3">
        <f t="shared" ref="J172:N172" si="94">LARGE(J$162:J$169,3)+LARGE(J$162:J$169,2)+LARGE(J$162:J$169,1)</f>
        <v>0.51151430565247724</v>
      </c>
      <c r="K172" s="3">
        <f t="shared" si="94"/>
        <v>0.45721424109931297</v>
      </c>
      <c r="L172" s="3">
        <f t="shared" si="94"/>
        <v>0.45871070857751728</v>
      </c>
      <c r="M172" s="3">
        <f t="shared" si="94"/>
        <v>0.58720930232558155</v>
      </c>
      <c r="N172" s="3">
        <f t="shared" si="94"/>
        <v>0.66725663716814154</v>
      </c>
    </row>
    <row r="173" spans="1:14" s="1" customFormat="1" x14ac:dyDescent="0.3">
      <c r="I173" s="3">
        <f>LARGE(I$162:I$169,4)+LARGE(I$162:I$169,3)+LARGE(I$162:I$169,2)+LARGE(I$162:I$169,1)</f>
        <v>0.53359791980292881</v>
      </c>
      <c r="J173" s="3">
        <f t="shared" ref="J173:N173" si="95">LARGE(J$162:J$169,4)+LARGE(J$162:J$169,3)+LARGE(J$162:J$169,2)+LARGE(J$162:J$169,1)</f>
        <v>0.62735519888346114</v>
      </c>
      <c r="K173" s="3">
        <f t="shared" si="95"/>
        <v>0.58151155527795129</v>
      </c>
      <c r="L173" s="3">
        <f t="shared" si="95"/>
        <v>0.58870538092701119</v>
      </c>
      <c r="M173" s="3">
        <f t="shared" si="95"/>
        <v>0.70058139534883734</v>
      </c>
      <c r="N173" s="3">
        <f t="shared" si="95"/>
        <v>0.7831858407079646</v>
      </c>
    </row>
    <row r="174" spans="1:14" s="1" customFormat="1" x14ac:dyDescent="0.3">
      <c r="A174" s="1" t="s">
        <v>156</v>
      </c>
      <c r="B174" s="1">
        <v>0.98799999999999999</v>
      </c>
      <c r="C174" s="1">
        <v>0.21299999999999999</v>
      </c>
      <c r="D174" s="1">
        <v>0.45900000000000002</v>
      </c>
      <c r="E174" s="1">
        <v>0.22500000000000001</v>
      </c>
      <c r="F174" s="1">
        <v>0.23899999999999999</v>
      </c>
      <c r="G174" s="1">
        <v>0.16700000000000001</v>
      </c>
      <c r="I174" s="4">
        <f>B174/SUM(B$174:B$182)</f>
        <v>0.12454304802722804</v>
      </c>
      <c r="J174" s="4">
        <f t="shared" ref="J174:N182" si="96">C174/SUM(C$174:C$182)</f>
        <v>0.24825174825174823</v>
      </c>
      <c r="K174" s="4">
        <f t="shared" si="96"/>
        <v>0.18142292490118575</v>
      </c>
      <c r="L174" s="4">
        <f t="shared" si="96"/>
        <v>0.20035618878005348</v>
      </c>
      <c r="M174" s="4">
        <f t="shared" si="96"/>
        <v>0.28864734299516903</v>
      </c>
      <c r="N174" s="4">
        <f t="shared" si="96"/>
        <v>0.36383442265795202</v>
      </c>
    </row>
    <row r="175" spans="1:14" s="1" customFormat="1" x14ac:dyDescent="0.3">
      <c r="A175" s="1" t="s">
        <v>157</v>
      </c>
      <c r="B175" s="1">
        <v>0.95799999999999996</v>
      </c>
      <c r="C175" s="1">
        <v>0.188</v>
      </c>
      <c r="D175" s="1">
        <v>0.42499999999999999</v>
      </c>
      <c r="E175" s="1">
        <v>0.24399999999999999</v>
      </c>
      <c r="F175" s="1">
        <v>0.18099999999999999</v>
      </c>
      <c r="G175" s="1">
        <v>0.11799999999999999</v>
      </c>
      <c r="I175" s="4">
        <f t="shared" ref="I175:I182" si="97">B175/SUM(B$174:B$182)</f>
        <v>0.12076137652842556</v>
      </c>
      <c r="J175" s="4">
        <f t="shared" si="96"/>
        <v>0.21911421911421908</v>
      </c>
      <c r="K175" s="4">
        <f t="shared" si="96"/>
        <v>0.16798418972332013</v>
      </c>
      <c r="L175" s="4">
        <f t="shared" si="96"/>
        <v>0.2172751558325913</v>
      </c>
      <c r="M175" s="4">
        <f t="shared" si="96"/>
        <v>0.21859903381642506</v>
      </c>
      <c r="N175" s="4">
        <f t="shared" si="96"/>
        <v>0.25708061002178645</v>
      </c>
    </row>
    <row r="176" spans="1:14" s="1" customFormat="1" x14ac:dyDescent="0.3">
      <c r="A176" s="1" t="s">
        <v>158</v>
      </c>
      <c r="B176" s="1">
        <v>0.92</v>
      </c>
      <c r="C176" s="1">
        <v>8.3000000000000004E-2</v>
      </c>
      <c r="D176" s="1">
        <v>0.27600000000000002</v>
      </c>
      <c r="E176" s="1">
        <v>0.114</v>
      </c>
      <c r="F176" s="1">
        <v>7.4999999999999997E-2</v>
      </c>
      <c r="G176" s="1">
        <v>4.1000000000000002E-2</v>
      </c>
      <c r="I176" s="4">
        <f t="shared" si="97"/>
        <v>0.11597125929660911</v>
      </c>
      <c r="J176" s="4">
        <f t="shared" si="96"/>
        <v>9.6736596736596736E-2</v>
      </c>
      <c r="K176" s="4">
        <f t="shared" si="96"/>
        <v>0.10909090909090909</v>
      </c>
      <c r="L176" s="4">
        <f t="shared" si="96"/>
        <v>0.10151380231522709</v>
      </c>
      <c r="M176" s="4">
        <f t="shared" si="96"/>
        <v>9.0579710144927508E-2</v>
      </c>
      <c r="N176" s="4">
        <f t="shared" si="96"/>
        <v>8.9324618736383435E-2</v>
      </c>
    </row>
    <row r="177" spans="1:14" s="1" customFormat="1" x14ac:dyDescent="0.3">
      <c r="A177" s="1" t="s">
        <v>159</v>
      </c>
      <c r="B177" s="1">
        <v>0.89300000000000002</v>
      </c>
      <c r="C177" s="1">
        <v>6.6000000000000003E-2</v>
      </c>
      <c r="D177" s="1">
        <v>0.24299999999999999</v>
      </c>
      <c r="E177" s="1">
        <v>9.4E-2</v>
      </c>
      <c r="F177" s="1">
        <v>5.8999999999999997E-2</v>
      </c>
      <c r="G177" s="1">
        <v>2.8000000000000001E-2</v>
      </c>
      <c r="I177" s="4">
        <f t="shared" si="97"/>
        <v>0.11256775494768688</v>
      </c>
      <c r="J177" s="4">
        <f t="shared" si="96"/>
        <v>7.6923076923076913E-2</v>
      </c>
      <c r="K177" s="4">
        <f t="shared" si="96"/>
        <v>9.6047430830039512E-2</v>
      </c>
      <c r="L177" s="4">
        <f t="shared" si="96"/>
        <v>8.3704363312555666E-2</v>
      </c>
      <c r="M177" s="4">
        <f t="shared" si="96"/>
        <v>7.1256038647342979E-2</v>
      </c>
      <c r="N177" s="4">
        <f t="shared" si="96"/>
        <v>6.1002178649237467E-2</v>
      </c>
    </row>
    <row r="178" spans="1:14" s="1" customFormat="1" x14ac:dyDescent="0.3">
      <c r="A178" s="1" t="s">
        <v>160</v>
      </c>
      <c r="B178" s="1">
        <v>0.77300000000000002</v>
      </c>
      <c r="C178" s="1">
        <v>4.9000000000000002E-2</v>
      </c>
      <c r="D178" s="1">
        <v>0.19400000000000001</v>
      </c>
      <c r="E178" s="1">
        <v>6.9000000000000006E-2</v>
      </c>
      <c r="F178" s="1">
        <v>4.8000000000000001E-2</v>
      </c>
      <c r="G178" s="1">
        <v>1.0999999999999999E-2</v>
      </c>
      <c r="I178" s="4">
        <f t="shared" si="97"/>
        <v>9.7441068952477006E-2</v>
      </c>
      <c r="J178" s="4">
        <f t="shared" si="96"/>
        <v>5.7109557109557105E-2</v>
      </c>
      <c r="K178" s="4">
        <f t="shared" si="96"/>
        <v>7.6679841897233203E-2</v>
      </c>
      <c r="L178" s="4">
        <f t="shared" si="96"/>
        <v>6.14425645592164E-2</v>
      </c>
      <c r="M178" s="4">
        <f t="shared" si="96"/>
        <v>5.797101449275361E-2</v>
      </c>
      <c r="N178" s="4">
        <f t="shared" si="96"/>
        <v>2.3965141612200432E-2</v>
      </c>
    </row>
    <row r="179" spans="1:14" s="1" customFormat="1" x14ac:dyDescent="0.3">
      <c r="A179" s="1" t="s">
        <v>161</v>
      </c>
      <c r="B179" s="1">
        <v>0.89</v>
      </c>
      <c r="C179" s="1">
        <v>4.8000000000000001E-2</v>
      </c>
      <c r="D179" s="1">
        <v>0.20699999999999999</v>
      </c>
      <c r="E179" s="1">
        <v>7.1999999999999995E-2</v>
      </c>
      <c r="F179" s="1">
        <v>3.6999999999999998E-2</v>
      </c>
      <c r="G179" s="1">
        <v>2.1999999999999999E-2</v>
      </c>
      <c r="I179" s="4">
        <f t="shared" si="97"/>
        <v>0.11218958779780663</v>
      </c>
      <c r="J179" s="4">
        <f t="shared" si="96"/>
        <v>5.5944055944055937E-2</v>
      </c>
      <c r="K179" s="4">
        <f t="shared" si="96"/>
        <v>8.1818181818181804E-2</v>
      </c>
      <c r="L179" s="4">
        <f t="shared" si="96"/>
        <v>6.4113980409617105E-2</v>
      </c>
      <c r="M179" s="4">
        <f t="shared" si="96"/>
        <v>4.4685990338164241E-2</v>
      </c>
      <c r="N179" s="4">
        <f t="shared" si="96"/>
        <v>4.7930283224400863E-2</v>
      </c>
    </row>
    <row r="180" spans="1:14" s="1" customFormat="1" x14ac:dyDescent="0.3">
      <c r="A180" s="1" t="s">
        <v>162</v>
      </c>
      <c r="B180" s="1">
        <v>0.9</v>
      </c>
      <c r="C180" s="1">
        <v>7.3999999999999996E-2</v>
      </c>
      <c r="D180" s="1">
        <v>0.25800000000000001</v>
      </c>
      <c r="E180" s="1">
        <v>0.104</v>
      </c>
      <c r="F180" s="1">
        <v>6.7000000000000004E-2</v>
      </c>
      <c r="G180" s="1">
        <v>3.3000000000000002E-2</v>
      </c>
      <c r="I180" s="4">
        <f t="shared" si="97"/>
        <v>0.11345014496407413</v>
      </c>
      <c r="J180" s="4">
        <f t="shared" si="96"/>
        <v>8.6247086247086227E-2</v>
      </c>
      <c r="K180" s="4">
        <f t="shared" si="96"/>
        <v>0.10197628458498023</v>
      </c>
      <c r="L180" s="4">
        <f t="shared" si="96"/>
        <v>9.260908281389138E-2</v>
      </c>
      <c r="M180" s="4">
        <f t="shared" si="96"/>
        <v>8.091787439613525E-2</v>
      </c>
      <c r="N180" s="4">
        <f t="shared" si="96"/>
        <v>7.1895424836601302E-2</v>
      </c>
    </row>
    <row r="181" spans="1:14" s="1" customFormat="1" x14ac:dyDescent="0.3">
      <c r="A181" s="1" t="s">
        <v>163</v>
      </c>
      <c r="B181" s="1">
        <v>0.76600000000000001</v>
      </c>
      <c r="C181" s="1">
        <v>5.0999999999999997E-2</v>
      </c>
      <c r="D181" s="1">
        <v>0.19800000000000001</v>
      </c>
      <c r="E181" s="1">
        <v>7.5999999999999998E-2</v>
      </c>
      <c r="F181" s="1">
        <v>4.4999999999999998E-2</v>
      </c>
      <c r="G181" s="1">
        <v>1.0999999999999999E-2</v>
      </c>
      <c r="I181" s="4">
        <f t="shared" si="97"/>
        <v>9.6558678936089756E-2</v>
      </c>
      <c r="J181" s="4">
        <f t="shared" si="96"/>
        <v>5.9440559440559433E-2</v>
      </c>
      <c r="K181" s="4">
        <f t="shared" si="96"/>
        <v>7.8260869565217384E-2</v>
      </c>
      <c r="L181" s="4">
        <f t="shared" si="96"/>
        <v>6.7675868210151396E-2</v>
      </c>
      <c r="M181" s="4">
        <f t="shared" si="96"/>
        <v>5.4347826086956506E-2</v>
      </c>
      <c r="N181" s="4">
        <f t="shared" si="96"/>
        <v>2.3965141612200432E-2</v>
      </c>
    </row>
    <row r="182" spans="1:14" s="1" customFormat="1" x14ac:dyDescent="0.3">
      <c r="A182" s="1" t="s">
        <v>164</v>
      </c>
      <c r="B182" s="1">
        <v>0.84499999999999997</v>
      </c>
      <c r="C182" s="1">
        <v>8.5999999999999993E-2</v>
      </c>
      <c r="D182" s="1">
        <v>0.27</v>
      </c>
      <c r="E182" s="1">
        <v>0.125</v>
      </c>
      <c r="F182" s="1">
        <v>7.6999999999999999E-2</v>
      </c>
      <c r="G182" s="1">
        <v>2.8000000000000001E-2</v>
      </c>
      <c r="I182" s="4">
        <f t="shared" si="97"/>
        <v>0.10651708054960292</v>
      </c>
      <c r="J182" s="4">
        <f t="shared" si="96"/>
        <v>0.10023310023310021</v>
      </c>
      <c r="K182" s="4">
        <f t="shared" si="96"/>
        <v>0.1067193675889328</v>
      </c>
      <c r="L182" s="4">
        <f t="shared" si="96"/>
        <v>0.11130899376669637</v>
      </c>
      <c r="M182" s="4">
        <f t="shared" si="96"/>
        <v>9.2995169082125587E-2</v>
      </c>
      <c r="N182" s="4">
        <f t="shared" si="96"/>
        <v>6.1002178649237467E-2</v>
      </c>
    </row>
    <row r="183" spans="1:14" s="1" customFormat="1" x14ac:dyDescent="0.3">
      <c r="I183" s="3">
        <f>MAX(I174:I182)</f>
        <v>0.12454304802722804</v>
      </c>
      <c r="J183" s="3">
        <f t="shared" ref="J183:N183" si="98">MAX(J174:J182)</f>
        <v>0.24825174825174823</v>
      </c>
      <c r="K183" s="3">
        <f t="shared" si="98"/>
        <v>0.18142292490118575</v>
      </c>
      <c r="L183" s="3">
        <f t="shared" si="98"/>
        <v>0.2172751558325913</v>
      </c>
      <c r="M183" s="3">
        <f t="shared" si="98"/>
        <v>0.28864734299516903</v>
      </c>
      <c r="N183" s="3">
        <f t="shared" si="98"/>
        <v>0.36383442265795202</v>
      </c>
    </row>
    <row r="184" spans="1:14" s="1" customFormat="1" x14ac:dyDescent="0.3">
      <c r="I184" s="3">
        <f>LARGE(I$174:I$182,2)+LARGE(I$174:I$182,1)</f>
        <v>0.2453044245556536</v>
      </c>
      <c r="J184" s="3">
        <f t="shared" ref="J184:N184" si="99">LARGE(J$174:J$182,2)+LARGE(J$174:J$182,1)</f>
        <v>0.46736596736596731</v>
      </c>
      <c r="K184" s="3">
        <f t="shared" si="99"/>
        <v>0.34940711462450591</v>
      </c>
      <c r="L184" s="3">
        <f t="shared" si="99"/>
        <v>0.41763134461264478</v>
      </c>
      <c r="M184" s="3">
        <f t="shared" si="99"/>
        <v>0.50724637681159412</v>
      </c>
      <c r="N184" s="3">
        <f t="shared" si="99"/>
        <v>0.62091503267973847</v>
      </c>
    </row>
    <row r="185" spans="1:14" s="1" customFormat="1" x14ac:dyDescent="0.3">
      <c r="I185" s="3">
        <f>LARGE(I$174:I$182,3)+LARGE(I$174:I$182,2)+LARGE(I$174:I$182,1)</f>
        <v>0.36127568385226272</v>
      </c>
      <c r="J185" s="3">
        <f t="shared" ref="J185:N185" si="100">LARGE(J$174:J$182,3)+LARGE(J$174:J$182,2)+LARGE(J$174:J$182,1)</f>
        <v>0.56759906759906753</v>
      </c>
      <c r="K185" s="3">
        <f t="shared" si="100"/>
        <v>0.45849802371541493</v>
      </c>
      <c r="L185" s="3">
        <f t="shared" si="100"/>
        <v>0.52894033837934118</v>
      </c>
      <c r="M185" s="3">
        <f t="shared" si="100"/>
        <v>0.6002415458937197</v>
      </c>
      <c r="N185" s="3">
        <f t="shared" si="100"/>
        <v>0.71023965141612189</v>
      </c>
    </row>
    <row r="186" spans="1:14" s="1" customFormat="1" x14ac:dyDescent="0.3">
      <c r="I186" s="3">
        <f>LARGE(I$174:I$182,4)+LARGE(I$174:I$182,3)+LARGE(I$174:I$182,2)+LARGE(I$174:I$182,1)</f>
        <v>0.47472582881633685</v>
      </c>
      <c r="J186" s="3">
        <f t="shared" ref="J186:N186" si="101">LARGE(J$174:J$182,4)+LARGE(J$174:J$182,3)+LARGE(J$174:J$182,2)+LARGE(J$174:J$182,1)</f>
        <v>0.66433566433566427</v>
      </c>
      <c r="K186" s="3">
        <f t="shared" si="101"/>
        <v>0.56521739130434778</v>
      </c>
      <c r="L186" s="3">
        <f t="shared" si="101"/>
        <v>0.63045414069456818</v>
      </c>
      <c r="M186" s="3">
        <f t="shared" si="101"/>
        <v>0.69082125603864719</v>
      </c>
      <c r="N186" s="3">
        <f t="shared" si="101"/>
        <v>0.78213507625272327</v>
      </c>
    </row>
    <row r="187" spans="1:14" s="1" customFormat="1" x14ac:dyDescent="0.3">
      <c r="A187" s="1" t="s">
        <v>165</v>
      </c>
      <c r="B187" s="1">
        <v>0.98299999999999998</v>
      </c>
      <c r="C187" s="1">
        <v>0.63</v>
      </c>
      <c r="D187" s="1">
        <v>0.78700000000000003</v>
      </c>
      <c r="E187" s="1">
        <v>0.498</v>
      </c>
      <c r="F187" s="1">
        <v>0.58099999999999996</v>
      </c>
      <c r="G187" s="1">
        <v>0.77700000000000002</v>
      </c>
      <c r="I187" s="4">
        <f>B187/SUM(B$187:B$201)</f>
        <v>7.4492270384965142E-2</v>
      </c>
      <c r="J187" s="4">
        <f t="shared" ref="J187:N201" si="102">C187/SUM(C$187:C$201)</f>
        <v>0.29985721085197525</v>
      </c>
      <c r="K187" s="4">
        <f t="shared" si="102"/>
        <v>0.1632102861883036</v>
      </c>
      <c r="L187" s="4">
        <f t="shared" si="102"/>
        <v>0.1952175617404939</v>
      </c>
      <c r="M187" s="4">
        <f t="shared" si="102"/>
        <v>0.38630319148936176</v>
      </c>
      <c r="N187" s="4">
        <f t="shared" si="102"/>
        <v>0.42762795817281235</v>
      </c>
    </row>
    <row r="188" spans="1:14" s="1" customFormat="1" x14ac:dyDescent="0.3">
      <c r="A188" s="1" t="s">
        <v>166</v>
      </c>
      <c r="B188" s="1">
        <v>0.99299999999999999</v>
      </c>
      <c r="C188" s="1">
        <v>0.442</v>
      </c>
      <c r="D188" s="1">
        <v>0.66200000000000003</v>
      </c>
      <c r="E188" s="1">
        <v>0.47299999999999998</v>
      </c>
      <c r="F188" s="1">
        <v>0.36799999999999999</v>
      </c>
      <c r="G188" s="1">
        <v>0.47599999999999998</v>
      </c>
      <c r="I188" s="4">
        <f t="shared" ref="I188:I201" si="103">B188/SUM(B$187:B$201)</f>
        <v>7.5250075780539563E-2</v>
      </c>
      <c r="J188" s="4">
        <f t="shared" si="102"/>
        <v>0.21037601142313184</v>
      </c>
      <c r="K188" s="4">
        <f t="shared" si="102"/>
        <v>0.13728743260058068</v>
      </c>
      <c r="L188" s="4">
        <f t="shared" si="102"/>
        <v>0.18541748333986668</v>
      </c>
      <c r="M188" s="4">
        <f t="shared" si="102"/>
        <v>0.24468085106382986</v>
      </c>
      <c r="N188" s="4">
        <f t="shared" si="102"/>
        <v>0.2619702806824436</v>
      </c>
    </row>
    <row r="189" spans="1:14" s="1" customFormat="1" x14ac:dyDescent="0.3">
      <c r="A189" s="1" t="s">
        <v>167</v>
      </c>
      <c r="B189" s="1">
        <v>0.93100000000000005</v>
      </c>
      <c r="C189" s="1">
        <v>9.2999999999999999E-2</v>
      </c>
      <c r="D189" s="1">
        <v>0.29399999999999998</v>
      </c>
      <c r="E189" s="1">
        <v>0.13500000000000001</v>
      </c>
      <c r="F189" s="1">
        <v>0.06</v>
      </c>
      <c r="G189" s="1">
        <v>6.5000000000000002E-2</v>
      </c>
      <c r="I189" s="4">
        <f t="shared" si="103"/>
        <v>7.0551682327978177E-2</v>
      </c>
      <c r="J189" s="4">
        <f t="shared" si="102"/>
        <v>4.4264635887672536E-2</v>
      </c>
      <c r="K189" s="4">
        <f t="shared" si="102"/>
        <v>6.0970551638324343E-2</v>
      </c>
      <c r="L189" s="4">
        <f t="shared" si="102"/>
        <v>5.2920423363386905E-2</v>
      </c>
      <c r="M189" s="4">
        <f t="shared" si="102"/>
        <v>3.9893617021276605E-2</v>
      </c>
      <c r="N189" s="4">
        <f t="shared" si="102"/>
        <v>3.5773252614199232E-2</v>
      </c>
    </row>
    <row r="190" spans="1:14" s="1" customFormat="1" x14ac:dyDescent="0.3">
      <c r="A190" s="1" t="s">
        <v>168</v>
      </c>
      <c r="B190" s="1">
        <v>0.71499999999999997</v>
      </c>
      <c r="C190" s="1">
        <v>0.107</v>
      </c>
      <c r="D190" s="1">
        <v>0.27600000000000002</v>
      </c>
      <c r="E190" s="1">
        <v>0.17799999999999999</v>
      </c>
      <c r="F190" s="1">
        <v>3.3000000000000002E-2</v>
      </c>
      <c r="G190" s="1">
        <v>3.4000000000000002E-2</v>
      </c>
      <c r="I190" s="4">
        <f t="shared" si="103"/>
        <v>5.4183085783570777E-2</v>
      </c>
      <c r="J190" s="4">
        <f t="shared" si="102"/>
        <v>5.0928129462160875E-2</v>
      </c>
      <c r="K190" s="4">
        <f t="shared" si="102"/>
        <v>5.723766072169225E-2</v>
      </c>
      <c r="L190" s="4">
        <f t="shared" si="102"/>
        <v>6.9776558212465686E-2</v>
      </c>
      <c r="M190" s="4">
        <f t="shared" si="102"/>
        <v>2.1941489361702135E-2</v>
      </c>
      <c r="N190" s="4">
        <f t="shared" si="102"/>
        <v>1.871216290588883E-2</v>
      </c>
    </row>
    <row r="191" spans="1:14" s="1" customFormat="1" x14ac:dyDescent="0.3">
      <c r="A191" s="1" t="s">
        <v>169</v>
      </c>
      <c r="B191" s="1">
        <v>0.95799999999999996</v>
      </c>
      <c r="C191" s="1">
        <v>9.9000000000000005E-2</v>
      </c>
      <c r="D191" s="1">
        <v>0.308</v>
      </c>
      <c r="E191" s="1">
        <v>0.13500000000000001</v>
      </c>
      <c r="F191" s="1">
        <v>8.3000000000000004E-2</v>
      </c>
      <c r="G191" s="1">
        <v>6.7000000000000004E-2</v>
      </c>
      <c r="I191" s="4">
        <f t="shared" si="103"/>
        <v>7.2597756896029098E-2</v>
      </c>
      <c r="J191" s="4">
        <f t="shared" si="102"/>
        <v>4.712041884816754E-2</v>
      </c>
      <c r="K191" s="4">
        <f t="shared" si="102"/>
        <v>6.3873911240149309E-2</v>
      </c>
      <c r="L191" s="4">
        <f t="shared" si="102"/>
        <v>5.2920423363386905E-2</v>
      </c>
      <c r="M191" s="4">
        <f t="shared" si="102"/>
        <v>5.5186170212765978E-2</v>
      </c>
      <c r="N191" s="4">
        <f t="shared" si="102"/>
        <v>3.6873968079251515E-2</v>
      </c>
    </row>
    <row r="192" spans="1:14" s="1" customFormat="1" x14ac:dyDescent="0.3">
      <c r="A192" s="1" t="s">
        <v>170</v>
      </c>
      <c r="B192" s="1">
        <v>0.879</v>
      </c>
      <c r="C192" s="1">
        <v>6.6000000000000003E-2</v>
      </c>
      <c r="D192" s="1">
        <v>0.24</v>
      </c>
      <c r="E192" s="1">
        <v>0.10199999999999999</v>
      </c>
      <c r="F192" s="1">
        <v>3.5999999999999997E-2</v>
      </c>
      <c r="G192" s="1">
        <v>3.5999999999999997E-2</v>
      </c>
      <c r="I192" s="4">
        <f t="shared" si="103"/>
        <v>6.6611094270991211E-2</v>
      </c>
      <c r="J192" s="4">
        <f t="shared" si="102"/>
        <v>3.1413612565445025E-2</v>
      </c>
      <c r="K192" s="4">
        <f t="shared" si="102"/>
        <v>4.9771878888428038E-2</v>
      </c>
      <c r="L192" s="4">
        <f t="shared" si="102"/>
        <v>3.9984319874558992E-2</v>
      </c>
      <c r="M192" s="4">
        <f t="shared" si="102"/>
        <v>2.3936170212765964E-2</v>
      </c>
      <c r="N192" s="4">
        <f t="shared" si="102"/>
        <v>1.981287837094111E-2</v>
      </c>
    </row>
    <row r="193" spans="1:14" s="1" customFormat="1" x14ac:dyDescent="0.3">
      <c r="A193" s="1" t="s">
        <v>171</v>
      </c>
      <c r="B193" s="1">
        <v>0.84299999999999997</v>
      </c>
      <c r="C193" s="1">
        <v>6.3E-2</v>
      </c>
      <c r="D193" s="1">
        <v>0.23100000000000001</v>
      </c>
      <c r="E193" s="1">
        <v>0.1</v>
      </c>
      <c r="F193" s="1">
        <v>3.4000000000000002E-2</v>
      </c>
      <c r="G193" s="1">
        <v>2.7E-2</v>
      </c>
      <c r="I193" s="4">
        <f t="shared" si="103"/>
        <v>6.3882994846923308E-2</v>
      </c>
      <c r="J193" s="4">
        <f t="shared" si="102"/>
        <v>2.9985721085197526E-2</v>
      </c>
      <c r="K193" s="4">
        <f t="shared" si="102"/>
        <v>4.7905433430111985E-2</v>
      </c>
      <c r="L193" s="4">
        <f t="shared" si="102"/>
        <v>3.9200313602508821E-2</v>
      </c>
      <c r="M193" s="4">
        <f t="shared" si="102"/>
        <v>2.2606382978723413E-2</v>
      </c>
      <c r="N193" s="4">
        <f t="shared" si="102"/>
        <v>1.4859658778205834E-2</v>
      </c>
    </row>
    <row r="194" spans="1:14" s="1" customFormat="1" x14ac:dyDescent="0.3">
      <c r="A194" s="1" t="s">
        <v>172</v>
      </c>
      <c r="B194" s="1">
        <v>0.878</v>
      </c>
      <c r="C194" s="1">
        <v>7.1999999999999995E-2</v>
      </c>
      <c r="D194" s="1">
        <v>0.252</v>
      </c>
      <c r="E194" s="1">
        <v>0.111</v>
      </c>
      <c r="F194" s="1">
        <v>4.2000000000000003E-2</v>
      </c>
      <c r="G194" s="1">
        <v>3.6999999999999998E-2</v>
      </c>
      <c r="I194" s="4">
        <f t="shared" si="103"/>
        <v>6.6535313731433773E-2</v>
      </c>
      <c r="J194" s="4">
        <f t="shared" si="102"/>
        <v>3.4269395525940029E-2</v>
      </c>
      <c r="K194" s="4">
        <f t="shared" si="102"/>
        <v>5.2260472832849438E-2</v>
      </c>
      <c r="L194" s="4">
        <f t="shared" si="102"/>
        <v>4.3512348098784785E-2</v>
      </c>
      <c r="M194" s="4">
        <f t="shared" si="102"/>
        <v>2.7925531914893626E-2</v>
      </c>
      <c r="N194" s="4">
        <f t="shared" si="102"/>
        <v>2.0363236103467252E-2</v>
      </c>
    </row>
    <row r="195" spans="1:14" s="1" customFormat="1" x14ac:dyDescent="0.3">
      <c r="A195" s="1" t="s">
        <v>173</v>
      </c>
      <c r="B195" s="1">
        <v>0.92800000000000005</v>
      </c>
      <c r="C195" s="1">
        <v>8.5000000000000006E-2</v>
      </c>
      <c r="D195" s="1">
        <v>0.28000000000000003</v>
      </c>
      <c r="E195" s="1">
        <v>0.123</v>
      </c>
      <c r="F195" s="1">
        <v>6.0999999999999999E-2</v>
      </c>
      <c r="G195" s="1">
        <v>5.1999999999999998E-2</v>
      </c>
      <c r="I195" s="4">
        <f t="shared" si="103"/>
        <v>7.0324340709305849E-2</v>
      </c>
      <c r="J195" s="4">
        <f t="shared" si="102"/>
        <v>4.0456925273679202E-2</v>
      </c>
      <c r="K195" s="4">
        <f t="shared" si="102"/>
        <v>5.8067192036499383E-2</v>
      </c>
      <c r="L195" s="4">
        <f t="shared" si="102"/>
        <v>4.8216385731085845E-2</v>
      </c>
      <c r="M195" s="4">
        <f t="shared" si="102"/>
        <v>4.0558510638297886E-2</v>
      </c>
      <c r="N195" s="4">
        <f t="shared" si="102"/>
        <v>2.8618602091359382E-2</v>
      </c>
    </row>
    <row r="196" spans="1:14" s="1" customFormat="1" x14ac:dyDescent="0.3">
      <c r="A196" s="1" t="s">
        <v>174</v>
      </c>
      <c r="B196" s="1">
        <v>0.92300000000000004</v>
      </c>
      <c r="C196" s="1">
        <v>6.8000000000000005E-2</v>
      </c>
      <c r="D196" s="1">
        <v>0.251</v>
      </c>
      <c r="E196" s="1">
        <v>9.8000000000000004E-2</v>
      </c>
      <c r="F196" s="1">
        <v>3.6999999999999998E-2</v>
      </c>
      <c r="G196" s="1">
        <v>5.6000000000000001E-2</v>
      </c>
      <c r="I196" s="4">
        <f t="shared" si="103"/>
        <v>6.9945438011518646E-2</v>
      </c>
      <c r="J196" s="4">
        <f t="shared" si="102"/>
        <v>3.2365540218943362E-2</v>
      </c>
      <c r="K196" s="4">
        <f t="shared" si="102"/>
        <v>5.2053090004147658E-2</v>
      </c>
      <c r="L196" s="4">
        <f t="shared" si="102"/>
        <v>3.8416307330458643E-2</v>
      </c>
      <c r="M196" s="4">
        <f t="shared" si="102"/>
        <v>2.4601063829787238E-2</v>
      </c>
      <c r="N196" s="4">
        <f t="shared" si="102"/>
        <v>3.0820033021463952E-2</v>
      </c>
    </row>
    <row r="197" spans="1:14" s="1" customFormat="1" x14ac:dyDescent="0.3">
      <c r="A197" s="1" t="s">
        <v>175</v>
      </c>
      <c r="B197" s="1">
        <v>0.81499999999999995</v>
      </c>
      <c r="C197" s="1">
        <v>0.105</v>
      </c>
      <c r="D197" s="1">
        <v>0.29299999999999998</v>
      </c>
      <c r="E197" s="1">
        <v>0.17</v>
      </c>
      <c r="F197" s="1">
        <v>4.2000000000000003E-2</v>
      </c>
      <c r="G197" s="1">
        <v>0.05</v>
      </c>
      <c r="I197" s="4">
        <f t="shared" si="103"/>
        <v>6.1761139739314942E-2</v>
      </c>
      <c r="J197" s="4">
        <f t="shared" si="102"/>
        <v>4.9976201808662538E-2</v>
      </c>
      <c r="K197" s="4">
        <f t="shared" si="102"/>
        <v>6.0763168809622556E-2</v>
      </c>
      <c r="L197" s="4">
        <f t="shared" si="102"/>
        <v>6.6640533124264989E-2</v>
      </c>
      <c r="M197" s="4">
        <f t="shared" si="102"/>
        <v>2.7925531914893626E-2</v>
      </c>
      <c r="N197" s="4">
        <f t="shared" si="102"/>
        <v>2.7517886626307102E-2</v>
      </c>
    </row>
    <row r="198" spans="1:14" s="1" customFormat="1" x14ac:dyDescent="0.3">
      <c r="A198" s="1" t="s">
        <v>176</v>
      </c>
      <c r="B198" s="1">
        <v>0.85399999999999998</v>
      </c>
      <c r="C198" s="1">
        <v>7.9000000000000001E-2</v>
      </c>
      <c r="D198" s="1">
        <v>0.26</v>
      </c>
      <c r="E198" s="1">
        <v>0.122</v>
      </c>
      <c r="F198" s="1">
        <v>3.1E-2</v>
      </c>
      <c r="G198" s="1">
        <v>5.3999999999999999E-2</v>
      </c>
      <c r="I198" s="4">
        <f t="shared" si="103"/>
        <v>6.4716580782055166E-2</v>
      </c>
      <c r="J198" s="4">
        <f t="shared" si="102"/>
        <v>3.7601142313184198E-2</v>
      </c>
      <c r="K198" s="4">
        <f t="shared" si="102"/>
        <v>5.3919535462463711E-2</v>
      </c>
      <c r="L198" s="4">
        <f t="shared" si="102"/>
        <v>4.7824382595060756E-2</v>
      </c>
      <c r="M198" s="4">
        <f t="shared" si="102"/>
        <v>2.061170212765958E-2</v>
      </c>
      <c r="N198" s="4">
        <f t="shared" si="102"/>
        <v>2.9719317556411669E-2</v>
      </c>
    </row>
    <row r="199" spans="1:14" s="1" customFormat="1" x14ac:dyDescent="0.3">
      <c r="A199" s="1" t="s">
        <v>177</v>
      </c>
      <c r="B199" s="1">
        <v>0.84199999999999997</v>
      </c>
      <c r="C199" s="1">
        <v>8.2000000000000003E-2</v>
      </c>
      <c r="D199" s="1">
        <v>0.26300000000000001</v>
      </c>
      <c r="E199" s="1">
        <v>0.129</v>
      </c>
      <c r="F199" s="1">
        <v>4.8000000000000001E-2</v>
      </c>
      <c r="G199" s="1">
        <v>3.3000000000000002E-2</v>
      </c>
      <c r="I199" s="4">
        <f t="shared" si="103"/>
        <v>6.380721430736587E-2</v>
      </c>
      <c r="J199" s="4">
        <f t="shared" si="102"/>
        <v>3.90290337934317E-2</v>
      </c>
      <c r="K199" s="4">
        <f t="shared" si="102"/>
        <v>5.4541683948569057E-2</v>
      </c>
      <c r="L199" s="4">
        <f t="shared" si="102"/>
        <v>5.0568404547236379E-2</v>
      </c>
      <c r="M199" s="4">
        <f t="shared" si="102"/>
        <v>3.1914893617021288E-2</v>
      </c>
      <c r="N199" s="4">
        <f t="shared" si="102"/>
        <v>1.8161805173362688E-2</v>
      </c>
    </row>
    <row r="200" spans="1:14" s="1" customFormat="1" x14ac:dyDescent="0.3">
      <c r="A200" s="1" t="s">
        <v>178</v>
      </c>
      <c r="B200" s="1">
        <v>0.83799999999999997</v>
      </c>
      <c r="C200" s="1">
        <v>4.5999999999999999E-2</v>
      </c>
      <c r="D200" s="1">
        <v>0.19700000000000001</v>
      </c>
      <c r="E200" s="1">
        <v>7.3999999999999996E-2</v>
      </c>
      <c r="F200" s="1">
        <v>2.3E-2</v>
      </c>
      <c r="G200" s="1">
        <v>2.1000000000000001E-2</v>
      </c>
      <c r="I200" s="4">
        <f t="shared" si="103"/>
        <v>6.3504092149136104E-2</v>
      </c>
      <c r="J200" s="4">
        <f t="shared" si="102"/>
        <v>2.1894336030461686E-2</v>
      </c>
      <c r="K200" s="4">
        <f t="shared" si="102"/>
        <v>4.0854417254251346E-2</v>
      </c>
      <c r="L200" s="4">
        <f t="shared" si="102"/>
        <v>2.9008232065856523E-2</v>
      </c>
      <c r="M200" s="4">
        <f t="shared" si="102"/>
        <v>1.5292553191489366E-2</v>
      </c>
      <c r="N200" s="4">
        <f t="shared" si="102"/>
        <v>1.1557512383048982E-2</v>
      </c>
    </row>
    <row r="201" spans="1:14" s="1" customFormat="1" x14ac:dyDescent="0.3">
      <c r="A201" s="1" t="s">
        <v>179</v>
      </c>
      <c r="B201" s="1">
        <v>0.81599999999999995</v>
      </c>
      <c r="C201" s="1">
        <v>6.4000000000000001E-2</v>
      </c>
      <c r="D201" s="1">
        <v>0.22800000000000001</v>
      </c>
      <c r="E201" s="1">
        <v>0.10299999999999999</v>
      </c>
      <c r="F201" s="1">
        <v>2.5000000000000001E-2</v>
      </c>
      <c r="G201" s="1">
        <v>3.2000000000000001E-2</v>
      </c>
      <c r="I201" s="4">
        <f t="shared" si="103"/>
        <v>6.183692027887238E-2</v>
      </c>
      <c r="J201" s="4">
        <f t="shared" si="102"/>
        <v>3.0461684911946695E-2</v>
      </c>
      <c r="K201" s="4">
        <f t="shared" si="102"/>
        <v>4.7283284944006639E-2</v>
      </c>
      <c r="L201" s="4">
        <f t="shared" si="102"/>
        <v>4.0376323010584081E-2</v>
      </c>
      <c r="M201" s="4">
        <f t="shared" si="102"/>
        <v>1.6622340425531922E-2</v>
      </c>
      <c r="N201" s="4">
        <f t="shared" si="102"/>
        <v>1.7611447440836543E-2</v>
      </c>
    </row>
    <row r="202" spans="1:14" s="1" customFormat="1" x14ac:dyDescent="0.3">
      <c r="I202" s="3">
        <f>MAX(I187:I201)</f>
        <v>7.5250075780539563E-2</v>
      </c>
      <c r="J202" s="3">
        <f t="shared" ref="J202:N202" si="104">MAX(J187:J201)</f>
        <v>0.29985721085197525</v>
      </c>
      <c r="K202" s="3">
        <f t="shared" si="104"/>
        <v>0.1632102861883036</v>
      </c>
      <c r="L202" s="3">
        <f t="shared" si="104"/>
        <v>0.1952175617404939</v>
      </c>
      <c r="M202" s="3">
        <f t="shared" si="104"/>
        <v>0.38630319148936176</v>
      </c>
      <c r="N202" s="3">
        <f t="shared" si="104"/>
        <v>0.42762795817281235</v>
      </c>
    </row>
    <row r="203" spans="1:14" s="1" customFormat="1" x14ac:dyDescent="0.3">
      <c r="I203" s="3">
        <f>LARGE(I$187:I$201,2)+LARGE(I$187:I$201,1)</f>
        <v>0.14974234616550469</v>
      </c>
      <c r="J203" s="3">
        <f t="shared" ref="J203:N203" si="105">LARGE(J$187:J$201,2)+LARGE(J$187:J$201,1)</f>
        <v>0.51023322227510715</v>
      </c>
      <c r="K203" s="3">
        <f t="shared" si="105"/>
        <v>0.30049771878888432</v>
      </c>
      <c r="L203" s="3">
        <f t="shared" si="105"/>
        <v>0.38063504508036061</v>
      </c>
      <c r="M203" s="3">
        <f t="shared" si="105"/>
        <v>0.63098404255319163</v>
      </c>
      <c r="N203" s="3">
        <f t="shared" si="105"/>
        <v>0.68959823885525595</v>
      </c>
    </row>
    <row r="204" spans="1:14" s="1" customFormat="1" x14ac:dyDescent="0.3">
      <c r="I204" s="3">
        <f>LARGE(I$187:I$201,3)+LARGE(I$187:I$201,2)+LARGE(I$187:I$201,1)</f>
        <v>0.22234010306153379</v>
      </c>
      <c r="J204" s="3">
        <f t="shared" ref="J204:N204" si="106">LARGE(J$187:J$201,3)+LARGE(J$187:J$201,2)+LARGE(J$187:J$201,1)</f>
        <v>0.561161351737268</v>
      </c>
      <c r="K204" s="3">
        <f t="shared" si="106"/>
        <v>0.36437163002903361</v>
      </c>
      <c r="L204" s="3">
        <f t="shared" si="106"/>
        <v>0.45041160329282626</v>
      </c>
      <c r="M204" s="3">
        <f t="shared" si="106"/>
        <v>0.68617021276595758</v>
      </c>
      <c r="N204" s="3">
        <f t="shared" si="106"/>
        <v>0.72647220693450754</v>
      </c>
    </row>
    <row r="205" spans="1:14" s="1" customFormat="1" x14ac:dyDescent="0.3">
      <c r="I205" s="3">
        <f>LARGE(I$187:I$201,4)+LARGE(I$187:I$201,3)+LARGE(I$187:I$201,2)+LARGE(I$187:I$201,1)</f>
        <v>0.29289178538951199</v>
      </c>
      <c r="J205" s="3">
        <f t="shared" ref="J205:N205" si="107">LARGE(J$187:J$201,4)+LARGE(J$187:J$201,3)+LARGE(J$187:J$201,2)+LARGE(J$187:J$201,1)</f>
        <v>0.61113755354593047</v>
      </c>
      <c r="K205" s="3">
        <f t="shared" si="107"/>
        <v>0.42534218166735793</v>
      </c>
      <c r="L205" s="3">
        <f t="shared" si="107"/>
        <v>0.51705213641709125</v>
      </c>
      <c r="M205" s="3">
        <f t="shared" si="107"/>
        <v>0.72672872340425543</v>
      </c>
      <c r="N205" s="3">
        <f t="shared" si="107"/>
        <v>0.76224545954870671</v>
      </c>
    </row>
    <row r="206" spans="1:14" x14ac:dyDescent="0.3">
      <c r="A206" s="1" t="s">
        <v>180</v>
      </c>
      <c r="B206" s="1">
        <v>0.99199999999999999</v>
      </c>
      <c r="C206" s="1">
        <v>0.183</v>
      </c>
      <c r="D206" s="1">
        <v>0.42599999999999999</v>
      </c>
      <c r="E206" s="1">
        <v>0.21199999999999999</v>
      </c>
      <c r="F206" s="1">
        <v>0.158</v>
      </c>
      <c r="G206" s="1">
        <v>0.17399999999999999</v>
      </c>
      <c r="I206" s="4">
        <f>B206/SUM(B$206:B$215)</f>
        <v>0.11931681501082511</v>
      </c>
      <c r="J206" s="4">
        <f t="shared" ref="J206:N215" si="108">C206/SUM(C$206:C$215)</f>
        <v>0.18963730569948187</v>
      </c>
      <c r="K206" s="4">
        <f t="shared" si="108"/>
        <v>0.15165539337842648</v>
      </c>
      <c r="L206" s="4">
        <f t="shared" si="108"/>
        <v>0.14691614691614693</v>
      </c>
      <c r="M206" s="4">
        <f t="shared" si="108"/>
        <v>0.29151291512915134</v>
      </c>
      <c r="N206" s="4">
        <f t="shared" si="108"/>
        <v>0.32282003710575141</v>
      </c>
    </row>
    <row r="207" spans="1:14" x14ac:dyDescent="0.3">
      <c r="A207" s="1" t="s">
        <v>181</v>
      </c>
      <c r="B207" s="1">
        <v>0.81599999999999995</v>
      </c>
      <c r="C207" s="1">
        <v>7.0999999999999994E-2</v>
      </c>
      <c r="D207" s="1">
        <v>0.24099999999999999</v>
      </c>
      <c r="E207" s="1">
        <v>0.115</v>
      </c>
      <c r="F207" s="1">
        <v>2.8000000000000001E-2</v>
      </c>
      <c r="G207" s="1">
        <v>3.5000000000000003E-2</v>
      </c>
      <c r="I207" s="4">
        <f t="shared" ref="I207:I215" si="109">B207/SUM(B$206:B$215)</f>
        <v>9.8147702670194847E-2</v>
      </c>
      <c r="J207" s="4">
        <f t="shared" si="108"/>
        <v>7.3575129533678757E-2</v>
      </c>
      <c r="K207" s="4">
        <f t="shared" si="108"/>
        <v>8.5795656817372723E-2</v>
      </c>
      <c r="L207" s="4">
        <f t="shared" si="108"/>
        <v>7.9695079695079704E-2</v>
      </c>
      <c r="M207" s="4">
        <f t="shared" si="108"/>
        <v>5.166051660516606E-2</v>
      </c>
      <c r="N207" s="4">
        <f t="shared" si="108"/>
        <v>6.4935064935064957E-2</v>
      </c>
    </row>
    <row r="208" spans="1:14" x14ac:dyDescent="0.3">
      <c r="A208" s="1" t="s">
        <v>182</v>
      </c>
      <c r="B208" s="1">
        <v>0.75700000000000001</v>
      </c>
      <c r="C208" s="1">
        <v>7.3999999999999996E-2</v>
      </c>
      <c r="D208" s="1">
        <v>0.23699999999999999</v>
      </c>
      <c r="E208" s="1">
        <v>0.123</v>
      </c>
      <c r="F208" s="1">
        <v>2.5000000000000001E-2</v>
      </c>
      <c r="G208" s="1">
        <v>0.03</v>
      </c>
      <c r="I208" s="4">
        <f t="shared" si="109"/>
        <v>9.1051238874188117E-2</v>
      </c>
      <c r="J208" s="4">
        <f t="shared" si="108"/>
        <v>7.6683937823834189E-2</v>
      </c>
      <c r="K208" s="4">
        <f t="shared" si="108"/>
        <v>8.4371662513349932E-2</v>
      </c>
      <c r="L208" s="4">
        <f t="shared" si="108"/>
        <v>8.5239085239085244E-2</v>
      </c>
      <c r="M208" s="4">
        <f t="shared" si="108"/>
        <v>4.6125461254612553E-2</v>
      </c>
      <c r="N208" s="4">
        <f t="shared" si="108"/>
        <v>5.5658627087198521E-2</v>
      </c>
    </row>
    <row r="209" spans="1:14" x14ac:dyDescent="0.3">
      <c r="A209" s="1" t="s">
        <v>183</v>
      </c>
      <c r="B209" s="1">
        <v>0.81299999999999994</v>
      </c>
      <c r="C209" s="1">
        <v>7.2999999999999995E-2</v>
      </c>
      <c r="D209" s="1">
        <v>0.24299999999999999</v>
      </c>
      <c r="E209" s="1">
        <v>0.115</v>
      </c>
      <c r="F209" s="1">
        <v>4.3999999999999997E-2</v>
      </c>
      <c r="G209" s="1">
        <v>2.4E-2</v>
      </c>
      <c r="I209" s="4">
        <f t="shared" si="109"/>
        <v>9.7786865528025013E-2</v>
      </c>
      <c r="J209" s="4">
        <f t="shared" si="108"/>
        <v>7.5647668393782383E-2</v>
      </c>
      <c r="K209" s="4">
        <f t="shared" si="108"/>
        <v>8.6507653969384118E-2</v>
      </c>
      <c r="L209" s="4">
        <f t="shared" si="108"/>
        <v>7.9695079695079704E-2</v>
      </c>
      <c r="M209" s="4">
        <f t="shared" si="108"/>
        <v>8.1180811808118092E-2</v>
      </c>
      <c r="N209" s="4">
        <f t="shared" si="108"/>
        <v>4.4526901669758819E-2</v>
      </c>
    </row>
    <row r="210" spans="1:14" x14ac:dyDescent="0.3">
      <c r="A210" s="1" t="s">
        <v>190</v>
      </c>
      <c r="B210" s="1">
        <v>0.82099999999999995</v>
      </c>
      <c r="C210" s="1">
        <v>9.0999999999999998E-2</v>
      </c>
      <c r="D210" s="1">
        <v>0.27300000000000002</v>
      </c>
      <c r="E210" s="1">
        <v>0.14599999999999999</v>
      </c>
      <c r="F210" s="1">
        <v>4.2999999999999997E-2</v>
      </c>
      <c r="G210" s="1">
        <v>3.7999999999999999E-2</v>
      </c>
      <c r="I210" s="4">
        <f t="shared" si="109"/>
        <v>9.8749097907144576E-2</v>
      </c>
      <c r="J210" s="4">
        <f t="shared" si="108"/>
        <v>9.4300518134715031E-2</v>
      </c>
      <c r="K210" s="4">
        <f t="shared" si="108"/>
        <v>9.7187611249555009E-2</v>
      </c>
      <c r="L210" s="4">
        <f t="shared" si="108"/>
        <v>0.10117810117810118</v>
      </c>
      <c r="M210" s="4">
        <f t="shared" si="108"/>
        <v>7.9335793357933587E-2</v>
      </c>
      <c r="N210" s="4">
        <f t="shared" si="108"/>
        <v>7.0500927643784794E-2</v>
      </c>
    </row>
    <row r="211" spans="1:14" x14ac:dyDescent="0.3">
      <c r="A211" s="1" t="s">
        <v>184</v>
      </c>
      <c r="B211" s="1">
        <v>0.70299999999999996</v>
      </c>
      <c r="C211" s="1">
        <v>6.6000000000000003E-2</v>
      </c>
      <c r="D211" s="1">
        <v>0.215</v>
      </c>
      <c r="E211" s="1">
        <v>0.11</v>
      </c>
      <c r="F211" s="1">
        <v>2.1999999999999999E-2</v>
      </c>
      <c r="G211" s="1">
        <v>1.7999999999999999E-2</v>
      </c>
      <c r="I211" s="4">
        <f t="shared" si="109"/>
        <v>8.4556170315131102E-2</v>
      </c>
      <c r="J211" s="4">
        <f t="shared" si="108"/>
        <v>6.8393782383419699E-2</v>
      </c>
      <c r="K211" s="4">
        <f t="shared" si="108"/>
        <v>7.6539693841224624E-2</v>
      </c>
      <c r="L211" s="4">
        <f t="shared" si="108"/>
        <v>7.6230076230076244E-2</v>
      </c>
      <c r="M211" s="4">
        <f t="shared" si="108"/>
        <v>4.0590405904059046E-2</v>
      </c>
      <c r="N211" s="4">
        <f t="shared" si="108"/>
        <v>3.3395176252319109E-2</v>
      </c>
    </row>
    <row r="212" spans="1:14" x14ac:dyDescent="0.3">
      <c r="A212" s="1" t="s">
        <v>185</v>
      </c>
      <c r="B212" s="1">
        <v>0.79500000000000004</v>
      </c>
      <c r="C212" s="1">
        <v>0.115</v>
      </c>
      <c r="D212" s="1">
        <v>0.30199999999999999</v>
      </c>
      <c r="E212" s="1">
        <v>0.187</v>
      </c>
      <c r="F212" s="1">
        <v>4.5999999999999999E-2</v>
      </c>
      <c r="G212" s="1">
        <v>4.8000000000000001E-2</v>
      </c>
      <c r="I212" s="4">
        <f t="shared" si="109"/>
        <v>9.5621842675006022E-2</v>
      </c>
      <c r="J212" s="4">
        <f t="shared" si="108"/>
        <v>0.11917098445595856</v>
      </c>
      <c r="K212" s="4">
        <f t="shared" si="108"/>
        <v>0.10751156995372017</v>
      </c>
      <c r="L212" s="4">
        <f t="shared" si="108"/>
        <v>0.12959112959112962</v>
      </c>
      <c r="M212" s="4">
        <f t="shared" si="108"/>
        <v>8.4870848708487101E-2</v>
      </c>
      <c r="N212" s="4">
        <f t="shared" si="108"/>
        <v>8.9053803339517637E-2</v>
      </c>
    </row>
    <row r="213" spans="1:14" x14ac:dyDescent="0.3">
      <c r="A213" s="1" t="s">
        <v>186</v>
      </c>
      <c r="B213" s="1">
        <v>0.81299999999999994</v>
      </c>
      <c r="C213" s="1">
        <v>0.11</v>
      </c>
      <c r="D213" s="1">
        <v>0.3</v>
      </c>
      <c r="E213" s="1">
        <v>0.17599999999999999</v>
      </c>
      <c r="F213" s="1">
        <v>6.3E-2</v>
      </c>
      <c r="G213" s="1">
        <v>3.9E-2</v>
      </c>
      <c r="I213" s="4">
        <f t="shared" si="109"/>
        <v>9.7786865528025013E-2</v>
      </c>
      <c r="J213" s="4">
        <f t="shared" si="108"/>
        <v>0.11398963730569948</v>
      </c>
      <c r="K213" s="4">
        <f t="shared" si="108"/>
        <v>0.10679957280170878</v>
      </c>
      <c r="L213" s="4">
        <f t="shared" si="108"/>
        <v>0.12196812196812197</v>
      </c>
      <c r="M213" s="4">
        <f t="shared" si="108"/>
        <v>0.11623616236162364</v>
      </c>
      <c r="N213" s="4">
        <f t="shared" si="108"/>
        <v>7.2356215213358083E-2</v>
      </c>
    </row>
    <row r="214" spans="1:14" x14ac:dyDescent="0.3">
      <c r="A214" s="1" t="s">
        <v>187</v>
      </c>
      <c r="B214" s="1">
        <v>0.84299999999999997</v>
      </c>
      <c r="C214" s="1">
        <v>7.0000000000000007E-2</v>
      </c>
      <c r="D214" s="1">
        <v>0.24299999999999999</v>
      </c>
      <c r="E214" s="1">
        <v>0.111</v>
      </c>
      <c r="F214" s="1">
        <v>3.7999999999999999E-2</v>
      </c>
      <c r="G214" s="1">
        <v>3.1E-2</v>
      </c>
      <c r="I214" s="4">
        <f t="shared" si="109"/>
        <v>0.10139523694972336</v>
      </c>
      <c r="J214" s="4">
        <f t="shared" si="108"/>
        <v>7.2538860103626951E-2</v>
      </c>
      <c r="K214" s="4">
        <f t="shared" si="108"/>
        <v>8.6507653969384118E-2</v>
      </c>
      <c r="L214" s="4">
        <f t="shared" si="108"/>
        <v>7.6923076923076927E-2</v>
      </c>
      <c r="M214" s="4">
        <f t="shared" si="108"/>
        <v>7.0110701107011078E-2</v>
      </c>
      <c r="N214" s="4">
        <f t="shared" si="108"/>
        <v>5.751391465677181E-2</v>
      </c>
    </row>
    <row r="215" spans="1:14" x14ac:dyDescent="0.3">
      <c r="A215" s="1" t="s">
        <v>188</v>
      </c>
      <c r="B215" s="1">
        <v>0.96099999999999997</v>
      </c>
      <c r="C215" s="1">
        <v>0.112</v>
      </c>
      <c r="D215" s="1">
        <v>0.32900000000000001</v>
      </c>
      <c r="E215" s="1">
        <v>0.14799999999999999</v>
      </c>
      <c r="F215" s="1">
        <v>7.4999999999999997E-2</v>
      </c>
      <c r="G215" s="1">
        <v>0.10199999999999999</v>
      </c>
      <c r="I215" s="4">
        <f t="shared" si="109"/>
        <v>0.11558816454173683</v>
      </c>
      <c r="J215" s="4">
        <f t="shared" si="108"/>
        <v>0.11606217616580311</v>
      </c>
      <c r="K215" s="4">
        <f t="shared" si="108"/>
        <v>0.11712353150587397</v>
      </c>
      <c r="L215" s="4">
        <f t="shared" si="108"/>
        <v>0.10256410256410257</v>
      </c>
      <c r="M215" s="4">
        <f t="shared" si="108"/>
        <v>0.13837638376383765</v>
      </c>
      <c r="N215" s="4">
        <f t="shared" si="108"/>
        <v>0.18923933209647498</v>
      </c>
    </row>
    <row r="216" spans="1:14" x14ac:dyDescent="0.3">
      <c r="A216" s="1"/>
      <c r="B216" s="1"/>
      <c r="C216" s="1"/>
      <c r="D216" s="1"/>
      <c r="E216" s="1"/>
      <c r="F216" s="1"/>
      <c r="G216" s="1"/>
      <c r="I216" s="3">
        <f>MAX(I206:I215)</f>
        <v>0.11931681501082511</v>
      </c>
      <c r="J216" s="3">
        <f t="shared" ref="J216:N216" si="110">MAX(J206:J215)</f>
        <v>0.18963730569948187</v>
      </c>
      <c r="K216" s="3">
        <f t="shared" si="110"/>
        <v>0.15165539337842648</v>
      </c>
      <c r="L216" s="3">
        <f t="shared" si="110"/>
        <v>0.14691614691614693</v>
      </c>
      <c r="M216" s="3">
        <f t="shared" si="110"/>
        <v>0.29151291512915134</v>
      </c>
      <c r="N216" s="3">
        <f t="shared" si="110"/>
        <v>0.32282003710575141</v>
      </c>
    </row>
    <row r="217" spans="1:14" x14ac:dyDescent="0.3">
      <c r="A217" s="1"/>
      <c r="B217" s="1"/>
      <c r="C217" s="1"/>
      <c r="D217" s="1"/>
      <c r="E217" s="1"/>
      <c r="F217" s="1"/>
      <c r="G217" s="1"/>
      <c r="I217" s="3">
        <f>LARGE(I$206:I$215,2)+LARGE(I$206:I$215,1)</f>
        <v>0.23490497955256195</v>
      </c>
      <c r="J217" s="3">
        <f t="shared" ref="J217:N217" si="111">LARGE(J$206:J$215,2)+LARGE(J$206:J$215,1)</f>
        <v>0.30880829015544042</v>
      </c>
      <c r="K217" s="3">
        <f t="shared" si="111"/>
        <v>0.26877892488430044</v>
      </c>
      <c r="L217" s="3">
        <f t="shared" si="111"/>
        <v>0.27650727650727658</v>
      </c>
      <c r="M217" s="3">
        <f t="shared" si="111"/>
        <v>0.42988929889298899</v>
      </c>
      <c r="N217" s="3">
        <f t="shared" si="111"/>
        <v>0.51205936920222639</v>
      </c>
    </row>
    <row r="218" spans="1:14" x14ac:dyDescent="0.3">
      <c r="A218" s="1"/>
      <c r="B218" s="1"/>
      <c r="C218" s="1"/>
      <c r="D218" s="1"/>
      <c r="E218" s="1"/>
      <c r="F218" s="1"/>
      <c r="G218" s="1"/>
      <c r="I218" s="3">
        <f>LARGE(I$206:I$215,3)+LARGE(I$206:I$215,2)+LARGE(I$206:I$215,1)</f>
        <v>0.33630021650228525</v>
      </c>
      <c r="J218" s="3">
        <f t="shared" ref="J218:N218" si="112">LARGE(J$206:J$215,3)+LARGE(J$206:J$215,2)+LARGE(J$206:J$215,1)</f>
        <v>0.42487046632124353</v>
      </c>
      <c r="K218" s="3">
        <f t="shared" si="112"/>
        <v>0.37629049483802063</v>
      </c>
      <c r="L218" s="3">
        <f t="shared" si="112"/>
        <v>0.39847539847539848</v>
      </c>
      <c r="M218" s="3">
        <f t="shared" si="112"/>
        <v>0.5461254612546127</v>
      </c>
      <c r="N218" s="3">
        <f t="shared" si="112"/>
        <v>0.60111317254174401</v>
      </c>
    </row>
    <row r="219" spans="1:14" x14ac:dyDescent="0.3">
      <c r="A219" s="1"/>
      <c r="B219" s="1"/>
      <c r="C219" s="1"/>
      <c r="D219" s="1"/>
      <c r="E219" s="1"/>
      <c r="F219" s="1"/>
      <c r="G219" s="1"/>
      <c r="I219" s="3">
        <f>LARGE(I$206:I$215,4)+LARGE(I$206:I$215,3)+LARGE(I$206:I$215,2)+LARGE(I$206:I$215,1)</f>
        <v>0.43504931440942984</v>
      </c>
      <c r="J219" s="3">
        <f t="shared" ref="J219:N219" si="113">LARGE(J$206:J$215,4)+LARGE(J$206:J$215,3)+LARGE(J$206:J$215,2)+LARGE(J$206:J$215,1)</f>
        <v>0.53886010362694303</v>
      </c>
      <c r="K219" s="3">
        <f t="shared" si="113"/>
        <v>0.48309006763972939</v>
      </c>
      <c r="L219" s="3">
        <f t="shared" si="113"/>
        <v>0.50103950103950112</v>
      </c>
      <c r="M219" s="3">
        <f t="shared" si="113"/>
        <v>0.63099630996309974</v>
      </c>
      <c r="N219" s="3">
        <f t="shared" si="113"/>
        <v>0.67346938775510212</v>
      </c>
    </row>
    <row r="220" spans="1:14" x14ac:dyDescent="0.3">
      <c r="A220" s="1"/>
      <c r="B220" s="1"/>
      <c r="C220" s="1"/>
      <c r="D220" s="1"/>
      <c r="E220" s="1"/>
      <c r="F220" s="1"/>
      <c r="G220" s="1"/>
    </row>
    <row r="222" spans="1:14" x14ac:dyDescent="0.3">
      <c r="A222" s="1"/>
      <c r="B222" s="1"/>
      <c r="C222" s="1"/>
      <c r="D222" s="1"/>
      <c r="E222" s="1"/>
      <c r="F222" s="1"/>
      <c r="G222" s="1"/>
    </row>
    <row r="223" spans="1:14" x14ac:dyDescent="0.3">
      <c r="A223" s="1"/>
      <c r="B223" s="1"/>
      <c r="C223" s="1"/>
      <c r="D223" s="1"/>
      <c r="E223" s="1"/>
      <c r="F223" s="1"/>
      <c r="G223" s="1"/>
    </row>
    <row r="224" spans="1:14" x14ac:dyDescent="0.3">
      <c r="A224" s="1"/>
      <c r="B224" s="1"/>
      <c r="C224" s="1"/>
      <c r="D224" s="1"/>
      <c r="E224" s="1"/>
      <c r="F224" s="1"/>
      <c r="G224" s="1"/>
    </row>
    <row r="225" spans="1:7" x14ac:dyDescent="0.3">
      <c r="A225" s="1"/>
      <c r="B225" s="1"/>
      <c r="C225" s="1"/>
      <c r="D225" s="1"/>
      <c r="E225" s="1"/>
      <c r="F225" s="1"/>
      <c r="G225" s="1"/>
    </row>
    <row r="226" spans="1:7" x14ac:dyDescent="0.3">
      <c r="A226" s="1"/>
      <c r="B226" s="1"/>
      <c r="C226" s="1"/>
      <c r="D226" s="1"/>
      <c r="E226" s="1"/>
      <c r="F226" s="1"/>
      <c r="G226" s="1"/>
    </row>
    <row r="227" spans="1:7" x14ac:dyDescent="0.3">
      <c r="A227" s="1"/>
      <c r="B227" s="1"/>
      <c r="C227" s="1"/>
      <c r="D227" s="1"/>
      <c r="E227" s="1"/>
      <c r="F227" s="1"/>
      <c r="G227" s="1"/>
    </row>
    <row r="228" spans="1:7" x14ac:dyDescent="0.3">
      <c r="A228" s="1"/>
      <c r="B228" s="1"/>
      <c r="C228" s="1"/>
      <c r="D228" s="1"/>
      <c r="E228" s="1"/>
      <c r="F228" s="1"/>
      <c r="G228" s="1"/>
    </row>
    <row r="229" spans="1:7" x14ac:dyDescent="0.3">
      <c r="A229" s="1"/>
      <c r="B229" s="1"/>
      <c r="C229" s="1"/>
      <c r="D229" s="1"/>
      <c r="E229" s="1"/>
      <c r="F229" s="1"/>
      <c r="G229" s="1"/>
    </row>
    <row r="230" spans="1:7" x14ac:dyDescent="0.3">
      <c r="A230" s="1"/>
      <c r="B230" s="1"/>
      <c r="C230" s="1"/>
      <c r="D230" s="1"/>
      <c r="E230" s="1"/>
      <c r="F230" s="1"/>
      <c r="G230" s="1"/>
    </row>
    <row r="231" spans="1:7" x14ac:dyDescent="0.3">
      <c r="A231" s="1"/>
      <c r="B231" s="1"/>
      <c r="C231" s="1"/>
      <c r="D231" s="1"/>
      <c r="E231" s="1"/>
      <c r="F231" s="1"/>
      <c r="G231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9014-CAC8-4019-96A0-E0FF8605AFCD}">
  <dimension ref="A1:V219"/>
  <sheetViews>
    <sheetView topLeftCell="G28" zoomScaleNormal="100" workbookViewId="0">
      <selection activeCell="P43" sqref="P43:V54"/>
    </sheetView>
  </sheetViews>
  <sheetFormatPr defaultRowHeight="14" x14ac:dyDescent="0.3"/>
  <cols>
    <col min="1" max="7" width="8.6640625" style="1"/>
    <col min="9" max="10" width="8.6640625" style="3"/>
    <col min="11" max="11" width="17.58203125" style="3" customWidth="1"/>
    <col min="12" max="14" width="8.6640625" style="3"/>
  </cols>
  <sheetData>
    <row r="1" spans="1:2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P1" s="8" t="s">
        <v>211</v>
      </c>
      <c r="Q1" s="9" t="s">
        <v>7</v>
      </c>
      <c r="R1" s="9" t="s">
        <v>8</v>
      </c>
      <c r="S1" s="9" t="s">
        <v>9</v>
      </c>
      <c r="T1" s="9" t="s">
        <v>10</v>
      </c>
      <c r="U1" s="9" t="s">
        <v>11</v>
      </c>
      <c r="V1" s="9" t="s">
        <v>12</v>
      </c>
    </row>
    <row r="2" spans="1:22" s="1" customFormat="1" x14ac:dyDescent="0.3">
      <c r="A2" s="1" t="s">
        <v>25</v>
      </c>
      <c r="B2" s="1">
        <v>0.96799999999999997</v>
      </c>
      <c r="C2" s="1">
        <v>0.61499999999999999</v>
      </c>
      <c r="D2" s="1">
        <v>0.77200000000000002</v>
      </c>
      <c r="E2" s="1">
        <v>0.40300000000000002</v>
      </c>
      <c r="F2" s="1">
        <v>0.74199999999999999</v>
      </c>
      <c r="G2" s="1">
        <v>0.65100000000000002</v>
      </c>
      <c r="I2" s="4">
        <f>B2/SUM(B$2:B$15)</f>
        <v>7.1735586186453246E-2</v>
      </c>
      <c r="J2" s="4">
        <f t="shared" ref="J2:N15" si="0">C2/SUM(C$2:C$15)</f>
        <v>0.28765201122544432</v>
      </c>
      <c r="K2" s="4">
        <f t="shared" si="0"/>
        <v>0.15533199195171027</v>
      </c>
      <c r="L2" s="4">
        <f t="shared" si="0"/>
        <v>0.22388888888888889</v>
      </c>
      <c r="M2" s="4">
        <f t="shared" si="0"/>
        <v>0.35604606525911697</v>
      </c>
      <c r="N2" s="4">
        <f t="shared" si="0"/>
        <v>0.27939914163090129</v>
      </c>
      <c r="P2" s="8" t="s">
        <v>13</v>
      </c>
      <c r="Q2" s="3">
        <f>I16</f>
        <v>7.3884689491625924E-2</v>
      </c>
      <c r="R2" s="3">
        <f t="shared" ref="R2:V2" si="1">J16</f>
        <v>0.28765201122544432</v>
      </c>
      <c r="S2" s="3">
        <f t="shared" si="1"/>
        <v>0.15533199195171027</v>
      </c>
      <c r="T2" s="3">
        <f t="shared" si="1"/>
        <v>0.22388888888888889</v>
      </c>
      <c r="U2" s="3">
        <f t="shared" si="1"/>
        <v>0.35604606525911697</v>
      </c>
      <c r="V2" s="3">
        <f t="shared" si="1"/>
        <v>0.27939914163090129</v>
      </c>
    </row>
    <row r="3" spans="1:22" s="1" customFormat="1" x14ac:dyDescent="0.3">
      <c r="A3" s="1" t="s">
        <v>26</v>
      </c>
      <c r="B3" s="1">
        <v>0.94299999999999995</v>
      </c>
      <c r="C3" s="1">
        <v>0.379</v>
      </c>
      <c r="D3" s="1">
        <v>0.59799999999999998</v>
      </c>
      <c r="E3" s="1">
        <v>0.20599999999999999</v>
      </c>
      <c r="F3" s="1">
        <v>0.44700000000000001</v>
      </c>
      <c r="G3" s="1">
        <v>0.436</v>
      </c>
      <c r="I3" s="4">
        <f t="shared" ref="I3:I15" si="2">B3/SUM(B$2:B$15)</f>
        <v>6.9882910923373356E-2</v>
      </c>
      <c r="J3" s="4">
        <f t="shared" si="0"/>
        <v>0.17726847521047706</v>
      </c>
      <c r="K3" s="4">
        <f t="shared" si="0"/>
        <v>0.12032193158953722</v>
      </c>
      <c r="L3" s="4">
        <f t="shared" si="0"/>
        <v>0.11444444444444443</v>
      </c>
      <c r="M3" s="4">
        <f t="shared" si="0"/>
        <v>0.21449136276391551</v>
      </c>
      <c r="N3" s="4">
        <f t="shared" si="0"/>
        <v>0.18712446351931331</v>
      </c>
      <c r="P3" s="8" t="s">
        <v>14</v>
      </c>
      <c r="Q3" s="3">
        <f>I49</f>
        <v>3.7005419048326028E-2</v>
      </c>
      <c r="R3" s="3">
        <f t="shared" ref="R3:V3" si="3">J49</f>
        <v>0.15316404675534057</v>
      </c>
      <c r="S3" s="3">
        <f t="shared" si="3"/>
        <v>7.4041372351160442E-2</v>
      </c>
      <c r="T3" s="3">
        <f t="shared" si="3"/>
        <v>7.408649011062686E-2</v>
      </c>
      <c r="U3" s="3">
        <f t="shared" si="3"/>
        <v>0.14319952067106051</v>
      </c>
      <c r="V3" s="3">
        <f t="shared" si="3"/>
        <v>0.24837168910117233</v>
      </c>
    </row>
    <row r="4" spans="1:22" s="1" customFormat="1" x14ac:dyDescent="0.3">
      <c r="A4" s="1" t="s">
        <v>27</v>
      </c>
      <c r="B4" s="1">
        <v>0.97599999999999998</v>
      </c>
      <c r="C4" s="1">
        <v>0.16600000000000001</v>
      </c>
      <c r="D4" s="1">
        <v>0.40300000000000002</v>
      </c>
      <c r="E4" s="1">
        <v>0.13800000000000001</v>
      </c>
      <c r="F4" s="1">
        <v>0.13400000000000001</v>
      </c>
      <c r="G4" s="1">
        <v>0.214</v>
      </c>
      <c r="I4" s="4">
        <f t="shared" si="2"/>
        <v>7.232844227063881E-2</v>
      </c>
      <c r="J4" s="4">
        <f t="shared" si="0"/>
        <v>7.7642656688493905E-2</v>
      </c>
      <c r="K4" s="4">
        <f t="shared" si="0"/>
        <v>8.1086519114688144E-2</v>
      </c>
      <c r="L4" s="4">
        <f t="shared" si="0"/>
        <v>7.6666666666666675E-2</v>
      </c>
      <c r="M4" s="4">
        <f t="shared" si="0"/>
        <v>6.4299424184261031E-2</v>
      </c>
      <c r="N4" s="4">
        <f t="shared" si="0"/>
        <v>9.1845493562231761E-2</v>
      </c>
      <c r="P4" s="8" t="s">
        <v>15</v>
      </c>
      <c r="Q4" s="3">
        <f>I64</f>
        <v>0.10904951622083095</v>
      </c>
      <c r="R4" s="3">
        <f t="shared" ref="R4:V4" si="4">J64</f>
        <v>0.34712643678160915</v>
      </c>
      <c r="S4" s="3">
        <f t="shared" si="4"/>
        <v>0.20495238095238097</v>
      </c>
      <c r="T4" s="3">
        <f t="shared" si="4"/>
        <v>0.17690192483959671</v>
      </c>
      <c r="U4" s="3">
        <f t="shared" si="4"/>
        <v>0.48198970840480271</v>
      </c>
      <c r="V4" s="3">
        <f t="shared" si="4"/>
        <v>0.64285714285714279</v>
      </c>
    </row>
    <row r="5" spans="1:22" s="1" customFormat="1" x14ac:dyDescent="0.3">
      <c r="A5" s="1" t="s">
        <v>28</v>
      </c>
      <c r="B5" s="1">
        <v>0.995</v>
      </c>
      <c r="C5" s="1">
        <v>0.11600000000000001</v>
      </c>
      <c r="D5" s="1">
        <v>0.33900000000000002</v>
      </c>
      <c r="E5" s="1">
        <v>0.10199999999999999</v>
      </c>
      <c r="F5" s="1">
        <v>0.114</v>
      </c>
      <c r="G5" s="1">
        <v>0.129</v>
      </c>
      <c r="I5" s="4">
        <f t="shared" si="2"/>
        <v>7.3736475470579529E-2</v>
      </c>
      <c r="J5" s="4">
        <f t="shared" si="0"/>
        <v>5.4256314312441531E-2</v>
      </c>
      <c r="K5" s="4">
        <f t="shared" si="0"/>
        <v>6.8209255533199203E-2</v>
      </c>
      <c r="L5" s="4">
        <f t="shared" si="0"/>
        <v>5.6666666666666664E-2</v>
      </c>
      <c r="M5" s="4">
        <f t="shared" si="0"/>
        <v>5.47024952015355E-2</v>
      </c>
      <c r="N5" s="4">
        <f t="shared" si="0"/>
        <v>5.536480686695279E-2</v>
      </c>
      <c r="P5" s="8" t="s">
        <v>16</v>
      </c>
      <c r="Q5" s="3">
        <f>I94</f>
        <v>3.9739884393063592E-2</v>
      </c>
      <c r="R5" s="3">
        <f t="shared" ref="R5:V5" si="5">J94</f>
        <v>0.1342634949679781</v>
      </c>
      <c r="S5" s="3">
        <f t="shared" si="5"/>
        <v>7.6269471980578596E-2</v>
      </c>
      <c r="T5" s="3">
        <f t="shared" si="5"/>
        <v>0.10136036276340354</v>
      </c>
      <c r="U5" s="3">
        <f t="shared" si="5"/>
        <v>0.19612866495872469</v>
      </c>
      <c r="V5" s="3">
        <f t="shared" si="5"/>
        <v>0.12101313320825514</v>
      </c>
    </row>
    <row r="6" spans="1:22" s="1" customFormat="1" x14ac:dyDescent="0.3">
      <c r="A6" s="1" t="s">
        <v>29</v>
      </c>
      <c r="B6" s="1">
        <v>0.97899999999999998</v>
      </c>
      <c r="C6" s="1">
        <v>6.7000000000000004E-2</v>
      </c>
      <c r="D6" s="1">
        <v>0.25600000000000001</v>
      </c>
      <c r="E6" s="1">
        <v>8.5000000000000006E-2</v>
      </c>
      <c r="F6" s="1">
        <v>0.06</v>
      </c>
      <c r="G6" s="1">
        <v>5.1999999999999998E-2</v>
      </c>
      <c r="I6" s="4">
        <f t="shared" si="2"/>
        <v>7.2550763302208401E-2</v>
      </c>
      <c r="J6" s="4">
        <f t="shared" si="0"/>
        <v>3.1337698783910191E-2</v>
      </c>
      <c r="K6" s="4">
        <f t="shared" si="0"/>
        <v>5.150905432595574E-2</v>
      </c>
      <c r="L6" s="4">
        <f t="shared" si="0"/>
        <v>4.7222222222222221E-2</v>
      </c>
      <c r="M6" s="4">
        <f t="shared" si="0"/>
        <v>2.8790786948176574E-2</v>
      </c>
      <c r="N6" s="4">
        <f t="shared" si="0"/>
        <v>2.2317596566523604E-2</v>
      </c>
      <c r="P6" s="8" t="s">
        <v>17</v>
      </c>
      <c r="Q6" s="3">
        <f>I116</f>
        <v>5.888587916617595E-2</v>
      </c>
      <c r="R6" s="3">
        <f t="shared" ref="R6:V6" si="6">J116</f>
        <v>0.122306348281887</v>
      </c>
      <c r="S6" s="3">
        <f t="shared" si="6"/>
        <v>8.5293555173073229E-2</v>
      </c>
      <c r="T6" s="3">
        <f t="shared" si="6"/>
        <v>0.10323574730354391</v>
      </c>
      <c r="U6" s="3">
        <f t="shared" si="6"/>
        <v>0.14837244511733533</v>
      </c>
      <c r="V6" s="3">
        <f t="shared" si="6"/>
        <v>0.17741935483870969</v>
      </c>
    </row>
    <row r="7" spans="1:22" s="1" customFormat="1" x14ac:dyDescent="0.3">
      <c r="A7" s="1" t="s">
        <v>30</v>
      </c>
      <c r="B7" s="1">
        <v>0.997</v>
      </c>
      <c r="C7" s="1">
        <v>0.11700000000000001</v>
      </c>
      <c r="D7" s="1">
        <v>0.34200000000000003</v>
      </c>
      <c r="E7" s="1">
        <v>0.123</v>
      </c>
      <c r="F7" s="1">
        <v>0.105</v>
      </c>
      <c r="G7" s="1">
        <v>0.123</v>
      </c>
      <c r="I7" s="4">
        <f t="shared" si="2"/>
        <v>7.3884689491625924E-2</v>
      </c>
      <c r="J7" s="4">
        <f t="shared" si="0"/>
        <v>5.4724041159962579E-2</v>
      </c>
      <c r="K7" s="4">
        <f t="shared" si="0"/>
        <v>6.8812877263581498E-2</v>
      </c>
      <c r="L7" s="4">
        <f t="shared" si="0"/>
        <v>6.8333333333333329E-2</v>
      </c>
      <c r="M7" s="4">
        <f t="shared" si="0"/>
        <v>5.0383877159309004E-2</v>
      </c>
      <c r="N7" s="4">
        <f t="shared" si="0"/>
        <v>5.2789699570815446E-2</v>
      </c>
      <c r="P7" s="8" t="s">
        <v>18</v>
      </c>
      <c r="Q7" s="3">
        <f>I145</f>
        <v>4.2907557238767442E-2</v>
      </c>
      <c r="R7" s="3">
        <f t="shared" ref="R7:V7" si="7">J145</f>
        <v>0.1609510745313214</v>
      </c>
      <c r="S7" s="3">
        <f t="shared" si="7"/>
        <v>8.4515280011697599E-2</v>
      </c>
      <c r="T7" s="3">
        <f t="shared" si="7"/>
        <v>8.0455259026687598E-2</v>
      </c>
      <c r="U7" s="3">
        <f t="shared" si="7"/>
        <v>0.20333141872487073</v>
      </c>
      <c r="V7" s="3">
        <f t="shared" si="7"/>
        <v>0.23566214807090724</v>
      </c>
    </row>
    <row r="8" spans="1:22" s="1" customFormat="1" x14ac:dyDescent="0.3">
      <c r="A8" s="1" t="s">
        <v>31</v>
      </c>
      <c r="B8" s="1">
        <v>0.99299999999999999</v>
      </c>
      <c r="C8" s="1">
        <v>7.3999999999999996E-2</v>
      </c>
      <c r="D8" s="1">
        <v>0.27100000000000002</v>
      </c>
      <c r="E8" s="1">
        <v>6.7000000000000004E-2</v>
      </c>
      <c r="F8" s="1">
        <v>6.8000000000000005E-2</v>
      </c>
      <c r="G8" s="1">
        <v>8.5999999999999993E-2</v>
      </c>
      <c r="I8" s="4">
        <f t="shared" si="2"/>
        <v>7.3588261449533135E-2</v>
      </c>
      <c r="J8" s="4">
        <f t="shared" si="0"/>
        <v>3.461178671655752E-2</v>
      </c>
      <c r="K8" s="4">
        <f t="shared" si="0"/>
        <v>5.4527162977867208E-2</v>
      </c>
      <c r="L8" s="4">
        <f t="shared" si="0"/>
        <v>3.7222222222222226E-2</v>
      </c>
      <c r="M8" s="4">
        <f t="shared" si="0"/>
        <v>3.2629558541266791E-2</v>
      </c>
      <c r="N8" s="4">
        <f t="shared" si="0"/>
        <v>3.6909871244635191E-2</v>
      </c>
      <c r="P8" s="5" t="s">
        <v>19</v>
      </c>
      <c r="Q8" s="3">
        <f>I158</f>
        <v>0.13012361743656473</v>
      </c>
      <c r="R8" s="3">
        <f t="shared" ref="R8:V8" si="8">J158</f>
        <v>0.23117033603707998</v>
      </c>
      <c r="S8" s="3">
        <f t="shared" si="8"/>
        <v>0.17925883366848608</v>
      </c>
      <c r="T8" s="3">
        <f t="shared" si="8"/>
        <v>0.22962382445141064</v>
      </c>
      <c r="U8" s="3">
        <f t="shared" si="8"/>
        <v>0.26888055704338509</v>
      </c>
      <c r="V8" s="3">
        <f t="shared" si="8"/>
        <v>0.23544564657393097</v>
      </c>
    </row>
    <row r="9" spans="1:22" s="1" customFormat="1" x14ac:dyDescent="0.3">
      <c r="A9" s="1" t="s">
        <v>32</v>
      </c>
      <c r="B9" s="1">
        <v>0.98299999999999998</v>
      </c>
      <c r="C9" s="1">
        <v>5.5E-2</v>
      </c>
      <c r="D9" s="1">
        <v>0.23300000000000001</v>
      </c>
      <c r="E9" s="1">
        <v>4.5999999999999999E-2</v>
      </c>
      <c r="F9" s="1">
        <v>6.9000000000000006E-2</v>
      </c>
      <c r="G9" s="1">
        <v>4.7E-2</v>
      </c>
      <c r="I9" s="4">
        <f t="shared" si="2"/>
        <v>7.2847191344301176E-2</v>
      </c>
      <c r="J9" s="4">
        <f t="shared" si="0"/>
        <v>2.5724976613657621E-2</v>
      </c>
      <c r="K9" s="4">
        <f t="shared" si="0"/>
        <v>4.6881287726358155E-2</v>
      </c>
      <c r="L9" s="4">
        <f t="shared" si="0"/>
        <v>2.5555555555555554E-2</v>
      </c>
      <c r="M9" s="4">
        <f t="shared" si="0"/>
        <v>3.3109404990403067E-2</v>
      </c>
      <c r="N9" s="4">
        <f t="shared" si="0"/>
        <v>2.017167381974249E-2</v>
      </c>
      <c r="P9" s="5" t="s">
        <v>20</v>
      </c>
      <c r="Q9" s="3">
        <f>I170</f>
        <v>0.12752363915154613</v>
      </c>
      <c r="R9" s="3">
        <f t="shared" ref="R9:V9" si="9">J170</f>
        <v>0.22263450834879403</v>
      </c>
      <c r="S9" s="3">
        <f t="shared" si="9"/>
        <v>0.17102473498233214</v>
      </c>
      <c r="T9" s="3">
        <f t="shared" si="9"/>
        <v>0.17591623036649218</v>
      </c>
      <c r="U9" s="3">
        <f t="shared" si="9"/>
        <v>0.23181818181818184</v>
      </c>
      <c r="V9" s="3">
        <f t="shared" si="9"/>
        <v>0.25402504472271908</v>
      </c>
    </row>
    <row r="10" spans="1:22" s="1" customFormat="1" x14ac:dyDescent="0.3">
      <c r="A10" s="1" t="s">
        <v>33</v>
      </c>
      <c r="B10" s="1">
        <v>0.95299999999999996</v>
      </c>
      <c r="C10" s="1">
        <v>0.09</v>
      </c>
      <c r="D10" s="1">
        <v>0.29199999999999998</v>
      </c>
      <c r="E10" s="1">
        <v>0.10100000000000001</v>
      </c>
      <c r="F10" s="1">
        <v>5.1999999999999998E-2</v>
      </c>
      <c r="G10" s="1">
        <v>0.106</v>
      </c>
      <c r="I10" s="4">
        <f t="shared" si="2"/>
        <v>7.0623981028605315E-2</v>
      </c>
      <c r="J10" s="4">
        <f t="shared" si="0"/>
        <v>4.2095416276894289E-2</v>
      </c>
      <c r="K10" s="4">
        <f t="shared" si="0"/>
        <v>5.8752515090543259E-2</v>
      </c>
      <c r="L10" s="4">
        <f t="shared" si="0"/>
        <v>5.6111111111111112E-2</v>
      </c>
      <c r="M10" s="4">
        <f t="shared" si="0"/>
        <v>2.4952015355086364E-2</v>
      </c>
      <c r="N10" s="4">
        <f t="shared" si="0"/>
        <v>4.5493562231759654E-2</v>
      </c>
      <c r="P10" s="5" t="s">
        <v>21</v>
      </c>
      <c r="Q10" s="3">
        <f>I183</f>
        <v>0.11690626113817275</v>
      </c>
      <c r="R10" s="3">
        <f t="shared" ref="R10:V10" si="10">J183</f>
        <v>0.28959276018099545</v>
      </c>
      <c r="S10" s="3">
        <f t="shared" si="10"/>
        <v>0.19191470457574411</v>
      </c>
      <c r="T10" s="3">
        <f t="shared" si="10"/>
        <v>0.22432859399684038</v>
      </c>
      <c r="U10" s="3">
        <f t="shared" si="10"/>
        <v>0.30665024630541865</v>
      </c>
      <c r="V10" s="3">
        <f t="shared" si="10"/>
        <v>0.36129032258064514</v>
      </c>
    </row>
    <row r="11" spans="1:22" s="1" customFormat="1" x14ac:dyDescent="0.3">
      <c r="A11" s="1" t="s">
        <v>34</v>
      </c>
      <c r="B11" s="1">
        <v>0.86899999999999999</v>
      </c>
      <c r="C11" s="1">
        <v>0.112</v>
      </c>
      <c r="D11" s="1">
        <v>0.311</v>
      </c>
      <c r="E11" s="1">
        <v>0.1</v>
      </c>
      <c r="F11" s="1">
        <v>4.2000000000000003E-2</v>
      </c>
      <c r="G11" s="1">
        <v>0.16</v>
      </c>
      <c r="I11" s="4">
        <f t="shared" si="2"/>
        <v>6.43989921446569E-2</v>
      </c>
      <c r="J11" s="4">
        <f t="shared" si="0"/>
        <v>5.2385406922357339E-2</v>
      </c>
      <c r="K11" s="4">
        <f t="shared" si="0"/>
        <v>6.2575452716297789E-2</v>
      </c>
      <c r="L11" s="4">
        <f t="shared" si="0"/>
        <v>5.5555555555555559E-2</v>
      </c>
      <c r="M11" s="4">
        <f t="shared" si="0"/>
        <v>2.0153550863723606E-2</v>
      </c>
      <c r="N11" s="4">
        <f t="shared" si="0"/>
        <v>6.8669527896995708E-2</v>
      </c>
      <c r="P11" s="5" t="s">
        <v>22</v>
      </c>
      <c r="Q11" s="3">
        <f>I202</f>
        <v>7.1629314693377549E-2</v>
      </c>
      <c r="R11" s="3">
        <f t="shared" ref="R11:V11" si="11">J202</f>
        <v>0.3100890207715134</v>
      </c>
      <c r="S11" s="3">
        <f t="shared" si="11"/>
        <v>0.16597691134829012</v>
      </c>
      <c r="T11" s="3">
        <f t="shared" si="11"/>
        <v>0.24539282250242486</v>
      </c>
      <c r="U11" s="3">
        <f t="shared" si="11"/>
        <v>0.38039457459926013</v>
      </c>
      <c r="V11" s="3">
        <f t="shared" si="11"/>
        <v>0.44444444444444442</v>
      </c>
    </row>
    <row r="12" spans="1:22" s="1" customFormat="1" x14ac:dyDescent="0.3">
      <c r="A12" s="1" t="s">
        <v>35</v>
      </c>
      <c r="B12" s="1">
        <v>0.94399999999999995</v>
      </c>
      <c r="C12" s="1">
        <v>8.7999999999999995E-2</v>
      </c>
      <c r="D12" s="1">
        <v>0.28899999999999998</v>
      </c>
      <c r="E12" s="1">
        <v>0.10100000000000001</v>
      </c>
      <c r="F12" s="1">
        <v>4.8000000000000001E-2</v>
      </c>
      <c r="G12" s="1">
        <v>0.104</v>
      </c>
      <c r="I12" s="4">
        <f t="shared" si="2"/>
        <v>6.9957017933896554E-2</v>
      </c>
      <c r="J12" s="4">
        <f t="shared" si="0"/>
        <v>4.1159962581852193E-2</v>
      </c>
      <c r="K12" s="4">
        <f t="shared" si="0"/>
        <v>5.8148893360160964E-2</v>
      </c>
      <c r="L12" s="4">
        <f t="shared" si="0"/>
        <v>5.6111111111111112E-2</v>
      </c>
      <c r="M12" s="4">
        <f t="shared" si="0"/>
        <v>2.3032629558541261E-2</v>
      </c>
      <c r="N12" s="4">
        <f t="shared" si="0"/>
        <v>4.4635193133047209E-2</v>
      </c>
      <c r="P12" s="8" t="s">
        <v>24</v>
      </c>
      <c r="Q12" s="3">
        <f>I216</f>
        <v>0.10475184794086588</v>
      </c>
      <c r="R12" s="3">
        <f t="shared" ref="R12:V12" si="12">J216</f>
        <v>0.22844827586206898</v>
      </c>
      <c r="S12" s="3">
        <f t="shared" si="12"/>
        <v>0.1590544871794872</v>
      </c>
      <c r="T12" s="3">
        <f t="shared" si="12"/>
        <v>0.16136631330977622</v>
      </c>
      <c r="U12" s="3">
        <f t="shared" si="12"/>
        <v>0.28623853211009176</v>
      </c>
      <c r="V12" s="3">
        <f t="shared" si="12"/>
        <v>0.30536912751677853</v>
      </c>
    </row>
    <row r="13" spans="1:22" s="1" customFormat="1" x14ac:dyDescent="0.3">
      <c r="A13" s="1" t="s">
        <v>36</v>
      </c>
      <c r="B13" s="1">
        <v>0.997</v>
      </c>
      <c r="C13" s="1">
        <v>0.1</v>
      </c>
      <c r="D13" s="1">
        <v>0.316</v>
      </c>
      <c r="E13" s="1">
        <v>0.109</v>
      </c>
      <c r="F13" s="1">
        <v>9.9000000000000005E-2</v>
      </c>
      <c r="G13" s="1">
        <v>9.0999999999999998E-2</v>
      </c>
      <c r="I13" s="4">
        <f t="shared" si="2"/>
        <v>7.3884689491625924E-2</v>
      </c>
      <c r="J13" s="4">
        <f t="shared" si="0"/>
        <v>4.6772684752104769E-2</v>
      </c>
      <c r="K13" s="4">
        <f t="shared" si="0"/>
        <v>6.3581488933601618E-2</v>
      </c>
      <c r="L13" s="4">
        <f t="shared" si="0"/>
        <v>6.0555555555555557E-2</v>
      </c>
      <c r="M13" s="4">
        <f t="shared" si="0"/>
        <v>4.7504798464491356E-2</v>
      </c>
      <c r="N13" s="4">
        <f t="shared" si="0"/>
        <v>3.9055793991416309E-2</v>
      </c>
    </row>
    <row r="14" spans="1:22" s="1" customFormat="1" x14ac:dyDescent="0.3">
      <c r="A14" s="1" t="s">
        <v>37</v>
      </c>
      <c r="B14" s="1">
        <v>0.95199999999999996</v>
      </c>
      <c r="C14" s="1">
        <v>8.6999999999999994E-2</v>
      </c>
      <c r="D14" s="1">
        <v>0.28699999999999998</v>
      </c>
      <c r="E14" s="1">
        <v>0.121</v>
      </c>
      <c r="F14" s="1">
        <v>6.0999999999999999E-2</v>
      </c>
      <c r="G14" s="1">
        <v>6.6000000000000003E-2</v>
      </c>
      <c r="I14" s="4">
        <f t="shared" si="2"/>
        <v>7.0549874018082118E-2</v>
      </c>
      <c r="J14" s="4">
        <f t="shared" si="0"/>
        <v>4.0692235734331145E-2</v>
      </c>
      <c r="K14" s="4">
        <f t="shared" si="0"/>
        <v>5.7746478873239436E-2</v>
      </c>
      <c r="L14" s="4">
        <f t="shared" si="0"/>
        <v>6.7222222222222225E-2</v>
      </c>
      <c r="M14" s="4">
        <f t="shared" si="0"/>
        <v>2.9270633397312854E-2</v>
      </c>
      <c r="N14" s="4">
        <f t="shared" si="0"/>
        <v>2.8326180257510731E-2</v>
      </c>
    </row>
    <row r="15" spans="1:22" s="1" customFormat="1" x14ac:dyDescent="0.3">
      <c r="A15" s="1" t="s">
        <v>38</v>
      </c>
      <c r="B15" s="1">
        <v>0.94499999999999995</v>
      </c>
      <c r="C15" s="1">
        <v>7.1999999999999995E-2</v>
      </c>
      <c r="D15" s="1">
        <v>0.26100000000000001</v>
      </c>
      <c r="E15" s="1">
        <v>9.8000000000000004E-2</v>
      </c>
      <c r="F15" s="1">
        <v>4.2999999999999997E-2</v>
      </c>
      <c r="G15" s="1">
        <v>6.5000000000000002E-2</v>
      </c>
      <c r="I15" s="4">
        <f t="shared" si="2"/>
        <v>7.0031124944419751E-2</v>
      </c>
      <c r="J15" s="4">
        <f t="shared" si="0"/>
        <v>3.3676333021515424E-2</v>
      </c>
      <c r="K15" s="4">
        <f t="shared" si="0"/>
        <v>5.2515090543259563E-2</v>
      </c>
      <c r="L15" s="4">
        <f t="shared" si="0"/>
        <v>5.4444444444444448E-2</v>
      </c>
      <c r="M15" s="4">
        <f t="shared" si="0"/>
        <v>2.0633397312859878E-2</v>
      </c>
      <c r="N15" s="4">
        <f t="shared" si="0"/>
        <v>2.7896995708154508E-2</v>
      </c>
    </row>
    <row r="16" spans="1:22" x14ac:dyDescent="0.3">
      <c r="A16" s="1" t="s">
        <v>211</v>
      </c>
      <c r="I16" s="3">
        <f>MAX(I2:I15)</f>
        <v>7.3884689491625924E-2</v>
      </c>
      <c r="J16" s="3">
        <f t="shared" ref="J16:N16" si="13">MAX(J2:J15)</f>
        <v>0.28765201122544432</v>
      </c>
      <c r="K16" s="3">
        <f t="shared" si="13"/>
        <v>0.15533199195171027</v>
      </c>
      <c r="L16" s="3">
        <f t="shared" si="13"/>
        <v>0.22388888888888889</v>
      </c>
      <c r="M16" s="3">
        <f t="shared" si="13"/>
        <v>0.35604606525911697</v>
      </c>
      <c r="N16" s="3">
        <f t="shared" si="13"/>
        <v>0.27939914163090129</v>
      </c>
      <c r="P16" s="8" t="s">
        <v>213</v>
      </c>
      <c r="Q16" s="9" t="s">
        <v>7</v>
      </c>
      <c r="R16" s="9" t="s">
        <v>8</v>
      </c>
      <c r="S16" s="9" t="s">
        <v>9</v>
      </c>
      <c r="T16" s="9" t="s">
        <v>10</v>
      </c>
      <c r="U16" s="9" t="s">
        <v>11</v>
      </c>
      <c r="V16" s="9" t="s">
        <v>12</v>
      </c>
    </row>
    <row r="17" spans="1:22" x14ac:dyDescent="0.3">
      <c r="A17" s="1" t="s">
        <v>213</v>
      </c>
      <c r="I17" s="3">
        <f>LARGE(I$2:I$15,2)+LARGE(I$2:I$15,1)</f>
        <v>0.14776937898325185</v>
      </c>
      <c r="J17" s="3">
        <f t="shared" ref="J17:N17" si="14">LARGE(J$2:J$15,2)+LARGE(J$2:J$15,1)</f>
        <v>0.46492048643592138</v>
      </c>
      <c r="K17" s="3">
        <f t="shared" si="14"/>
        <v>0.27565392354124751</v>
      </c>
      <c r="L17" s="3">
        <f t="shared" si="14"/>
        <v>0.33833333333333332</v>
      </c>
      <c r="M17" s="3">
        <f t="shared" si="14"/>
        <v>0.57053742802303242</v>
      </c>
      <c r="N17" s="3">
        <f t="shared" si="14"/>
        <v>0.46652360515021463</v>
      </c>
      <c r="P17" s="8" t="s">
        <v>13</v>
      </c>
      <c r="Q17" s="3">
        <f>I17</f>
        <v>0.14776937898325185</v>
      </c>
      <c r="R17" s="3">
        <f t="shared" ref="R17:V17" si="15">J17</f>
        <v>0.46492048643592138</v>
      </c>
      <c r="S17" s="3">
        <f t="shared" si="15"/>
        <v>0.27565392354124751</v>
      </c>
      <c r="T17" s="3">
        <f t="shared" si="15"/>
        <v>0.33833333333333332</v>
      </c>
      <c r="U17" s="3">
        <f t="shared" si="15"/>
        <v>0.57053742802303242</v>
      </c>
      <c r="V17" s="3">
        <f t="shared" si="15"/>
        <v>0.46652360515021463</v>
      </c>
    </row>
    <row r="18" spans="1:22" x14ac:dyDescent="0.3">
      <c r="A18" s="1" t="s">
        <v>215</v>
      </c>
      <c r="I18" s="3">
        <f>LARGE(I$2:I$15,3)+LARGE(I$2:I$15,2)+LARGE(I$2:I$15,1)</f>
        <v>0.22150585445383136</v>
      </c>
      <c r="J18" s="3">
        <f t="shared" ref="J18:N18" si="16">LARGE(J$2:J$15,3)+LARGE(J$2:J$15,2)+LARGE(J$2:J$15,1)</f>
        <v>0.54256314312441534</v>
      </c>
      <c r="K18" s="3">
        <f t="shared" si="16"/>
        <v>0.35674044265593563</v>
      </c>
      <c r="L18" s="3">
        <f t="shared" si="16"/>
        <v>0.41500000000000004</v>
      </c>
      <c r="M18" s="3">
        <f t="shared" si="16"/>
        <v>0.63483685220729358</v>
      </c>
      <c r="N18" s="3">
        <f t="shared" si="16"/>
        <v>0.55836909871244633</v>
      </c>
      <c r="P18" s="8" t="s">
        <v>14</v>
      </c>
      <c r="Q18" s="3">
        <f>I50</f>
        <v>7.3936604557939267E-2</v>
      </c>
      <c r="R18" s="3">
        <f t="shared" ref="R18:V18" si="17">J50</f>
        <v>0.19790407093913742</v>
      </c>
      <c r="S18" s="3">
        <f t="shared" si="17"/>
        <v>0.11541372351160445</v>
      </c>
      <c r="T18" s="3">
        <f t="shared" si="17"/>
        <v>0.13208179684880988</v>
      </c>
      <c r="U18" s="3">
        <f t="shared" si="17"/>
        <v>0.2025164769322948</v>
      </c>
      <c r="V18" s="3">
        <f t="shared" si="17"/>
        <v>0.30438558402084231</v>
      </c>
    </row>
    <row r="19" spans="1:22" x14ac:dyDescent="0.3">
      <c r="A19" s="1" t="s">
        <v>217</v>
      </c>
      <c r="I19" s="3">
        <f>LARGE(I$2:I$15,4)+LARGE(I$2:I$15,3)+LARGE(I$2:I$15,2)+LARGE(I$2:I$15,1)</f>
        <v>0.29509411590336448</v>
      </c>
      <c r="J19" s="3">
        <f t="shared" ref="J19:N19" si="18">LARGE(J$2:J$15,4)+LARGE(J$2:J$15,3)+LARGE(J$2:J$15,2)+LARGE(J$2:J$15,1)</f>
        <v>0.59728718428437788</v>
      </c>
      <c r="K19" s="3">
        <f t="shared" si="18"/>
        <v>0.42555331991951711</v>
      </c>
      <c r="L19" s="3">
        <f t="shared" si="18"/>
        <v>0.48333333333333339</v>
      </c>
      <c r="M19" s="3">
        <f t="shared" si="18"/>
        <v>0.68953934740882894</v>
      </c>
      <c r="N19" s="3">
        <f t="shared" si="18"/>
        <v>0.6270386266094421</v>
      </c>
      <c r="P19" s="8" t="s">
        <v>15</v>
      </c>
      <c r="Q19" s="3">
        <f>I65</f>
        <v>0.21707455890722821</v>
      </c>
      <c r="R19" s="3">
        <f t="shared" ref="R19:V19" si="19">J65</f>
        <v>0.43333333333333329</v>
      </c>
      <c r="S19" s="3">
        <f t="shared" si="19"/>
        <v>0.29866666666666669</v>
      </c>
      <c r="T19" s="3">
        <f t="shared" si="19"/>
        <v>0.28872593950504127</v>
      </c>
      <c r="U19" s="3">
        <f t="shared" si="19"/>
        <v>0.56775300171526588</v>
      </c>
      <c r="V19" s="3">
        <f t="shared" si="19"/>
        <v>0.70616883116883111</v>
      </c>
    </row>
    <row r="20" spans="1:22" s="1" customFormat="1" x14ac:dyDescent="0.3">
      <c r="A20" s="1" t="s">
        <v>36</v>
      </c>
      <c r="B20" s="1">
        <v>0.997</v>
      </c>
      <c r="C20" s="1">
        <v>0.1</v>
      </c>
      <c r="D20" s="1">
        <v>0.316</v>
      </c>
      <c r="E20" s="1">
        <v>0.109</v>
      </c>
      <c r="F20" s="1">
        <v>9.9000000000000005E-2</v>
      </c>
      <c r="G20" s="1">
        <v>9.0999999999999998E-2</v>
      </c>
      <c r="I20" s="4">
        <f>B20/SUM(B$20:B$48)</f>
        <v>3.7005419048326028E-2</v>
      </c>
      <c r="J20" s="4">
        <f t="shared" ref="J20:N35" si="20">C20/SUM(C$20:C$48)</f>
        <v>4.0306328093510681E-2</v>
      </c>
      <c r="K20" s="4">
        <f t="shared" si="20"/>
        <v>3.9858728557013119E-2</v>
      </c>
      <c r="L20" s="4">
        <f t="shared" si="20"/>
        <v>3.6540395574924563E-2</v>
      </c>
      <c r="M20" s="4">
        <f t="shared" si="20"/>
        <v>5.9316956261234274E-2</v>
      </c>
      <c r="N20" s="4">
        <f t="shared" si="20"/>
        <v>3.9513677811550144E-2</v>
      </c>
      <c r="P20" s="8" t="s">
        <v>16</v>
      </c>
      <c r="Q20" s="3">
        <f>I95</f>
        <v>7.935934489402699E-2</v>
      </c>
      <c r="R20" s="3">
        <f t="shared" ref="R20:V20" si="21">J95</f>
        <v>0.22644098810613</v>
      </c>
      <c r="S20" s="3">
        <f t="shared" si="21"/>
        <v>0.1380740441027716</v>
      </c>
      <c r="T20" s="3">
        <f t="shared" si="21"/>
        <v>0.16457722059215785</v>
      </c>
      <c r="U20" s="3">
        <f t="shared" si="21"/>
        <v>0.30372900654711066</v>
      </c>
      <c r="V20" s="3">
        <f t="shared" si="21"/>
        <v>0.2309568480300187</v>
      </c>
    </row>
    <row r="21" spans="1:22" s="1" customFormat="1" x14ac:dyDescent="0.3">
      <c r="A21" s="1" t="s">
        <v>37</v>
      </c>
      <c r="B21" s="1">
        <v>0.95199999999999996</v>
      </c>
      <c r="C21" s="1">
        <v>8.6999999999999994E-2</v>
      </c>
      <c r="D21" s="1">
        <v>0.28699999999999998</v>
      </c>
      <c r="E21" s="1">
        <v>0.121</v>
      </c>
      <c r="F21" s="1">
        <v>6.0999999999999999E-2</v>
      </c>
      <c r="G21" s="1">
        <v>6.6000000000000003E-2</v>
      </c>
      <c r="I21" s="4">
        <f t="shared" ref="I21:I48" si="22">B21/SUM(B$20:B$48)</f>
        <v>3.5335164427288242E-2</v>
      </c>
      <c r="J21" s="4">
        <f t="shared" si="20"/>
        <v>3.5066505441354284E-2</v>
      </c>
      <c r="K21" s="4">
        <f t="shared" si="20"/>
        <v>3.620080726538849E-2</v>
      </c>
      <c r="L21" s="4">
        <f t="shared" si="20"/>
        <v>4.0563191418035521E-2</v>
      </c>
      <c r="M21" s="4">
        <f t="shared" si="20"/>
        <v>3.6548831635710002E-2</v>
      </c>
      <c r="N21" s="4">
        <f t="shared" si="20"/>
        <v>2.8658271819366039E-2</v>
      </c>
      <c r="P21" s="8" t="s">
        <v>17</v>
      </c>
      <c r="Q21" s="3">
        <f>I117</f>
        <v>0.11765398657401954</v>
      </c>
      <c r="R21" s="3">
        <f t="shared" ref="R21:V21" si="23">J117</f>
        <v>0.2358765288293535</v>
      </c>
      <c r="S21" s="3">
        <f t="shared" si="23"/>
        <v>0.16982214572576015</v>
      </c>
      <c r="T21" s="3">
        <f t="shared" si="23"/>
        <v>0.18849512069851054</v>
      </c>
      <c r="U21" s="3">
        <f t="shared" si="23"/>
        <v>0.26040878122634364</v>
      </c>
      <c r="V21" s="3">
        <f t="shared" si="23"/>
        <v>0.31541218637992835</v>
      </c>
    </row>
    <row r="22" spans="1:22" s="1" customFormat="1" x14ac:dyDescent="0.3">
      <c r="A22" s="1" t="s">
        <v>38</v>
      </c>
      <c r="B22" s="1">
        <v>0.94499999999999995</v>
      </c>
      <c r="C22" s="1">
        <v>7.1999999999999995E-2</v>
      </c>
      <c r="D22" s="1">
        <v>0.26100000000000001</v>
      </c>
      <c r="E22" s="1">
        <v>9.8000000000000004E-2</v>
      </c>
      <c r="F22" s="1">
        <v>4.2999999999999997E-2</v>
      </c>
      <c r="G22" s="1">
        <v>6.5000000000000002E-2</v>
      </c>
      <c r="I22" s="4">
        <f t="shared" si="22"/>
        <v>3.5075347041793478E-2</v>
      </c>
      <c r="J22" s="4">
        <f t="shared" si="20"/>
        <v>2.9020556227327684E-2</v>
      </c>
      <c r="K22" s="4">
        <f t="shared" si="20"/>
        <v>3.2921291624621596E-2</v>
      </c>
      <c r="L22" s="4">
        <f t="shared" si="20"/>
        <v>3.2852832718739518E-2</v>
      </c>
      <c r="M22" s="4">
        <f t="shared" si="20"/>
        <v>2.5763930497303772E-2</v>
      </c>
      <c r="N22" s="4">
        <f t="shared" si="20"/>
        <v>2.8224055579678678E-2</v>
      </c>
      <c r="P22" s="8" t="s">
        <v>18</v>
      </c>
      <c r="Q22" s="3">
        <f>I146</f>
        <v>8.5772077810294389E-2</v>
      </c>
      <c r="R22" s="3">
        <f t="shared" ref="R22:V22" si="24">J146</f>
        <v>0.2533150434385002</v>
      </c>
      <c r="S22" s="3">
        <f t="shared" si="24"/>
        <v>0.14972949261587948</v>
      </c>
      <c r="T22" s="3">
        <f t="shared" si="24"/>
        <v>0.14795918367346939</v>
      </c>
      <c r="U22" s="3">
        <f t="shared" si="24"/>
        <v>0.30499712808730611</v>
      </c>
      <c r="V22" s="3">
        <f t="shared" si="24"/>
        <v>0.3644421272158499</v>
      </c>
    </row>
    <row r="23" spans="1:22" s="1" customFormat="1" x14ac:dyDescent="0.3">
      <c r="A23" s="1" t="s">
        <v>39</v>
      </c>
      <c r="B23" s="1">
        <v>0.90600000000000003</v>
      </c>
      <c r="C23" s="1">
        <v>0.38</v>
      </c>
      <c r="D23" s="1">
        <v>0.58699999999999997</v>
      </c>
      <c r="E23" s="1">
        <v>0.221</v>
      </c>
      <c r="F23" s="1">
        <v>0.23899999999999999</v>
      </c>
      <c r="G23" s="1">
        <v>0.57199999999999995</v>
      </c>
      <c r="I23" s="4">
        <f t="shared" si="22"/>
        <v>3.3627793036894067E-2</v>
      </c>
      <c r="J23" s="4">
        <f t="shared" si="20"/>
        <v>0.15316404675534057</v>
      </c>
      <c r="K23" s="4">
        <f t="shared" si="20"/>
        <v>7.4041372351160442E-2</v>
      </c>
      <c r="L23" s="4">
        <f t="shared" si="20"/>
        <v>7.408649011062686E-2</v>
      </c>
      <c r="M23" s="4">
        <f t="shared" si="20"/>
        <v>0.14319952067106051</v>
      </c>
      <c r="N23" s="4">
        <f t="shared" si="20"/>
        <v>0.24837168910117233</v>
      </c>
      <c r="P23" s="5" t="s">
        <v>19</v>
      </c>
      <c r="Q23" s="3">
        <f>I159</f>
        <v>0.25933636955107353</v>
      </c>
      <c r="R23" s="3">
        <f t="shared" ref="R23:V23" si="25">J159</f>
        <v>0.4501920751675148</v>
      </c>
      <c r="S23" s="3">
        <f t="shared" si="25"/>
        <v>0.34347709180070018</v>
      </c>
      <c r="T23" s="3">
        <f t="shared" si="25"/>
        <v>0.42518256370642499</v>
      </c>
      <c r="U23" s="3">
        <f t="shared" si="25"/>
        <v>0.50187466523835023</v>
      </c>
      <c r="V23" s="3">
        <f t="shared" si="25"/>
        <v>0.44276271974466264</v>
      </c>
    </row>
    <row r="24" spans="1:22" s="1" customFormat="1" x14ac:dyDescent="0.3">
      <c r="A24" s="1" t="s">
        <v>40</v>
      </c>
      <c r="B24" s="1">
        <v>0.98199999999999998</v>
      </c>
      <c r="C24" s="1">
        <v>7.3999999999999996E-2</v>
      </c>
      <c r="D24" s="1">
        <v>0.26900000000000002</v>
      </c>
      <c r="E24" s="1">
        <v>9.2999999999999999E-2</v>
      </c>
      <c r="F24" s="1">
        <v>6.3E-2</v>
      </c>
      <c r="G24" s="1">
        <v>6.0999999999999999E-2</v>
      </c>
      <c r="I24" s="4">
        <f t="shared" si="22"/>
        <v>3.64486675079801E-2</v>
      </c>
      <c r="J24" s="4">
        <f t="shared" si="20"/>
        <v>2.9826682789197898E-2</v>
      </c>
      <c r="K24" s="4">
        <f t="shared" si="20"/>
        <v>3.3930373360242183E-2</v>
      </c>
      <c r="L24" s="4">
        <f t="shared" si="20"/>
        <v>3.1176667784109945E-2</v>
      </c>
      <c r="M24" s="4">
        <f t="shared" si="20"/>
        <v>3.7747153984421807E-2</v>
      </c>
      <c r="N24" s="4">
        <f t="shared" si="20"/>
        <v>2.6487190620929218E-2</v>
      </c>
      <c r="P24" s="5" t="s">
        <v>20</v>
      </c>
      <c r="Q24" s="3">
        <f>I171</f>
        <v>0.25491949910554562</v>
      </c>
      <c r="R24" s="3">
        <f t="shared" ref="R24:V24" si="26">J171</f>
        <v>0.43506493506493504</v>
      </c>
      <c r="S24" s="3">
        <f t="shared" si="26"/>
        <v>0.33816254416961128</v>
      </c>
      <c r="T24" s="3">
        <f t="shared" si="26"/>
        <v>0.34136125654450267</v>
      </c>
      <c r="U24" s="3">
        <f t="shared" si="26"/>
        <v>0.45090909090909093</v>
      </c>
      <c r="V24" s="3">
        <f t="shared" si="26"/>
        <v>0.49910554561717346</v>
      </c>
    </row>
    <row r="25" spans="1:22" s="1" customFormat="1" x14ac:dyDescent="0.3">
      <c r="A25" s="1" t="s">
        <v>41</v>
      </c>
      <c r="B25" s="1">
        <v>0.98299999999999998</v>
      </c>
      <c r="C25" s="1">
        <v>0.109</v>
      </c>
      <c r="D25" s="1">
        <v>0.32800000000000001</v>
      </c>
      <c r="E25" s="1">
        <v>0.13600000000000001</v>
      </c>
      <c r="F25" s="1">
        <v>9.9000000000000005E-2</v>
      </c>
      <c r="G25" s="1">
        <v>8.7999999999999995E-2</v>
      </c>
      <c r="I25" s="4">
        <f t="shared" si="22"/>
        <v>3.6485784277336494E-2</v>
      </c>
      <c r="J25" s="4">
        <f t="shared" si="20"/>
        <v>4.3933897621926635E-2</v>
      </c>
      <c r="K25" s="4">
        <f t="shared" si="20"/>
        <v>4.1372351160444E-2</v>
      </c>
      <c r="L25" s="4">
        <f t="shared" si="20"/>
        <v>4.5591686221924228E-2</v>
      </c>
      <c r="M25" s="4">
        <f t="shared" si="20"/>
        <v>5.9316956261234274E-2</v>
      </c>
      <c r="N25" s="4">
        <f t="shared" si="20"/>
        <v>3.8211029092488052E-2</v>
      </c>
      <c r="P25" s="5" t="s">
        <v>21</v>
      </c>
      <c r="Q25" s="3">
        <f>I184</f>
        <v>0.23274325769276466</v>
      </c>
      <c r="R25" s="3">
        <f t="shared" ref="R25:V25" si="27">J184</f>
        <v>0.5113122171945701</v>
      </c>
      <c r="S25" s="3">
        <f t="shared" si="27"/>
        <v>0.36117281208351848</v>
      </c>
      <c r="T25" s="3">
        <f t="shared" si="27"/>
        <v>0.43285939968404413</v>
      </c>
      <c r="U25" s="3">
        <f t="shared" si="27"/>
        <v>0.53078817733990136</v>
      </c>
      <c r="V25" s="3">
        <f t="shared" si="27"/>
        <v>0.62150537634408587</v>
      </c>
    </row>
    <row r="26" spans="1:22" s="1" customFormat="1" x14ac:dyDescent="0.3">
      <c r="A26" s="1" t="s">
        <v>42</v>
      </c>
      <c r="B26" s="1">
        <v>0.93700000000000006</v>
      </c>
      <c r="C26" s="1">
        <v>6.3E-2</v>
      </c>
      <c r="D26" s="1">
        <v>0.24199999999999999</v>
      </c>
      <c r="E26" s="1">
        <v>8.8999999999999996E-2</v>
      </c>
      <c r="F26" s="1">
        <v>3.9E-2</v>
      </c>
      <c r="G26" s="1">
        <v>4.7E-2</v>
      </c>
      <c r="I26" s="4">
        <f t="shared" si="22"/>
        <v>3.477841288694232E-2</v>
      </c>
      <c r="J26" s="4">
        <f t="shared" si="20"/>
        <v>2.5392986698911726E-2</v>
      </c>
      <c r="K26" s="4">
        <f t="shared" si="20"/>
        <v>3.0524722502522705E-2</v>
      </c>
      <c r="L26" s="4">
        <f t="shared" si="20"/>
        <v>2.983573583640629E-2</v>
      </c>
      <c r="M26" s="4">
        <f t="shared" si="20"/>
        <v>2.3367285799880167E-2</v>
      </c>
      <c r="N26" s="4">
        <f t="shared" si="20"/>
        <v>2.0408163265306121E-2</v>
      </c>
      <c r="P26" s="5" t="s">
        <v>22</v>
      </c>
      <c r="Q26" s="3">
        <f>I201</f>
        <v>6.8242415507674584E-2</v>
      </c>
      <c r="R26" s="3">
        <f t="shared" ref="R26:V26" si="28">J201</f>
        <v>2.027695351137488E-2</v>
      </c>
      <c r="S26" s="3">
        <f t="shared" si="28"/>
        <v>4.2910041385319106E-2</v>
      </c>
      <c r="T26" s="3">
        <f t="shared" si="28"/>
        <v>2.8128031037827357E-2</v>
      </c>
      <c r="U26" s="3">
        <f t="shared" si="28"/>
        <v>1.7262638717632551E-2</v>
      </c>
      <c r="V26" s="3">
        <f t="shared" si="28"/>
        <v>1.6480595427963849E-2</v>
      </c>
    </row>
    <row r="27" spans="1:22" s="1" customFormat="1" x14ac:dyDescent="0.3">
      <c r="A27" s="1" t="s">
        <v>43</v>
      </c>
      <c r="B27" s="1">
        <v>0.90200000000000002</v>
      </c>
      <c r="C27" s="1">
        <v>3.7999999999999999E-2</v>
      </c>
      <c r="D27" s="1">
        <v>0.186</v>
      </c>
      <c r="E27" s="1">
        <v>5.8000000000000003E-2</v>
      </c>
      <c r="F27" s="1">
        <v>2.5999999999999999E-2</v>
      </c>
      <c r="G27" s="1">
        <v>2.1000000000000001E-2</v>
      </c>
      <c r="I27" s="4">
        <f t="shared" si="22"/>
        <v>3.3479325959468481E-2</v>
      </c>
      <c r="J27" s="4">
        <f t="shared" si="20"/>
        <v>1.5316404675534056E-2</v>
      </c>
      <c r="K27" s="4">
        <f t="shared" si="20"/>
        <v>2.3461150353178608E-2</v>
      </c>
      <c r="L27" s="4">
        <f t="shared" si="20"/>
        <v>1.944351324170298E-2</v>
      </c>
      <c r="M27" s="4">
        <f t="shared" si="20"/>
        <v>1.5578190533253444E-2</v>
      </c>
      <c r="N27" s="4">
        <f t="shared" si="20"/>
        <v>9.11854103343465E-3</v>
      </c>
      <c r="P27" s="8" t="s">
        <v>24</v>
      </c>
      <c r="Q27" s="3">
        <f>I217</f>
        <v>0.20749736008447728</v>
      </c>
      <c r="R27" s="3">
        <f t="shared" ref="R27:V27" si="29">J217</f>
        <v>0.36494252873563221</v>
      </c>
      <c r="S27" s="3">
        <f t="shared" si="29"/>
        <v>0.27804487179487181</v>
      </c>
      <c r="T27" s="3">
        <f t="shared" si="29"/>
        <v>0.31919905771495877</v>
      </c>
      <c r="U27" s="3">
        <f t="shared" si="29"/>
        <v>0.41284403669724778</v>
      </c>
      <c r="V27" s="3">
        <f t="shared" si="29"/>
        <v>0.48825503355704702</v>
      </c>
    </row>
    <row r="28" spans="1:22" s="1" customFormat="1" x14ac:dyDescent="0.3">
      <c r="A28" s="1" t="s">
        <v>44</v>
      </c>
      <c r="B28" s="1">
        <v>0.96899999999999997</v>
      </c>
      <c r="C28" s="1">
        <v>8.3000000000000004E-2</v>
      </c>
      <c r="D28" s="1">
        <v>0.28399999999999997</v>
      </c>
      <c r="E28" s="1">
        <v>0.106</v>
      </c>
      <c r="F28" s="1">
        <v>5.7000000000000002E-2</v>
      </c>
      <c r="G28" s="1">
        <v>7.9000000000000001E-2</v>
      </c>
      <c r="I28" s="4">
        <f t="shared" si="22"/>
        <v>3.596614950634696E-2</v>
      </c>
      <c r="J28" s="4">
        <f t="shared" si="20"/>
        <v>3.3454252317613863E-2</v>
      </c>
      <c r="K28" s="4">
        <f t="shared" si="20"/>
        <v>3.5822401614530777E-2</v>
      </c>
      <c r="L28" s="4">
        <f t="shared" si="20"/>
        <v>3.5534696614146821E-2</v>
      </c>
      <c r="M28" s="4">
        <f t="shared" si="20"/>
        <v>3.4152186938286401E-2</v>
      </c>
      <c r="N28" s="4">
        <f t="shared" si="20"/>
        <v>3.4303082935301772E-2</v>
      </c>
    </row>
    <row r="29" spans="1:22" s="1" customFormat="1" x14ac:dyDescent="0.3">
      <c r="A29" s="1" t="s">
        <v>45</v>
      </c>
      <c r="B29" s="1">
        <v>0.91200000000000003</v>
      </c>
      <c r="C29" s="1">
        <v>6.3E-2</v>
      </c>
      <c r="D29" s="1">
        <v>0.24</v>
      </c>
      <c r="E29" s="1">
        <v>9.1999999999999998E-2</v>
      </c>
      <c r="F29" s="1">
        <v>5.0999999999999997E-2</v>
      </c>
      <c r="G29" s="1">
        <v>3.2000000000000001E-2</v>
      </c>
      <c r="I29" s="4">
        <f t="shared" si="22"/>
        <v>3.3850493653032436E-2</v>
      </c>
      <c r="J29" s="4">
        <f t="shared" si="20"/>
        <v>2.5392986698911726E-2</v>
      </c>
      <c r="K29" s="4">
        <f t="shared" si="20"/>
        <v>3.0272452068617558E-2</v>
      </c>
      <c r="L29" s="4">
        <f t="shared" si="20"/>
        <v>3.0841434797184031E-2</v>
      </c>
      <c r="M29" s="4">
        <f t="shared" si="20"/>
        <v>3.0557219892150985E-2</v>
      </c>
      <c r="N29" s="4">
        <f t="shared" si="20"/>
        <v>1.3894919669995657E-2</v>
      </c>
    </row>
    <row r="30" spans="1:22" s="1" customFormat="1" x14ac:dyDescent="0.3">
      <c r="A30" s="1" t="s">
        <v>46</v>
      </c>
      <c r="B30" s="1">
        <v>0.94599999999999995</v>
      </c>
      <c r="C30" s="1">
        <v>5.6000000000000001E-2</v>
      </c>
      <c r="D30" s="1">
        <v>0.23100000000000001</v>
      </c>
      <c r="E30" s="1">
        <v>7.9000000000000001E-2</v>
      </c>
      <c r="F30" s="1">
        <v>3.5999999999999997E-2</v>
      </c>
      <c r="G30" s="1">
        <v>4.3999999999999997E-2</v>
      </c>
      <c r="I30" s="4">
        <f t="shared" si="22"/>
        <v>3.5112463811149873E-2</v>
      </c>
      <c r="J30" s="4">
        <f t="shared" si="20"/>
        <v>2.257154373236598E-2</v>
      </c>
      <c r="K30" s="4">
        <f t="shared" si="20"/>
        <v>2.9137235116044401E-2</v>
      </c>
      <c r="L30" s="4">
        <f t="shared" si="20"/>
        <v>2.6483405967147159E-2</v>
      </c>
      <c r="M30" s="4">
        <f t="shared" si="20"/>
        <v>2.1569802276812461E-2</v>
      </c>
      <c r="N30" s="4">
        <f t="shared" si="20"/>
        <v>1.9105514546244026E-2</v>
      </c>
      <c r="P30" s="8" t="s">
        <v>215</v>
      </c>
      <c r="Q30" s="9" t="s">
        <v>7</v>
      </c>
      <c r="R30" s="9" t="s">
        <v>8</v>
      </c>
      <c r="S30" s="9" t="s">
        <v>9</v>
      </c>
      <c r="T30" s="9" t="s">
        <v>10</v>
      </c>
      <c r="U30" s="9" t="s">
        <v>11</v>
      </c>
      <c r="V30" s="9" t="s">
        <v>12</v>
      </c>
    </row>
    <row r="31" spans="1:22" s="1" customFormat="1" x14ac:dyDescent="0.3">
      <c r="A31" s="1" t="s">
        <v>47</v>
      </c>
      <c r="B31" s="1">
        <v>0.97199999999999998</v>
      </c>
      <c r="C31" s="1">
        <v>0.06</v>
      </c>
      <c r="D31" s="1">
        <v>0.24099999999999999</v>
      </c>
      <c r="E31" s="1">
        <v>7.8E-2</v>
      </c>
      <c r="F31" s="1">
        <v>4.3999999999999997E-2</v>
      </c>
      <c r="G31" s="1">
        <v>5.1999999999999998E-2</v>
      </c>
      <c r="I31" s="4">
        <f t="shared" si="22"/>
        <v>3.6077499814416145E-2</v>
      </c>
      <c r="J31" s="4">
        <f t="shared" si="20"/>
        <v>2.4183796856106405E-2</v>
      </c>
      <c r="K31" s="4">
        <f t="shared" si="20"/>
        <v>3.0398587285570131E-2</v>
      </c>
      <c r="L31" s="4">
        <f t="shared" si="20"/>
        <v>2.6148172980221245E-2</v>
      </c>
      <c r="M31" s="4">
        <f t="shared" si="20"/>
        <v>2.6363091671659674E-2</v>
      </c>
      <c r="N31" s="4">
        <f t="shared" si="20"/>
        <v>2.2579244463742938E-2</v>
      </c>
      <c r="P31" s="8" t="s">
        <v>13</v>
      </c>
      <c r="Q31" s="3">
        <f>I18</f>
        <v>0.22150585445383136</v>
      </c>
      <c r="R31" s="3">
        <f t="shared" ref="R31:V31" si="30">J18</f>
        <v>0.54256314312441534</v>
      </c>
      <c r="S31" s="3">
        <f t="shared" si="30"/>
        <v>0.35674044265593563</v>
      </c>
      <c r="T31" s="3">
        <f t="shared" si="30"/>
        <v>0.41500000000000004</v>
      </c>
      <c r="U31" s="3">
        <f t="shared" si="30"/>
        <v>0.63483685220729358</v>
      </c>
      <c r="V31" s="3">
        <f t="shared" si="30"/>
        <v>0.55836909871244633</v>
      </c>
    </row>
    <row r="32" spans="1:22" s="1" customFormat="1" x14ac:dyDescent="0.3">
      <c r="A32" s="1" t="s">
        <v>48</v>
      </c>
      <c r="B32" s="1">
        <v>0.82799999999999996</v>
      </c>
      <c r="C32" s="1">
        <v>5.0999999999999997E-2</v>
      </c>
      <c r="D32" s="1">
        <v>0.20599999999999999</v>
      </c>
      <c r="E32" s="1">
        <v>8.2000000000000003E-2</v>
      </c>
      <c r="F32" s="1">
        <v>2.4E-2</v>
      </c>
      <c r="G32" s="1">
        <v>2.3E-2</v>
      </c>
      <c r="I32" s="4">
        <f t="shared" si="22"/>
        <v>3.0732685027095235E-2</v>
      </c>
      <c r="J32" s="4">
        <f t="shared" si="20"/>
        <v>2.0556227327690444E-2</v>
      </c>
      <c r="K32" s="4">
        <f t="shared" si="20"/>
        <v>2.5983854692230069E-2</v>
      </c>
      <c r="L32" s="4">
        <f t="shared" si="20"/>
        <v>2.74891049279249E-2</v>
      </c>
      <c r="M32" s="4">
        <f t="shared" si="20"/>
        <v>1.4379868184541641E-2</v>
      </c>
      <c r="N32" s="4">
        <f t="shared" si="20"/>
        <v>9.986973512809378E-3</v>
      </c>
      <c r="P32" s="8" t="s">
        <v>14</v>
      </c>
      <c r="Q32" s="3">
        <f>I51</f>
        <v>0.11060797268205774</v>
      </c>
      <c r="R32" s="3">
        <f t="shared" ref="R32:V32" si="31">J51</f>
        <v>0.24183796856106404</v>
      </c>
      <c r="S32" s="3">
        <f t="shared" si="31"/>
        <v>0.15552472250252269</v>
      </c>
      <c r="T32" s="3">
        <f t="shared" si="31"/>
        <v>0.18270197787462278</v>
      </c>
      <c r="U32" s="3">
        <f t="shared" si="31"/>
        <v>0.26183343319352903</v>
      </c>
      <c r="V32" s="3">
        <f t="shared" si="31"/>
        <v>0.34954407294832818</v>
      </c>
    </row>
    <row r="33" spans="1:22" s="1" customFormat="1" x14ac:dyDescent="0.3">
      <c r="A33" s="1" t="s">
        <v>49</v>
      </c>
      <c r="B33" s="1">
        <v>0.84899999999999998</v>
      </c>
      <c r="C33" s="1">
        <v>5.5E-2</v>
      </c>
      <c r="D33" s="1">
        <v>0.216</v>
      </c>
      <c r="E33" s="1">
        <v>8.6999999999999994E-2</v>
      </c>
      <c r="F33" s="1">
        <v>2.9000000000000001E-2</v>
      </c>
      <c r="G33" s="1">
        <v>2.5999999999999999E-2</v>
      </c>
      <c r="I33" s="4">
        <f t="shared" si="22"/>
        <v>3.1512137183579536E-2</v>
      </c>
      <c r="J33" s="4">
        <f t="shared" si="20"/>
        <v>2.2168480451430873E-2</v>
      </c>
      <c r="K33" s="4">
        <f t="shared" si="20"/>
        <v>2.7245206861755803E-2</v>
      </c>
      <c r="L33" s="4">
        <f t="shared" si="20"/>
        <v>2.9165269862554462E-2</v>
      </c>
      <c r="M33" s="4">
        <f t="shared" si="20"/>
        <v>1.737567405632115E-2</v>
      </c>
      <c r="N33" s="4">
        <f t="shared" si="20"/>
        <v>1.1289622231871469E-2</v>
      </c>
      <c r="P33" s="8" t="s">
        <v>15</v>
      </c>
      <c r="Q33" s="3">
        <f>I66</f>
        <v>0.32361980648833233</v>
      </c>
      <c r="R33" s="3">
        <f t="shared" ref="R33:V33" si="32">J66</f>
        <v>0.51609195402298846</v>
      </c>
      <c r="S33" s="3">
        <f t="shared" si="32"/>
        <v>0.39200000000000002</v>
      </c>
      <c r="T33" s="3">
        <f t="shared" si="32"/>
        <v>0.39871677360219981</v>
      </c>
      <c r="U33" s="3">
        <f t="shared" si="32"/>
        <v>0.64665523156089189</v>
      </c>
      <c r="V33" s="3">
        <f t="shared" si="32"/>
        <v>0.76136363636363624</v>
      </c>
    </row>
    <row r="34" spans="1:22" s="1" customFormat="1" x14ac:dyDescent="0.3">
      <c r="A34" s="1" t="s">
        <v>50</v>
      </c>
      <c r="B34" s="1">
        <v>0.96299999999999997</v>
      </c>
      <c r="C34" s="1">
        <v>9.0999999999999998E-2</v>
      </c>
      <c r="D34" s="1">
        <v>0.29599999999999999</v>
      </c>
      <c r="E34" s="1">
        <v>0.11799999999999999</v>
      </c>
      <c r="F34" s="1">
        <v>8.5999999999999993E-2</v>
      </c>
      <c r="G34" s="1">
        <v>0.06</v>
      </c>
      <c r="I34" s="4">
        <f t="shared" si="22"/>
        <v>3.5743448890208591E-2</v>
      </c>
      <c r="J34" s="4">
        <f t="shared" si="20"/>
        <v>3.6678758565094713E-2</v>
      </c>
      <c r="K34" s="4">
        <f t="shared" si="20"/>
        <v>3.7336024217961651E-2</v>
      </c>
      <c r="L34" s="4">
        <f t="shared" si="20"/>
        <v>3.955749245725778E-2</v>
      </c>
      <c r="M34" s="4">
        <f t="shared" si="20"/>
        <v>5.1527860994607544E-2</v>
      </c>
      <c r="N34" s="4">
        <f t="shared" si="20"/>
        <v>2.6052974381241854E-2</v>
      </c>
      <c r="P34" s="8" t="s">
        <v>16</v>
      </c>
      <c r="Q34" s="3">
        <f>I96</f>
        <v>0.11889852280025692</v>
      </c>
      <c r="R34" s="3">
        <f t="shared" ref="R34:V34" si="33">J96</f>
        <v>0.30695333943275405</v>
      </c>
      <c r="S34" s="3">
        <f t="shared" si="33"/>
        <v>0.19633825611976533</v>
      </c>
      <c r="T34" s="3">
        <f t="shared" si="33"/>
        <v>0.22379301146972519</v>
      </c>
      <c r="U34" s="3">
        <f t="shared" si="33"/>
        <v>0.38855678906917157</v>
      </c>
      <c r="V34" s="3">
        <f t="shared" si="33"/>
        <v>0.32851782363977478</v>
      </c>
    </row>
    <row r="35" spans="1:22" s="1" customFormat="1" x14ac:dyDescent="0.3">
      <c r="A35" s="1" t="s">
        <v>51</v>
      </c>
      <c r="B35" s="1">
        <v>0.85199999999999998</v>
      </c>
      <c r="C35" s="1">
        <v>0.1</v>
      </c>
      <c r="D35" s="1">
        <v>0.29099999999999998</v>
      </c>
      <c r="E35" s="1">
        <v>0.151</v>
      </c>
      <c r="F35" s="1">
        <v>3.6999999999999998E-2</v>
      </c>
      <c r="G35" s="1">
        <v>7.2999999999999995E-2</v>
      </c>
      <c r="I35" s="4">
        <f t="shared" si="22"/>
        <v>3.162348749164872E-2</v>
      </c>
      <c r="J35" s="4">
        <f t="shared" si="20"/>
        <v>4.0306328093510681E-2</v>
      </c>
      <c r="K35" s="4">
        <f t="shared" si="20"/>
        <v>3.6705348133198784E-2</v>
      </c>
      <c r="L35" s="4">
        <f t="shared" si="20"/>
        <v>5.0620181025812921E-2</v>
      </c>
      <c r="M35" s="4">
        <f t="shared" si="20"/>
        <v>2.2168963451168363E-2</v>
      </c>
      <c r="N35" s="4">
        <f t="shared" si="20"/>
        <v>3.169778549717759E-2</v>
      </c>
      <c r="P35" s="8" t="s">
        <v>17</v>
      </c>
      <c r="Q35" s="3">
        <f>I118</f>
        <v>0.17618655046519843</v>
      </c>
      <c r="R35" s="3">
        <f t="shared" ref="R35:V35" si="34">J118</f>
        <v>0.33896330809551545</v>
      </c>
      <c r="S35" s="3">
        <f t="shared" si="34"/>
        <v>0.24880474278064635</v>
      </c>
      <c r="T35" s="3">
        <f t="shared" si="34"/>
        <v>0.2655367231638418</v>
      </c>
      <c r="U35" s="3">
        <f t="shared" si="34"/>
        <v>0.35200605601816798</v>
      </c>
      <c r="V35" s="3">
        <f t="shared" si="34"/>
        <v>0.42831541218637997</v>
      </c>
    </row>
    <row r="36" spans="1:22" s="1" customFormat="1" x14ac:dyDescent="0.3">
      <c r="A36" s="1" t="s">
        <v>52</v>
      </c>
      <c r="B36" s="1">
        <v>0.96799999999999997</v>
      </c>
      <c r="C36" s="1">
        <v>7.5999999999999998E-2</v>
      </c>
      <c r="D36" s="1">
        <v>0.27200000000000002</v>
      </c>
      <c r="E36" s="1">
        <v>8.8999999999999996E-2</v>
      </c>
      <c r="F36" s="1">
        <v>0.05</v>
      </c>
      <c r="G36" s="1">
        <v>8.5000000000000006E-2</v>
      </c>
      <c r="I36" s="4">
        <f t="shared" si="22"/>
        <v>3.5929032736990565E-2</v>
      </c>
      <c r="J36" s="4">
        <f t="shared" ref="J36:J48" si="35">C36/SUM(C$20:C$48)</f>
        <v>3.0632809351068113E-2</v>
      </c>
      <c r="K36" s="4">
        <f t="shared" ref="K36:K48" si="36">D36/SUM(D$20:D$48)</f>
        <v>3.4308779011099903E-2</v>
      </c>
      <c r="L36" s="4">
        <f t="shared" ref="L36:L48" si="37">E36/SUM(E$20:E$48)</f>
        <v>2.983573583640629E-2</v>
      </c>
      <c r="M36" s="4">
        <f t="shared" ref="M36:M48" si="38">F36/SUM(F$20:F$48)</f>
        <v>2.9958058717795086E-2</v>
      </c>
      <c r="N36" s="4">
        <f t="shared" ref="N36:N48" si="39">G36/SUM(G$20:G$48)</f>
        <v>3.6908380373425961E-2</v>
      </c>
      <c r="P36" s="8" t="s">
        <v>18</v>
      </c>
      <c r="Q36" s="3">
        <f>I147</f>
        <v>0.12846445171285939</v>
      </c>
      <c r="R36" s="3">
        <f t="shared" ref="R36:V36" si="40">J147</f>
        <v>0.33333333333333326</v>
      </c>
      <c r="S36" s="3">
        <f t="shared" si="40"/>
        <v>0.21084953940634593</v>
      </c>
      <c r="T36" s="3">
        <f t="shared" si="40"/>
        <v>0.21114599686028257</v>
      </c>
      <c r="U36" s="3">
        <f t="shared" si="40"/>
        <v>0.40149339460080413</v>
      </c>
      <c r="V36" s="3">
        <f t="shared" si="40"/>
        <v>0.46611053180396256</v>
      </c>
    </row>
    <row r="37" spans="1:22" s="1" customFormat="1" x14ac:dyDescent="0.3">
      <c r="A37" s="1" t="s">
        <v>53</v>
      </c>
      <c r="B37" s="1">
        <v>0.88400000000000001</v>
      </c>
      <c r="C37" s="1">
        <v>7.6999999999999999E-2</v>
      </c>
      <c r="D37" s="1">
        <v>0.26100000000000001</v>
      </c>
      <c r="E37" s="1">
        <v>0.11700000000000001</v>
      </c>
      <c r="F37" s="1">
        <v>3.5000000000000003E-2</v>
      </c>
      <c r="G37" s="1">
        <v>5.5E-2</v>
      </c>
      <c r="I37" s="4">
        <f t="shared" si="22"/>
        <v>3.2811224111053368E-2</v>
      </c>
      <c r="J37" s="4">
        <f t="shared" si="35"/>
        <v>3.103587263200322E-2</v>
      </c>
      <c r="K37" s="4">
        <f t="shared" si="36"/>
        <v>3.2921291624621596E-2</v>
      </c>
      <c r="L37" s="4">
        <f t="shared" si="37"/>
        <v>3.9222259470331873E-2</v>
      </c>
      <c r="M37" s="4">
        <f t="shared" si="38"/>
        <v>2.0970641102456562E-2</v>
      </c>
      <c r="N37" s="4">
        <f t="shared" si="39"/>
        <v>2.3881893182805033E-2</v>
      </c>
      <c r="P37" s="5" t="s">
        <v>19</v>
      </c>
      <c r="Q37" s="3">
        <f>I160</f>
        <v>0.38763825634352633</v>
      </c>
      <c r="R37" s="3">
        <f t="shared" ref="R37:V37" si="41">J160</f>
        <v>0.61299624666230046</v>
      </c>
      <c r="S37" s="3">
        <f t="shared" si="41"/>
        <v>0.4862521564372988</v>
      </c>
      <c r="T37" s="3">
        <f t="shared" si="41"/>
        <v>0.54900701511708327</v>
      </c>
      <c r="U37" s="3">
        <f t="shared" si="41"/>
        <v>0.73434889204247389</v>
      </c>
      <c r="V37" s="3">
        <f t="shared" si="41"/>
        <v>0.60517957118590437</v>
      </c>
    </row>
    <row r="38" spans="1:22" s="1" customFormat="1" x14ac:dyDescent="0.3">
      <c r="A38" s="1" t="s">
        <v>54</v>
      </c>
      <c r="B38" s="1">
        <v>0.96599999999999997</v>
      </c>
      <c r="C38" s="1">
        <v>7.8E-2</v>
      </c>
      <c r="D38" s="1">
        <v>0.27400000000000002</v>
      </c>
      <c r="E38" s="1">
        <v>9.2999999999999999E-2</v>
      </c>
      <c r="F38" s="1">
        <v>0.05</v>
      </c>
      <c r="G38" s="1">
        <v>8.3000000000000004E-2</v>
      </c>
      <c r="I38" s="4">
        <f t="shared" si="22"/>
        <v>3.5854799198277776E-2</v>
      </c>
      <c r="J38" s="4">
        <f t="shared" si="35"/>
        <v>3.143893591293833E-2</v>
      </c>
      <c r="K38" s="4">
        <f t="shared" si="36"/>
        <v>3.456104944500505E-2</v>
      </c>
      <c r="L38" s="4">
        <f t="shared" si="37"/>
        <v>3.1176667784109945E-2</v>
      </c>
      <c r="M38" s="4">
        <f t="shared" si="38"/>
        <v>2.9958058717795086E-2</v>
      </c>
      <c r="N38" s="4">
        <f t="shared" si="39"/>
        <v>3.6039947894051232E-2</v>
      </c>
      <c r="P38" s="5" t="s">
        <v>20</v>
      </c>
      <c r="Q38" s="3">
        <f>I172</f>
        <v>0.38027089189879887</v>
      </c>
      <c r="R38" s="3">
        <f t="shared" ref="R38:V38" si="42">J172</f>
        <v>0.56215213358070493</v>
      </c>
      <c r="S38" s="3">
        <f t="shared" si="42"/>
        <v>0.46890459363957593</v>
      </c>
      <c r="T38" s="3">
        <f t="shared" si="42"/>
        <v>0.47748691099476448</v>
      </c>
      <c r="U38" s="3">
        <f t="shared" si="42"/>
        <v>0.58909090909090911</v>
      </c>
      <c r="V38" s="3">
        <f t="shared" si="42"/>
        <v>0.64579606440071546</v>
      </c>
    </row>
    <row r="39" spans="1:22" s="1" customFormat="1" x14ac:dyDescent="0.3">
      <c r="A39" s="1" t="s">
        <v>55</v>
      </c>
      <c r="B39" s="1">
        <v>0.97899999999999998</v>
      </c>
      <c r="C39" s="1">
        <v>0.08</v>
      </c>
      <c r="D39" s="1">
        <v>0.28100000000000003</v>
      </c>
      <c r="E39" s="1">
        <v>7.5999999999999998E-2</v>
      </c>
      <c r="F39" s="1">
        <v>6.0999999999999999E-2</v>
      </c>
      <c r="G39" s="1">
        <v>0.1</v>
      </c>
      <c r="I39" s="4">
        <f t="shared" si="22"/>
        <v>3.6337317199910915E-2</v>
      </c>
      <c r="J39" s="4">
        <f t="shared" si="35"/>
        <v>3.2245062474808545E-2</v>
      </c>
      <c r="K39" s="4">
        <f t="shared" si="36"/>
        <v>3.5443995963673064E-2</v>
      </c>
      <c r="L39" s="4">
        <f t="shared" si="37"/>
        <v>2.5477707006369418E-2</v>
      </c>
      <c r="M39" s="4">
        <f t="shared" si="38"/>
        <v>3.6548831635710002E-2</v>
      </c>
      <c r="N39" s="4">
        <f t="shared" si="39"/>
        <v>4.3421623968736424E-2</v>
      </c>
      <c r="P39" s="5" t="s">
        <v>21</v>
      </c>
      <c r="Q39" s="3">
        <f>I185</f>
        <v>0.34822383271949625</v>
      </c>
      <c r="R39" s="3">
        <f t="shared" ref="R39:V39" si="43">J185</f>
        <v>0.60482654600301655</v>
      </c>
      <c r="S39" s="3">
        <f t="shared" si="43"/>
        <v>0.47045757441137276</v>
      </c>
      <c r="T39" s="3">
        <f t="shared" si="43"/>
        <v>0.55450236966824629</v>
      </c>
      <c r="U39" s="3">
        <f t="shared" si="43"/>
        <v>0.62192118226600979</v>
      </c>
      <c r="V39" s="3">
        <f t="shared" si="43"/>
        <v>0.70967741935483852</v>
      </c>
    </row>
    <row r="40" spans="1:22" s="1" customFormat="1" x14ac:dyDescent="0.3">
      <c r="A40" s="1" t="s">
        <v>56</v>
      </c>
      <c r="B40" s="1">
        <v>0.94</v>
      </c>
      <c r="C40" s="1">
        <v>5.1999999999999998E-2</v>
      </c>
      <c r="D40" s="1">
        <v>0.221</v>
      </c>
      <c r="E40" s="1">
        <v>7.2999999999999995E-2</v>
      </c>
      <c r="F40" s="1">
        <v>4.2000000000000003E-2</v>
      </c>
      <c r="G40" s="1">
        <v>3.2000000000000001E-2</v>
      </c>
      <c r="I40" s="4">
        <f t="shared" si="22"/>
        <v>3.4889763195011497E-2</v>
      </c>
      <c r="J40" s="4">
        <f t="shared" si="35"/>
        <v>2.0959290608625551E-2</v>
      </c>
      <c r="K40" s="4">
        <f t="shared" si="36"/>
        <v>2.787588294651867E-2</v>
      </c>
      <c r="L40" s="4">
        <f t="shared" si="37"/>
        <v>2.4472008045591676E-2</v>
      </c>
      <c r="M40" s="4">
        <f t="shared" si="38"/>
        <v>2.5164769322947873E-2</v>
      </c>
      <c r="N40" s="4">
        <f t="shared" si="39"/>
        <v>1.3894919669995657E-2</v>
      </c>
      <c r="P40" s="5" t="s">
        <v>22</v>
      </c>
      <c r="Q40" s="3">
        <f>I202</f>
        <v>7.1629314693377549E-2</v>
      </c>
      <c r="R40" s="3">
        <f t="shared" ref="R40:V40" si="44">J202</f>
        <v>0.3100890207715134</v>
      </c>
      <c r="S40" s="3">
        <f t="shared" si="44"/>
        <v>0.16597691134829012</v>
      </c>
      <c r="T40" s="3">
        <f t="shared" si="44"/>
        <v>0.24539282250242486</v>
      </c>
      <c r="U40" s="3">
        <f t="shared" si="44"/>
        <v>0.38039457459926013</v>
      </c>
      <c r="V40" s="3">
        <f t="shared" si="44"/>
        <v>0.44444444444444442</v>
      </c>
    </row>
    <row r="41" spans="1:22" s="1" customFormat="1" x14ac:dyDescent="0.3">
      <c r="A41" s="1" t="s">
        <v>57</v>
      </c>
      <c r="B41" s="1">
        <v>0.97299999999999998</v>
      </c>
      <c r="C41" s="1">
        <v>0.104</v>
      </c>
      <c r="D41" s="1">
        <v>0.318</v>
      </c>
      <c r="E41" s="1">
        <v>0.10299999999999999</v>
      </c>
      <c r="F41" s="1">
        <v>7.1999999999999995E-2</v>
      </c>
      <c r="G41" s="1">
        <v>0.129</v>
      </c>
      <c r="I41" s="4">
        <f t="shared" si="22"/>
        <v>3.6114616583772539E-2</v>
      </c>
      <c r="J41" s="4">
        <f t="shared" si="35"/>
        <v>4.1918581217251102E-2</v>
      </c>
      <c r="K41" s="4">
        <f t="shared" si="36"/>
        <v>4.0110998990918266E-2</v>
      </c>
      <c r="L41" s="4">
        <f t="shared" si="37"/>
        <v>3.452899765336908E-2</v>
      </c>
      <c r="M41" s="4">
        <f t="shared" si="38"/>
        <v>4.3139604553624922E-2</v>
      </c>
      <c r="N41" s="4">
        <f t="shared" si="39"/>
        <v>5.6013894919669988E-2</v>
      </c>
      <c r="P41" s="8" t="s">
        <v>24</v>
      </c>
      <c r="Q41" s="3">
        <f>I218</f>
        <v>0.31024287222808866</v>
      </c>
      <c r="R41" s="3">
        <f t="shared" ref="R41:V41" si="45">J218</f>
        <v>0.48994252873563215</v>
      </c>
      <c r="S41" s="3">
        <f t="shared" si="45"/>
        <v>0.39423076923076927</v>
      </c>
      <c r="T41" s="3">
        <f t="shared" si="45"/>
        <v>0.4487632508833922</v>
      </c>
      <c r="U41" s="3">
        <f t="shared" si="45"/>
        <v>0.52293577981651385</v>
      </c>
      <c r="V41" s="3">
        <f t="shared" si="45"/>
        <v>0.60067114093959728</v>
      </c>
    </row>
    <row r="42" spans="1:22" s="1" customFormat="1" x14ac:dyDescent="0.3">
      <c r="A42" s="1" t="s">
        <v>58</v>
      </c>
      <c r="B42" s="1">
        <v>0.85599999999999998</v>
      </c>
      <c r="C42" s="1">
        <v>0.111</v>
      </c>
      <c r="D42" s="1">
        <v>0.308</v>
      </c>
      <c r="E42" s="1">
        <v>0.17299999999999999</v>
      </c>
      <c r="F42" s="1">
        <v>4.8000000000000001E-2</v>
      </c>
      <c r="G42" s="1">
        <v>6.6000000000000003E-2</v>
      </c>
      <c r="I42" s="4">
        <f t="shared" si="22"/>
        <v>3.17719545690743E-2</v>
      </c>
      <c r="J42" s="4">
        <f t="shared" si="35"/>
        <v>4.4740024183796849E-2</v>
      </c>
      <c r="K42" s="4">
        <f t="shared" si="36"/>
        <v>3.8849646821392532E-2</v>
      </c>
      <c r="L42" s="4">
        <f t="shared" si="37"/>
        <v>5.7995306738183011E-2</v>
      </c>
      <c r="M42" s="4">
        <f t="shared" si="38"/>
        <v>2.8759736369083282E-2</v>
      </c>
      <c r="N42" s="4">
        <f t="shared" si="39"/>
        <v>2.8658271819366039E-2</v>
      </c>
    </row>
    <row r="43" spans="1:22" s="1" customFormat="1" x14ac:dyDescent="0.3">
      <c r="A43" s="1" t="s">
        <v>59</v>
      </c>
      <c r="B43" s="1">
        <v>0.95599999999999996</v>
      </c>
      <c r="C43" s="1">
        <v>7.6999999999999999E-2</v>
      </c>
      <c r="D43" s="1">
        <v>0.27100000000000002</v>
      </c>
      <c r="E43" s="1">
        <v>8.6999999999999994E-2</v>
      </c>
      <c r="F43" s="1">
        <v>4.4999999999999998E-2</v>
      </c>
      <c r="G43" s="1">
        <v>8.8999999999999996E-2</v>
      </c>
      <c r="I43" s="4">
        <f t="shared" si="22"/>
        <v>3.5483631504713821E-2</v>
      </c>
      <c r="J43" s="4">
        <f t="shared" si="35"/>
        <v>3.103587263200322E-2</v>
      </c>
      <c r="K43" s="4">
        <f t="shared" si="36"/>
        <v>3.418264379414733E-2</v>
      </c>
      <c r="L43" s="4">
        <f t="shared" si="37"/>
        <v>2.9165269862554462E-2</v>
      </c>
      <c r="M43" s="4">
        <f t="shared" si="38"/>
        <v>2.6962252846015576E-2</v>
      </c>
      <c r="N43" s="4">
        <f t="shared" si="39"/>
        <v>3.8645245332175414E-2</v>
      </c>
      <c r="P43" s="8" t="s">
        <v>217</v>
      </c>
      <c r="Q43" s="9" t="s">
        <v>7</v>
      </c>
      <c r="R43" s="9" t="s">
        <v>8</v>
      </c>
      <c r="S43" s="9" t="s">
        <v>9</v>
      </c>
      <c r="T43" s="9" t="s">
        <v>10</v>
      </c>
      <c r="U43" s="9" t="s">
        <v>11</v>
      </c>
      <c r="V43" s="9" t="s">
        <v>12</v>
      </c>
    </row>
    <row r="44" spans="1:22" s="1" customFormat="1" x14ac:dyDescent="0.3">
      <c r="A44" s="1" t="s">
        <v>60</v>
      </c>
      <c r="B44" s="1">
        <v>0.98799999999999999</v>
      </c>
      <c r="C44" s="1">
        <v>7.2999999999999995E-2</v>
      </c>
      <c r="D44" s="1">
        <v>0.26800000000000002</v>
      </c>
      <c r="E44" s="1">
        <v>8.1000000000000003E-2</v>
      </c>
      <c r="F44" s="1">
        <v>5.7000000000000002E-2</v>
      </c>
      <c r="G44" s="1">
        <v>7.8E-2</v>
      </c>
      <c r="I44" s="4">
        <f t="shared" si="22"/>
        <v>3.6671368124118468E-2</v>
      </c>
      <c r="J44" s="4">
        <f t="shared" si="35"/>
        <v>2.9423619508262791E-2</v>
      </c>
      <c r="K44" s="4">
        <f t="shared" si="36"/>
        <v>3.380423814328961E-2</v>
      </c>
      <c r="L44" s="4">
        <f t="shared" si="37"/>
        <v>2.7153871940998987E-2</v>
      </c>
      <c r="M44" s="4">
        <f t="shared" si="38"/>
        <v>3.4152186938286401E-2</v>
      </c>
      <c r="N44" s="4">
        <f t="shared" si="39"/>
        <v>3.3868866695614411E-2</v>
      </c>
      <c r="P44" s="8" t="s">
        <v>13</v>
      </c>
      <c r="Q44" s="3">
        <f>I19</f>
        <v>0.29509411590336448</v>
      </c>
      <c r="R44" s="3">
        <f t="shared" ref="R44:V44" si="46">J19</f>
        <v>0.59728718428437788</v>
      </c>
      <c r="S44" s="3">
        <f t="shared" si="46"/>
        <v>0.42555331991951711</v>
      </c>
      <c r="T44" s="3">
        <f t="shared" si="46"/>
        <v>0.48333333333333339</v>
      </c>
      <c r="U44" s="3">
        <f t="shared" si="46"/>
        <v>0.68953934740882894</v>
      </c>
      <c r="V44" s="3">
        <f t="shared" si="46"/>
        <v>0.6270386266094421</v>
      </c>
    </row>
    <row r="45" spans="1:22" s="1" customFormat="1" x14ac:dyDescent="0.3">
      <c r="A45" s="1" t="s">
        <v>61</v>
      </c>
      <c r="B45" s="1">
        <v>0.995</v>
      </c>
      <c r="C45" s="1">
        <v>9.2999999999999999E-2</v>
      </c>
      <c r="D45" s="1">
        <v>0.30399999999999999</v>
      </c>
      <c r="E45" s="1">
        <v>9.1999999999999998E-2</v>
      </c>
      <c r="F45" s="1">
        <v>8.2000000000000003E-2</v>
      </c>
      <c r="G45" s="1">
        <v>0.104</v>
      </c>
      <c r="I45" s="4">
        <f t="shared" si="22"/>
        <v>3.6931185509613239E-2</v>
      </c>
      <c r="J45" s="4">
        <f t="shared" si="35"/>
        <v>3.7484885126964927E-2</v>
      </c>
      <c r="K45" s="4">
        <f t="shared" si="36"/>
        <v>3.8345105953582238E-2</v>
      </c>
      <c r="L45" s="4">
        <f t="shared" si="37"/>
        <v>3.0841434797184031E-2</v>
      </c>
      <c r="M45" s="4">
        <f t="shared" si="38"/>
        <v>4.9131216297183943E-2</v>
      </c>
      <c r="N45" s="4">
        <f t="shared" si="39"/>
        <v>4.5158488927485876E-2</v>
      </c>
      <c r="P45" s="8" t="s">
        <v>14</v>
      </c>
      <c r="Q45" s="3">
        <f>I52</f>
        <v>0.14709375695939422</v>
      </c>
      <c r="R45" s="3">
        <f t="shared" ref="R45:V45" si="47">J52</f>
        <v>0.28375654977831516</v>
      </c>
      <c r="S45" s="3">
        <f t="shared" si="47"/>
        <v>0.19538345105953581</v>
      </c>
      <c r="T45" s="3">
        <f t="shared" si="47"/>
        <v>0.228293664096547</v>
      </c>
      <c r="U45" s="3">
        <f t="shared" si="47"/>
        <v>0.31336129418813663</v>
      </c>
      <c r="V45" s="3">
        <f t="shared" si="47"/>
        <v>0.39296569691706462</v>
      </c>
    </row>
    <row r="46" spans="1:22" s="1" customFormat="1" x14ac:dyDescent="0.3">
      <c r="A46" s="1" t="s">
        <v>62</v>
      </c>
      <c r="B46" s="1">
        <v>0.81799999999999995</v>
      </c>
      <c r="C46" s="1">
        <v>7.4999999999999997E-2</v>
      </c>
      <c r="D46" s="1">
        <v>0.248</v>
      </c>
      <c r="E46" s="1">
        <v>0.12</v>
      </c>
      <c r="F46" s="1">
        <v>4.2999999999999997E-2</v>
      </c>
      <c r="G46" s="1">
        <v>2.7E-2</v>
      </c>
      <c r="I46" s="4">
        <f t="shared" si="22"/>
        <v>3.0361517333531284E-2</v>
      </c>
      <c r="J46" s="4">
        <f t="shared" si="35"/>
        <v>3.0229746070133005E-2</v>
      </c>
      <c r="K46" s="4">
        <f t="shared" si="36"/>
        <v>3.1281533804238142E-2</v>
      </c>
      <c r="L46" s="4">
        <f t="shared" si="37"/>
        <v>4.0227958431109608E-2</v>
      </c>
      <c r="M46" s="4">
        <f t="shared" si="38"/>
        <v>2.5763930497303772E-2</v>
      </c>
      <c r="N46" s="4">
        <f t="shared" si="39"/>
        <v>1.1723838471558834E-2</v>
      </c>
      <c r="P46" s="8" t="s">
        <v>15</v>
      </c>
      <c r="Q46" s="3">
        <f>I67</f>
        <v>0.42424587364826405</v>
      </c>
      <c r="R46" s="3">
        <f t="shared" ref="R46:V46" si="48">J67</f>
        <v>0.59425287356321832</v>
      </c>
      <c r="S46" s="3">
        <f t="shared" si="48"/>
        <v>0.48190476190476195</v>
      </c>
      <c r="T46" s="3">
        <f t="shared" si="48"/>
        <v>0.49312557286892761</v>
      </c>
      <c r="U46" s="3">
        <f t="shared" si="48"/>
        <v>0.71355060034305318</v>
      </c>
      <c r="V46" s="3">
        <f t="shared" si="48"/>
        <v>0.81331168831168821</v>
      </c>
    </row>
    <row r="47" spans="1:22" s="1" customFormat="1" x14ac:dyDescent="0.3">
      <c r="A47" s="1" t="s">
        <v>63</v>
      </c>
      <c r="B47" s="1">
        <v>0.871</v>
      </c>
      <c r="C47" s="1">
        <v>4.5999999999999999E-2</v>
      </c>
      <c r="D47" s="1">
        <v>0.20100000000000001</v>
      </c>
      <c r="E47" s="1">
        <v>7.1999999999999995E-2</v>
      </c>
      <c r="F47" s="1">
        <v>2.5999999999999999E-2</v>
      </c>
      <c r="G47" s="1">
        <v>2.3E-2</v>
      </c>
      <c r="I47" s="4">
        <f t="shared" si="22"/>
        <v>3.2328706109420229E-2</v>
      </c>
      <c r="J47" s="4">
        <f t="shared" si="35"/>
        <v>1.8540910923014912E-2</v>
      </c>
      <c r="K47" s="4">
        <f t="shared" si="36"/>
        <v>2.5353178607467206E-2</v>
      </c>
      <c r="L47" s="4">
        <f t="shared" si="37"/>
        <v>2.4136775058665762E-2</v>
      </c>
      <c r="M47" s="4">
        <f t="shared" si="38"/>
        <v>1.5578190533253444E-2</v>
      </c>
      <c r="N47" s="4">
        <f t="shared" si="39"/>
        <v>9.986973512809378E-3</v>
      </c>
      <c r="P47" s="8" t="s">
        <v>16</v>
      </c>
      <c r="Q47" s="3">
        <f>I97</f>
        <v>0.15839755940912012</v>
      </c>
      <c r="R47" s="3">
        <f t="shared" ref="R47:V47" si="49">J97</f>
        <v>0.38700823421774944</v>
      </c>
      <c r="S47" s="3">
        <f t="shared" si="49"/>
        <v>0.25389439611571918</v>
      </c>
      <c r="T47" s="3">
        <f t="shared" si="49"/>
        <v>0.27634035742864754</v>
      </c>
      <c r="U47" s="3">
        <f t="shared" si="49"/>
        <v>0.45374323939652705</v>
      </c>
      <c r="V47" s="3">
        <f t="shared" si="49"/>
        <v>0.40956848030018755</v>
      </c>
    </row>
    <row r="48" spans="1:22" s="1" customFormat="1" x14ac:dyDescent="0.3">
      <c r="A48" s="1" t="s">
        <v>64</v>
      </c>
      <c r="B48" s="1">
        <v>0.85299999999999998</v>
      </c>
      <c r="C48" s="1">
        <v>5.7000000000000002E-2</v>
      </c>
      <c r="D48" s="1">
        <v>0.22</v>
      </c>
      <c r="E48" s="1">
        <v>8.8999999999999996E-2</v>
      </c>
      <c r="F48" s="1">
        <v>2.5000000000000001E-2</v>
      </c>
      <c r="G48" s="1">
        <v>3.2000000000000001E-2</v>
      </c>
      <c r="I48" s="4">
        <f t="shared" si="22"/>
        <v>3.1660604261005115E-2</v>
      </c>
      <c r="J48" s="4">
        <f t="shared" si="35"/>
        <v>2.2974607013301087E-2</v>
      </c>
      <c r="K48" s="4">
        <f t="shared" si="36"/>
        <v>2.7749747729566097E-2</v>
      </c>
      <c r="L48" s="4">
        <f t="shared" si="37"/>
        <v>2.983573583640629E-2</v>
      </c>
      <c r="M48" s="4">
        <f t="shared" si="38"/>
        <v>1.4979029358897543E-2</v>
      </c>
      <c r="N48" s="4">
        <f t="shared" si="39"/>
        <v>1.3894919669995657E-2</v>
      </c>
      <c r="P48" s="8" t="s">
        <v>17</v>
      </c>
      <c r="Q48" s="3">
        <f>I119</f>
        <v>0.23430691320221414</v>
      </c>
      <c r="R48" s="3">
        <f t="shared" ref="R48:V48" si="50">J119</f>
        <v>0.42224810716365757</v>
      </c>
      <c r="S48" s="3">
        <f t="shared" si="50"/>
        <v>0.32090265825205577</v>
      </c>
      <c r="T48" s="3">
        <f t="shared" si="50"/>
        <v>0.34206471494607088</v>
      </c>
      <c r="U48" s="3">
        <f t="shared" si="50"/>
        <v>0.44208932626797875</v>
      </c>
      <c r="V48" s="3">
        <f t="shared" si="50"/>
        <v>0.521505376344086</v>
      </c>
    </row>
    <row r="49" spans="1:22" x14ac:dyDescent="0.3">
      <c r="I49" s="3">
        <f>MAX(I20:I48)</f>
        <v>3.7005419048326028E-2</v>
      </c>
      <c r="J49" s="3">
        <f t="shared" ref="J49:N49" si="51">MAX(J20:J48)</f>
        <v>0.15316404675534057</v>
      </c>
      <c r="K49" s="3">
        <f t="shared" si="51"/>
        <v>7.4041372351160442E-2</v>
      </c>
      <c r="L49" s="3">
        <f t="shared" si="51"/>
        <v>7.408649011062686E-2</v>
      </c>
      <c r="M49" s="3">
        <f t="shared" si="51"/>
        <v>0.14319952067106051</v>
      </c>
      <c r="N49" s="3">
        <f t="shared" si="51"/>
        <v>0.24837168910117233</v>
      </c>
      <c r="P49" s="8" t="s">
        <v>18</v>
      </c>
      <c r="Q49" s="3">
        <f>I148</f>
        <v>0.17111378894818388</v>
      </c>
      <c r="R49" s="3">
        <f t="shared" ref="R49:V49" si="52">J148</f>
        <v>0.37722908093278457</v>
      </c>
      <c r="S49" s="3">
        <f t="shared" si="52"/>
        <v>0.25530048252668514</v>
      </c>
      <c r="T49" s="3">
        <f t="shared" si="52"/>
        <v>0.26373626373626374</v>
      </c>
      <c r="U49" s="3">
        <f t="shared" si="52"/>
        <v>0.45146467547386548</v>
      </c>
      <c r="V49" s="3">
        <f t="shared" si="52"/>
        <v>0.5036496350364964</v>
      </c>
    </row>
    <row r="50" spans="1:22" x14ac:dyDescent="0.3">
      <c r="I50" s="3">
        <f>LARGE(I$20:I$48,2)+LARGE(I$20:I$48,1)</f>
        <v>7.3936604557939267E-2</v>
      </c>
      <c r="J50" s="3">
        <f t="shared" ref="J50:N50" si="53">LARGE(J$20:J$48,2)+LARGE(J$20:J$48,1)</f>
        <v>0.19790407093913742</v>
      </c>
      <c r="K50" s="3">
        <f t="shared" si="53"/>
        <v>0.11541372351160445</v>
      </c>
      <c r="L50" s="3">
        <f t="shared" si="53"/>
        <v>0.13208179684880988</v>
      </c>
      <c r="M50" s="3">
        <f t="shared" si="53"/>
        <v>0.2025164769322948</v>
      </c>
      <c r="N50" s="3">
        <f t="shared" si="53"/>
        <v>0.30438558402084231</v>
      </c>
      <c r="P50" s="5" t="s">
        <v>19</v>
      </c>
      <c r="Q50" s="3">
        <f>I161</f>
        <v>0.51463890696161352</v>
      </c>
      <c r="R50" s="3">
        <f t="shared" ref="R50:V50" si="54">J161</f>
        <v>0.72945047609451374</v>
      </c>
      <c r="S50" s="3">
        <f t="shared" si="54"/>
        <v>0.60891805704057378</v>
      </c>
      <c r="T50" s="3">
        <f t="shared" si="54"/>
        <v>0.6712640684086193</v>
      </c>
      <c r="U50" s="3">
        <f t="shared" si="54"/>
        <v>0.7980875101463839</v>
      </c>
      <c r="V50" s="3">
        <f t="shared" si="54"/>
        <v>0.70939243149632558</v>
      </c>
    </row>
    <row r="51" spans="1:22" x14ac:dyDescent="0.3">
      <c r="I51" s="3">
        <f>LARGE(I$20:I$48,3)+LARGE(I$20:I$48,2)+LARGE(I$20:I$48,1)</f>
        <v>0.11060797268205774</v>
      </c>
      <c r="J51" s="3">
        <f t="shared" ref="J51:N51" si="55">LARGE(J$20:J$48,3)+LARGE(J$20:J$48,2)+LARGE(J$20:J$48,1)</f>
        <v>0.24183796856106404</v>
      </c>
      <c r="K51" s="3">
        <f t="shared" si="55"/>
        <v>0.15552472250252269</v>
      </c>
      <c r="L51" s="3">
        <f t="shared" si="55"/>
        <v>0.18270197787462278</v>
      </c>
      <c r="M51" s="3">
        <f t="shared" si="55"/>
        <v>0.26183343319352903</v>
      </c>
      <c r="N51" s="3">
        <f t="shared" si="55"/>
        <v>0.34954407294832818</v>
      </c>
      <c r="P51" s="5" t="s">
        <v>20</v>
      </c>
      <c r="Q51" s="3">
        <f>I173</f>
        <v>0.50498338870431891</v>
      </c>
      <c r="R51" s="3">
        <f t="shared" ref="R51:V51" si="56">J173</f>
        <v>0.68460111317254169</v>
      </c>
      <c r="S51" s="3">
        <f t="shared" si="56"/>
        <v>0.59611307420494697</v>
      </c>
      <c r="T51" s="3">
        <f t="shared" si="56"/>
        <v>0.60314136125654461</v>
      </c>
      <c r="U51" s="3">
        <f t="shared" si="56"/>
        <v>0.70454545454545459</v>
      </c>
      <c r="V51" s="3">
        <f t="shared" si="56"/>
        <v>0.76028622540250446</v>
      </c>
    </row>
    <row r="52" spans="1:22" x14ac:dyDescent="0.3">
      <c r="I52" s="3">
        <f>LARGE(I$20:I$48,4)+LARGE(I$20:I$48,3)+LARGE(I$20:I$48,2)+LARGE(I$20:I$48,1)</f>
        <v>0.14709375695939422</v>
      </c>
      <c r="J52" s="3">
        <f t="shared" ref="J52:N52" si="57">LARGE(J$20:J$48,4)+LARGE(J$20:J$48,3)+LARGE(J$20:J$48,2)+LARGE(J$20:J$48,1)</f>
        <v>0.28375654977831516</v>
      </c>
      <c r="K52" s="3">
        <f t="shared" si="57"/>
        <v>0.19538345105953581</v>
      </c>
      <c r="L52" s="3">
        <f t="shared" si="57"/>
        <v>0.228293664096547</v>
      </c>
      <c r="M52" s="3">
        <f t="shared" si="57"/>
        <v>0.31336129418813663</v>
      </c>
      <c r="N52" s="3">
        <f t="shared" si="57"/>
        <v>0.39296569691706462</v>
      </c>
      <c r="P52" s="5" t="s">
        <v>21</v>
      </c>
      <c r="Q52" s="3">
        <f>I186</f>
        <v>0.4637044077462279</v>
      </c>
      <c r="R52" s="3">
        <f t="shared" ref="R52:V52" si="58">J186</f>
        <v>0.68929110105580693</v>
      </c>
      <c r="S52" s="3">
        <f t="shared" si="58"/>
        <v>0.57441137272323417</v>
      </c>
      <c r="T52" s="3">
        <f t="shared" si="58"/>
        <v>0.66034755134281187</v>
      </c>
      <c r="U52" s="3">
        <f t="shared" si="58"/>
        <v>0.7056650246305417</v>
      </c>
      <c r="V52" s="3">
        <f t="shared" si="58"/>
        <v>0.79354838709677411</v>
      </c>
    </row>
    <row r="53" spans="1:22" s="1" customFormat="1" x14ac:dyDescent="0.3">
      <c r="A53" s="1" t="s">
        <v>64</v>
      </c>
      <c r="B53" s="1">
        <v>0.85299999999999998</v>
      </c>
      <c r="C53" s="1">
        <v>5.7000000000000002E-2</v>
      </c>
      <c r="D53" s="1">
        <v>0.22</v>
      </c>
      <c r="E53" s="1">
        <v>8.8999999999999996E-2</v>
      </c>
      <c r="F53" s="1">
        <v>2.5000000000000001E-2</v>
      </c>
      <c r="G53" s="1">
        <v>3.2000000000000001E-2</v>
      </c>
      <c r="I53" s="4">
        <f>B53/SUM(B$53:B$63)</f>
        <v>9.70973249857712E-2</v>
      </c>
      <c r="J53" s="4">
        <f t="shared" ref="J53:N63" si="59">C53/SUM(C$53:C$63)</f>
        <v>6.5517241379310337E-2</v>
      </c>
      <c r="K53" s="4">
        <f t="shared" si="59"/>
        <v>8.3809523809523806E-2</v>
      </c>
      <c r="L53" s="4">
        <f t="shared" si="59"/>
        <v>8.1576535288725938E-2</v>
      </c>
      <c r="M53" s="4">
        <f t="shared" si="59"/>
        <v>4.2881646655231559E-2</v>
      </c>
      <c r="N53" s="4">
        <f t="shared" si="59"/>
        <v>5.1948051948051938E-2</v>
      </c>
      <c r="P53" s="5" t="s">
        <v>22</v>
      </c>
      <c r="Q53" s="3">
        <f>I203</f>
        <v>0.14268213590833756</v>
      </c>
      <c r="R53" s="3">
        <f t="shared" ref="R53:V53" si="60">J203</f>
        <v>0.5089020771513354</v>
      </c>
      <c r="S53" s="3">
        <f t="shared" si="60"/>
        <v>0.30320191679372688</v>
      </c>
      <c r="T53" s="3">
        <f t="shared" si="60"/>
        <v>0.39815712900097</v>
      </c>
      <c r="U53" s="3">
        <f t="shared" si="60"/>
        <v>0.62700369913686804</v>
      </c>
      <c r="V53" s="3">
        <f t="shared" si="60"/>
        <v>0.69696969696969691</v>
      </c>
    </row>
    <row r="54" spans="1:22" s="1" customFormat="1" x14ac:dyDescent="0.3">
      <c r="A54" s="1" t="s">
        <v>65</v>
      </c>
      <c r="B54" s="1">
        <v>0.80400000000000005</v>
      </c>
      <c r="C54" s="1">
        <v>7.4999999999999997E-2</v>
      </c>
      <c r="D54" s="1">
        <v>0.246</v>
      </c>
      <c r="E54" s="1">
        <v>0.122</v>
      </c>
      <c r="F54" s="1">
        <v>3.5000000000000003E-2</v>
      </c>
      <c r="G54" s="1">
        <v>2.9000000000000001E-2</v>
      </c>
      <c r="I54" s="4">
        <f t="shared" ref="I54:I63" si="61">B54/SUM(B$53:B$63)</f>
        <v>9.1519635742743313E-2</v>
      </c>
      <c r="J54" s="4">
        <f t="shared" si="59"/>
        <v>8.620689655172413E-2</v>
      </c>
      <c r="K54" s="4">
        <f t="shared" si="59"/>
        <v>9.3714285714285708E-2</v>
      </c>
      <c r="L54" s="4">
        <f t="shared" si="59"/>
        <v>0.11182401466544455</v>
      </c>
      <c r="M54" s="4">
        <f t="shared" si="59"/>
        <v>6.0034305317324184E-2</v>
      </c>
      <c r="N54" s="4">
        <f t="shared" si="59"/>
        <v>4.7077922077922073E-2</v>
      </c>
      <c r="P54" s="8" t="s">
        <v>24</v>
      </c>
      <c r="Q54" s="3">
        <f>I219</f>
        <v>0.41267159450897567</v>
      </c>
      <c r="R54" s="3">
        <f t="shared" ref="R54:V54" si="62">J219</f>
        <v>0.60344827586206895</v>
      </c>
      <c r="S54" s="3">
        <f t="shared" si="62"/>
        <v>0.50320512820512819</v>
      </c>
      <c r="T54" s="3">
        <f t="shared" si="62"/>
        <v>0.56183745583038869</v>
      </c>
      <c r="U54" s="3">
        <f t="shared" si="62"/>
        <v>0.63119266055045875</v>
      </c>
      <c r="V54" s="3">
        <f t="shared" si="62"/>
        <v>0.67953020134228193</v>
      </c>
    </row>
    <row r="55" spans="1:22" s="1" customFormat="1" x14ac:dyDescent="0.3">
      <c r="A55" s="1" t="s">
        <v>66</v>
      </c>
      <c r="B55" s="1">
        <v>0.72699999999999998</v>
      </c>
      <c r="C55" s="1">
        <v>7.1999999999999995E-2</v>
      </c>
      <c r="D55" s="1">
        <v>0.22900000000000001</v>
      </c>
      <c r="E55" s="1">
        <v>0.12</v>
      </c>
      <c r="F55" s="1">
        <v>2.7E-2</v>
      </c>
      <c r="G55" s="1">
        <v>2.1000000000000001E-2</v>
      </c>
      <c r="I55" s="4">
        <f t="shared" si="61"/>
        <v>8.2754695503699488E-2</v>
      </c>
      <c r="J55" s="4">
        <f t="shared" si="59"/>
        <v>8.2758620689655157E-2</v>
      </c>
      <c r="K55" s="4">
        <f t="shared" si="59"/>
        <v>8.723809523809524E-2</v>
      </c>
      <c r="L55" s="4">
        <f t="shared" si="59"/>
        <v>0.10999083409715857</v>
      </c>
      <c r="M55" s="4">
        <f t="shared" si="59"/>
        <v>4.6312178387650081E-2</v>
      </c>
      <c r="N55" s="4">
        <f t="shared" si="59"/>
        <v>3.4090909090909088E-2</v>
      </c>
      <c r="P55" s="5"/>
      <c r="Q55" s="3"/>
      <c r="R55" s="3"/>
      <c r="S55" s="3"/>
      <c r="T55" s="3"/>
      <c r="U55" s="3"/>
      <c r="V55" s="3"/>
    </row>
    <row r="56" spans="1:22" s="1" customFormat="1" x14ac:dyDescent="0.3">
      <c r="A56" s="1" t="s">
        <v>67</v>
      </c>
      <c r="B56" s="1">
        <v>0.85899999999999999</v>
      </c>
      <c r="C56" s="1">
        <v>2.8000000000000001E-2</v>
      </c>
      <c r="D56" s="1">
        <v>0.156</v>
      </c>
      <c r="E56" s="1">
        <v>4.2999999999999997E-2</v>
      </c>
      <c r="F56" s="1">
        <v>2.1000000000000001E-2</v>
      </c>
      <c r="G56" s="1">
        <v>1.0999999999999999E-2</v>
      </c>
      <c r="I56" s="4">
        <f t="shared" si="61"/>
        <v>9.7780307342060321E-2</v>
      </c>
      <c r="J56" s="4">
        <f t="shared" si="59"/>
        <v>3.2183908045977011E-2</v>
      </c>
      <c r="K56" s="4">
        <f t="shared" si="59"/>
        <v>5.9428571428571428E-2</v>
      </c>
      <c r="L56" s="4">
        <f t="shared" si="59"/>
        <v>3.9413382218148482E-2</v>
      </c>
      <c r="M56" s="4">
        <f t="shared" si="59"/>
        <v>3.6020583190394508E-2</v>
      </c>
      <c r="N56" s="4">
        <f t="shared" si="59"/>
        <v>1.7857142857142853E-2</v>
      </c>
      <c r="P56" s="5"/>
      <c r="Q56" s="3"/>
      <c r="R56" s="3"/>
      <c r="S56" s="3"/>
      <c r="T56" s="3"/>
      <c r="U56" s="3"/>
      <c r="V56" s="3"/>
    </row>
    <row r="57" spans="1:22" s="1" customFormat="1" x14ac:dyDescent="0.3">
      <c r="A57" s="1" t="s">
        <v>68</v>
      </c>
      <c r="B57" s="1">
        <v>0.66900000000000004</v>
      </c>
      <c r="C57" s="1">
        <v>6.0999999999999999E-2</v>
      </c>
      <c r="D57" s="1">
        <v>0.20200000000000001</v>
      </c>
      <c r="E57" s="1">
        <v>0.10299999999999999</v>
      </c>
      <c r="F57" s="1">
        <v>2.4E-2</v>
      </c>
      <c r="G57" s="1">
        <v>1.2E-2</v>
      </c>
      <c r="I57" s="4">
        <f t="shared" si="61"/>
        <v>7.6152532726237912E-2</v>
      </c>
      <c r="J57" s="4">
        <f t="shared" si="59"/>
        <v>7.0114942528735624E-2</v>
      </c>
      <c r="K57" s="4">
        <f t="shared" si="59"/>
        <v>7.6952380952380953E-2</v>
      </c>
      <c r="L57" s="4">
        <f t="shared" si="59"/>
        <v>9.4408799266727766E-2</v>
      </c>
      <c r="M57" s="4">
        <f t="shared" si="59"/>
        <v>4.1166380789022294E-2</v>
      </c>
      <c r="N57" s="4">
        <f t="shared" si="59"/>
        <v>1.9480519480519477E-2</v>
      </c>
      <c r="P57" s="5"/>
      <c r="Q57" s="3"/>
      <c r="R57" s="3"/>
      <c r="S57" s="3"/>
      <c r="T57" s="3"/>
      <c r="U57" s="3"/>
      <c r="V57" s="3"/>
    </row>
    <row r="58" spans="1:22" s="1" customFormat="1" x14ac:dyDescent="0.3">
      <c r="A58" s="1" t="s">
        <v>69</v>
      </c>
      <c r="B58" s="1">
        <v>0.95799999999999996</v>
      </c>
      <c r="C58" s="1">
        <v>0.30199999999999999</v>
      </c>
      <c r="D58" s="1">
        <v>0.53800000000000003</v>
      </c>
      <c r="E58" s="1">
        <v>0.193</v>
      </c>
      <c r="F58" s="1">
        <v>0.28100000000000003</v>
      </c>
      <c r="G58" s="1">
        <v>0.39600000000000002</v>
      </c>
      <c r="I58" s="4">
        <f t="shared" si="61"/>
        <v>0.10904951622083095</v>
      </c>
      <c r="J58" s="4">
        <f t="shared" si="59"/>
        <v>0.34712643678160915</v>
      </c>
      <c r="K58" s="4">
        <f t="shared" si="59"/>
        <v>0.20495238095238097</v>
      </c>
      <c r="L58" s="4">
        <f t="shared" si="59"/>
        <v>0.17690192483959671</v>
      </c>
      <c r="M58" s="4">
        <f t="shared" si="59"/>
        <v>0.48198970840480271</v>
      </c>
      <c r="N58" s="4">
        <f t="shared" si="59"/>
        <v>0.64285714285714279</v>
      </c>
      <c r="P58" s="8"/>
      <c r="Q58" s="3"/>
      <c r="R58" s="3"/>
      <c r="S58" s="3"/>
      <c r="T58" s="3"/>
      <c r="U58" s="3"/>
      <c r="V58" s="3"/>
    </row>
    <row r="59" spans="1:22" s="1" customFormat="1" x14ac:dyDescent="0.3">
      <c r="A59" s="1" t="s">
        <v>70</v>
      </c>
      <c r="B59" s="1">
        <v>0.54600000000000004</v>
      </c>
      <c r="C59" s="1">
        <v>0.05</v>
      </c>
      <c r="D59" s="1">
        <v>0.16500000000000001</v>
      </c>
      <c r="E59" s="1">
        <v>8.4000000000000005E-2</v>
      </c>
      <c r="F59" s="1">
        <v>1.7000000000000001E-2</v>
      </c>
      <c r="G59" s="1">
        <v>5.0000000000000001E-3</v>
      </c>
      <c r="I59" s="4">
        <f t="shared" si="61"/>
        <v>6.2151394422310761E-2</v>
      </c>
      <c r="J59" s="4">
        <f t="shared" si="59"/>
        <v>5.7471264367816091E-2</v>
      </c>
      <c r="K59" s="4">
        <f t="shared" si="59"/>
        <v>6.2857142857142861E-2</v>
      </c>
      <c r="L59" s="4">
        <f t="shared" si="59"/>
        <v>7.6993583868011001E-2</v>
      </c>
      <c r="M59" s="4">
        <f t="shared" si="59"/>
        <v>2.915951972555746E-2</v>
      </c>
      <c r="N59" s="4">
        <f t="shared" si="59"/>
        <v>8.1168831168831161E-3</v>
      </c>
    </row>
    <row r="60" spans="1:22" s="1" customFormat="1" x14ac:dyDescent="0.3">
      <c r="A60" s="1" t="s">
        <v>189</v>
      </c>
      <c r="B60" s="1">
        <v>0.88400000000000001</v>
      </c>
      <c r="C60" s="1">
        <v>6.8000000000000005E-2</v>
      </c>
      <c r="D60" s="1">
        <v>0.245</v>
      </c>
      <c r="E60" s="1">
        <v>0.10199999999999999</v>
      </c>
      <c r="F60" s="1">
        <v>0.05</v>
      </c>
      <c r="G60" s="1">
        <v>3.1E-2</v>
      </c>
      <c r="I60" s="4">
        <f t="shared" si="61"/>
        <v>0.10062606715993171</v>
      </c>
      <c r="J60" s="4">
        <f t="shared" si="59"/>
        <v>7.8160919540229884E-2</v>
      </c>
      <c r="K60" s="4">
        <f t="shared" si="59"/>
        <v>9.3333333333333338E-2</v>
      </c>
      <c r="L60" s="4">
        <f t="shared" si="59"/>
        <v>9.3492208982584785E-2</v>
      </c>
      <c r="M60" s="4">
        <f t="shared" si="59"/>
        <v>8.5763293310463118E-2</v>
      </c>
      <c r="N60" s="4">
        <f t="shared" si="59"/>
        <v>5.0324675324675314E-2</v>
      </c>
    </row>
    <row r="61" spans="1:22" s="1" customFormat="1" x14ac:dyDescent="0.3">
      <c r="A61" s="1" t="s">
        <v>71</v>
      </c>
      <c r="B61" s="1">
        <v>0.94899999999999995</v>
      </c>
      <c r="C61" s="1">
        <v>5.8999999999999997E-2</v>
      </c>
      <c r="D61" s="1">
        <v>0.23599999999999999</v>
      </c>
      <c r="E61" s="1">
        <v>8.2000000000000003E-2</v>
      </c>
      <c r="F61" s="1">
        <v>4.5999999999999999E-2</v>
      </c>
      <c r="G61" s="1">
        <v>3.9E-2</v>
      </c>
      <c r="I61" s="4">
        <f t="shared" si="61"/>
        <v>0.10802504268639726</v>
      </c>
      <c r="J61" s="4">
        <f t="shared" si="59"/>
        <v>6.7816091954022981E-2</v>
      </c>
      <c r="K61" s="4">
        <f t="shared" si="59"/>
        <v>8.9904761904761904E-2</v>
      </c>
      <c r="L61" s="4">
        <f t="shared" si="59"/>
        <v>7.5160403299725023E-2</v>
      </c>
      <c r="M61" s="4">
        <f t="shared" si="59"/>
        <v>7.890222984562606E-2</v>
      </c>
      <c r="N61" s="4">
        <f t="shared" si="59"/>
        <v>6.3311688311688305E-2</v>
      </c>
    </row>
    <row r="62" spans="1:22" s="1" customFormat="1" x14ac:dyDescent="0.3">
      <c r="A62" s="1" t="s">
        <v>72</v>
      </c>
      <c r="B62" s="1">
        <v>0.93600000000000005</v>
      </c>
      <c r="C62" s="1">
        <v>5.2999999999999999E-2</v>
      </c>
      <c r="D62" s="1">
        <v>0.223</v>
      </c>
      <c r="E62" s="1">
        <v>7.6999999999999999E-2</v>
      </c>
      <c r="F62" s="1">
        <v>3.9E-2</v>
      </c>
      <c r="G62" s="1">
        <v>3.4000000000000002E-2</v>
      </c>
      <c r="I62" s="4">
        <f t="shared" si="61"/>
        <v>0.10654524758110416</v>
      </c>
      <c r="J62" s="4">
        <f t="shared" si="59"/>
        <v>6.091954022988505E-2</v>
      </c>
      <c r="K62" s="4">
        <f t="shared" si="59"/>
        <v>8.495238095238096E-2</v>
      </c>
      <c r="L62" s="4">
        <f t="shared" si="59"/>
        <v>7.0577451879010086E-2</v>
      </c>
      <c r="M62" s="4">
        <f t="shared" si="59"/>
        <v>6.6895368782161221E-2</v>
      </c>
      <c r="N62" s="4">
        <f t="shared" si="59"/>
        <v>5.5194805194805192E-2</v>
      </c>
    </row>
    <row r="63" spans="1:22" s="1" customFormat="1" x14ac:dyDescent="0.3">
      <c r="A63" s="1" t="s">
        <v>73</v>
      </c>
      <c r="B63" s="1">
        <v>0.6</v>
      </c>
      <c r="C63" s="1">
        <v>4.4999999999999998E-2</v>
      </c>
      <c r="D63" s="1">
        <v>0.16500000000000001</v>
      </c>
      <c r="E63" s="1">
        <v>7.5999999999999998E-2</v>
      </c>
      <c r="F63" s="1">
        <v>1.7999999999999999E-2</v>
      </c>
      <c r="G63" s="1">
        <v>6.0000000000000001E-3</v>
      </c>
      <c r="I63" s="4">
        <f t="shared" si="61"/>
        <v>6.8298235628912921E-2</v>
      </c>
      <c r="J63" s="4">
        <f t="shared" si="59"/>
        <v>5.1724137931034475E-2</v>
      </c>
      <c r="K63" s="4">
        <f t="shared" si="59"/>
        <v>6.2857142857142861E-2</v>
      </c>
      <c r="L63" s="4">
        <f t="shared" si="59"/>
        <v>6.9660861594867091E-2</v>
      </c>
      <c r="M63" s="4">
        <f t="shared" si="59"/>
        <v>3.0874785591766717E-2</v>
      </c>
      <c r="N63" s="4">
        <f t="shared" si="59"/>
        <v>9.7402597402597383E-3</v>
      </c>
    </row>
    <row r="64" spans="1:22" x14ac:dyDescent="0.3">
      <c r="I64" s="3">
        <f>MAX(I53:I63)</f>
        <v>0.10904951622083095</v>
      </c>
      <c r="J64" s="3">
        <f t="shared" ref="J64:N64" si="63">MAX(J53:J63)</f>
        <v>0.34712643678160915</v>
      </c>
      <c r="K64" s="3">
        <f t="shared" si="63"/>
        <v>0.20495238095238097</v>
      </c>
      <c r="L64" s="3">
        <f t="shared" si="63"/>
        <v>0.17690192483959671</v>
      </c>
      <c r="M64" s="3">
        <f t="shared" si="63"/>
        <v>0.48198970840480271</v>
      </c>
      <c r="N64" s="3">
        <f t="shared" si="63"/>
        <v>0.64285714285714279</v>
      </c>
    </row>
    <row r="65" spans="1:14" x14ac:dyDescent="0.3">
      <c r="I65" s="3">
        <f>LARGE(I$53:I$63,2)+LARGE(I$53:I$63,1)</f>
        <v>0.21707455890722821</v>
      </c>
      <c r="J65" s="3">
        <f t="shared" ref="J65:N65" si="64">LARGE(J$53:J$63,2)+LARGE(J$53:J$63,1)</f>
        <v>0.43333333333333329</v>
      </c>
      <c r="K65" s="3">
        <f t="shared" si="64"/>
        <v>0.29866666666666669</v>
      </c>
      <c r="L65" s="3">
        <f t="shared" si="64"/>
        <v>0.28872593950504127</v>
      </c>
      <c r="M65" s="3">
        <f t="shared" si="64"/>
        <v>0.56775300171526588</v>
      </c>
      <c r="N65" s="3">
        <f t="shared" si="64"/>
        <v>0.70616883116883111</v>
      </c>
    </row>
    <row r="66" spans="1:14" x14ac:dyDescent="0.3">
      <c r="I66" s="3">
        <f>LARGE(I$53:I$63,3)+LARGE(I$53:I$63,2)+LARGE(I$53:I$63,1)</f>
        <v>0.32361980648833233</v>
      </c>
      <c r="J66" s="3">
        <f t="shared" ref="J66:N66" si="65">LARGE(J$53:J$63,3)+LARGE(J$53:J$63,2)+LARGE(J$53:J$63,1)</f>
        <v>0.51609195402298846</v>
      </c>
      <c r="K66" s="3">
        <f t="shared" si="65"/>
        <v>0.39200000000000002</v>
      </c>
      <c r="L66" s="3">
        <f t="shared" si="65"/>
        <v>0.39871677360219981</v>
      </c>
      <c r="M66" s="3">
        <f t="shared" si="65"/>
        <v>0.64665523156089189</v>
      </c>
      <c r="N66" s="3">
        <f t="shared" si="65"/>
        <v>0.76136363636363624</v>
      </c>
    </row>
    <row r="67" spans="1:14" x14ac:dyDescent="0.3">
      <c r="I67" s="3">
        <f>LARGE(I$53:I$63,4)+LARGE(I$53:I$63,3)+LARGE(I$53:I$63,2)+LARGE(I$53:I$63,1)</f>
        <v>0.42424587364826405</v>
      </c>
      <c r="J67" s="3">
        <f t="shared" ref="J67:N67" si="66">LARGE(J$53:J$63,4)+LARGE(J$53:J$63,3)+LARGE(J$53:J$63,2)+LARGE(J$53:J$63,1)</f>
        <v>0.59425287356321832</v>
      </c>
      <c r="K67" s="3">
        <f t="shared" si="66"/>
        <v>0.48190476190476195</v>
      </c>
      <c r="L67" s="3">
        <f t="shared" si="66"/>
        <v>0.49312557286892761</v>
      </c>
      <c r="M67" s="3">
        <f t="shared" si="66"/>
        <v>0.71355060034305318</v>
      </c>
      <c r="N67" s="3">
        <f t="shared" si="66"/>
        <v>0.81331168831168821</v>
      </c>
    </row>
    <row r="68" spans="1:14" x14ac:dyDescent="0.3">
      <c r="A68" s="1" t="s">
        <v>74</v>
      </c>
      <c r="B68" s="1">
        <v>0.96699999999999997</v>
      </c>
      <c r="C68" s="1">
        <v>0.58699999999999997</v>
      </c>
      <c r="D68" s="1">
        <v>0.754</v>
      </c>
      <c r="E68" s="1">
        <v>0.38</v>
      </c>
      <c r="F68" s="1">
        <v>0.68899999999999995</v>
      </c>
      <c r="G68" s="1">
        <v>0.64500000000000002</v>
      </c>
      <c r="I68" s="4">
        <f>B68/SUM(B$68:B$93)</f>
        <v>3.8816634553628777E-2</v>
      </c>
      <c r="J68" s="4">
        <f t="shared" ref="J68:N83" si="67">C68/SUM(C$68:C$93)</f>
        <v>0.1342634949679781</v>
      </c>
      <c r="K68" s="4">
        <f t="shared" si="67"/>
        <v>7.6269471980578596E-2</v>
      </c>
      <c r="L68" s="4">
        <f t="shared" si="67"/>
        <v>0.10136036276340354</v>
      </c>
      <c r="M68" s="4">
        <f t="shared" si="67"/>
        <v>0.19612866495872469</v>
      </c>
      <c r="N68" s="4">
        <f t="shared" si="67"/>
        <v>0.12101313320825514</v>
      </c>
    </row>
    <row r="69" spans="1:14" x14ac:dyDescent="0.3">
      <c r="A69" s="1" t="s">
        <v>75</v>
      </c>
      <c r="B69" s="1">
        <v>0.94699999999999995</v>
      </c>
      <c r="C69" s="1">
        <v>0.35</v>
      </c>
      <c r="D69" s="1">
        <v>0.57599999999999996</v>
      </c>
      <c r="E69" s="1">
        <v>0.19700000000000001</v>
      </c>
      <c r="F69" s="1">
        <v>0.378</v>
      </c>
      <c r="G69" s="1">
        <v>0.432</v>
      </c>
      <c r="I69" s="4">
        <f t="shared" ref="I69:I93" si="68">B69/SUM(B$68:B$93)</f>
        <v>3.8013808606294164E-2</v>
      </c>
      <c r="J69" s="4">
        <f t="shared" si="67"/>
        <v>8.0054894784995459E-2</v>
      </c>
      <c r="K69" s="4">
        <f t="shared" si="67"/>
        <v>5.8264212016993729E-2</v>
      </c>
      <c r="L69" s="4">
        <f t="shared" si="67"/>
        <v>5.2547345958922367E-2</v>
      </c>
      <c r="M69" s="4">
        <f t="shared" si="67"/>
        <v>0.10760034158838597</v>
      </c>
      <c r="N69" s="4">
        <f t="shared" si="67"/>
        <v>8.1050656660412737E-2</v>
      </c>
    </row>
    <row r="70" spans="1:14" x14ac:dyDescent="0.3">
      <c r="A70" s="1" t="s">
        <v>76</v>
      </c>
      <c r="B70" s="1">
        <v>0.97499999999999998</v>
      </c>
      <c r="C70" s="1">
        <v>0.189</v>
      </c>
      <c r="D70" s="1">
        <v>0.42899999999999999</v>
      </c>
      <c r="E70" s="1">
        <v>0.157</v>
      </c>
      <c r="F70" s="1">
        <v>0.15</v>
      </c>
      <c r="G70" s="1">
        <v>0.245</v>
      </c>
      <c r="I70" s="4">
        <f t="shared" si="68"/>
        <v>3.913776493256263E-2</v>
      </c>
      <c r="J70" s="4">
        <f t="shared" si="67"/>
        <v>4.3229643183897548E-2</v>
      </c>
      <c r="K70" s="4">
        <f t="shared" si="67"/>
        <v>4.3394699575156792E-2</v>
      </c>
      <c r="L70" s="4">
        <f t="shared" si="67"/>
        <v>4.1877834089090411E-2</v>
      </c>
      <c r="M70" s="4">
        <f t="shared" si="67"/>
        <v>4.2698548249359508E-2</v>
      </c>
      <c r="N70" s="4">
        <f t="shared" si="67"/>
        <v>4.5966228893058153E-2</v>
      </c>
    </row>
    <row r="71" spans="1:14" x14ac:dyDescent="0.3">
      <c r="A71" s="1" t="s">
        <v>77</v>
      </c>
      <c r="B71" s="1">
        <v>0.99</v>
      </c>
      <c r="C71" s="1">
        <v>0.14699999999999999</v>
      </c>
      <c r="D71" s="1">
        <v>0.38100000000000001</v>
      </c>
      <c r="E71" s="1">
        <v>0.13500000000000001</v>
      </c>
      <c r="F71" s="1">
        <v>0.126</v>
      </c>
      <c r="G71" s="1">
        <v>0.17499999999999999</v>
      </c>
      <c r="I71" s="4">
        <f t="shared" si="68"/>
        <v>3.9739884393063592E-2</v>
      </c>
      <c r="J71" s="4">
        <f t="shared" si="67"/>
        <v>3.3623055809698092E-2</v>
      </c>
      <c r="K71" s="4">
        <f t="shared" si="67"/>
        <v>3.8539348573740646E-2</v>
      </c>
      <c r="L71" s="4">
        <f t="shared" si="67"/>
        <v>3.6009602560682842E-2</v>
      </c>
      <c r="M71" s="4">
        <f t="shared" si="67"/>
        <v>3.5866780529461989E-2</v>
      </c>
      <c r="N71" s="4">
        <f t="shared" si="67"/>
        <v>3.2833020637898676E-2</v>
      </c>
    </row>
    <row r="72" spans="1:14" x14ac:dyDescent="0.3">
      <c r="A72" s="1" t="s">
        <v>78</v>
      </c>
      <c r="B72" s="1">
        <v>0.92</v>
      </c>
      <c r="C72" s="1">
        <v>0.35199999999999998</v>
      </c>
      <c r="D72" s="1">
        <v>0.56899999999999995</v>
      </c>
      <c r="E72" s="1">
        <v>0.222</v>
      </c>
      <c r="F72" s="1">
        <v>0.22900000000000001</v>
      </c>
      <c r="G72" s="1">
        <v>0.52</v>
      </c>
      <c r="I72" s="4">
        <f t="shared" si="68"/>
        <v>3.6929993577392427E-2</v>
      </c>
      <c r="J72" s="4">
        <f t="shared" si="67"/>
        <v>8.0512351326624002E-2</v>
      </c>
      <c r="K72" s="4">
        <f t="shared" si="67"/>
        <v>5.7556139995953874E-2</v>
      </c>
      <c r="L72" s="4">
        <f t="shared" si="67"/>
        <v>5.9215790877567336E-2</v>
      </c>
      <c r="M72" s="4">
        <f t="shared" si="67"/>
        <v>6.5186450327355525E-2</v>
      </c>
      <c r="N72" s="4">
        <f t="shared" si="67"/>
        <v>9.7560975609756087E-2</v>
      </c>
    </row>
    <row r="73" spans="1:14" x14ac:dyDescent="0.3">
      <c r="A73" s="1" t="s">
        <v>79</v>
      </c>
      <c r="B73" s="1">
        <v>0.97099999999999997</v>
      </c>
      <c r="C73" s="1">
        <v>0.17599999999999999</v>
      </c>
      <c r="D73" s="1">
        <v>0.41399999999999998</v>
      </c>
      <c r="E73" s="1">
        <v>0.17699999999999999</v>
      </c>
      <c r="F73" s="1">
        <v>0.12</v>
      </c>
      <c r="G73" s="1">
        <v>0.218</v>
      </c>
      <c r="I73" s="4">
        <f t="shared" si="68"/>
        <v>3.89771997430957E-2</v>
      </c>
      <c r="J73" s="4">
        <f t="shared" si="67"/>
        <v>4.0256175663312001E-2</v>
      </c>
      <c r="K73" s="4">
        <f t="shared" si="67"/>
        <v>4.1877402387214241E-2</v>
      </c>
      <c r="L73" s="4">
        <f t="shared" si="67"/>
        <v>4.7212590024006386E-2</v>
      </c>
      <c r="M73" s="4">
        <f t="shared" si="67"/>
        <v>3.4158838599487609E-2</v>
      </c>
      <c r="N73" s="4">
        <f t="shared" si="67"/>
        <v>4.0900562851782354E-2</v>
      </c>
    </row>
    <row r="74" spans="1:14" x14ac:dyDescent="0.3">
      <c r="A74" s="1" t="s">
        <v>80</v>
      </c>
      <c r="B74" s="1">
        <v>0.98299999999999998</v>
      </c>
      <c r="C74" s="1">
        <v>0.12</v>
      </c>
      <c r="D74" s="1">
        <v>0.34300000000000003</v>
      </c>
      <c r="E74" s="1">
        <v>0.112</v>
      </c>
      <c r="F74" s="1">
        <v>9.2999999999999999E-2</v>
      </c>
      <c r="G74" s="1">
        <v>0.14699999999999999</v>
      </c>
      <c r="I74" s="4">
        <f t="shared" si="68"/>
        <v>3.9458895311496475E-2</v>
      </c>
      <c r="J74" s="4">
        <f t="shared" si="67"/>
        <v>2.744739249771273E-2</v>
      </c>
      <c r="K74" s="4">
        <f t="shared" si="67"/>
        <v>3.4695529030952868E-2</v>
      </c>
      <c r="L74" s="4">
        <f t="shared" si="67"/>
        <v>2.9874633235529469E-2</v>
      </c>
      <c r="M74" s="4">
        <f t="shared" si="67"/>
        <v>2.6473099914602897E-2</v>
      </c>
      <c r="N74" s="4">
        <f t="shared" si="67"/>
        <v>2.7579737335834891E-2</v>
      </c>
    </row>
    <row r="75" spans="1:14" x14ac:dyDescent="0.3">
      <c r="A75" s="1" t="s">
        <v>81</v>
      </c>
      <c r="B75" s="1">
        <v>0.98099999999999998</v>
      </c>
      <c r="C75" s="1">
        <v>0.107</v>
      </c>
      <c r="D75" s="1">
        <v>0.32400000000000001</v>
      </c>
      <c r="E75" s="1">
        <v>0.12</v>
      </c>
      <c r="F75" s="1">
        <v>7.8E-2</v>
      </c>
      <c r="G75" s="1">
        <v>0.11899999999999999</v>
      </c>
      <c r="I75" s="4">
        <f t="shared" si="68"/>
        <v>3.937861271676301E-2</v>
      </c>
      <c r="J75" s="4">
        <f t="shared" si="67"/>
        <v>2.4473924977127182E-2</v>
      </c>
      <c r="K75" s="4">
        <f t="shared" si="67"/>
        <v>3.2773619259558975E-2</v>
      </c>
      <c r="L75" s="4">
        <f t="shared" si="67"/>
        <v>3.2008535609495854E-2</v>
      </c>
      <c r="M75" s="4">
        <f t="shared" si="67"/>
        <v>2.2203245089666947E-2</v>
      </c>
      <c r="N75" s="4">
        <f t="shared" si="67"/>
        <v>2.2326454033771103E-2</v>
      </c>
    </row>
    <row r="76" spans="1:14" x14ac:dyDescent="0.3">
      <c r="A76" s="1" t="s">
        <v>82</v>
      </c>
      <c r="B76" s="1">
        <v>0.97899999999999998</v>
      </c>
      <c r="C76" s="1">
        <v>9.8000000000000004E-2</v>
      </c>
      <c r="D76" s="1">
        <v>0.309</v>
      </c>
      <c r="E76" s="1">
        <v>0.10299999999999999</v>
      </c>
      <c r="F76" s="1">
        <v>7.0000000000000007E-2</v>
      </c>
      <c r="G76" s="1">
        <v>0.114</v>
      </c>
      <c r="I76" s="4">
        <f t="shared" si="68"/>
        <v>3.9298330122029553E-2</v>
      </c>
      <c r="J76" s="4">
        <f t="shared" si="67"/>
        <v>2.241537053979873E-2</v>
      </c>
      <c r="K76" s="4">
        <f t="shared" si="67"/>
        <v>3.1256322071616431E-2</v>
      </c>
      <c r="L76" s="4">
        <f t="shared" si="67"/>
        <v>2.7473993064817275E-2</v>
      </c>
      <c r="M76" s="4">
        <f t="shared" si="67"/>
        <v>1.992598918303444E-2</v>
      </c>
      <c r="N76" s="4">
        <f t="shared" si="67"/>
        <v>2.1388367729831142E-2</v>
      </c>
    </row>
    <row r="77" spans="1:14" x14ac:dyDescent="0.3">
      <c r="A77" s="1" t="s">
        <v>83</v>
      </c>
      <c r="B77" s="1">
        <v>0.98199999999999998</v>
      </c>
      <c r="C77" s="1">
        <v>0.105</v>
      </c>
      <c r="D77" s="1">
        <v>0.32100000000000001</v>
      </c>
      <c r="E77" s="1">
        <v>0.129</v>
      </c>
      <c r="F77" s="1">
        <v>8.2000000000000003E-2</v>
      </c>
      <c r="G77" s="1">
        <v>9.7000000000000003E-2</v>
      </c>
      <c r="I77" s="4">
        <f t="shared" si="68"/>
        <v>3.9418754014129746E-2</v>
      </c>
      <c r="J77" s="4">
        <f t="shared" si="67"/>
        <v>2.4016468435498636E-2</v>
      </c>
      <c r="K77" s="4">
        <f t="shared" si="67"/>
        <v>3.2470159821970469E-2</v>
      </c>
      <c r="L77" s="4">
        <f t="shared" si="67"/>
        <v>3.4409175780208044E-2</v>
      </c>
      <c r="M77" s="4">
        <f t="shared" si="67"/>
        <v>2.3341873042983199E-2</v>
      </c>
      <c r="N77" s="4">
        <f t="shared" si="67"/>
        <v>1.8198874296435269E-2</v>
      </c>
    </row>
    <row r="78" spans="1:14" x14ac:dyDescent="0.3">
      <c r="A78" s="1" t="s">
        <v>84</v>
      </c>
      <c r="B78" s="1">
        <v>0.96599999999999997</v>
      </c>
      <c r="C78" s="1">
        <v>0.23100000000000001</v>
      </c>
      <c r="D78" s="1">
        <v>0.47299999999999998</v>
      </c>
      <c r="E78" s="1">
        <v>0.158</v>
      </c>
      <c r="F78" s="1">
        <v>0.21199999999999999</v>
      </c>
      <c r="G78" s="1">
        <v>0.30199999999999999</v>
      </c>
      <c r="I78" s="4">
        <f t="shared" si="68"/>
        <v>3.8776493256262048E-2</v>
      </c>
      <c r="J78" s="4">
        <f t="shared" si="67"/>
        <v>5.2836230558097004E-2</v>
      </c>
      <c r="K78" s="4">
        <f t="shared" si="67"/>
        <v>4.784543799312159E-2</v>
      </c>
      <c r="L78" s="4">
        <f t="shared" si="67"/>
        <v>4.2144571885836216E-2</v>
      </c>
      <c r="M78" s="4">
        <f t="shared" si="67"/>
        <v>6.0347281525761444E-2</v>
      </c>
      <c r="N78" s="4">
        <f t="shared" si="67"/>
        <v>5.6660412757973719E-2</v>
      </c>
    </row>
    <row r="79" spans="1:14" x14ac:dyDescent="0.3">
      <c r="A79" s="1" t="s">
        <v>85</v>
      </c>
      <c r="B79" s="1">
        <v>0.98399999999999999</v>
      </c>
      <c r="C79" s="1">
        <v>0.09</v>
      </c>
      <c r="D79" s="1">
        <v>0.29699999999999999</v>
      </c>
      <c r="E79" s="1">
        <v>8.7999999999999995E-2</v>
      </c>
      <c r="F79" s="1">
        <v>7.0000000000000007E-2</v>
      </c>
      <c r="G79" s="1">
        <v>0.108</v>
      </c>
      <c r="I79" s="4">
        <f t="shared" si="68"/>
        <v>3.9499036608863204E-2</v>
      </c>
      <c r="J79" s="4">
        <f t="shared" si="67"/>
        <v>2.0585544373284546E-2</v>
      </c>
      <c r="K79" s="4">
        <f t="shared" si="67"/>
        <v>3.0042484321262393E-2</v>
      </c>
      <c r="L79" s="4">
        <f t="shared" si="67"/>
        <v>2.3472926113630294E-2</v>
      </c>
      <c r="M79" s="4">
        <f t="shared" si="67"/>
        <v>1.992598918303444E-2</v>
      </c>
      <c r="N79" s="4">
        <f t="shared" si="67"/>
        <v>2.0262664165103184E-2</v>
      </c>
    </row>
    <row r="80" spans="1:14" x14ac:dyDescent="0.3">
      <c r="A80" s="1" t="s">
        <v>86</v>
      </c>
      <c r="B80" s="1">
        <v>0.93200000000000005</v>
      </c>
      <c r="C80" s="1">
        <v>7.3999999999999996E-2</v>
      </c>
      <c r="D80" s="1">
        <v>0.26200000000000001</v>
      </c>
      <c r="E80" s="1">
        <v>0.105</v>
      </c>
      <c r="F80" s="1">
        <v>4.2999999999999997E-2</v>
      </c>
      <c r="G80" s="1">
        <v>5.8999999999999997E-2</v>
      </c>
      <c r="I80" s="4">
        <f t="shared" si="68"/>
        <v>3.7411689145793202E-2</v>
      </c>
      <c r="J80" s="4">
        <f t="shared" si="67"/>
        <v>1.6925892040256182E-2</v>
      </c>
      <c r="K80" s="4">
        <f t="shared" si="67"/>
        <v>2.6502124216063124E-2</v>
      </c>
      <c r="L80" s="4">
        <f t="shared" si="67"/>
        <v>2.8007468658308873E-2</v>
      </c>
      <c r="M80" s="4">
        <f t="shared" si="67"/>
        <v>1.2240250498149726E-2</v>
      </c>
      <c r="N80" s="4">
        <f t="shared" si="67"/>
        <v>1.1069418386491555E-2</v>
      </c>
    </row>
    <row r="81" spans="1:14" x14ac:dyDescent="0.3">
      <c r="A81" s="1" t="s">
        <v>87</v>
      </c>
      <c r="B81" s="1">
        <v>0.93100000000000005</v>
      </c>
      <c r="C81" s="1">
        <v>4.9000000000000002E-2</v>
      </c>
      <c r="D81" s="1">
        <v>0.21299999999999999</v>
      </c>
      <c r="E81" s="1">
        <v>7.0999999999999994E-2</v>
      </c>
      <c r="F81" s="1">
        <v>3.5000000000000003E-2</v>
      </c>
      <c r="G81" s="1">
        <v>0.03</v>
      </c>
      <c r="I81" s="4">
        <f t="shared" si="68"/>
        <v>3.7371547848426473E-2</v>
      </c>
      <c r="J81" s="4">
        <f t="shared" si="67"/>
        <v>1.1207685269899365E-2</v>
      </c>
      <c r="K81" s="4">
        <f t="shared" si="67"/>
        <v>2.154562006878414E-2</v>
      </c>
      <c r="L81" s="4">
        <f t="shared" si="67"/>
        <v>1.8938383568951715E-2</v>
      </c>
      <c r="M81" s="4">
        <f t="shared" si="67"/>
        <v>9.9629945915172199E-3</v>
      </c>
      <c r="N81" s="4">
        <f t="shared" si="67"/>
        <v>5.628517823639774E-3</v>
      </c>
    </row>
    <row r="82" spans="1:14" x14ac:dyDescent="0.3">
      <c r="A82" s="1" t="s">
        <v>88</v>
      </c>
      <c r="B82" s="1">
        <v>0.98499999999999999</v>
      </c>
      <c r="C82" s="1">
        <v>6.5000000000000002E-2</v>
      </c>
      <c r="D82" s="1">
        <v>0.253</v>
      </c>
      <c r="E82" s="1">
        <v>7.6999999999999999E-2</v>
      </c>
      <c r="F82" s="1">
        <v>6.4000000000000001E-2</v>
      </c>
      <c r="G82" s="1">
        <v>0.05</v>
      </c>
      <c r="I82" s="4">
        <f t="shared" si="68"/>
        <v>3.9539177906229933E-2</v>
      </c>
      <c r="J82" s="4">
        <f t="shared" si="67"/>
        <v>1.4867337602927728E-2</v>
      </c>
      <c r="K82" s="4">
        <f t="shared" si="67"/>
        <v>2.5591745903297596E-2</v>
      </c>
      <c r="L82" s="4">
        <f t="shared" si="67"/>
        <v>2.053881034942651E-2</v>
      </c>
      <c r="M82" s="4">
        <f t="shared" si="67"/>
        <v>1.821804725306006E-2</v>
      </c>
      <c r="N82" s="4">
        <f t="shared" si="67"/>
        <v>9.3808630393996239E-3</v>
      </c>
    </row>
    <row r="83" spans="1:14" x14ac:dyDescent="0.3">
      <c r="A83" s="1" t="s">
        <v>89</v>
      </c>
      <c r="B83" s="1">
        <v>0.95199999999999996</v>
      </c>
      <c r="C83" s="1">
        <v>8.3000000000000004E-2</v>
      </c>
      <c r="D83" s="1">
        <v>0.28100000000000003</v>
      </c>
      <c r="E83" s="1">
        <v>7.1999999999999995E-2</v>
      </c>
      <c r="F83" s="1">
        <v>5.2999999999999999E-2</v>
      </c>
      <c r="G83" s="1">
        <v>0.113</v>
      </c>
      <c r="I83" s="4">
        <f t="shared" si="68"/>
        <v>3.8214515093127815E-2</v>
      </c>
      <c r="J83" s="4">
        <f t="shared" si="67"/>
        <v>1.8984446477584637E-2</v>
      </c>
      <c r="K83" s="4">
        <f t="shared" si="67"/>
        <v>2.8424033987457013E-2</v>
      </c>
      <c r="L83" s="4">
        <f t="shared" si="67"/>
        <v>1.9205121365697513E-2</v>
      </c>
      <c r="M83" s="4">
        <f t="shared" si="67"/>
        <v>1.5086820381440361E-2</v>
      </c>
      <c r="N83" s="4">
        <f t="shared" si="67"/>
        <v>2.1200750469043149E-2</v>
      </c>
    </row>
    <row r="84" spans="1:14" x14ac:dyDescent="0.3">
      <c r="A84" s="1" t="s">
        <v>90</v>
      </c>
      <c r="B84" s="1">
        <v>0.94599999999999995</v>
      </c>
      <c r="C84" s="1">
        <v>5.5E-2</v>
      </c>
      <c r="D84" s="1">
        <v>0.22900000000000001</v>
      </c>
      <c r="E84" s="1">
        <v>7.4999999999999997E-2</v>
      </c>
      <c r="F84" s="1">
        <v>3.3000000000000002E-2</v>
      </c>
      <c r="G84" s="1">
        <v>4.9000000000000002E-2</v>
      </c>
      <c r="I84" s="4">
        <f t="shared" si="68"/>
        <v>3.7973667308927428E-2</v>
      </c>
      <c r="J84" s="4">
        <f t="shared" ref="J84:J93" si="69">C84/SUM(C$68:C$93)</f>
        <v>1.2580054894785002E-2</v>
      </c>
      <c r="K84" s="4">
        <f t="shared" ref="K84:K93" si="70">D84/SUM(D$68:D$93)</f>
        <v>2.3164070402589523E-2</v>
      </c>
      <c r="L84" s="4">
        <f t="shared" ref="L84:L93" si="71">E84/SUM(E$68:E$93)</f>
        <v>2.0005334755934912E-2</v>
      </c>
      <c r="M84" s="4">
        <f t="shared" ref="M84:M93" si="72">F84/SUM(F$68:F$93)</f>
        <v>9.3936806148590939E-3</v>
      </c>
      <c r="N84" s="4">
        <f t="shared" ref="N84:N93" si="73">G84/SUM(G$68:G$93)</f>
        <v>9.193245778611631E-3</v>
      </c>
    </row>
    <row r="85" spans="1:14" x14ac:dyDescent="0.3">
      <c r="A85" s="1" t="s">
        <v>91</v>
      </c>
      <c r="B85" s="1">
        <v>0.92600000000000005</v>
      </c>
      <c r="C85" s="1">
        <v>0.40300000000000002</v>
      </c>
      <c r="D85" s="1">
        <v>0.61099999999999999</v>
      </c>
      <c r="E85" s="1">
        <v>0.23699999999999999</v>
      </c>
      <c r="F85" s="1">
        <v>0.29799999999999999</v>
      </c>
      <c r="G85" s="1">
        <v>0.58599999999999997</v>
      </c>
      <c r="I85" s="4">
        <f t="shared" si="68"/>
        <v>3.7170841361592814E-2</v>
      </c>
      <c r="J85" s="4">
        <f t="shared" si="69"/>
        <v>9.217749313815192E-2</v>
      </c>
      <c r="K85" s="4">
        <f t="shared" si="70"/>
        <v>6.1804572122193001E-2</v>
      </c>
      <c r="L85" s="4">
        <f t="shared" si="71"/>
        <v>6.3216857828754316E-2</v>
      </c>
      <c r="M85" s="4">
        <f t="shared" si="72"/>
        <v>8.4827782522060899E-2</v>
      </c>
      <c r="N85" s="4">
        <f t="shared" si="73"/>
        <v>0.10994371482176357</v>
      </c>
    </row>
    <row r="86" spans="1:14" x14ac:dyDescent="0.3">
      <c r="A86" s="1" t="s">
        <v>92</v>
      </c>
      <c r="B86" s="1">
        <v>0.96899999999999997</v>
      </c>
      <c r="C86" s="1">
        <v>0.219</v>
      </c>
      <c r="D86" s="1">
        <v>0.46100000000000002</v>
      </c>
      <c r="E86" s="1">
        <v>0.188</v>
      </c>
      <c r="F86" s="1">
        <v>0.161</v>
      </c>
      <c r="G86" s="1">
        <v>0.28799999999999998</v>
      </c>
      <c r="I86" s="4">
        <f t="shared" si="68"/>
        <v>3.8896917148362242E-2</v>
      </c>
      <c r="J86" s="4">
        <f t="shared" si="69"/>
        <v>5.0091491308325728E-2</v>
      </c>
      <c r="K86" s="4">
        <f t="shared" si="70"/>
        <v>4.6631600242767558E-2</v>
      </c>
      <c r="L86" s="4">
        <f t="shared" si="71"/>
        <v>5.0146705788210177E-2</v>
      </c>
      <c r="M86" s="4">
        <f t="shared" si="72"/>
        <v>4.5829775120979209E-2</v>
      </c>
      <c r="N86" s="4">
        <f t="shared" si="73"/>
        <v>5.4033771106941825E-2</v>
      </c>
    </row>
    <row r="87" spans="1:14" x14ac:dyDescent="0.3">
      <c r="A87" s="1" t="s">
        <v>93</v>
      </c>
      <c r="B87" s="1">
        <v>0.91600000000000004</v>
      </c>
      <c r="C87" s="1">
        <v>0.155</v>
      </c>
      <c r="D87" s="1">
        <v>0.377</v>
      </c>
      <c r="E87" s="1">
        <v>0.14299999999999999</v>
      </c>
      <c r="F87" s="1">
        <v>7.4999999999999997E-2</v>
      </c>
      <c r="G87" s="1">
        <v>0.214</v>
      </c>
      <c r="I87" s="4">
        <f t="shared" si="68"/>
        <v>3.6769428387925504E-2</v>
      </c>
      <c r="J87" s="4">
        <f t="shared" si="69"/>
        <v>3.5452881976212276E-2</v>
      </c>
      <c r="K87" s="4">
        <f t="shared" si="70"/>
        <v>3.8134735990289298E-2</v>
      </c>
      <c r="L87" s="4">
        <f t="shared" si="71"/>
        <v>3.8143504934649228E-2</v>
      </c>
      <c r="M87" s="4">
        <f t="shared" si="72"/>
        <v>2.1349274124679754E-2</v>
      </c>
      <c r="N87" s="4">
        <f t="shared" si="73"/>
        <v>4.0150093808630383E-2</v>
      </c>
    </row>
    <row r="88" spans="1:14" x14ac:dyDescent="0.3">
      <c r="A88" s="1" t="s">
        <v>94</v>
      </c>
      <c r="B88" s="1">
        <v>0.97299999999999998</v>
      </c>
      <c r="C88" s="1">
        <v>0.10100000000000001</v>
      </c>
      <c r="D88" s="1">
        <v>0.314</v>
      </c>
      <c r="E88" s="1">
        <v>0.108</v>
      </c>
      <c r="F88" s="1">
        <v>6.9000000000000006E-2</v>
      </c>
      <c r="G88" s="1">
        <v>0.12</v>
      </c>
      <c r="I88" s="4">
        <f t="shared" si="68"/>
        <v>3.9057482337829165E-2</v>
      </c>
      <c r="J88" s="4">
        <f t="shared" si="69"/>
        <v>2.3101555352241548E-2</v>
      </c>
      <c r="K88" s="4">
        <f t="shared" si="70"/>
        <v>3.1762087800930615E-2</v>
      </c>
      <c r="L88" s="4">
        <f t="shared" si="71"/>
        <v>2.8807682048546272E-2</v>
      </c>
      <c r="M88" s="4">
        <f t="shared" si="72"/>
        <v>1.9641332194705378E-2</v>
      </c>
      <c r="N88" s="4">
        <f t="shared" si="73"/>
        <v>2.2514071294559096E-2</v>
      </c>
    </row>
    <row r="89" spans="1:14" x14ac:dyDescent="0.3">
      <c r="A89" s="1" t="s">
        <v>95</v>
      </c>
      <c r="B89" s="1">
        <v>0.98699999999999999</v>
      </c>
      <c r="C89" s="1">
        <v>0.14299999999999999</v>
      </c>
      <c r="D89" s="1">
        <v>0.375</v>
      </c>
      <c r="E89" s="1">
        <v>0.152</v>
      </c>
      <c r="F89" s="1">
        <v>0.111</v>
      </c>
      <c r="G89" s="1">
        <v>0.16</v>
      </c>
      <c r="I89" s="4">
        <f t="shared" si="68"/>
        <v>3.9619460500963398E-2</v>
      </c>
      <c r="J89" s="4">
        <f t="shared" si="69"/>
        <v>3.2708142726441E-2</v>
      </c>
      <c r="K89" s="4">
        <f t="shared" si="70"/>
        <v>3.7932429698563627E-2</v>
      </c>
      <c r="L89" s="4">
        <f t="shared" si="71"/>
        <v>4.0544145105361418E-2</v>
      </c>
      <c r="M89" s="4">
        <f t="shared" si="72"/>
        <v>3.159692570452604E-2</v>
      </c>
      <c r="N89" s="4">
        <f t="shared" si="73"/>
        <v>3.0018761726078796E-2</v>
      </c>
    </row>
    <row r="90" spans="1:14" x14ac:dyDescent="0.3">
      <c r="A90" s="1" t="s">
        <v>96</v>
      </c>
      <c r="B90" s="1">
        <v>0.94499999999999995</v>
      </c>
      <c r="C90" s="1">
        <v>0.108</v>
      </c>
      <c r="D90" s="1">
        <v>0.32</v>
      </c>
      <c r="E90" s="1">
        <v>0.13200000000000001</v>
      </c>
      <c r="F90" s="1">
        <v>0.06</v>
      </c>
      <c r="G90" s="1">
        <v>0.11899999999999999</v>
      </c>
      <c r="I90" s="4">
        <f t="shared" si="68"/>
        <v>3.7933526011560699E-2</v>
      </c>
      <c r="J90" s="4">
        <f t="shared" si="69"/>
        <v>2.4702653247941457E-2</v>
      </c>
      <c r="K90" s="4">
        <f t="shared" si="70"/>
        <v>3.2369006676107627E-2</v>
      </c>
      <c r="L90" s="4">
        <f t="shared" si="71"/>
        <v>3.5209389170445443E-2</v>
      </c>
      <c r="M90" s="4">
        <f t="shared" si="72"/>
        <v>1.7079419299743805E-2</v>
      </c>
      <c r="N90" s="4">
        <f t="shared" si="73"/>
        <v>2.2326454033771103E-2</v>
      </c>
    </row>
    <row r="91" spans="1:14" x14ac:dyDescent="0.3">
      <c r="A91" s="1" t="s">
        <v>97</v>
      </c>
      <c r="B91" s="1">
        <v>0.88700000000000001</v>
      </c>
      <c r="C91" s="1">
        <v>7.3999999999999996E-2</v>
      </c>
      <c r="D91" s="1">
        <v>0.25600000000000001</v>
      </c>
      <c r="E91" s="1">
        <v>0.105</v>
      </c>
      <c r="F91" s="1">
        <v>0.03</v>
      </c>
      <c r="G91" s="1">
        <v>6.6000000000000003E-2</v>
      </c>
      <c r="I91" s="4">
        <f t="shared" si="68"/>
        <v>3.5605330764290309E-2</v>
      </c>
      <c r="J91" s="4">
        <f t="shared" si="69"/>
        <v>1.6925892040256182E-2</v>
      </c>
      <c r="K91" s="4">
        <f t="shared" si="70"/>
        <v>2.5895205340886105E-2</v>
      </c>
      <c r="L91" s="4">
        <f t="shared" si="71"/>
        <v>2.8007468658308873E-2</v>
      </c>
      <c r="M91" s="4">
        <f t="shared" si="72"/>
        <v>8.5397096498719023E-3</v>
      </c>
      <c r="N91" s="4">
        <f t="shared" si="73"/>
        <v>1.2382739212007504E-2</v>
      </c>
    </row>
    <row r="92" spans="1:14" x14ac:dyDescent="0.3">
      <c r="A92" s="1" t="s">
        <v>98</v>
      </c>
      <c r="B92" s="1">
        <v>0.95599999999999996</v>
      </c>
      <c r="C92" s="1">
        <v>0.114</v>
      </c>
      <c r="D92" s="1">
        <v>0.33100000000000002</v>
      </c>
      <c r="E92" s="1">
        <v>0.14000000000000001</v>
      </c>
      <c r="F92" s="1">
        <v>6.8000000000000005E-2</v>
      </c>
      <c r="G92" s="1">
        <v>0.123</v>
      </c>
      <c r="I92" s="4">
        <f t="shared" si="68"/>
        <v>3.8375080282594738E-2</v>
      </c>
      <c r="J92" s="4">
        <f t="shared" si="69"/>
        <v>2.6075022872827095E-2</v>
      </c>
      <c r="K92" s="4">
        <f t="shared" si="70"/>
        <v>3.348169128059883E-2</v>
      </c>
      <c r="L92" s="4">
        <f t="shared" si="71"/>
        <v>3.7343291544411836E-2</v>
      </c>
      <c r="M92" s="4">
        <f t="shared" si="72"/>
        <v>1.9356675206376312E-2</v>
      </c>
      <c r="N92" s="4">
        <f t="shared" si="73"/>
        <v>2.3076923076923071E-2</v>
      </c>
    </row>
    <row r="93" spans="1:14" x14ac:dyDescent="0.3">
      <c r="A93" s="1" t="s">
        <v>99</v>
      </c>
      <c r="B93" s="1">
        <v>0.96199999999999997</v>
      </c>
      <c r="C93" s="1">
        <v>0.17699999999999999</v>
      </c>
      <c r="D93" s="1">
        <v>0.41299999999999998</v>
      </c>
      <c r="E93" s="1">
        <v>0.16600000000000001</v>
      </c>
      <c r="F93" s="1">
        <v>0.11600000000000001</v>
      </c>
      <c r="G93" s="1">
        <v>0.23100000000000001</v>
      </c>
      <c r="I93" s="4">
        <f t="shared" si="68"/>
        <v>3.8615928066795126E-2</v>
      </c>
      <c r="J93" s="4">
        <f t="shared" si="69"/>
        <v>4.0484903934126272E-2</v>
      </c>
      <c r="K93" s="4">
        <f t="shared" si="70"/>
        <v>4.1776249241351406E-2</v>
      </c>
      <c r="L93" s="4">
        <f t="shared" si="71"/>
        <v>4.4278474259802601E-2</v>
      </c>
      <c r="M93" s="4">
        <f t="shared" si="72"/>
        <v>3.3020210646171361E-2</v>
      </c>
      <c r="N93" s="4">
        <f t="shared" si="73"/>
        <v>4.3339587242026259E-2</v>
      </c>
    </row>
    <row r="94" spans="1:14" x14ac:dyDescent="0.3">
      <c r="I94" s="3">
        <f>MAX(I68:I93)</f>
        <v>3.9739884393063592E-2</v>
      </c>
      <c r="J94" s="3">
        <f t="shared" ref="J94:N94" si="74">MAX(J68:J93)</f>
        <v>0.1342634949679781</v>
      </c>
      <c r="K94" s="3">
        <f t="shared" si="74"/>
        <v>7.6269471980578596E-2</v>
      </c>
      <c r="L94" s="3">
        <f t="shared" si="74"/>
        <v>0.10136036276340354</v>
      </c>
      <c r="M94" s="3">
        <f t="shared" si="74"/>
        <v>0.19612866495872469</v>
      </c>
      <c r="N94" s="3">
        <f t="shared" si="74"/>
        <v>0.12101313320825514</v>
      </c>
    </row>
    <row r="95" spans="1:14" x14ac:dyDescent="0.3">
      <c r="I95" s="3">
        <f>LARGE(I$68:I$93,2)+LARGE(I$68:I$93,1)</f>
        <v>7.935934489402699E-2</v>
      </c>
      <c r="J95" s="3">
        <f t="shared" ref="J95:N95" si="75">LARGE(J$68:J$93,2)+LARGE(J$68:J$93,1)</f>
        <v>0.22644098810613</v>
      </c>
      <c r="K95" s="3">
        <f t="shared" si="75"/>
        <v>0.1380740441027716</v>
      </c>
      <c r="L95" s="3">
        <f t="shared" si="75"/>
        <v>0.16457722059215785</v>
      </c>
      <c r="M95" s="3">
        <f t="shared" si="75"/>
        <v>0.30372900654711066</v>
      </c>
      <c r="N95" s="3">
        <f t="shared" si="75"/>
        <v>0.2309568480300187</v>
      </c>
    </row>
    <row r="96" spans="1:14" x14ac:dyDescent="0.3">
      <c r="I96" s="3">
        <f>LARGE(I$68:I$93,3)+LARGE(I$68:I$93,2)+LARGE(I$68:I$93,1)</f>
        <v>0.11889852280025692</v>
      </c>
      <c r="J96" s="3">
        <f t="shared" ref="J96:N96" si="76">LARGE(J$68:J$93,3)+LARGE(J$68:J$93,2)+LARGE(J$68:J$93,1)</f>
        <v>0.30695333943275405</v>
      </c>
      <c r="K96" s="3">
        <f t="shared" si="76"/>
        <v>0.19633825611976533</v>
      </c>
      <c r="L96" s="3">
        <f t="shared" si="76"/>
        <v>0.22379301146972519</v>
      </c>
      <c r="M96" s="3">
        <f t="shared" si="76"/>
        <v>0.38855678906917157</v>
      </c>
      <c r="N96" s="3">
        <f t="shared" si="76"/>
        <v>0.32851782363977478</v>
      </c>
    </row>
    <row r="97" spans="1:14" x14ac:dyDescent="0.3">
      <c r="I97" s="3">
        <f>LARGE(I$68:I$93,4)+LARGE(I$68:I$93,3)+LARGE(I$68:I$93,2)+LARGE(I$68:I$93,1)</f>
        <v>0.15839755940912012</v>
      </c>
      <c r="J97" s="3">
        <f t="shared" ref="J97:N97" si="77">LARGE(J$68:J$93,4)+LARGE(J$68:J$93,3)+LARGE(J$68:J$93,2)+LARGE(J$68:J$93,1)</f>
        <v>0.38700823421774944</v>
      </c>
      <c r="K97" s="3">
        <f t="shared" si="77"/>
        <v>0.25389439611571918</v>
      </c>
      <c r="L97" s="3">
        <f t="shared" si="77"/>
        <v>0.27634035742864754</v>
      </c>
      <c r="M97" s="3">
        <f t="shared" si="77"/>
        <v>0.45374323939652705</v>
      </c>
      <c r="N97" s="3">
        <f t="shared" si="77"/>
        <v>0.40956848030018755</v>
      </c>
    </row>
    <row r="98" spans="1:14" x14ac:dyDescent="0.3">
      <c r="A98" s="1" t="s">
        <v>99</v>
      </c>
      <c r="B98" s="1">
        <v>0.96199999999999997</v>
      </c>
      <c r="C98" s="1">
        <v>0.17699999999999999</v>
      </c>
      <c r="D98" s="1">
        <v>0.41299999999999998</v>
      </c>
      <c r="E98" s="1">
        <v>0.16600000000000001</v>
      </c>
      <c r="F98" s="1">
        <v>0.11600000000000001</v>
      </c>
      <c r="G98" s="1">
        <v>0.23100000000000001</v>
      </c>
      <c r="I98" s="4">
        <f>B98/SUM(B$98:B$115)</f>
        <v>5.6648215757861269E-2</v>
      </c>
      <c r="J98" s="4">
        <f t="shared" ref="J98:N113" si="78">C98/SUM(C$98:C$115)</f>
        <v>0.1030867792661619</v>
      </c>
      <c r="K98" s="4">
        <f t="shared" si="78"/>
        <v>7.8982597054886194E-2</v>
      </c>
      <c r="L98" s="4">
        <f t="shared" si="78"/>
        <v>8.5259373394966614E-2</v>
      </c>
      <c r="M98" s="4">
        <f t="shared" si="78"/>
        <v>8.78122634367903E-2</v>
      </c>
      <c r="N98" s="4">
        <f t="shared" si="78"/>
        <v>0.13799283154121866</v>
      </c>
    </row>
    <row r="99" spans="1:14" x14ac:dyDescent="0.3">
      <c r="A99" s="1" t="s">
        <v>100</v>
      </c>
      <c r="B99" s="1">
        <v>0.94499999999999995</v>
      </c>
      <c r="C99" s="1">
        <v>0.21</v>
      </c>
      <c r="D99" s="1">
        <v>0.44600000000000001</v>
      </c>
      <c r="E99" s="1">
        <v>0.15</v>
      </c>
      <c r="F99" s="1">
        <v>0.14799999999999999</v>
      </c>
      <c r="G99" s="1">
        <v>0.29699999999999999</v>
      </c>
      <c r="I99" s="4">
        <f t="shared" ref="I99:I115" si="79">B99/SUM(B$98:B$115)</f>
        <v>5.5647155812036275E-2</v>
      </c>
      <c r="J99" s="4">
        <f t="shared" si="78"/>
        <v>0.122306348281887</v>
      </c>
      <c r="K99" s="4">
        <f t="shared" si="78"/>
        <v>8.5293555173073229E-2</v>
      </c>
      <c r="L99" s="4">
        <f t="shared" si="78"/>
        <v>7.7041602465331274E-2</v>
      </c>
      <c r="M99" s="4">
        <f t="shared" si="78"/>
        <v>0.1120363361090083</v>
      </c>
      <c r="N99" s="4">
        <f t="shared" si="78"/>
        <v>0.17741935483870969</v>
      </c>
    </row>
    <row r="100" spans="1:14" x14ac:dyDescent="0.3">
      <c r="A100" s="1" t="s">
        <v>101</v>
      </c>
      <c r="B100" s="1">
        <v>1</v>
      </c>
      <c r="C100" s="1">
        <v>0.19500000000000001</v>
      </c>
      <c r="D100" s="1">
        <v>0.442</v>
      </c>
      <c r="E100" s="1">
        <v>0.20100000000000001</v>
      </c>
      <c r="F100" s="1">
        <v>0.19600000000000001</v>
      </c>
      <c r="G100" s="1">
        <v>0.189</v>
      </c>
      <c r="I100" s="4">
        <f t="shared" si="79"/>
        <v>5.888587916617595E-2</v>
      </c>
      <c r="J100" s="4">
        <f t="shared" si="78"/>
        <v>0.11357018054746651</v>
      </c>
      <c r="K100" s="4">
        <f t="shared" si="78"/>
        <v>8.4528590552686925E-2</v>
      </c>
      <c r="L100" s="4">
        <f t="shared" si="78"/>
        <v>0.10323574730354391</v>
      </c>
      <c r="M100" s="4">
        <f t="shared" si="78"/>
        <v>0.14837244511733533</v>
      </c>
      <c r="N100" s="4">
        <f t="shared" si="78"/>
        <v>0.11290322580645162</v>
      </c>
    </row>
    <row r="101" spans="1:14" x14ac:dyDescent="0.3">
      <c r="A101" s="1" t="s">
        <v>102</v>
      </c>
      <c r="B101" s="1">
        <v>0.96699999999999997</v>
      </c>
      <c r="C101" s="1">
        <v>7.4999999999999997E-2</v>
      </c>
      <c r="D101" s="1">
        <v>0.26800000000000002</v>
      </c>
      <c r="E101" s="1">
        <v>9.5000000000000001E-2</v>
      </c>
      <c r="F101" s="1">
        <v>0.05</v>
      </c>
      <c r="G101" s="1">
        <v>7.1999999999999995E-2</v>
      </c>
      <c r="I101" s="4">
        <f t="shared" si="79"/>
        <v>5.6942645153692142E-2</v>
      </c>
      <c r="J101" s="4">
        <f t="shared" si="78"/>
        <v>4.3680838672102498E-2</v>
      </c>
      <c r="K101" s="4">
        <f t="shared" si="78"/>
        <v>5.1252629565882571E-2</v>
      </c>
      <c r="L101" s="4">
        <f t="shared" si="78"/>
        <v>4.8793014894709809E-2</v>
      </c>
      <c r="M101" s="4">
        <f t="shared" si="78"/>
        <v>3.7850113550340646E-2</v>
      </c>
      <c r="N101" s="4">
        <f t="shared" si="78"/>
        <v>4.301075268817204E-2</v>
      </c>
    </row>
    <row r="102" spans="1:14" x14ac:dyDescent="0.3">
      <c r="A102" s="1" t="s">
        <v>103</v>
      </c>
      <c r="B102" s="1">
        <v>0.92200000000000004</v>
      </c>
      <c r="C102" s="1">
        <v>4.9000000000000002E-2</v>
      </c>
      <c r="D102" s="1">
        <v>0.21299999999999999</v>
      </c>
      <c r="E102" s="1">
        <v>7.1999999999999995E-2</v>
      </c>
      <c r="F102" s="1">
        <v>3.1E-2</v>
      </c>
      <c r="G102" s="1">
        <v>3.3000000000000002E-2</v>
      </c>
      <c r="I102" s="4">
        <f t="shared" si="79"/>
        <v>5.4292780591214229E-2</v>
      </c>
      <c r="J102" s="4">
        <f t="shared" si="78"/>
        <v>2.8538147932440302E-2</v>
      </c>
      <c r="K102" s="4">
        <f t="shared" si="78"/>
        <v>4.0734366035570846E-2</v>
      </c>
      <c r="L102" s="4">
        <f t="shared" si="78"/>
        <v>3.697996918335901E-2</v>
      </c>
      <c r="M102" s="4">
        <f t="shared" si="78"/>
        <v>2.3467070401211199E-2</v>
      </c>
      <c r="N102" s="4">
        <f t="shared" si="78"/>
        <v>1.9713261648745522E-2</v>
      </c>
    </row>
    <row r="103" spans="1:14" x14ac:dyDescent="0.3">
      <c r="A103" s="1" t="s">
        <v>104</v>
      </c>
      <c r="B103" s="1">
        <v>0.99399999999999999</v>
      </c>
      <c r="C103" s="1">
        <v>0.14299999999999999</v>
      </c>
      <c r="D103" s="1">
        <v>0.377</v>
      </c>
      <c r="E103" s="1">
        <v>0.14899999999999999</v>
      </c>
      <c r="F103" s="1">
        <v>0.121</v>
      </c>
      <c r="G103" s="1">
        <v>0.156</v>
      </c>
      <c r="I103" s="4">
        <f t="shared" si="79"/>
        <v>5.8532563891178897E-2</v>
      </c>
      <c r="J103" s="4">
        <f t="shared" si="78"/>
        <v>8.3284799068142096E-2</v>
      </c>
      <c r="K103" s="4">
        <f t="shared" si="78"/>
        <v>7.2097915471409438E-2</v>
      </c>
      <c r="L103" s="4">
        <f t="shared" si="78"/>
        <v>7.6527991782229063E-2</v>
      </c>
      <c r="M103" s="4">
        <f t="shared" si="78"/>
        <v>9.1597274791824362E-2</v>
      </c>
      <c r="N103" s="4">
        <f t="shared" si="78"/>
        <v>9.3189964157706098E-2</v>
      </c>
    </row>
    <row r="104" spans="1:14" x14ac:dyDescent="0.3">
      <c r="A104" s="1" t="s">
        <v>105</v>
      </c>
      <c r="B104" s="1">
        <v>0.92300000000000004</v>
      </c>
      <c r="C104" s="1">
        <v>0.106</v>
      </c>
      <c r="D104" s="1">
        <v>0.313</v>
      </c>
      <c r="E104" s="1">
        <v>0.124</v>
      </c>
      <c r="F104" s="1">
        <v>5.0999999999999997E-2</v>
      </c>
      <c r="G104" s="1">
        <v>0.127</v>
      </c>
      <c r="I104" s="4">
        <f t="shared" si="79"/>
        <v>5.4351666470380408E-2</v>
      </c>
      <c r="J104" s="4">
        <f t="shared" si="78"/>
        <v>6.1735585323238203E-2</v>
      </c>
      <c r="K104" s="4">
        <f t="shared" si="78"/>
        <v>5.985848154522852E-2</v>
      </c>
      <c r="L104" s="4">
        <f t="shared" si="78"/>
        <v>6.3687724704673848E-2</v>
      </c>
      <c r="M104" s="4">
        <f t="shared" si="78"/>
        <v>3.860711582134746E-2</v>
      </c>
      <c r="N104" s="4">
        <f t="shared" si="78"/>
        <v>7.5866188769414575E-2</v>
      </c>
    </row>
    <row r="105" spans="1:14" x14ac:dyDescent="0.3">
      <c r="A105" s="1" t="s">
        <v>106</v>
      </c>
      <c r="B105" s="1">
        <v>0.98699999999999999</v>
      </c>
      <c r="C105" s="1">
        <v>4.9000000000000002E-2</v>
      </c>
      <c r="D105" s="1">
        <v>0.219</v>
      </c>
      <c r="E105" s="1">
        <v>5.8000000000000003E-2</v>
      </c>
      <c r="F105" s="1">
        <v>0.04</v>
      </c>
      <c r="G105" s="1">
        <v>4.5999999999999999E-2</v>
      </c>
      <c r="I105" s="4">
        <f t="shared" si="79"/>
        <v>5.8120362737015666E-2</v>
      </c>
      <c r="J105" s="4">
        <f t="shared" si="78"/>
        <v>2.8538147932440302E-2</v>
      </c>
      <c r="K105" s="4">
        <f t="shared" si="78"/>
        <v>4.188181296615031E-2</v>
      </c>
      <c r="L105" s="4">
        <f t="shared" si="78"/>
        <v>2.9789419619928096E-2</v>
      </c>
      <c r="M105" s="4">
        <f t="shared" si="78"/>
        <v>3.0280090840272517E-2</v>
      </c>
      <c r="N105" s="4">
        <f t="shared" si="78"/>
        <v>2.7479091995221028E-2</v>
      </c>
    </row>
    <row r="106" spans="1:14" x14ac:dyDescent="0.3">
      <c r="A106" s="1" t="s">
        <v>107</v>
      </c>
      <c r="B106" s="1">
        <v>0.96899999999999997</v>
      </c>
      <c r="C106" s="1">
        <v>6.4000000000000001E-2</v>
      </c>
      <c r="D106" s="1">
        <v>0.249</v>
      </c>
      <c r="E106" s="1">
        <v>8.2000000000000003E-2</v>
      </c>
      <c r="F106" s="1">
        <v>4.3999999999999997E-2</v>
      </c>
      <c r="G106" s="1">
        <v>6.0999999999999999E-2</v>
      </c>
      <c r="I106" s="4">
        <f t="shared" si="79"/>
        <v>5.70604169120245E-2</v>
      </c>
      <c r="J106" s="4">
        <f t="shared" si="78"/>
        <v>3.7274315666860805E-2</v>
      </c>
      <c r="K106" s="4">
        <f t="shared" si="78"/>
        <v>4.7619047619047609E-2</v>
      </c>
      <c r="L106" s="4">
        <f t="shared" si="78"/>
        <v>4.2116076014381103E-2</v>
      </c>
      <c r="M106" s="4">
        <f t="shared" si="78"/>
        <v>3.3308099924299769E-2</v>
      </c>
      <c r="N106" s="4">
        <f t="shared" si="78"/>
        <v>3.6439665471923538E-2</v>
      </c>
    </row>
    <row r="107" spans="1:14" x14ac:dyDescent="0.3">
      <c r="A107" s="1" t="s">
        <v>108</v>
      </c>
      <c r="B107" s="1">
        <v>0.90700000000000003</v>
      </c>
      <c r="C107" s="1">
        <v>5.6000000000000001E-2</v>
      </c>
      <c r="D107" s="1">
        <v>0.22500000000000001</v>
      </c>
      <c r="E107" s="1">
        <v>7.8E-2</v>
      </c>
      <c r="F107" s="1">
        <v>2.5999999999999999E-2</v>
      </c>
      <c r="G107" s="1">
        <v>5.1999999999999998E-2</v>
      </c>
      <c r="I107" s="4">
        <f t="shared" si="79"/>
        <v>5.3409492403721594E-2</v>
      </c>
      <c r="J107" s="4">
        <f t="shared" si="78"/>
        <v>3.2615026208503199E-2</v>
      </c>
      <c r="K107" s="4">
        <f t="shared" si="78"/>
        <v>4.3029259896729767E-2</v>
      </c>
      <c r="L107" s="4">
        <f t="shared" si="78"/>
        <v>4.0061633281972264E-2</v>
      </c>
      <c r="M107" s="4">
        <f t="shared" si="78"/>
        <v>1.9682059046177133E-2</v>
      </c>
      <c r="N107" s="4">
        <f t="shared" si="78"/>
        <v>3.106332138590203E-2</v>
      </c>
    </row>
    <row r="108" spans="1:14" x14ac:dyDescent="0.3">
      <c r="A108" s="1" t="s">
        <v>109</v>
      </c>
      <c r="B108" s="1">
        <v>0.96899999999999997</v>
      </c>
      <c r="C108" s="1">
        <v>0.113</v>
      </c>
      <c r="D108" s="1">
        <v>0.33</v>
      </c>
      <c r="E108" s="1">
        <v>0.13600000000000001</v>
      </c>
      <c r="F108" s="1">
        <v>0.11899999999999999</v>
      </c>
      <c r="G108" s="1">
        <v>7.3999999999999996E-2</v>
      </c>
      <c r="I108" s="4">
        <f t="shared" si="79"/>
        <v>5.70604169120245E-2</v>
      </c>
      <c r="J108" s="4">
        <f t="shared" si="78"/>
        <v>6.581246359930111E-2</v>
      </c>
      <c r="K108" s="4">
        <f t="shared" si="78"/>
        <v>6.3109581181870336E-2</v>
      </c>
      <c r="L108" s="4">
        <f t="shared" si="78"/>
        <v>6.9851052901900357E-2</v>
      </c>
      <c r="M108" s="4">
        <f t="shared" si="78"/>
        <v>9.0083270249810735E-2</v>
      </c>
      <c r="N108" s="4">
        <f t="shared" si="78"/>
        <v>4.420549581839904E-2</v>
      </c>
    </row>
    <row r="109" spans="1:14" x14ac:dyDescent="0.3">
      <c r="A109" s="1" t="s">
        <v>110</v>
      </c>
      <c r="B109" s="1">
        <v>0.97799999999999998</v>
      </c>
      <c r="C109" s="1">
        <v>5.6000000000000001E-2</v>
      </c>
      <c r="D109" s="1">
        <v>0.23400000000000001</v>
      </c>
      <c r="E109" s="1">
        <v>6.8000000000000005E-2</v>
      </c>
      <c r="F109" s="1">
        <v>0.04</v>
      </c>
      <c r="G109" s="1">
        <v>5.7000000000000002E-2</v>
      </c>
      <c r="I109" s="4">
        <f t="shared" si="79"/>
        <v>5.7590389824520083E-2</v>
      </c>
      <c r="J109" s="4">
        <f t="shared" si="78"/>
        <v>3.2615026208503199E-2</v>
      </c>
      <c r="K109" s="4">
        <f t="shared" si="78"/>
        <v>4.475043029259896E-2</v>
      </c>
      <c r="L109" s="4">
        <f t="shared" si="78"/>
        <v>3.4925526450950178E-2</v>
      </c>
      <c r="M109" s="4">
        <f t="shared" si="78"/>
        <v>3.0280090840272517E-2</v>
      </c>
      <c r="N109" s="4">
        <f t="shared" si="78"/>
        <v>3.4050179211469536E-2</v>
      </c>
    </row>
    <row r="110" spans="1:14" x14ac:dyDescent="0.3">
      <c r="A110" s="1" t="s">
        <v>111</v>
      </c>
      <c r="B110" s="1">
        <v>0.91</v>
      </c>
      <c r="C110" s="1">
        <v>3.9E-2</v>
      </c>
      <c r="D110" s="1">
        <v>0.189</v>
      </c>
      <c r="E110" s="1">
        <v>5.8000000000000003E-2</v>
      </c>
      <c r="F110" s="1">
        <v>2.5999999999999999E-2</v>
      </c>
      <c r="G110" s="1">
        <v>2.1999999999999999E-2</v>
      </c>
      <c r="I110" s="4">
        <f t="shared" si="79"/>
        <v>5.3586150041220117E-2</v>
      </c>
      <c r="J110" s="4">
        <f t="shared" si="78"/>
        <v>2.27140361094933E-2</v>
      </c>
      <c r="K110" s="4">
        <f t="shared" si="78"/>
        <v>3.6144578313253004E-2</v>
      </c>
      <c r="L110" s="4">
        <f t="shared" si="78"/>
        <v>2.9789419619928096E-2</v>
      </c>
      <c r="M110" s="4">
        <f t="shared" si="78"/>
        <v>1.9682059046177133E-2</v>
      </c>
      <c r="N110" s="4">
        <f t="shared" si="78"/>
        <v>1.3142174432497013E-2</v>
      </c>
    </row>
    <row r="111" spans="1:14" x14ac:dyDescent="0.3">
      <c r="A111" s="1" t="s">
        <v>112</v>
      </c>
      <c r="B111" s="1">
        <v>0.90100000000000002</v>
      </c>
      <c r="C111" s="1">
        <v>6.7000000000000004E-2</v>
      </c>
      <c r="D111" s="1">
        <v>0.245</v>
      </c>
      <c r="E111" s="1">
        <v>8.8999999999999996E-2</v>
      </c>
      <c r="F111" s="1">
        <v>6.8000000000000005E-2</v>
      </c>
      <c r="G111" s="1">
        <v>2.9000000000000001E-2</v>
      </c>
      <c r="I111" s="4">
        <f t="shared" si="79"/>
        <v>5.3056177128724534E-2</v>
      </c>
      <c r="J111" s="4">
        <f t="shared" si="78"/>
        <v>3.9021549213744906E-2</v>
      </c>
      <c r="K111" s="4">
        <f t="shared" si="78"/>
        <v>4.6854082998661305E-2</v>
      </c>
      <c r="L111" s="4">
        <f t="shared" si="78"/>
        <v>4.5711350796096555E-2</v>
      </c>
      <c r="M111" s="4">
        <f t="shared" si="78"/>
        <v>5.1476154428463282E-2</v>
      </c>
      <c r="N111" s="4">
        <f t="shared" si="78"/>
        <v>1.732377538829152E-2</v>
      </c>
    </row>
    <row r="112" spans="1:14" x14ac:dyDescent="0.3">
      <c r="A112" s="1" t="s">
        <v>113</v>
      </c>
      <c r="B112" s="1">
        <v>0.998</v>
      </c>
      <c r="C112" s="1">
        <v>0.115</v>
      </c>
      <c r="D112" s="1">
        <v>0.33900000000000002</v>
      </c>
      <c r="E112" s="1">
        <v>0.121</v>
      </c>
      <c r="F112" s="1">
        <v>0.11899999999999999</v>
      </c>
      <c r="G112" s="1">
        <v>0.104</v>
      </c>
      <c r="I112" s="4">
        <f t="shared" si="79"/>
        <v>5.8768107407843599E-2</v>
      </c>
      <c r="J112" s="4">
        <f t="shared" si="78"/>
        <v>6.6977285963890507E-2</v>
      </c>
      <c r="K112" s="4">
        <f t="shared" si="78"/>
        <v>6.4830751577739529E-2</v>
      </c>
      <c r="L112" s="4">
        <f t="shared" si="78"/>
        <v>6.2146892655367228E-2</v>
      </c>
      <c r="M112" s="4">
        <f t="shared" si="78"/>
        <v>9.0083270249810735E-2</v>
      </c>
      <c r="N112" s="4">
        <f t="shared" si="78"/>
        <v>6.2126642771804061E-2</v>
      </c>
    </row>
    <row r="113" spans="1:14" x14ac:dyDescent="0.3">
      <c r="A113" s="1" t="s">
        <v>114</v>
      </c>
      <c r="B113" s="1">
        <v>0.78400000000000003</v>
      </c>
      <c r="C113" s="1">
        <v>4.2000000000000003E-2</v>
      </c>
      <c r="D113" s="1">
        <v>0.18099999999999999</v>
      </c>
      <c r="E113" s="1">
        <v>6.8000000000000005E-2</v>
      </c>
      <c r="F113" s="1">
        <v>1.4999999999999999E-2</v>
      </c>
      <c r="G113" s="1">
        <v>1.7999999999999999E-2</v>
      </c>
      <c r="I113" s="4">
        <f t="shared" si="79"/>
        <v>4.6166529266281953E-2</v>
      </c>
      <c r="J113" s="4">
        <f t="shared" si="78"/>
        <v>2.4461269656377401E-2</v>
      </c>
      <c r="K113" s="4">
        <f t="shared" si="78"/>
        <v>3.4614649072480387E-2</v>
      </c>
      <c r="L113" s="4">
        <f t="shared" si="78"/>
        <v>3.4925526450950178E-2</v>
      </c>
      <c r="M113" s="4">
        <f t="shared" si="78"/>
        <v>1.1355034065102193E-2</v>
      </c>
      <c r="N113" s="4">
        <f t="shared" si="78"/>
        <v>1.075268817204301E-2</v>
      </c>
    </row>
    <row r="114" spans="1:14" x14ac:dyDescent="0.3">
      <c r="A114" s="1" t="s">
        <v>115</v>
      </c>
      <c r="B114" s="1">
        <v>0.93799999999999994</v>
      </c>
      <c r="C114" s="1">
        <v>6.9000000000000006E-2</v>
      </c>
      <c r="D114" s="1">
        <v>0.254</v>
      </c>
      <c r="E114" s="1">
        <v>9.8000000000000004E-2</v>
      </c>
      <c r="F114" s="1">
        <v>5.1999999999999998E-2</v>
      </c>
      <c r="G114" s="1">
        <v>4.2999999999999997E-2</v>
      </c>
      <c r="I114" s="4">
        <f t="shared" si="79"/>
        <v>5.5234954657873044E-2</v>
      </c>
      <c r="J114" s="4">
        <f t="shared" ref="J114:J115" si="80">C114/SUM(C$98:C$115)</f>
        <v>4.0186371578334303E-2</v>
      </c>
      <c r="K114" s="4">
        <f t="shared" ref="K114:K115" si="81">D114/SUM(D$98:D$115)</f>
        <v>4.8575253394530497E-2</v>
      </c>
      <c r="L114" s="4">
        <f t="shared" ref="L114:L115" si="82">E114/SUM(E$98:E$115)</f>
        <v>5.0333846944016436E-2</v>
      </c>
      <c r="M114" s="4">
        <f t="shared" ref="M114:M115" si="83">F114/SUM(F$98:F$115)</f>
        <v>3.9364118092354267E-2</v>
      </c>
      <c r="N114" s="4">
        <f t="shared" ref="N114:N115" si="84">G114/SUM(G$98:G$115)</f>
        <v>2.5686977299880526E-2</v>
      </c>
    </row>
    <row r="115" spans="1:14" x14ac:dyDescent="0.3">
      <c r="A115" s="1" t="s">
        <v>116</v>
      </c>
      <c r="B115" s="1">
        <v>0.92800000000000005</v>
      </c>
      <c r="C115" s="1">
        <v>9.1999999999999998E-2</v>
      </c>
      <c r="D115" s="1">
        <v>0.29199999999999998</v>
      </c>
      <c r="E115" s="1">
        <v>0.13400000000000001</v>
      </c>
      <c r="F115" s="1">
        <v>5.8999999999999997E-2</v>
      </c>
      <c r="G115" s="1">
        <v>6.3E-2</v>
      </c>
      <c r="I115" s="4">
        <f t="shared" si="79"/>
        <v>5.4646095866211289E-2</v>
      </c>
      <c r="J115" s="4">
        <f t="shared" si="80"/>
        <v>5.3581828771112401E-2</v>
      </c>
      <c r="K115" s="4">
        <f t="shared" si="81"/>
        <v>5.5842417288200406E-2</v>
      </c>
      <c r="L115" s="4">
        <f t="shared" si="82"/>
        <v>6.8823831535695948E-2</v>
      </c>
      <c r="M115" s="4">
        <f t="shared" si="83"/>
        <v>4.4663133989401957E-2</v>
      </c>
      <c r="N115" s="4">
        <f t="shared" si="84"/>
        <v>3.7634408602150539E-2</v>
      </c>
    </row>
    <row r="116" spans="1:14" x14ac:dyDescent="0.3">
      <c r="I116" s="3">
        <f>MAX(I98:I115)</f>
        <v>5.888587916617595E-2</v>
      </c>
      <c r="J116" s="3">
        <f t="shared" ref="J116:N116" si="85">MAX(J98:J115)</f>
        <v>0.122306348281887</v>
      </c>
      <c r="K116" s="3">
        <f t="shared" si="85"/>
        <v>8.5293555173073229E-2</v>
      </c>
      <c r="L116" s="3">
        <f t="shared" si="85"/>
        <v>0.10323574730354391</v>
      </c>
      <c r="M116" s="3">
        <f t="shared" si="85"/>
        <v>0.14837244511733533</v>
      </c>
      <c r="N116" s="3">
        <f t="shared" si="85"/>
        <v>0.17741935483870969</v>
      </c>
    </row>
    <row r="117" spans="1:14" x14ac:dyDescent="0.3">
      <c r="I117" s="3">
        <f>LARGE(I$98:I$115,2)+LARGE(I$98:I$115,1)</f>
        <v>0.11765398657401954</v>
      </c>
      <c r="J117" s="3">
        <f t="shared" ref="J117:N117" si="86">LARGE(J$98:J$115,2)+LARGE(J$98:J$115,1)</f>
        <v>0.2358765288293535</v>
      </c>
      <c r="K117" s="3">
        <f t="shared" si="86"/>
        <v>0.16982214572576015</v>
      </c>
      <c r="L117" s="3">
        <f t="shared" si="86"/>
        <v>0.18849512069851054</v>
      </c>
      <c r="M117" s="3">
        <f t="shared" si="86"/>
        <v>0.26040878122634364</v>
      </c>
      <c r="N117" s="3">
        <f t="shared" si="86"/>
        <v>0.31541218637992835</v>
      </c>
    </row>
    <row r="118" spans="1:14" x14ac:dyDescent="0.3">
      <c r="I118" s="3">
        <f>LARGE(I$98:I$115,3)+LARGE(I$98:I$115,2)+LARGE(I$98:I$115,1)</f>
        <v>0.17618655046519843</v>
      </c>
      <c r="J118" s="3">
        <f t="shared" ref="J118:N118" si="87">LARGE(J$98:J$115,3)+LARGE(J$98:J$115,2)+LARGE(J$98:J$115,1)</f>
        <v>0.33896330809551545</v>
      </c>
      <c r="K118" s="3">
        <f t="shared" si="87"/>
        <v>0.24880474278064635</v>
      </c>
      <c r="L118" s="3">
        <f t="shared" si="87"/>
        <v>0.2655367231638418</v>
      </c>
      <c r="M118" s="3">
        <f t="shared" si="87"/>
        <v>0.35200605601816798</v>
      </c>
      <c r="N118" s="3">
        <f t="shared" si="87"/>
        <v>0.42831541218637997</v>
      </c>
    </row>
    <row r="119" spans="1:14" x14ac:dyDescent="0.3">
      <c r="I119" s="3">
        <f>LARGE(I$98:I$115,4)+LARGE(I$98:I$115,3)+LARGE(I$98:I$115,2)+LARGE(I$98:I$115,1)</f>
        <v>0.23430691320221414</v>
      </c>
      <c r="J119" s="3">
        <f t="shared" ref="J119:N119" si="88">LARGE(J$98:J$115,4)+LARGE(J$98:J$115,3)+LARGE(J$98:J$115,2)+LARGE(J$98:J$115,1)</f>
        <v>0.42224810716365757</v>
      </c>
      <c r="K119" s="3">
        <f t="shared" si="88"/>
        <v>0.32090265825205577</v>
      </c>
      <c r="L119" s="3">
        <f t="shared" si="88"/>
        <v>0.34206471494607088</v>
      </c>
      <c r="M119" s="3">
        <f t="shared" si="88"/>
        <v>0.44208932626797875</v>
      </c>
      <c r="N119" s="3">
        <f t="shared" si="88"/>
        <v>0.521505376344086</v>
      </c>
    </row>
    <row r="120" spans="1:14" x14ac:dyDescent="0.3">
      <c r="A120" s="1" t="s">
        <v>114</v>
      </c>
      <c r="B120" s="1">
        <v>0.78400000000000003</v>
      </c>
      <c r="C120" s="1">
        <v>4.2000000000000003E-2</v>
      </c>
      <c r="D120" s="1">
        <v>0.18099999999999999</v>
      </c>
      <c r="E120" s="1">
        <v>6.8000000000000005E-2</v>
      </c>
      <c r="F120" s="1">
        <v>1.4999999999999999E-2</v>
      </c>
      <c r="G120" s="1">
        <v>1.7999999999999999E-2</v>
      </c>
      <c r="I120" s="4">
        <f t="shared" ref="I120:I144" si="89">B120/SUM(B$120:B$144)</f>
        <v>3.3740747116543304E-2</v>
      </c>
      <c r="J120" s="4">
        <f t="shared" ref="J120:J144" si="90">C120/SUM(C$120:C$144)</f>
        <v>1.9204389574759943E-2</v>
      </c>
      <c r="K120" s="4">
        <f t="shared" ref="K120:K144" si="91">D120/SUM(D$120:D$144)</f>
        <v>2.6465857581517763E-2</v>
      </c>
      <c r="L120" s="4">
        <f t="shared" ref="L120:L144" si="92">E120/SUM(E$120:E$144)</f>
        <v>2.6687598116169546E-2</v>
      </c>
      <c r="M120" s="4">
        <f t="shared" ref="M120:M144" si="93">F120/SUM(F$120:F$144)</f>
        <v>8.6157380815623189E-3</v>
      </c>
      <c r="N120" s="4">
        <f t="shared" ref="N120:N144" si="94">G120/SUM(G$120:G$144)</f>
        <v>9.384775808133473E-3</v>
      </c>
    </row>
    <row r="121" spans="1:14" x14ac:dyDescent="0.3">
      <c r="A121" s="1" t="s">
        <v>115</v>
      </c>
      <c r="B121" s="1">
        <v>0.93799999999999994</v>
      </c>
      <c r="C121" s="1">
        <v>6.9000000000000006E-2</v>
      </c>
      <c r="D121" s="1">
        <v>0.254</v>
      </c>
      <c r="E121" s="1">
        <v>9.8000000000000004E-2</v>
      </c>
      <c r="F121" s="1">
        <v>5.1999999999999998E-2</v>
      </c>
      <c r="G121" s="1">
        <v>4.2999999999999997E-2</v>
      </c>
      <c r="I121" s="4">
        <f t="shared" si="89"/>
        <v>4.0368393871578596E-2</v>
      </c>
      <c r="J121" s="4">
        <f t="shared" si="90"/>
        <v>3.1550068587105622E-2</v>
      </c>
      <c r="K121" s="4">
        <f t="shared" si="91"/>
        <v>3.7139932738704487E-2</v>
      </c>
      <c r="L121" s="4">
        <f t="shared" si="92"/>
        <v>3.8461538461538464E-2</v>
      </c>
      <c r="M121" s="4">
        <f t="shared" si="93"/>
        <v>2.9867892016082708E-2</v>
      </c>
      <c r="N121" s="4">
        <f t="shared" si="94"/>
        <v>2.2419186652763295E-2</v>
      </c>
    </row>
    <row r="122" spans="1:14" x14ac:dyDescent="0.3">
      <c r="A122" s="1" t="s">
        <v>116</v>
      </c>
      <c r="B122" s="1">
        <v>0.92800000000000005</v>
      </c>
      <c r="C122" s="1">
        <v>9.1999999999999998E-2</v>
      </c>
      <c r="D122" s="1">
        <v>0.29199999999999998</v>
      </c>
      <c r="E122" s="1">
        <v>0.13400000000000001</v>
      </c>
      <c r="F122" s="1">
        <v>5.8999999999999997E-2</v>
      </c>
      <c r="G122" s="1">
        <v>6.3E-2</v>
      </c>
      <c r="I122" s="4">
        <f t="shared" si="89"/>
        <v>3.9938027199173706E-2</v>
      </c>
      <c r="J122" s="4">
        <f t="shared" si="90"/>
        <v>4.2066758116140829E-2</v>
      </c>
      <c r="K122" s="4">
        <f t="shared" si="91"/>
        <v>4.2696300628746887E-2</v>
      </c>
      <c r="L122" s="4">
        <f t="shared" si="92"/>
        <v>5.2590266875981166E-2</v>
      </c>
      <c r="M122" s="4">
        <f t="shared" si="93"/>
        <v>3.3888569787478458E-2</v>
      </c>
      <c r="N122" s="4">
        <f t="shared" si="94"/>
        <v>3.2846715328467162E-2</v>
      </c>
    </row>
    <row r="123" spans="1:14" x14ac:dyDescent="0.3">
      <c r="A123" s="1" t="s">
        <v>117</v>
      </c>
      <c r="B123" s="1">
        <v>0.997</v>
      </c>
      <c r="C123" s="1">
        <v>0.17499999999999999</v>
      </c>
      <c r="D123" s="1">
        <v>0.41799999999999998</v>
      </c>
      <c r="E123" s="1">
        <v>0.161</v>
      </c>
      <c r="F123" s="1">
        <v>0.16800000000000001</v>
      </c>
      <c r="G123" s="1">
        <v>0.19500000000000001</v>
      </c>
      <c r="I123" s="4">
        <f t="shared" si="89"/>
        <v>4.2907557238767442E-2</v>
      </c>
      <c r="J123" s="4">
        <f t="shared" si="90"/>
        <v>8.0018289894833089E-2</v>
      </c>
      <c r="K123" s="4">
        <f t="shared" si="91"/>
        <v>6.112004679046644E-2</v>
      </c>
      <c r="L123" s="4">
        <f t="shared" si="92"/>
        <v>6.3186813186813184E-2</v>
      </c>
      <c r="M123" s="4">
        <f t="shared" si="93"/>
        <v>9.6496266513497991E-2</v>
      </c>
      <c r="N123" s="4">
        <f t="shared" si="94"/>
        <v>0.10166840458811263</v>
      </c>
    </row>
    <row r="124" spans="1:14" x14ac:dyDescent="0.3">
      <c r="A124" s="1" t="s">
        <v>118</v>
      </c>
      <c r="B124" s="1">
        <v>0.89600000000000002</v>
      </c>
      <c r="C124" s="1">
        <v>4.9000000000000002E-2</v>
      </c>
      <c r="D124" s="1">
        <v>0.20899999999999999</v>
      </c>
      <c r="E124" s="1">
        <v>7.0000000000000007E-2</v>
      </c>
      <c r="F124" s="1">
        <v>4.2000000000000003E-2</v>
      </c>
      <c r="G124" s="1">
        <v>2.1999999999999999E-2</v>
      </c>
      <c r="I124" s="4">
        <f t="shared" si="89"/>
        <v>3.8560853847478066E-2</v>
      </c>
      <c r="J124" s="4">
        <f t="shared" si="90"/>
        <v>2.2405121170553266E-2</v>
      </c>
      <c r="K124" s="4">
        <f t="shared" si="91"/>
        <v>3.056002339523322E-2</v>
      </c>
      <c r="L124" s="4">
        <f t="shared" si="92"/>
        <v>2.7472527472527476E-2</v>
      </c>
      <c r="M124" s="4">
        <f t="shared" si="93"/>
        <v>2.4124066628374498E-2</v>
      </c>
      <c r="N124" s="4">
        <f t="shared" si="94"/>
        <v>1.1470281543274246E-2</v>
      </c>
    </row>
    <row r="125" spans="1:14" x14ac:dyDescent="0.3">
      <c r="A125" s="1" t="s">
        <v>119</v>
      </c>
      <c r="B125" s="1">
        <v>0.80900000000000005</v>
      </c>
      <c r="C125" s="1">
        <v>5.3999999999999999E-2</v>
      </c>
      <c r="D125" s="1">
        <v>0.20799999999999999</v>
      </c>
      <c r="E125" s="1">
        <v>8.6999999999999994E-2</v>
      </c>
      <c r="F125" s="1">
        <v>2.4E-2</v>
      </c>
      <c r="G125" s="1">
        <v>2.1999999999999999E-2</v>
      </c>
      <c r="I125" s="4">
        <f t="shared" si="89"/>
        <v>3.4816663797555526E-2</v>
      </c>
      <c r="J125" s="4">
        <f t="shared" si="90"/>
        <v>2.4691358024691353E-2</v>
      </c>
      <c r="K125" s="4">
        <f t="shared" si="91"/>
        <v>3.0413803187600522E-2</v>
      </c>
      <c r="L125" s="4">
        <f t="shared" si="92"/>
        <v>3.4144427001569853E-2</v>
      </c>
      <c r="M125" s="4">
        <f t="shared" si="93"/>
        <v>1.3785180930499713E-2</v>
      </c>
      <c r="N125" s="4">
        <f t="shared" si="94"/>
        <v>1.1470281543274246E-2</v>
      </c>
    </row>
    <row r="126" spans="1:14" x14ac:dyDescent="0.3">
      <c r="A126" s="1" t="s">
        <v>120</v>
      </c>
      <c r="B126" s="1">
        <v>0.97699999999999998</v>
      </c>
      <c r="C126" s="1">
        <v>8.2000000000000003E-2</v>
      </c>
      <c r="D126" s="1">
        <v>0.28299999999999997</v>
      </c>
      <c r="E126" s="1">
        <v>0.10299999999999999</v>
      </c>
      <c r="F126" s="1">
        <v>7.4999999999999997E-2</v>
      </c>
      <c r="G126" s="1">
        <v>6.2E-2</v>
      </c>
      <c r="I126" s="4">
        <f t="shared" si="89"/>
        <v>4.2046823893957662E-2</v>
      </c>
      <c r="J126" s="4">
        <f t="shared" si="90"/>
        <v>3.7494284407864654E-2</v>
      </c>
      <c r="K126" s="4">
        <f t="shared" si="91"/>
        <v>4.1380318760052631E-2</v>
      </c>
      <c r="L126" s="4">
        <f t="shared" si="92"/>
        <v>4.0423861852433275E-2</v>
      </c>
      <c r="M126" s="4">
        <f t="shared" si="93"/>
        <v>4.30786904078116E-2</v>
      </c>
      <c r="N126" s="4">
        <f t="shared" si="94"/>
        <v>3.2325338894681963E-2</v>
      </c>
    </row>
    <row r="127" spans="1:14" x14ac:dyDescent="0.3">
      <c r="A127" s="1" t="s">
        <v>121</v>
      </c>
      <c r="B127" s="1">
        <v>0.97</v>
      </c>
      <c r="C127" s="1">
        <v>0.06</v>
      </c>
      <c r="D127" s="1">
        <v>0.24099999999999999</v>
      </c>
      <c r="E127" s="1">
        <v>7.9000000000000001E-2</v>
      </c>
      <c r="F127" s="1">
        <v>4.9000000000000002E-2</v>
      </c>
      <c r="G127" s="1">
        <v>4.5999999999999999E-2</v>
      </c>
      <c r="I127" s="4">
        <f t="shared" si="89"/>
        <v>4.1745567223274237E-2</v>
      </c>
      <c r="J127" s="4">
        <f t="shared" si="90"/>
        <v>2.743484224965706E-2</v>
      </c>
      <c r="K127" s="4">
        <f t="shared" si="91"/>
        <v>3.5239070039479452E-2</v>
      </c>
      <c r="L127" s="4">
        <f t="shared" si="92"/>
        <v>3.1004709576138146E-2</v>
      </c>
      <c r="M127" s="4">
        <f t="shared" si="93"/>
        <v>2.8144744399770247E-2</v>
      </c>
      <c r="N127" s="4">
        <f t="shared" si="94"/>
        <v>2.3983315954118876E-2</v>
      </c>
    </row>
    <row r="128" spans="1:14" x14ac:dyDescent="0.3">
      <c r="A128" s="1" t="s">
        <v>122</v>
      </c>
      <c r="B128" s="1">
        <v>0.95599999999999996</v>
      </c>
      <c r="C128" s="1">
        <v>0.08</v>
      </c>
      <c r="D128" s="1">
        <v>0.27600000000000002</v>
      </c>
      <c r="E128" s="1">
        <v>0.109</v>
      </c>
      <c r="F128" s="1">
        <v>5.5E-2</v>
      </c>
      <c r="G128" s="1">
        <v>6.5000000000000002E-2</v>
      </c>
      <c r="I128" s="4">
        <f t="shared" si="89"/>
        <v>4.1143053881907393E-2</v>
      </c>
      <c r="J128" s="4">
        <f t="shared" si="90"/>
        <v>3.6579789666209415E-2</v>
      </c>
      <c r="K128" s="4">
        <f t="shared" si="91"/>
        <v>4.0356777306623778E-2</v>
      </c>
      <c r="L128" s="4">
        <f t="shared" si="92"/>
        <v>4.277864992150706E-2</v>
      </c>
      <c r="M128" s="4">
        <f t="shared" si="93"/>
        <v>3.1591039632395172E-2</v>
      </c>
      <c r="N128" s="4">
        <f t="shared" si="94"/>
        <v>3.3889468196037546E-2</v>
      </c>
    </row>
    <row r="129" spans="1:14" x14ac:dyDescent="0.3">
      <c r="A129" s="1" t="s">
        <v>123</v>
      </c>
      <c r="B129" s="1">
        <v>0.95</v>
      </c>
      <c r="C129" s="1">
        <v>0.35199999999999998</v>
      </c>
      <c r="D129" s="1">
        <v>0.57799999999999996</v>
      </c>
      <c r="E129" s="1">
        <v>0.20499999999999999</v>
      </c>
      <c r="F129" s="1">
        <v>0.35399999999999998</v>
      </c>
      <c r="G129" s="1">
        <v>0.45200000000000001</v>
      </c>
      <c r="I129" s="4">
        <f t="shared" si="89"/>
        <v>4.0884833878464463E-2</v>
      </c>
      <c r="J129" s="4">
        <f t="shared" si="90"/>
        <v>0.1609510745313214</v>
      </c>
      <c r="K129" s="4">
        <f t="shared" si="91"/>
        <v>8.4515280011697599E-2</v>
      </c>
      <c r="L129" s="4">
        <f t="shared" si="92"/>
        <v>8.0455259026687598E-2</v>
      </c>
      <c r="M129" s="4">
        <f t="shared" si="93"/>
        <v>0.20333141872487073</v>
      </c>
      <c r="N129" s="4">
        <f t="shared" si="94"/>
        <v>0.23566214807090724</v>
      </c>
    </row>
    <row r="130" spans="1:14" x14ac:dyDescent="0.3">
      <c r="A130" s="1" t="s">
        <v>124</v>
      </c>
      <c r="B130" s="1">
        <v>0.93</v>
      </c>
      <c r="C130" s="1">
        <v>5.2999999999999999E-2</v>
      </c>
      <c r="D130" s="1">
        <v>0.223</v>
      </c>
      <c r="E130" s="1">
        <v>7.6999999999999999E-2</v>
      </c>
      <c r="F130" s="1">
        <v>3.3000000000000002E-2</v>
      </c>
      <c r="G130" s="1">
        <v>3.7999999999999999E-2</v>
      </c>
      <c r="I130" s="4">
        <f t="shared" si="89"/>
        <v>4.002410053365469E-2</v>
      </c>
      <c r="J130" s="4">
        <f t="shared" si="90"/>
        <v>2.4234110653863737E-2</v>
      </c>
      <c r="K130" s="4">
        <f t="shared" si="91"/>
        <v>3.2607106302090946E-2</v>
      </c>
      <c r="L130" s="4">
        <f t="shared" si="92"/>
        <v>3.021978021978022E-2</v>
      </c>
      <c r="M130" s="4">
        <f t="shared" si="93"/>
        <v>1.8954623779437105E-2</v>
      </c>
      <c r="N130" s="4">
        <f t="shared" si="94"/>
        <v>1.9812304483837334E-2</v>
      </c>
    </row>
    <row r="131" spans="1:14" x14ac:dyDescent="0.3">
      <c r="A131" s="1" t="s">
        <v>125</v>
      </c>
      <c r="B131" s="1">
        <v>0.99199999999999999</v>
      </c>
      <c r="C131" s="1">
        <v>7.8E-2</v>
      </c>
      <c r="D131" s="1">
        <v>0.27800000000000002</v>
      </c>
      <c r="E131" s="1">
        <v>8.1000000000000003E-2</v>
      </c>
      <c r="F131" s="1">
        <v>8.6999999999999994E-2</v>
      </c>
      <c r="G131" s="1">
        <v>6.4000000000000001E-2</v>
      </c>
      <c r="I131" s="4">
        <f t="shared" si="89"/>
        <v>4.2692373902564994E-2</v>
      </c>
      <c r="J131" s="4">
        <f t="shared" si="90"/>
        <v>3.5665294924554176E-2</v>
      </c>
      <c r="K131" s="4">
        <f t="shared" si="91"/>
        <v>4.0649217721889168E-2</v>
      </c>
      <c r="L131" s="4">
        <f t="shared" si="92"/>
        <v>3.1789638932496075E-2</v>
      </c>
      <c r="M131" s="4">
        <f t="shared" si="93"/>
        <v>4.9971280873061449E-2</v>
      </c>
      <c r="N131" s="4">
        <f t="shared" si="94"/>
        <v>3.3368091762252354E-2</v>
      </c>
    </row>
    <row r="132" spans="1:14" x14ac:dyDescent="0.3">
      <c r="A132" s="1" t="s">
        <v>126</v>
      </c>
      <c r="B132" s="1">
        <v>0.96599999999999997</v>
      </c>
      <c r="C132" s="1">
        <v>3.5999999999999997E-2</v>
      </c>
      <c r="D132" s="1">
        <v>0.187</v>
      </c>
      <c r="E132" s="1">
        <v>4.8000000000000001E-2</v>
      </c>
      <c r="F132" s="1">
        <v>3.2000000000000001E-2</v>
      </c>
      <c r="G132" s="1">
        <v>2.5000000000000001E-2</v>
      </c>
      <c r="I132" s="4">
        <f t="shared" si="89"/>
        <v>4.1573420554312283E-2</v>
      </c>
      <c r="J132" s="4">
        <f t="shared" si="90"/>
        <v>1.6460905349794237E-2</v>
      </c>
      <c r="K132" s="4">
        <f t="shared" si="91"/>
        <v>2.7343178827313932E-2</v>
      </c>
      <c r="L132" s="4">
        <f t="shared" si="92"/>
        <v>1.8838304552590265E-2</v>
      </c>
      <c r="M132" s="4">
        <f t="shared" si="93"/>
        <v>1.8380241240666284E-2</v>
      </c>
      <c r="N132" s="4">
        <f t="shared" si="94"/>
        <v>1.3034410844629826E-2</v>
      </c>
    </row>
    <row r="133" spans="1:14" x14ac:dyDescent="0.3">
      <c r="A133" s="1" t="s">
        <v>127</v>
      </c>
      <c r="B133" s="1">
        <v>0.98699999999999999</v>
      </c>
      <c r="C133" s="1">
        <v>5.7000000000000002E-2</v>
      </c>
      <c r="D133" s="1">
        <v>0.23699999999999999</v>
      </c>
      <c r="E133" s="1">
        <v>6.8000000000000005E-2</v>
      </c>
      <c r="F133" s="1">
        <v>4.5999999999999999E-2</v>
      </c>
      <c r="G133" s="1">
        <v>5.5E-2</v>
      </c>
      <c r="I133" s="4">
        <f t="shared" si="89"/>
        <v>4.2477190566362552E-2</v>
      </c>
      <c r="J133" s="4">
        <f t="shared" si="90"/>
        <v>2.6063100137174208E-2</v>
      </c>
      <c r="K133" s="4">
        <f t="shared" si="91"/>
        <v>3.4654189208948673E-2</v>
      </c>
      <c r="L133" s="4">
        <f t="shared" si="92"/>
        <v>2.6687598116169546E-2</v>
      </c>
      <c r="M133" s="4">
        <f t="shared" si="93"/>
        <v>2.642159678345778E-2</v>
      </c>
      <c r="N133" s="4">
        <f t="shared" si="94"/>
        <v>2.8675703858185613E-2</v>
      </c>
    </row>
    <row r="134" spans="1:14" x14ac:dyDescent="0.3">
      <c r="A134" s="1" t="s">
        <v>128</v>
      </c>
      <c r="B134" s="1">
        <v>0.879</v>
      </c>
      <c r="C134" s="1">
        <v>6.2E-2</v>
      </c>
      <c r="D134" s="1">
        <v>0.23400000000000001</v>
      </c>
      <c r="E134" s="1">
        <v>9.6000000000000002E-2</v>
      </c>
      <c r="F134" s="1">
        <v>0.03</v>
      </c>
      <c r="G134" s="1">
        <v>3.9E-2</v>
      </c>
      <c r="I134" s="4">
        <f t="shared" si="89"/>
        <v>3.7829230504389751E-2</v>
      </c>
      <c r="J134" s="4">
        <f t="shared" si="90"/>
        <v>2.8349336991312295E-2</v>
      </c>
      <c r="K134" s="4">
        <f t="shared" si="91"/>
        <v>3.4215528586050592E-2</v>
      </c>
      <c r="L134" s="4">
        <f t="shared" si="92"/>
        <v>3.7676609105180531E-2</v>
      </c>
      <c r="M134" s="4">
        <f t="shared" si="93"/>
        <v>1.7231476163124638E-2</v>
      </c>
      <c r="N134" s="4">
        <f t="shared" si="94"/>
        <v>2.0333680917622526E-2</v>
      </c>
    </row>
    <row r="135" spans="1:14" x14ac:dyDescent="0.3">
      <c r="A135" s="1" t="s">
        <v>129</v>
      </c>
      <c r="B135" s="1">
        <v>0.91100000000000003</v>
      </c>
      <c r="C135" s="1">
        <v>8.7999999999999995E-2</v>
      </c>
      <c r="D135" s="1">
        <v>0.28399999999999997</v>
      </c>
      <c r="E135" s="1">
        <v>0.13200000000000001</v>
      </c>
      <c r="F135" s="1">
        <v>5.1999999999999998E-2</v>
      </c>
      <c r="G135" s="1">
        <v>5.7000000000000002E-2</v>
      </c>
      <c r="I135" s="4">
        <f t="shared" si="89"/>
        <v>3.9206403856085398E-2</v>
      </c>
      <c r="J135" s="4">
        <f t="shared" si="90"/>
        <v>4.0237768632830351E-2</v>
      </c>
      <c r="K135" s="4">
        <f t="shared" si="91"/>
        <v>4.1526538967685329E-2</v>
      </c>
      <c r="L135" s="4">
        <f t="shared" si="92"/>
        <v>5.1805337519623233E-2</v>
      </c>
      <c r="M135" s="4">
        <f t="shared" si="93"/>
        <v>2.9867892016082708E-2</v>
      </c>
      <c r="N135" s="4">
        <f t="shared" si="94"/>
        <v>2.9718456725756001E-2</v>
      </c>
    </row>
    <row r="136" spans="1:14" x14ac:dyDescent="0.3">
      <c r="A136" s="1" t="s">
        <v>130</v>
      </c>
      <c r="B136" s="1">
        <v>0.89900000000000002</v>
      </c>
      <c r="C136" s="1">
        <v>7.4999999999999997E-2</v>
      </c>
      <c r="D136" s="1">
        <v>0.25900000000000001</v>
      </c>
      <c r="E136" s="1">
        <v>0.11</v>
      </c>
      <c r="F136" s="1">
        <v>3.5000000000000003E-2</v>
      </c>
      <c r="G136" s="1">
        <v>5.8999999999999997E-2</v>
      </c>
      <c r="I136" s="4">
        <f t="shared" si="89"/>
        <v>3.8689963849199531E-2</v>
      </c>
      <c r="J136" s="4">
        <f t="shared" si="90"/>
        <v>3.4293552812071325E-2</v>
      </c>
      <c r="K136" s="4">
        <f t="shared" si="91"/>
        <v>3.7871033776867964E-2</v>
      </c>
      <c r="L136" s="4">
        <f t="shared" si="92"/>
        <v>4.3171114599686027E-2</v>
      </c>
      <c r="M136" s="4">
        <f t="shared" si="93"/>
        <v>2.0103388856978748E-2</v>
      </c>
      <c r="N136" s="4">
        <f t="shared" si="94"/>
        <v>3.0761209593326386E-2</v>
      </c>
    </row>
    <row r="137" spans="1:14" x14ac:dyDescent="0.3">
      <c r="A137" s="1" t="s">
        <v>131</v>
      </c>
      <c r="B137" s="1">
        <v>0.95199999999999996</v>
      </c>
      <c r="C137" s="1">
        <v>4.1000000000000002E-2</v>
      </c>
      <c r="D137" s="1">
        <v>0.19700000000000001</v>
      </c>
      <c r="E137" s="1">
        <v>5.6000000000000001E-2</v>
      </c>
      <c r="F137" s="1">
        <v>3.3000000000000002E-2</v>
      </c>
      <c r="G137" s="1">
        <v>2.7E-2</v>
      </c>
      <c r="I137" s="4">
        <f t="shared" si="89"/>
        <v>4.097090721294544E-2</v>
      </c>
      <c r="J137" s="4">
        <f t="shared" si="90"/>
        <v>1.8747142203932327E-2</v>
      </c>
      <c r="K137" s="4">
        <f t="shared" si="91"/>
        <v>2.8805380903640883E-2</v>
      </c>
      <c r="L137" s="4">
        <f t="shared" si="92"/>
        <v>2.197802197802198E-2</v>
      </c>
      <c r="M137" s="4">
        <f t="shared" si="93"/>
        <v>1.8954623779437105E-2</v>
      </c>
      <c r="N137" s="4">
        <f t="shared" si="94"/>
        <v>1.407716371220021E-2</v>
      </c>
    </row>
    <row r="138" spans="1:14" x14ac:dyDescent="0.3">
      <c r="A138" s="1" t="s">
        <v>132</v>
      </c>
      <c r="B138" s="1">
        <v>0.98599999999999999</v>
      </c>
      <c r="C138" s="1">
        <v>0.20200000000000001</v>
      </c>
      <c r="D138" s="1">
        <v>0.44600000000000001</v>
      </c>
      <c r="E138" s="1">
        <v>0.17199999999999999</v>
      </c>
      <c r="F138" s="1">
        <v>0.17699999999999999</v>
      </c>
      <c r="G138" s="1">
        <v>0.247</v>
      </c>
      <c r="I138" s="4">
        <f t="shared" si="89"/>
        <v>4.2434153899122064E-2</v>
      </c>
      <c r="J138" s="4">
        <f t="shared" si="90"/>
        <v>9.2363968907178781E-2</v>
      </c>
      <c r="K138" s="4">
        <f t="shared" si="91"/>
        <v>6.5214212604181893E-2</v>
      </c>
      <c r="L138" s="4">
        <f t="shared" si="92"/>
        <v>6.7503924646781788E-2</v>
      </c>
      <c r="M138" s="4">
        <f t="shared" si="93"/>
        <v>0.10166570936243537</v>
      </c>
      <c r="N138" s="4">
        <f t="shared" si="94"/>
        <v>0.12877997914494266</v>
      </c>
    </row>
    <row r="139" spans="1:14" x14ac:dyDescent="0.3">
      <c r="A139" s="1" t="s">
        <v>133</v>
      </c>
      <c r="B139" s="1">
        <v>0.996</v>
      </c>
      <c r="C139" s="1">
        <v>7.5999999999999998E-2</v>
      </c>
      <c r="D139" s="1">
        <v>0.27500000000000002</v>
      </c>
      <c r="E139" s="1">
        <v>8.5999999999999993E-2</v>
      </c>
      <c r="F139" s="1">
        <v>7.1999999999999995E-2</v>
      </c>
      <c r="G139" s="1">
        <v>7.0000000000000007E-2</v>
      </c>
      <c r="I139" s="4">
        <f t="shared" si="89"/>
        <v>4.2864520571526954E-2</v>
      </c>
      <c r="J139" s="4">
        <f t="shared" si="90"/>
        <v>3.4750800182898944E-2</v>
      </c>
      <c r="K139" s="4">
        <f t="shared" si="91"/>
        <v>4.021055709899108E-2</v>
      </c>
      <c r="L139" s="4">
        <f t="shared" si="92"/>
        <v>3.3751962323390894E-2</v>
      </c>
      <c r="M139" s="4">
        <f t="shared" si="93"/>
        <v>4.1355542791499132E-2</v>
      </c>
      <c r="N139" s="4">
        <f t="shared" si="94"/>
        <v>3.6496350364963515E-2</v>
      </c>
    </row>
    <row r="140" spans="1:14" x14ac:dyDescent="0.3">
      <c r="A140" s="1" t="s">
        <v>134</v>
      </c>
      <c r="B140" s="1">
        <v>0.91</v>
      </c>
      <c r="C140" s="1">
        <v>6.3E-2</v>
      </c>
      <c r="D140" s="1">
        <v>0.23899999999999999</v>
      </c>
      <c r="E140" s="1">
        <v>9.4E-2</v>
      </c>
      <c r="F140" s="1">
        <v>3.9E-2</v>
      </c>
      <c r="G140" s="1">
        <v>3.7999999999999999E-2</v>
      </c>
      <c r="I140" s="4">
        <f t="shared" si="89"/>
        <v>3.9163367188844909E-2</v>
      </c>
      <c r="J140" s="4">
        <f t="shared" si="90"/>
        <v>2.8806584362139915E-2</v>
      </c>
      <c r="K140" s="4">
        <f t="shared" si="91"/>
        <v>3.4946629624214062E-2</v>
      </c>
      <c r="L140" s="4">
        <f t="shared" si="92"/>
        <v>3.6891679748822605E-2</v>
      </c>
      <c r="M140" s="4">
        <f t="shared" si="93"/>
        <v>2.240091901206203E-2</v>
      </c>
      <c r="N140" s="4">
        <f t="shared" si="94"/>
        <v>1.9812304483837334E-2</v>
      </c>
    </row>
    <row r="141" spans="1:14" x14ac:dyDescent="0.3">
      <c r="A141" s="1" t="s">
        <v>135</v>
      </c>
      <c r="B141" s="1">
        <v>0.96399999999999997</v>
      </c>
      <c r="C141" s="1">
        <v>9.6000000000000002E-2</v>
      </c>
      <c r="D141" s="1">
        <v>0.30399999999999999</v>
      </c>
      <c r="E141" s="1">
        <v>0.129</v>
      </c>
      <c r="F141" s="1">
        <v>7.6999999999999999E-2</v>
      </c>
      <c r="G141" s="1">
        <v>7.1999999999999995E-2</v>
      </c>
      <c r="I141" s="4">
        <f t="shared" si="89"/>
        <v>4.1487347219831307E-2</v>
      </c>
      <c r="J141" s="4">
        <f t="shared" si="90"/>
        <v>4.38957475994513E-2</v>
      </c>
      <c r="K141" s="4">
        <f t="shared" si="91"/>
        <v>4.4450943120339224E-2</v>
      </c>
      <c r="L141" s="4">
        <f t="shared" si="92"/>
        <v>5.0627943485086341E-2</v>
      </c>
      <c r="M141" s="4">
        <f t="shared" si="93"/>
        <v>4.4227455485353243E-2</v>
      </c>
      <c r="N141" s="4">
        <f t="shared" si="94"/>
        <v>3.7539103232533892E-2</v>
      </c>
    </row>
    <row r="142" spans="1:14" x14ac:dyDescent="0.3">
      <c r="A142" s="1" t="s">
        <v>136</v>
      </c>
      <c r="B142" s="1">
        <v>0.95499999999999996</v>
      </c>
      <c r="C142" s="1">
        <v>7.2999999999999995E-2</v>
      </c>
      <c r="D142" s="1">
        <v>0.26300000000000001</v>
      </c>
      <c r="E142" s="1">
        <v>0.1</v>
      </c>
      <c r="F142" s="1">
        <v>5.6000000000000001E-2</v>
      </c>
      <c r="G142" s="1">
        <v>5.0999999999999997E-2</v>
      </c>
      <c r="I142" s="4">
        <f t="shared" si="89"/>
        <v>4.1100017214666905E-2</v>
      </c>
      <c r="J142" s="4">
        <f t="shared" si="90"/>
        <v>3.3379058070416086E-2</v>
      </c>
      <c r="K142" s="4">
        <f t="shared" si="91"/>
        <v>3.8455914607398743E-2</v>
      </c>
      <c r="L142" s="4">
        <f t="shared" si="92"/>
        <v>3.924646781789639E-2</v>
      </c>
      <c r="M142" s="4">
        <f t="shared" si="93"/>
        <v>3.2165422171165997E-2</v>
      </c>
      <c r="N142" s="4">
        <f t="shared" si="94"/>
        <v>2.6590198123044841E-2</v>
      </c>
    </row>
    <row r="143" spans="1:14" x14ac:dyDescent="0.3">
      <c r="A143" s="1" t="s">
        <v>137</v>
      </c>
      <c r="B143" s="1">
        <v>0.99099999999999999</v>
      </c>
      <c r="C143" s="1">
        <v>7.0999999999999994E-2</v>
      </c>
      <c r="D143" s="1">
        <v>0.26500000000000001</v>
      </c>
      <c r="E143" s="1">
        <v>8.4000000000000005E-2</v>
      </c>
      <c r="F143" s="1">
        <v>6.4000000000000001E-2</v>
      </c>
      <c r="G143" s="1">
        <v>6.3E-2</v>
      </c>
      <c r="I143" s="4">
        <f t="shared" si="89"/>
        <v>4.2649337235324505E-2</v>
      </c>
      <c r="J143" s="4">
        <f t="shared" si="90"/>
        <v>3.2464563328760854E-2</v>
      </c>
      <c r="K143" s="4">
        <f t="shared" si="91"/>
        <v>3.8748355022664133E-2</v>
      </c>
      <c r="L143" s="4">
        <f t="shared" si="92"/>
        <v>3.2967032967032968E-2</v>
      </c>
      <c r="M143" s="4">
        <f t="shared" si="93"/>
        <v>3.6760482481332568E-2</v>
      </c>
      <c r="N143" s="4">
        <f t="shared" si="94"/>
        <v>3.2846715328467162E-2</v>
      </c>
    </row>
    <row r="144" spans="1:14" x14ac:dyDescent="0.3">
      <c r="A144" s="1" t="s">
        <v>138</v>
      </c>
      <c r="B144" s="1">
        <v>0.71299999999999997</v>
      </c>
      <c r="C144" s="1">
        <v>6.0999999999999999E-2</v>
      </c>
      <c r="D144" s="1">
        <v>0.20799999999999999</v>
      </c>
      <c r="E144" s="1">
        <v>0.10100000000000001</v>
      </c>
      <c r="F144" s="1">
        <v>1.4999999999999999E-2</v>
      </c>
      <c r="G144" s="1">
        <v>2.5000000000000001E-2</v>
      </c>
      <c r="I144" s="4">
        <f t="shared" si="89"/>
        <v>3.0685143742468592E-2</v>
      </c>
      <c r="J144" s="4">
        <f t="shared" si="90"/>
        <v>2.7892089620484679E-2</v>
      </c>
      <c r="K144" s="4">
        <f t="shared" si="91"/>
        <v>3.0413803187600522E-2</v>
      </c>
      <c r="L144" s="4">
        <f t="shared" si="92"/>
        <v>3.9638932496075356E-2</v>
      </c>
      <c r="M144" s="4">
        <f t="shared" si="93"/>
        <v>8.6157380815623189E-3</v>
      </c>
      <c r="N144" s="4">
        <f t="shared" si="94"/>
        <v>1.3034410844629826E-2</v>
      </c>
    </row>
    <row r="145" spans="1:14" x14ac:dyDescent="0.3">
      <c r="I145" s="3">
        <f t="shared" ref="I145:N145" si="95">MAX(I120:I144)</f>
        <v>4.2907557238767442E-2</v>
      </c>
      <c r="J145" s="3">
        <f t="shared" si="95"/>
        <v>0.1609510745313214</v>
      </c>
      <c r="K145" s="3">
        <f t="shared" si="95"/>
        <v>8.4515280011697599E-2</v>
      </c>
      <c r="L145" s="3">
        <f t="shared" si="95"/>
        <v>8.0455259026687598E-2</v>
      </c>
      <c r="M145" s="3">
        <f t="shared" si="95"/>
        <v>0.20333141872487073</v>
      </c>
      <c r="N145" s="3">
        <f t="shared" si="95"/>
        <v>0.23566214807090724</v>
      </c>
    </row>
    <row r="146" spans="1:14" x14ac:dyDescent="0.3">
      <c r="I146" s="3">
        <f>LARGE(I$120:I$144,2)+LARGE(I$120:I$144,1)</f>
        <v>8.5772077810294389E-2</v>
      </c>
      <c r="J146" s="3">
        <f t="shared" ref="J146:N146" si="96">LARGE(J$120:J$144,2)+LARGE(J$120:J$144,1)</f>
        <v>0.2533150434385002</v>
      </c>
      <c r="K146" s="3">
        <f t="shared" si="96"/>
        <v>0.14972949261587948</v>
      </c>
      <c r="L146" s="3">
        <f t="shared" si="96"/>
        <v>0.14795918367346939</v>
      </c>
      <c r="M146" s="3">
        <f t="shared" si="96"/>
        <v>0.30499712808730611</v>
      </c>
      <c r="N146" s="3">
        <f t="shared" si="96"/>
        <v>0.3644421272158499</v>
      </c>
    </row>
    <row r="147" spans="1:14" x14ac:dyDescent="0.3">
      <c r="I147" s="3">
        <f>LARGE(I$120:I$144,3)+LARGE(I$120:I$144,2)+LARGE(I$120:I$144,1)</f>
        <v>0.12846445171285939</v>
      </c>
      <c r="J147" s="3">
        <f t="shared" ref="J147:N147" si="97">LARGE(J$120:J$144,3)+LARGE(J$120:J$144,2)+LARGE(J$120:J$144,1)</f>
        <v>0.33333333333333326</v>
      </c>
      <c r="K147" s="3">
        <f t="shared" si="97"/>
        <v>0.21084953940634593</v>
      </c>
      <c r="L147" s="3">
        <f t="shared" si="97"/>
        <v>0.21114599686028257</v>
      </c>
      <c r="M147" s="3">
        <f t="shared" si="97"/>
        <v>0.40149339460080413</v>
      </c>
      <c r="N147" s="3">
        <f t="shared" si="97"/>
        <v>0.46611053180396256</v>
      </c>
    </row>
    <row r="148" spans="1:14" x14ac:dyDescent="0.3">
      <c r="I148" s="3">
        <f>LARGE(I$120:I$144,4)+LARGE(I$120:I$144,3)+LARGE(I$120:I$144,2)+LARGE(I$120:I$144,1)</f>
        <v>0.17111378894818388</v>
      </c>
      <c r="J148" s="3">
        <f t="shared" ref="J148:N148" si="98">LARGE(J$120:J$144,4)+LARGE(J$120:J$144,3)+LARGE(J$120:J$144,2)+LARGE(J$120:J$144,1)</f>
        <v>0.37722908093278457</v>
      </c>
      <c r="K148" s="3">
        <f t="shared" si="98"/>
        <v>0.25530048252668514</v>
      </c>
      <c r="L148" s="3">
        <f t="shared" si="98"/>
        <v>0.26373626373626374</v>
      </c>
      <c r="M148" s="3">
        <f t="shared" si="98"/>
        <v>0.45146467547386548</v>
      </c>
      <c r="N148" s="3">
        <f t="shared" si="98"/>
        <v>0.5036496350364964</v>
      </c>
    </row>
    <row r="149" spans="1:14" x14ac:dyDescent="0.3">
      <c r="A149" s="1" t="s">
        <v>139</v>
      </c>
      <c r="B149" s="1">
        <v>0.97299999999999998</v>
      </c>
      <c r="C149" s="1">
        <v>0.40300000000000002</v>
      </c>
      <c r="D149" s="1">
        <v>0.626</v>
      </c>
      <c r="E149" s="1">
        <v>0.27300000000000002</v>
      </c>
      <c r="F149" s="1">
        <v>0.45100000000000001</v>
      </c>
      <c r="G149" s="1">
        <v>0.45700000000000002</v>
      </c>
      <c r="I149" s="4">
        <f>B149/SUM(B$149:B$157)</f>
        <v>0.11247254652641313</v>
      </c>
      <c r="J149" s="4">
        <f t="shared" ref="J149:N149" si="99">C149/SUM(C$149:C$157)</f>
        <v>0.21902173913043479</v>
      </c>
      <c r="K149" s="4">
        <f t="shared" si="99"/>
        <v>0.16421825813221408</v>
      </c>
      <c r="L149" s="4">
        <f t="shared" si="99"/>
        <v>0.19555873925501435</v>
      </c>
      <c r="M149" s="4">
        <f t="shared" si="99"/>
        <v>0.23247422680412369</v>
      </c>
      <c r="N149" s="4">
        <f t="shared" si="99"/>
        <v>0.23544564657393097</v>
      </c>
    </row>
    <row r="150" spans="1:14" x14ac:dyDescent="0.3">
      <c r="A150" s="1" t="s">
        <v>140</v>
      </c>
      <c r="B150" s="1">
        <v>0.97599999999999998</v>
      </c>
      <c r="C150" s="1">
        <v>0.39900000000000002</v>
      </c>
      <c r="D150" s="1">
        <v>0.624</v>
      </c>
      <c r="E150" s="1">
        <v>0.29299999999999998</v>
      </c>
      <c r="F150" s="1">
        <v>0.502</v>
      </c>
      <c r="G150" s="1">
        <v>0.374</v>
      </c>
      <c r="I150" s="4">
        <f t="shared" ref="I150:N157" si="100">B150/SUM(B$145:B$156)</f>
        <v>0.12700065061808719</v>
      </c>
      <c r="J150" s="4">
        <f t="shared" si="100"/>
        <v>0.23117033603707998</v>
      </c>
      <c r="K150" s="4">
        <f t="shared" si="100"/>
        <v>0.17925883366848608</v>
      </c>
      <c r="L150" s="4">
        <f t="shared" si="100"/>
        <v>0.22962382445141064</v>
      </c>
      <c r="M150" s="4">
        <f t="shared" si="100"/>
        <v>0.26888055704338509</v>
      </c>
      <c r="N150" s="4">
        <f t="shared" si="100"/>
        <v>0.2073170731707317</v>
      </c>
    </row>
    <row r="151" spans="1:14" x14ac:dyDescent="0.3">
      <c r="A151" s="1" t="s">
        <v>141</v>
      </c>
      <c r="B151" s="1">
        <v>0.98599999999999999</v>
      </c>
      <c r="C151" s="1">
        <v>0.13600000000000001</v>
      </c>
      <c r="D151" s="1">
        <v>0.36599999999999999</v>
      </c>
      <c r="E151" s="1">
        <v>0.128</v>
      </c>
      <c r="F151" s="1">
        <v>0.11</v>
      </c>
      <c r="G151" s="1">
        <v>0.16400000000000001</v>
      </c>
      <c r="I151" s="4">
        <f t="shared" si="100"/>
        <v>0.12830188679245283</v>
      </c>
      <c r="J151" s="4">
        <f t="shared" si="100"/>
        <v>7.8794901506373125E-2</v>
      </c>
      <c r="K151" s="4">
        <f t="shared" si="100"/>
        <v>0.10514220051709279</v>
      </c>
      <c r="L151" s="4">
        <f t="shared" si="100"/>
        <v>0.10031347962382445</v>
      </c>
      <c r="M151" s="4">
        <f t="shared" si="100"/>
        <v>5.8918050348152111E-2</v>
      </c>
      <c r="N151" s="4">
        <f t="shared" si="100"/>
        <v>9.0909090909090912E-2</v>
      </c>
    </row>
    <row r="152" spans="1:14" x14ac:dyDescent="0.3">
      <c r="A152" s="1" t="s">
        <v>142</v>
      </c>
      <c r="B152" s="1">
        <v>0.90900000000000003</v>
      </c>
      <c r="C152" s="1">
        <v>0.20100000000000001</v>
      </c>
      <c r="D152" s="1">
        <v>0.42699999999999999</v>
      </c>
      <c r="E152" s="1">
        <v>0.156</v>
      </c>
      <c r="F152" s="1">
        <v>0.10100000000000001</v>
      </c>
      <c r="G152" s="1">
        <v>0.29299999999999998</v>
      </c>
      <c r="I152" s="4">
        <f t="shared" si="100"/>
        <v>0.11828236824983734</v>
      </c>
      <c r="J152" s="4">
        <f t="shared" si="100"/>
        <v>0.11645422943221322</v>
      </c>
      <c r="K152" s="4">
        <f t="shared" si="100"/>
        <v>0.12266590060327492</v>
      </c>
      <c r="L152" s="4">
        <f t="shared" si="100"/>
        <v>0.12225705329153605</v>
      </c>
      <c r="M152" s="4">
        <f t="shared" si="100"/>
        <v>5.4097482592394212E-2</v>
      </c>
      <c r="N152" s="4">
        <f t="shared" si="100"/>
        <v>0.16241685144124168</v>
      </c>
    </row>
    <row r="153" spans="1:14" x14ac:dyDescent="0.3">
      <c r="A153" s="1" t="s">
        <v>143</v>
      </c>
      <c r="B153" s="1">
        <v>0.99299999999999999</v>
      </c>
      <c r="C153" s="1">
        <v>0.09</v>
      </c>
      <c r="D153" s="1">
        <v>0.29899999999999999</v>
      </c>
      <c r="E153" s="1">
        <v>8.8999999999999996E-2</v>
      </c>
      <c r="F153" s="1">
        <v>7.6999999999999999E-2</v>
      </c>
      <c r="G153" s="1">
        <v>0.10299999999999999</v>
      </c>
      <c r="I153" s="4">
        <f t="shared" si="100"/>
        <v>0.12921275211450878</v>
      </c>
      <c r="J153" s="4">
        <f t="shared" si="100"/>
        <v>5.2143684820393971E-2</v>
      </c>
      <c r="K153" s="4">
        <f t="shared" si="100"/>
        <v>8.5894857799482902E-2</v>
      </c>
      <c r="L153" s="4">
        <f t="shared" si="100"/>
        <v>6.9749216300940428E-2</v>
      </c>
      <c r="M153" s="4">
        <f t="shared" si="100"/>
        <v>4.1242635243706478E-2</v>
      </c>
      <c r="N153" s="4">
        <f t="shared" si="100"/>
        <v>5.709534368070953E-2</v>
      </c>
    </row>
    <row r="154" spans="1:14" x14ac:dyDescent="0.3">
      <c r="A154" s="1" t="s">
        <v>144</v>
      </c>
      <c r="B154" s="1">
        <v>1</v>
      </c>
      <c r="C154" s="1">
        <v>7.2999999999999995E-2</v>
      </c>
      <c r="D154" s="1">
        <v>0.27</v>
      </c>
      <c r="E154" s="1">
        <v>7.1999999999999995E-2</v>
      </c>
      <c r="F154" s="1">
        <v>7.1999999999999995E-2</v>
      </c>
      <c r="G154" s="1">
        <v>7.3999999999999996E-2</v>
      </c>
      <c r="I154" s="4">
        <f t="shared" si="100"/>
        <v>0.13012361743656473</v>
      </c>
      <c r="J154" s="4">
        <f t="shared" si="100"/>
        <v>4.2294322132097335E-2</v>
      </c>
      <c r="K154" s="4">
        <f t="shared" si="100"/>
        <v>7.7563918414248784E-2</v>
      </c>
      <c r="L154" s="4">
        <f t="shared" si="100"/>
        <v>5.642633228840125E-2</v>
      </c>
      <c r="M154" s="4">
        <f t="shared" si="100"/>
        <v>3.8564542046063195E-2</v>
      </c>
      <c r="N154" s="4">
        <f t="shared" si="100"/>
        <v>4.1019955654101992E-2</v>
      </c>
    </row>
    <row r="155" spans="1:14" x14ac:dyDescent="0.3">
      <c r="A155" s="1" t="s">
        <v>145</v>
      </c>
      <c r="B155" s="1">
        <v>0.96899999999999997</v>
      </c>
      <c r="C155" s="1">
        <v>0.14299999999999999</v>
      </c>
      <c r="D155" s="1">
        <v>0.372</v>
      </c>
      <c r="E155" s="1">
        <v>0.107</v>
      </c>
      <c r="F155" s="1">
        <v>0.11899999999999999</v>
      </c>
      <c r="G155" s="1">
        <v>0.188</v>
      </c>
      <c r="I155" s="4">
        <f t="shared" si="100"/>
        <v>0.12608978529603121</v>
      </c>
      <c r="J155" s="4">
        <f t="shared" si="100"/>
        <v>8.2850521436848193E-2</v>
      </c>
      <c r="K155" s="4">
        <f t="shared" si="100"/>
        <v>0.10686584314852055</v>
      </c>
      <c r="L155" s="4">
        <f t="shared" si="100"/>
        <v>8.3855799373040746E-2</v>
      </c>
      <c r="M155" s="4">
        <f t="shared" si="100"/>
        <v>6.3738618103910002E-2</v>
      </c>
      <c r="N155" s="4">
        <f t="shared" si="100"/>
        <v>0.10421286031042129</v>
      </c>
    </row>
    <row r="156" spans="1:14" x14ac:dyDescent="0.3">
      <c r="A156" s="1" t="s">
        <v>146</v>
      </c>
      <c r="B156" s="1">
        <v>0.879</v>
      </c>
      <c r="C156" s="1">
        <v>0.28100000000000003</v>
      </c>
      <c r="D156" s="1">
        <v>0.497</v>
      </c>
      <c r="E156" s="1">
        <v>0.158</v>
      </c>
      <c r="F156" s="1">
        <v>0.435</v>
      </c>
      <c r="G156" s="1">
        <v>0.151</v>
      </c>
      <c r="I156" s="4">
        <f t="shared" si="100"/>
        <v>0.1143786597267404</v>
      </c>
      <c r="J156" s="4">
        <f t="shared" si="100"/>
        <v>0.16280417149478565</v>
      </c>
      <c r="K156" s="4">
        <f t="shared" si="100"/>
        <v>0.14277506463659867</v>
      </c>
      <c r="L156" s="4">
        <f t="shared" si="100"/>
        <v>0.1238244514106583</v>
      </c>
      <c r="M156" s="4">
        <f t="shared" si="100"/>
        <v>0.23299410819496516</v>
      </c>
      <c r="N156" s="4">
        <f t="shared" si="100"/>
        <v>8.3702882483370281E-2</v>
      </c>
    </row>
    <row r="157" spans="1:14" x14ac:dyDescent="0.3">
      <c r="A157" s="1" t="s">
        <v>147</v>
      </c>
      <c r="B157" s="1">
        <v>0.96599999999999997</v>
      </c>
      <c r="C157" s="1">
        <v>0.114</v>
      </c>
      <c r="D157" s="1">
        <v>0.33100000000000002</v>
      </c>
      <c r="E157" s="1">
        <v>0.12</v>
      </c>
      <c r="F157" s="1">
        <v>7.2999999999999995E-2</v>
      </c>
      <c r="G157" s="1">
        <v>0.13700000000000001</v>
      </c>
      <c r="I157" s="4">
        <f t="shared" si="100"/>
        <v>0.12569941444372151</v>
      </c>
      <c r="J157" s="4">
        <f t="shared" si="100"/>
        <v>6.6048667439165709E-2</v>
      </c>
      <c r="K157" s="4">
        <f t="shared" si="100"/>
        <v>9.5087618500430918E-2</v>
      </c>
      <c r="L157" s="4">
        <f t="shared" si="100"/>
        <v>9.4043887147335414E-2</v>
      </c>
      <c r="M157" s="4">
        <f t="shared" si="100"/>
        <v>3.9100160685591849E-2</v>
      </c>
      <c r="N157" s="4">
        <f t="shared" si="100"/>
        <v>7.5942350332594236E-2</v>
      </c>
    </row>
    <row r="158" spans="1:14" x14ac:dyDescent="0.3">
      <c r="I158" s="3">
        <f>MAX(I149:I157)</f>
        <v>0.13012361743656473</v>
      </c>
      <c r="J158" s="3">
        <f t="shared" ref="J158:N158" si="101">MAX(J149:J157)</f>
        <v>0.23117033603707998</v>
      </c>
      <c r="K158" s="3">
        <f t="shared" si="101"/>
        <v>0.17925883366848608</v>
      </c>
      <c r="L158" s="3">
        <f t="shared" si="101"/>
        <v>0.22962382445141064</v>
      </c>
      <c r="M158" s="3">
        <f t="shared" si="101"/>
        <v>0.26888055704338509</v>
      </c>
      <c r="N158" s="3">
        <f t="shared" si="101"/>
        <v>0.23544564657393097</v>
      </c>
    </row>
    <row r="159" spans="1:14" x14ac:dyDescent="0.3">
      <c r="I159" s="3">
        <f>LARGE(I$149:I$157,2)+LARGE(I$149:I$157,1)</f>
        <v>0.25933636955107353</v>
      </c>
      <c r="J159" s="3">
        <f t="shared" ref="J159:N159" si="102">LARGE(J$149:J$157,2)+LARGE(J$149:J$157,1)</f>
        <v>0.4501920751675148</v>
      </c>
      <c r="K159" s="3">
        <f t="shared" si="102"/>
        <v>0.34347709180070018</v>
      </c>
      <c r="L159" s="3">
        <f t="shared" si="102"/>
        <v>0.42518256370642499</v>
      </c>
      <c r="M159" s="3">
        <f t="shared" si="102"/>
        <v>0.50187466523835023</v>
      </c>
      <c r="N159" s="3">
        <f t="shared" si="102"/>
        <v>0.44276271974466264</v>
      </c>
    </row>
    <row r="160" spans="1:14" x14ac:dyDescent="0.3">
      <c r="I160" s="3">
        <f>LARGE(I$149:I$157,3)+LARGE(I$149:I$157,2)+LARGE(I$149:I$157,1)</f>
        <v>0.38763825634352633</v>
      </c>
      <c r="J160" s="3">
        <f t="shared" ref="J160:N160" si="103">LARGE(J$149:J$157,3)+LARGE(J$149:J$157,2)+LARGE(J$149:J$157,1)</f>
        <v>0.61299624666230046</v>
      </c>
      <c r="K160" s="3">
        <f t="shared" si="103"/>
        <v>0.4862521564372988</v>
      </c>
      <c r="L160" s="3">
        <f t="shared" si="103"/>
        <v>0.54900701511708327</v>
      </c>
      <c r="M160" s="3">
        <f t="shared" si="103"/>
        <v>0.73434889204247389</v>
      </c>
      <c r="N160" s="3">
        <f t="shared" si="103"/>
        <v>0.60517957118590437</v>
      </c>
    </row>
    <row r="161" spans="1:14" x14ac:dyDescent="0.3">
      <c r="I161" s="3">
        <f>LARGE(I$149:I$157,4)+LARGE(I$149:I$157,3)+LARGE(I$149:I$157,2)+LARGE(I$149:I$157,1)</f>
        <v>0.51463890696161352</v>
      </c>
      <c r="J161" s="3">
        <f t="shared" ref="J161:N161" si="104">LARGE(J$149:J$157,4)+LARGE(J$149:J$157,3)+LARGE(J$149:J$157,2)+LARGE(J$149:J$157,1)</f>
        <v>0.72945047609451374</v>
      </c>
      <c r="K161" s="3">
        <f t="shared" si="104"/>
        <v>0.60891805704057378</v>
      </c>
      <c r="L161" s="3">
        <f t="shared" si="104"/>
        <v>0.6712640684086193</v>
      </c>
      <c r="M161" s="3">
        <f t="shared" si="104"/>
        <v>0.7980875101463839</v>
      </c>
      <c r="N161" s="3">
        <f t="shared" si="104"/>
        <v>0.70939243149632558</v>
      </c>
    </row>
    <row r="162" spans="1:14" x14ac:dyDescent="0.3">
      <c r="A162" s="1" t="s">
        <v>148</v>
      </c>
      <c r="B162" s="1">
        <v>0.97399999999999998</v>
      </c>
      <c r="C162" s="1">
        <v>0.22900000000000001</v>
      </c>
      <c r="D162" s="1">
        <v>0.47299999999999998</v>
      </c>
      <c r="E162" s="1">
        <v>0.158</v>
      </c>
      <c r="F162" s="1">
        <v>0.24099999999999999</v>
      </c>
      <c r="G162" s="1">
        <v>0.27400000000000002</v>
      </c>
      <c r="I162" s="4">
        <f>B162/SUM(B$162:B$169)</f>
        <v>0.12445693841042677</v>
      </c>
      <c r="J162" s="4">
        <f t="shared" ref="J162:N169" si="105">C162/SUM(C$162:C$169)</f>
        <v>0.21243042671614099</v>
      </c>
      <c r="K162" s="4">
        <f t="shared" si="105"/>
        <v>0.16713780918727913</v>
      </c>
      <c r="L162" s="4">
        <f t="shared" si="105"/>
        <v>0.16544502617801049</v>
      </c>
      <c r="M162" s="4">
        <f t="shared" si="105"/>
        <v>0.21909090909090911</v>
      </c>
      <c r="N162" s="4">
        <f t="shared" si="105"/>
        <v>0.24508050089445438</v>
      </c>
    </row>
    <row r="163" spans="1:14" x14ac:dyDescent="0.3">
      <c r="A163" s="1" t="s">
        <v>149</v>
      </c>
      <c r="B163" s="1">
        <v>0.97599999999999998</v>
      </c>
      <c r="C163" s="1">
        <v>0.24</v>
      </c>
      <c r="D163" s="1">
        <v>0.48399999999999999</v>
      </c>
      <c r="E163" s="1">
        <v>0.16800000000000001</v>
      </c>
      <c r="F163" s="1">
        <v>0.255</v>
      </c>
      <c r="G163" s="1">
        <v>0.28399999999999997</v>
      </c>
      <c r="I163" s="4">
        <f t="shared" ref="I163:I169" si="106">B163/SUM(B$162:B$169)</f>
        <v>0.12471249680552005</v>
      </c>
      <c r="J163" s="4">
        <f t="shared" si="105"/>
        <v>0.22263450834879403</v>
      </c>
      <c r="K163" s="4">
        <f t="shared" si="105"/>
        <v>0.17102473498233214</v>
      </c>
      <c r="L163" s="4">
        <f t="shared" si="105"/>
        <v>0.17591623036649218</v>
      </c>
      <c r="M163" s="4">
        <f t="shared" si="105"/>
        <v>0.23181818181818184</v>
      </c>
      <c r="N163" s="4">
        <f t="shared" si="105"/>
        <v>0.25402504472271908</v>
      </c>
    </row>
    <row r="164" spans="1:14" x14ac:dyDescent="0.3">
      <c r="A164" s="1" t="s">
        <v>150</v>
      </c>
      <c r="B164" s="1">
        <v>0.997</v>
      </c>
      <c r="C164" s="1">
        <v>0.13700000000000001</v>
      </c>
      <c r="D164" s="1">
        <v>0.37</v>
      </c>
      <c r="E164" s="1">
        <v>0.13</v>
      </c>
      <c r="F164" s="1">
        <v>0.152</v>
      </c>
      <c r="G164" s="1">
        <v>0.128</v>
      </c>
      <c r="I164" s="4">
        <f t="shared" si="106"/>
        <v>0.12739585995399949</v>
      </c>
      <c r="J164" s="4">
        <f t="shared" si="105"/>
        <v>0.12708719851576994</v>
      </c>
      <c r="K164" s="4">
        <f t="shared" si="105"/>
        <v>0.13074204946996465</v>
      </c>
      <c r="L164" s="4">
        <f t="shared" si="105"/>
        <v>0.13612565445026178</v>
      </c>
      <c r="M164" s="4">
        <f t="shared" si="105"/>
        <v>0.13818181818181818</v>
      </c>
      <c r="N164" s="4">
        <f t="shared" si="105"/>
        <v>0.1144901610017889</v>
      </c>
    </row>
    <row r="165" spans="1:14" x14ac:dyDescent="0.3">
      <c r="A165" s="1" t="s">
        <v>151</v>
      </c>
      <c r="B165" s="1">
        <v>0.96699999999999997</v>
      </c>
      <c r="C165" s="1">
        <v>0.105</v>
      </c>
      <c r="D165" s="1">
        <v>0.318</v>
      </c>
      <c r="E165" s="1">
        <v>0.111</v>
      </c>
      <c r="F165" s="1">
        <v>0.127</v>
      </c>
      <c r="G165" s="1">
        <v>6.8000000000000005E-2</v>
      </c>
      <c r="I165" s="4">
        <f t="shared" si="106"/>
        <v>0.1235624840276003</v>
      </c>
      <c r="J165" s="4">
        <f t="shared" si="105"/>
        <v>9.7402597402597393E-2</v>
      </c>
      <c r="K165" s="4">
        <f t="shared" si="105"/>
        <v>0.11236749116607773</v>
      </c>
      <c r="L165" s="4">
        <f t="shared" si="105"/>
        <v>0.1162303664921466</v>
      </c>
      <c r="M165" s="4">
        <f t="shared" si="105"/>
        <v>0.11545454545454548</v>
      </c>
      <c r="N165" s="4">
        <f t="shared" si="105"/>
        <v>6.0822898032200354E-2</v>
      </c>
    </row>
    <row r="166" spans="1:14" x14ac:dyDescent="0.3">
      <c r="A166" s="1" t="s">
        <v>152</v>
      </c>
      <c r="B166" s="1">
        <v>0.98099999999999998</v>
      </c>
      <c r="C166" s="1">
        <v>0.13200000000000001</v>
      </c>
      <c r="D166" s="1">
        <v>0.36</v>
      </c>
      <c r="E166" s="1">
        <v>0.12</v>
      </c>
      <c r="F166" s="1">
        <v>0.10299999999999999</v>
      </c>
      <c r="G166" s="1">
        <v>0.16400000000000001</v>
      </c>
      <c r="I166" s="4">
        <f t="shared" si="106"/>
        <v>0.12535139279325325</v>
      </c>
      <c r="J166" s="4">
        <f t="shared" si="105"/>
        <v>0.12244897959183673</v>
      </c>
      <c r="K166" s="4">
        <f t="shared" si="105"/>
        <v>0.12720848056537101</v>
      </c>
      <c r="L166" s="4">
        <f t="shared" si="105"/>
        <v>0.1256544502617801</v>
      </c>
      <c r="M166" s="4">
        <f t="shared" si="105"/>
        <v>9.3636363636363643E-2</v>
      </c>
      <c r="N166" s="4">
        <f t="shared" si="105"/>
        <v>0.14669051878354203</v>
      </c>
    </row>
    <row r="167" spans="1:14" x14ac:dyDescent="0.3">
      <c r="A167" s="1" t="s">
        <v>153</v>
      </c>
      <c r="B167" s="1">
        <v>0.96299999999999997</v>
      </c>
      <c r="C167" s="1">
        <v>0.08</v>
      </c>
      <c r="D167" s="1">
        <v>0.27800000000000002</v>
      </c>
      <c r="E167" s="1">
        <v>0.10199999999999999</v>
      </c>
      <c r="F167" s="1">
        <v>7.8E-2</v>
      </c>
      <c r="G167" s="1">
        <v>5.1999999999999998E-2</v>
      </c>
      <c r="I167" s="4">
        <f t="shared" si="106"/>
        <v>0.12305136723741374</v>
      </c>
      <c r="J167" s="4">
        <f t="shared" si="105"/>
        <v>7.4211502782931357E-2</v>
      </c>
      <c r="K167" s="4">
        <f t="shared" si="105"/>
        <v>9.8233215547703187E-2</v>
      </c>
      <c r="L167" s="4">
        <f t="shared" si="105"/>
        <v>0.10680628272251309</v>
      </c>
      <c r="M167" s="4">
        <f t="shared" si="105"/>
        <v>7.0909090909090922E-2</v>
      </c>
      <c r="N167" s="4">
        <f t="shared" si="105"/>
        <v>4.6511627906976737E-2</v>
      </c>
    </row>
    <row r="168" spans="1:14" x14ac:dyDescent="0.3">
      <c r="A168" s="1" t="s">
        <v>154</v>
      </c>
      <c r="B168" s="1">
        <v>0.998</v>
      </c>
      <c r="C168" s="1">
        <v>9.7000000000000003E-2</v>
      </c>
      <c r="D168" s="1">
        <v>0.311</v>
      </c>
      <c r="E168" s="1">
        <v>0.09</v>
      </c>
      <c r="F168" s="1">
        <v>9.5000000000000001E-2</v>
      </c>
      <c r="G168" s="1">
        <v>0.105</v>
      </c>
      <c r="I168" s="4">
        <f t="shared" si="106"/>
        <v>0.12752363915154613</v>
      </c>
      <c r="J168" s="4">
        <f t="shared" si="105"/>
        <v>8.9981447124304267E-2</v>
      </c>
      <c r="K168" s="4">
        <f t="shared" si="105"/>
        <v>0.10989399293286219</v>
      </c>
      <c r="L168" s="4">
        <f t="shared" si="105"/>
        <v>9.4240837696335081E-2</v>
      </c>
      <c r="M168" s="4">
        <f t="shared" si="105"/>
        <v>8.6363636363636379E-2</v>
      </c>
      <c r="N168" s="4">
        <f t="shared" si="105"/>
        <v>9.3917710196779955E-2</v>
      </c>
    </row>
    <row r="169" spans="1:14" x14ac:dyDescent="0.3">
      <c r="A169" s="1" t="s">
        <v>155</v>
      </c>
      <c r="B169" s="1">
        <v>0.97</v>
      </c>
      <c r="C169" s="1">
        <v>5.8000000000000003E-2</v>
      </c>
      <c r="D169" s="1">
        <v>0.23599999999999999</v>
      </c>
      <c r="E169" s="1">
        <v>7.5999999999999998E-2</v>
      </c>
      <c r="F169" s="1">
        <v>4.9000000000000002E-2</v>
      </c>
      <c r="G169" s="1">
        <v>4.2999999999999997E-2</v>
      </c>
      <c r="I169" s="4">
        <f t="shared" si="106"/>
        <v>0.12394582162024022</v>
      </c>
      <c r="J169" s="4">
        <f t="shared" si="105"/>
        <v>5.3803339517625233E-2</v>
      </c>
      <c r="K169" s="4">
        <f t="shared" si="105"/>
        <v>8.3392226148409881E-2</v>
      </c>
      <c r="L169" s="4">
        <f t="shared" si="105"/>
        <v>7.9581151832460728E-2</v>
      </c>
      <c r="M169" s="4">
        <f t="shared" si="105"/>
        <v>4.4545454545454555E-2</v>
      </c>
      <c r="N169" s="4">
        <f t="shared" si="105"/>
        <v>3.8461538461538457E-2</v>
      </c>
    </row>
    <row r="170" spans="1:14" x14ac:dyDescent="0.3">
      <c r="I170" s="3">
        <f>MAX(I162:I169)</f>
        <v>0.12752363915154613</v>
      </c>
      <c r="J170" s="3">
        <f t="shared" ref="J170:N170" si="107">MAX(J162:J169)</f>
        <v>0.22263450834879403</v>
      </c>
      <c r="K170" s="3">
        <f t="shared" si="107"/>
        <v>0.17102473498233214</v>
      </c>
      <c r="L170" s="3">
        <f t="shared" si="107"/>
        <v>0.17591623036649218</v>
      </c>
      <c r="M170" s="3">
        <f t="shared" si="107"/>
        <v>0.23181818181818184</v>
      </c>
      <c r="N170" s="3">
        <f t="shared" si="107"/>
        <v>0.25402504472271908</v>
      </c>
    </row>
    <row r="171" spans="1:14" x14ac:dyDescent="0.3">
      <c r="I171" s="3">
        <f>LARGE(I$162:I$169,2)+LARGE(I$162:I$169,1)</f>
        <v>0.25491949910554562</v>
      </c>
      <c r="J171" s="3">
        <f t="shared" ref="J171:N171" si="108">LARGE(J$162:J$169,2)+LARGE(J$162:J$169,1)</f>
        <v>0.43506493506493504</v>
      </c>
      <c r="K171" s="3">
        <f t="shared" si="108"/>
        <v>0.33816254416961128</v>
      </c>
      <c r="L171" s="3">
        <f t="shared" si="108"/>
        <v>0.34136125654450267</v>
      </c>
      <c r="M171" s="3">
        <f t="shared" si="108"/>
        <v>0.45090909090909093</v>
      </c>
      <c r="N171" s="3">
        <f t="shared" si="108"/>
        <v>0.49910554561717346</v>
      </c>
    </row>
    <row r="172" spans="1:14" x14ac:dyDescent="0.3">
      <c r="I172" s="3">
        <f>LARGE(I$162:I$169,3)+LARGE(I$162:I$169,2)+LARGE(I$162:I$169,1)</f>
        <v>0.38027089189879887</v>
      </c>
      <c r="J172" s="3">
        <f t="shared" ref="J172:N172" si="109">LARGE(J$162:J$169,3)+LARGE(J$162:J$169,2)+LARGE(J$162:J$169,1)</f>
        <v>0.56215213358070493</v>
      </c>
      <c r="K172" s="3">
        <f t="shared" si="109"/>
        <v>0.46890459363957593</v>
      </c>
      <c r="L172" s="3">
        <f t="shared" si="109"/>
        <v>0.47748691099476448</v>
      </c>
      <c r="M172" s="3">
        <f t="shared" si="109"/>
        <v>0.58909090909090911</v>
      </c>
      <c r="N172" s="3">
        <f t="shared" si="109"/>
        <v>0.64579606440071546</v>
      </c>
    </row>
    <row r="173" spans="1:14" x14ac:dyDescent="0.3">
      <c r="I173" s="3">
        <f>LARGE(I$162:I$169,4)+LARGE(I$162:I$169,3)+LARGE(I$162:I$169,2)+LARGE(I$162:I$169,1)</f>
        <v>0.50498338870431891</v>
      </c>
      <c r="J173" s="3">
        <f t="shared" ref="J173:N173" si="110">LARGE(J$162:J$169,4)+LARGE(J$162:J$169,3)+LARGE(J$162:J$169,2)+LARGE(J$162:J$169,1)</f>
        <v>0.68460111317254169</v>
      </c>
      <c r="K173" s="3">
        <f t="shared" si="110"/>
        <v>0.59611307420494697</v>
      </c>
      <c r="L173" s="3">
        <f t="shared" si="110"/>
        <v>0.60314136125654461</v>
      </c>
      <c r="M173" s="3">
        <f t="shared" si="110"/>
        <v>0.70454545454545459</v>
      </c>
      <c r="N173" s="3">
        <f t="shared" si="110"/>
        <v>0.76028622540250446</v>
      </c>
    </row>
    <row r="174" spans="1:14" x14ac:dyDescent="0.3">
      <c r="A174" s="1" t="s">
        <v>156</v>
      </c>
      <c r="B174" s="1">
        <v>0.97199999999999998</v>
      </c>
      <c r="C174" s="1">
        <v>0.192</v>
      </c>
      <c r="D174" s="1">
        <v>0.432</v>
      </c>
      <c r="E174" s="1">
        <v>0.14199999999999999</v>
      </c>
      <c r="F174" s="1">
        <v>0.249</v>
      </c>
      <c r="G174" s="1">
        <v>0.16800000000000001</v>
      </c>
      <c r="I174" s="4">
        <f>B174/SUM(B$174:B$182)</f>
        <v>0.11548057502673162</v>
      </c>
      <c r="J174" s="4">
        <f t="shared" ref="J174:N182" si="111">C174/SUM(C$174:C$182)</f>
        <v>0.28959276018099545</v>
      </c>
      <c r="K174" s="4">
        <f t="shared" si="111"/>
        <v>0.19191470457574411</v>
      </c>
      <c r="L174" s="4">
        <f t="shared" si="111"/>
        <v>0.22432859399684038</v>
      </c>
      <c r="M174" s="4">
        <f t="shared" si="111"/>
        <v>0.30665024630541865</v>
      </c>
      <c r="N174" s="4">
        <f t="shared" si="111"/>
        <v>0.36129032258064514</v>
      </c>
    </row>
    <row r="175" spans="1:14" x14ac:dyDescent="0.3">
      <c r="A175" s="1" t="s">
        <v>157</v>
      </c>
      <c r="B175" s="1">
        <v>0.98399999999999999</v>
      </c>
      <c r="C175" s="1">
        <v>0.14699999999999999</v>
      </c>
      <c r="D175" s="1">
        <v>0.38100000000000001</v>
      </c>
      <c r="E175" s="1">
        <v>0.13200000000000001</v>
      </c>
      <c r="F175" s="1">
        <v>0.182</v>
      </c>
      <c r="G175" s="1">
        <v>0.121</v>
      </c>
      <c r="I175" s="4">
        <f t="shared" ref="I175:I182" si="112">B175/SUM(B$174:B$182)</f>
        <v>0.11690626113817275</v>
      </c>
      <c r="J175" s="4">
        <f t="shared" si="111"/>
        <v>0.22171945701357465</v>
      </c>
      <c r="K175" s="4">
        <f t="shared" si="111"/>
        <v>0.16925810750777434</v>
      </c>
      <c r="L175" s="4">
        <f t="shared" si="111"/>
        <v>0.20853080568720375</v>
      </c>
      <c r="M175" s="4">
        <f t="shared" si="111"/>
        <v>0.22413793103448271</v>
      </c>
      <c r="N175" s="4">
        <f t="shared" si="111"/>
        <v>0.26021505376344078</v>
      </c>
    </row>
    <row r="176" spans="1:14" x14ac:dyDescent="0.3">
      <c r="A176" s="1" t="s">
        <v>158</v>
      </c>
      <c r="B176" s="1">
        <v>0.96899999999999997</v>
      </c>
      <c r="C176" s="1">
        <v>6.2E-2</v>
      </c>
      <c r="D176" s="1">
        <v>0.246</v>
      </c>
      <c r="E176" s="1">
        <v>6.7000000000000004E-2</v>
      </c>
      <c r="F176" s="1">
        <v>7.3999999999999996E-2</v>
      </c>
      <c r="G176" s="1">
        <v>4.1000000000000002E-2</v>
      </c>
      <c r="I176" s="4">
        <f t="shared" si="112"/>
        <v>0.11512415349887133</v>
      </c>
      <c r="J176" s="4">
        <f t="shared" si="111"/>
        <v>9.3514328808446456E-2</v>
      </c>
      <c r="K176" s="4">
        <f t="shared" si="111"/>
        <v>0.10928476232785429</v>
      </c>
      <c r="L176" s="4">
        <f t="shared" si="111"/>
        <v>0.10584518167456555</v>
      </c>
      <c r="M176" s="4">
        <f t="shared" si="111"/>
        <v>9.1133004926108346E-2</v>
      </c>
      <c r="N176" s="4">
        <f t="shared" si="111"/>
        <v>8.8172043010752682E-2</v>
      </c>
    </row>
    <row r="177" spans="1:14" x14ac:dyDescent="0.3">
      <c r="A177" s="1" t="s">
        <v>159</v>
      </c>
      <c r="B177" s="1">
        <v>0.87</v>
      </c>
      <c r="C177" s="1">
        <v>4.7E-2</v>
      </c>
      <c r="D177" s="1">
        <v>0.20200000000000001</v>
      </c>
      <c r="E177" s="1">
        <v>0.05</v>
      </c>
      <c r="F177" s="1">
        <v>6.2E-2</v>
      </c>
      <c r="G177" s="1">
        <v>1.7000000000000001E-2</v>
      </c>
      <c r="I177" s="4">
        <f t="shared" si="112"/>
        <v>0.103362243079482</v>
      </c>
      <c r="J177" s="4">
        <f t="shared" si="111"/>
        <v>7.0889894419306182E-2</v>
      </c>
      <c r="K177" s="4">
        <f t="shared" si="111"/>
        <v>8.9737894269213692E-2</v>
      </c>
      <c r="L177" s="4">
        <f t="shared" si="111"/>
        <v>7.8988941548183242E-2</v>
      </c>
      <c r="M177" s="4">
        <f t="shared" si="111"/>
        <v>7.6354679802955655E-2</v>
      </c>
      <c r="N177" s="4">
        <f t="shared" si="111"/>
        <v>3.655913978494623E-2</v>
      </c>
    </row>
    <row r="178" spans="1:14" x14ac:dyDescent="0.3">
      <c r="A178" s="1" t="s">
        <v>160</v>
      </c>
      <c r="B178" s="1">
        <v>0.85099999999999998</v>
      </c>
      <c r="C178" s="1">
        <v>3.5999999999999997E-2</v>
      </c>
      <c r="D178" s="1">
        <v>0.17499999999999999</v>
      </c>
      <c r="E178" s="1">
        <v>3.4000000000000002E-2</v>
      </c>
      <c r="F178" s="1">
        <v>5.0999999999999997E-2</v>
      </c>
      <c r="G178" s="1">
        <v>1.2E-2</v>
      </c>
      <c r="I178" s="4">
        <f t="shared" si="112"/>
        <v>0.10110490673636688</v>
      </c>
      <c r="J178" s="4">
        <f t="shared" si="111"/>
        <v>5.4298642533936646E-2</v>
      </c>
      <c r="K178" s="4">
        <f t="shared" si="111"/>
        <v>7.7743225233229671E-2</v>
      </c>
      <c r="L178" s="4">
        <f t="shared" si="111"/>
        <v>5.3712480252764608E-2</v>
      </c>
      <c r="M178" s="4">
        <f t="shared" si="111"/>
        <v>6.2807881773398994E-2</v>
      </c>
      <c r="N178" s="4">
        <f t="shared" si="111"/>
        <v>2.5806451612903222E-2</v>
      </c>
    </row>
    <row r="179" spans="1:14" x14ac:dyDescent="0.3">
      <c r="A179" s="1" t="s">
        <v>161</v>
      </c>
      <c r="B179" s="1">
        <v>0.97199999999999998</v>
      </c>
      <c r="C179" s="1">
        <v>3.3000000000000002E-2</v>
      </c>
      <c r="D179" s="1">
        <v>0.17799999999999999</v>
      </c>
      <c r="E179" s="1">
        <v>3.1E-2</v>
      </c>
      <c r="F179" s="1">
        <v>4.1000000000000002E-2</v>
      </c>
      <c r="G179" s="1">
        <v>2.3E-2</v>
      </c>
      <c r="I179" s="4">
        <f t="shared" si="112"/>
        <v>0.11548057502673162</v>
      </c>
      <c r="J179" s="4">
        <f t="shared" si="111"/>
        <v>4.9773755656108594E-2</v>
      </c>
      <c r="K179" s="4">
        <f t="shared" si="111"/>
        <v>7.9075966237227902E-2</v>
      </c>
      <c r="L179" s="4">
        <f t="shared" si="111"/>
        <v>4.8973143759873605E-2</v>
      </c>
      <c r="M179" s="4">
        <f t="shared" si="111"/>
        <v>5.0492610837438417E-2</v>
      </c>
      <c r="N179" s="4">
        <f t="shared" si="111"/>
        <v>4.9462365591397842E-2</v>
      </c>
    </row>
    <row r="180" spans="1:14" x14ac:dyDescent="0.3">
      <c r="A180" s="1" t="s">
        <v>162</v>
      </c>
      <c r="B180" s="1">
        <v>0.97499999999999998</v>
      </c>
      <c r="C180" s="1">
        <v>5.6000000000000001E-2</v>
      </c>
      <c r="D180" s="1">
        <v>0.23400000000000001</v>
      </c>
      <c r="E180" s="1">
        <v>5.7000000000000002E-2</v>
      </c>
      <c r="F180" s="1">
        <v>6.8000000000000005E-2</v>
      </c>
      <c r="G180" s="1">
        <v>3.9E-2</v>
      </c>
      <c r="I180" s="4">
        <f t="shared" si="112"/>
        <v>0.1158369965545919</v>
      </c>
      <c r="J180" s="4">
        <f t="shared" si="111"/>
        <v>8.4464555052790338E-2</v>
      </c>
      <c r="K180" s="4">
        <f t="shared" si="111"/>
        <v>0.10395379831186141</v>
      </c>
      <c r="L180" s="4">
        <f t="shared" si="111"/>
        <v>9.0047393364928896E-2</v>
      </c>
      <c r="M180" s="4">
        <f t="shared" si="111"/>
        <v>8.3743842364532015E-2</v>
      </c>
      <c r="N180" s="4">
        <f t="shared" si="111"/>
        <v>8.3870967741935476E-2</v>
      </c>
    </row>
    <row r="181" spans="1:14" x14ac:dyDescent="0.3">
      <c r="A181" s="1" t="s">
        <v>163</v>
      </c>
      <c r="B181" s="1">
        <v>0.91</v>
      </c>
      <c r="C181" s="1">
        <v>3.6999999999999998E-2</v>
      </c>
      <c r="D181" s="1">
        <v>0.184</v>
      </c>
      <c r="E181" s="1">
        <v>4.2999999999999997E-2</v>
      </c>
      <c r="F181" s="1">
        <v>4.5999999999999999E-2</v>
      </c>
      <c r="G181" s="1">
        <v>1.6E-2</v>
      </c>
      <c r="I181" s="4">
        <f t="shared" si="112"/>
        <v>0.10811453011761911</v>
      </c>
      <c r="J181" s="4">
        <f t="shared" si="111"/>
        <v>5.5806938159879332E-2</v>
      </c>
      <c r="K181" s="4">
        <f t="shared" si="111"/>
        <v>8.1741448245224349E-2</v>
      </c>
      <c r="L181" s="4">
        <f t="shared" si="111"/>
        <v>6.7930489731437574E-2</v>
      </c>
      <c r="M181" s="4">
        <f t="shared" si="111"/>
        <v>5.6650246305418706E-2</v>
      </c>
      <c r="N181" s="4">
        <f t="shared" si="111"/>
        <v>3.4408602150537627E-2</v>
      </c>
    </row>
    <row r="182" spans="1:14" x14ac:dyDescent="0.3">
      <c r="A182" s="1" t="s">
        <v>164</v>
      </c>
      <c r="B182" s="1">
        <v>0.91400000000000003</v>
      </c>
      <c r="C182" s="1">
        <v>5.2999999999999999E-2</v>
      </c>
      <c r="D182" s="1">
        <v>0.219</v>
      </c>
      <c r="E182" s="1">
        <v>7.6999999999999999E-2</v>
      </c>
      <c r="F182" s="1">
        <v>3.9E-2</v>
      </c>
      <c r="G182" s="1">
        <v>2.8000000000000001E-2</v>
      </c>
      <c r="I182" s="4">
        <f t="shared" si="112"/>
        <v>0.10858975882143282</v>
      </c>
      <c r="J182" s="4">
        <f t="shared" si="111"/>
        <v>7.9939668174962286E-2</v>
      </c>
      <c r="K182" s="4">
        <f t="shared" si="111"/>
        <v>9.7290093291870286E-2</v>
      </c>
      <c r="L182" s="4">
        <f t="shared" si="111"/>
        <v>0.12164296998420218</v>
      </c>
      <c r="M182" s="4">
        <f t="shared" si="111"/>
        <v>4.8029556650246295E-2</v>
      </c>
      <c r="N182" s="4">
        <f t="shared" si="111"/>
        <v>6.021505376344085E-2</v>
      </c>
    </row>
    <row r="183" spans="1:14" x14ac:dyDescent="0.3">
      <c r="I183" s="3">
        <f>MAX(I174:I182)</f>
        <v>0.11690626113817275</v>
      </c>
      <c r="J183" s="3">
        <f t="shared" ref="J183:N183" si="113">MAX(J174:J182)</f>
        <v>0.28959276018099545</v>
      </c>
      <c r="K183" s="3">
        <f t="shared" si="113"/>
        <v>0.19191470457574411</v>
      </c>
      <c r="L183" s="3">
        <f t="shared" si="113"/>
        <v>0.22432859399684038</v>
      </c>
      <c r="M183" s="3">
        <f t="shared" si="113"/>
        <v>0.30665024630541865</v>
      </c>
      <c r="N183" s="3">
        <f t="shared" si="113"/>
        <v>0.36129032258064514</v>
      </c>
    </row>
    <row r="184" spans="1:14" x14ac:dyDescent="0.3">
      <c r="I184" s="3">
        <f>LARGE(I$174:I$182,2)+LARGE(I$174:I$182,1)</f>
        <v>0.23274325769276466</v>
      </c>
      <c r="J184" s="3">
        <f t="shared" ref="J184:N184" si="114">LARGE(J$174:J$182,2)+LARGE(J$174:J$182,1)</f>
        <v>0.5113122171945701</v>
      </c>
      <c r="K184" s="3">
        <f t="shared" si="114"/>
        <v>0.36117281208351848</v>
      </c>
      <c r="L184" s="3">
        <f t="shared" si="114"/>
        <v>0.43285939968404413</v>
      </c>
      <c r="M184" s="3">
        <f t="shared" si="114"/>
        <v>0.53078817733990136</v>
      </c>
      <c r="N184" s="3">
        <f t="shared" si="114"/>
        <v>0.62150537634408587</v>
      </c>
    </row>
    <row r="185" spans="1:14" x14ac:dyDescent="0.3">
      <c r="I185" s="3">
        <f>LARGE(I$174:I$182,3)+LARGE(I$174:I$182,2)+LARGE(I$174:I$182,1)</f>
        <v>0.34822383271949625</v>
      </c>
      <c r="J185" s="3">
        <f t="shared" ref="J185:N185" si="115">LARGE(J$174:J$182,3)+LARGE(J$174:J$182,2)+LARGE(J$174:J$182,1)</f>
        <v>0.60482654600301655</v>
      </c>
      <c r="K185" s="3">
        <f t="shared" si="115"/>
        <v>0.47045757441137276</v>
      </c>
      <c r="L185" s="3">
        <f t="shared" si="115"/>
        <v>0.55450236966824629</v>
      </c>
      <c r="M185" s="3">
        <f t="shared" si="115"/>
        <v>0.62192118226600979</v>
      </c>
      <c r="N185" s="3">
        <f t="shared" si="115"/>
        <v>0.70967741935483852</v>
      </c>
    </row>
    <row r="186" spans="1:14" x14ac:dyDescent="0.3">
      <c r="I186" s="3">
        <f>LARGE(I$174:I$182,4)+LARGE(I$174:I$182,3)+LARGE(I$174:I$182,2)+LARGE(I$174:I$182,1)</f>
        <v>0.4637044077462279</v>
      </c>
      <c r="J186" s="3">
        <f t="shared" ref="J186:N186" si="116">LARGE(J$174:J$182,4)+LARGE(J$174:J$182,3)+LARGE(J$174:J$182,2)+LARGE(J$174:J$182,1)</f>
        <v>0.68929110105580693</v>
      </c>
      <c r="K186" s="3">
        <f t="shared" si="116"/>
        <v>0.57441137272323417</v>
      </c>
      <c r="L186" s="3">
        <f t="shared" si="116"/>
        <v>0.66034755134281187</v>
      </c>
      <c r="M186" s="3">
        <f t="shared" si="116"/>
        <v>0.7056650246305417</v>
      </c>
      <c r="N186" s="3">
        <f t="shared" si="116"/>
        <v>0.79354838709677411</v>
      </c>
    </row>
    <row r="187" spans="1:14" x14ac:dyDescent="0.3">
      <c r="A187" s="1" t="s">
        <v>165</v>
      </c>
      <c r="B187" s="1">
        <v>0.92600000000000005</v>
      </c>
      <c r="C187" s="1">
        <v>0.627</v>
      </c>
      <c r="D187" s="1">
        <v>0.76200000000000001</v>
      </c>
      <c r="E187" s="1">
        <v>0.315</v>
      </c>
      <c r="F187" s="1">
        <v>0.61699999999999999</v>
      </c>
      <c r="G187" s="1">
        <v>0.83599999999999997</v>
      </c>
      <c r="I187" s="4">
        <f>B187/SUM(B$187:B$201)</f>
        <v>6.6729120126828578E-2</v>
      </c>
      <c r="J187" s="4">
        <f t="shared" ref="J187:N201" si="117">C187/SUM(C$187:C$201)</f>
        <v>0.3100890207715134</v>
      </c>
      <c r="K187" s="4">
        <f t="shared" si="117"/>
        <v>0.16597691134829012</v>
      </c>
      <c r="L187" s="4">
        <f t="shared" si="117"/>
        <v>0.15276430649854511</v>
      </c>
      <c r="M187" s="4">
        <f t="shared" si="117"/>
        <v>0.38039457459926013</v>
      </c>
      <c r="N187" s="4">
        <f t="shared" si="117"/>
        <v>0.44444444444444442</v>
      </c>
    </row>
    <row r="188" spans="1:14" x14ac:dyDescent="0.3">
      <c r="A188" s="1" t="s">
        <v>166</v>
      </c>
      <c r="B188" s="1">
        <v>0.98599999999999999</v>
      </c>
      <c r="C188" s="1">
        <v>0.40200000000000002</v>
      </c>
      <c r="D188" s="1">
        <v>0.63</v>
      </c>
      <c r="E188" s="1">
        <v>0.314</v>
      </c>
      <c r="F188" s="1">
        <v>0.4</v>
      </c>
      <c r="G188" s="1">
        <v>0.47499999999999998</v>
      </c>
      <c r="I188" s="4">
        <f t="shared" ref="I188:I201" si="118">B188/SUM(B$187:B$201)</f>
        <v>7.1052821214960024E-2</v>
      </c>
      <c r="J188" s="4">
        <f t="shared" si="117"/>
        <v>0.198813056379822</v>
      </c>
      <c r="K188" s="4">
        <f t="shared" si="117"/>
        <v>0.13722500544543673</v>
      </c>
      <c r="L188" s="4">
        <f t="shared" si="117"/>
        <v>0.15227934044616878</v>
      </c>
      <c r="M188" s="4">
        <f t="shared" si="117"/>
        <v>0.24660912453760789</v>
      </c>
      <c r="N188" s="4">
        <f t="shared" si="117"/>
        <v>0.25252525252525249</v>
      </c>
    </row>
    <row r="189" spans="1:14" x14ac:dyDescent="0.3">
      <c r="A189" s="1" t="s">
        <v>167</v>
      </c>
      <c r="B189" s="1">
        <v>0.99399999999999999</v>
      </c>
      <c r="C189" s="1">
        <v>8.1000000000000003E-2</v>
      </c>
      <c r="D189" s="1">
        <v>0.28299999999999997</v>
      </c>
      <c r="E189" s="1">
        <v>9.2999999999999999E-2</v>
      </c>
      <c r="F189" s="1">
        <v>7.1999999999999995E-2</v>
      </c>
      <c r="G189" s="1">
        <v>7.5999999999999998E-2</v>
      </c>
      <c r="I189" s="4">
        <f t="shared" si="118"/>
        <v>7.1629314693377549E-2</v>
      </c>
      <c r="J189" s="4">
        <f t="shared" si="117"/>
        <v>4.0059347181008904E-2</v>
      </c>
      <c r="K189" s="4">
        <f t="shared" si="117"/>
        <v>6.1642343715966011E-2</v>
      </c>
      <c r="L189" s="4">
        <f t="shared" si="117"/>
        <v>4.5101842870999033E-2</v>
      </c>
      <c r="M189" s="4">
        <f t="shared" si="117"/>
        <v>4.4389642416769418E-2</v>
      </c>
      <c r="N189" s="4">
        <f t="shared" si="117"/>
        <v>4.0404040404040401E-2</v>
      </c>
    </row>
    <row r="190" spans="1:14" x14ac:dyDescent="0.3">
      <c r="A190" s="1" t="s">
        <v>168</v>
      </c>
      <c r="B190" s="1">
        <v>0.89800000000000002</v>
      </c>
      <c r="C190" s="1">
        <v>5.7000000000000002E-2</v>
      </c>
      <c r="D190" s="1">
        <v>0.22600000000000001</v>
      </c>
      <c r="E190" s="1">
        <v>8.5999999999999993E-2</v>
      </c>
      <c r="F190" s="1">
        <v>3.5999999999999997E-2</v>
      </c>
      <c r="G190" s="1">
        <v>3.1E-2</v>
      </c>
      <c r="I190" s="4">
        <f t="shared" si="118"/>
        <v>6.4711392952367247E-2</v>
      </c>
      <c r="J190" s="4">
        <f t="shared" si="117"/>
        <v>2.8189910979228492E-2</v>
      </c>
      <c r="K190" s="4">
        <f t="shared" si="117"/>
        <v>4.9226747985188411E-2</v>
      </c>
      <c r="L190" s="4">
        <f t="shared" si="117"/>
        <v>4.1707080504364696E-2</v>
      </c>
      <c r="M190" s="4">
        <f t="shared" si="117"/>
        <v>2.2194821208384709E-2</v>
      </c>
      <c r="N190" s="4">
        <f t="shared" si="117"/>
        <v>1.6480595427963849E-2</v>
      </c>
    </row>
    <row r="191" spans="1:14" x14ac:dyDescent="0.3">
      <c r="A191" s="1" t="s">
        <v>169</v>
      </c>
      <c r="B191" s="1">
        <v>0.96699999999999997</v>
      </c>
      <c r="C191" s="1">
        <v>0.08</v>
      </c>
      <c r="D191" s="1">
        <v>0.27800000000000002</v>
      </c>
      <c r="E191" s="1">
        <v>9.6000000000000002E-2</v>
      </c>
      <c r="F191" s="1">
        <v>8.4000000000000005E-2</v>
      </c>
      <c r="G191" s="1">
        <v>5.1999999999999998E-2</v>
      </c>
      <c r="I191" s="4">
        <f t="shared" si="118"/>
        <v>6.968364920371839E-2</v>
      </c>
      <c r="J191" s="4">
        <f t="shared" si="117"/>
        <v>3.9564787339268055E-2</v>
      </c>
      <c r="K191" s="4">
        <f t="shared" si="117"/>
        <v>6.055325637116097E-2</v>
      </c>
      <c r="L191" s="4">
        <f t="shared" si="117"/>
        <v>4.6556741028128033E-2</v>
      </c>
      <c r="M191" s="4">
        <f t="shared" si="117"/>
        <v>5.1787916152897656E-2</v>
      </c>
      <c r="N191" s="4">
        <f t="shared" si="117"/>
        <v>2.7644869750132906E-2</v>
      </c>
    </row>
    <row r="192" spans="1:14" x14ac:dyDescent="0.3">
      <c r="A192" s="1" t="s">
        <v>170</v>
      </c>
      <c r="B192" s="1">
        <v>0.98</v>
      </c>
      <c r="C192" s="1">
        <v>4.2000000000000003E-2</v>
      </c>
      <c r="D192" s="1">
        <v>0.20200000000000001</v>
      </c>
      <c r="E192" s="1">
        <v>5.1999999999999998E-2</v>
      </c>
      <c r="F192" s="1">
        <v>3.3000000000000002E-2</v>
      </c>
      <c r="G192" s="1">
        <v>3.5999999999999997E-2</v>
      </c>
      <c r="I192" s="4">
        <f t="shared" si="118"/>
        <v>7.062045110614687E-2</v>
      </c>
      <c r="J192" s="4">
        <f t="shared" si="117"/>
        <v>2.0771513353115729E-2</v>
      </c>
      <c r="K192" s="4">
        <f t="shared" si="117"/>
        <v>4.3999128730124154E-2</v>
      </c>
      <c r="L192" s="4">
        <f t="shared" si="117"/>
        <v>2.5218234723569349E-2</v>
      </c>
      <c r="M192" s="4">
        <f t="shared" si="117"/>
        <v>2.0345252774352649E-2</v>
      </c>
      <c r="N192" s="4">
        <f t="shared" si="117"/>
        <v>1.9138755980861243E-2</v>
      </c>
    </row>
    <row r="193" spans="1:14" x14ac:dyDescent="0.3">
      <c r="A193" s="1" t="s">
        <v>171</v>
      </c>
      <c r="B193" s="1">
        <v>0.95099999999999996</v>
      </c>
      <c r="C193" s="1">
        <v>4.7E-2</v>
      </c>
      <c r="D193" s="1">
        <v>0.21</v>
      </c>
      <c r="E193" s="1">
        <v>6.3E-2</v>
      </c>
      <c r="F193" s="1">
        <v>0.04</v>
      </c>
      <c r="G193" s="1">
        <v>0.03</v>
      </c>
      <c r="I193" s="4">
        <f t="shared" si="118"/>
        <v>6.8530662246883339E-2</v>
      </c>
      <c r="J193" s="4">
        <f t="shared" si="117"/>
        <v>2.3244312561819983E-2</v>
      </c>
      <c r="K193" s="4">
        <f t="shared" si="117"/>
        <v>4.5741668481812235E-2</v>
      </c>
      <c r="L193" s="4">
        <f t="shared" si="117"/>
        <v>3.0552861299709022E-2</v>
      </c>
      <c r="M193" s="4">
        <f t="shared" si="117"/>
        <v>2.4660912453760789E-2</v>
      </c>
      <c r="N193" s="4">
        <f t="shared" si="117"/>
        <v>1.5948963317384369E-2</v>
      </c>
    </row>
    <row r="194" spans="1:14" x14ac:dyDescent="0.3">
      <c r="A194" s="1" t="s">
        <v>172</v>
      </c>
      <c r="B194" s="1">
        <v>0.97099999999999997</v>
      </c>
      <c r="C194" s="1">
        <v>5.1999999999999998E-2</v>
      </c>
      <c r="D194" s="1">
        <v>0.224</v>
      </c>
      <c r="E194" s="1">
        <v>6.8000000000000005E-2</v>
      </c>
      <c r="F194" s="1">
        <v>4.2000000000000003E-2</v>
      </c>
      <c r="G194" s="1">
        <v>0.04</v>
      </c>
      <c r="I194" s="4">
        <f t="shared" si="118"/>
        <v>6.9971895942927159E-2</v>
      </c>
      <c r="J194" s="4">
        <f t="shared" si="117"/>
        <v>2.5717111770524236E-2</v>
      </c>
      <c r="K194" s="4">
        <f t="shared" si="117"/>
        <v>4.8791113047266389E-2</v>
      </c>
      <c r="L194" s="4">
        <f t="shared" si="117"/>
        <v>3.2977691561590694E-2</v>
      </c>
      <c r="M194" s="4">
        <f t="shared" si="117"/>
        <v>2.5893958076448828E-2</v>
      </c>
      <c r="N194" s="4">
        <f t="shared" si="117"/>
        <v>2.1265284423179161E-2</v>
      </c>
    </row>
    <row r="195" spans="1:14" x14ac:dyDescent="0.3">
      <c r="A195" s="1" t="s">
        <v>173</v>
      </c>
      <c r="B195" s="1">
        <v>0.59299999999999997</v>
      </c>
      <c r="C195" s="1">
        <v>0.29699999999999999</v>
      </c>
      <c r="D195" s="1">
        <v>0.42</v>
      </c>
      <c r="E195" s="1">
        <v>0.50600000000000001</v>
      </c>
      <c r="F195" s="1">
        <v>6.8000000000000005E-2</v>
      </c>
      <c r="G195" s="1">
        <v>5.6000000000000001E-2</v>
      </c>
      <c r="I195" s="4">
        <f t="shared" si="118"/>
        <v>4.2732579087699077E-2</v>
      </c>
      <c r="J195" s="4">
        <f t="shared" si="117"/>
        <v>0.14688427299703266</v>
      </c>
      <c r="K195" s="4">
        <f t="shared" si="117"/>
        <v>9.148333696362447E-2</v>
      </c>
      <c r="L195" s="4">
        <f t="shared" si="117"/>
        <v>0.24539282250242486</v>
      </c>
      <c r="M195" s="4">
        <f t="shared" si="117"/>
        <v>4.192355117139334E-2</v>
      </c>
      <c r="N195" s="4">
        <f t="shared" si="117"/>
        <v>2.9771398192450824E-2</v>
      </c>
    </row>
    <row r="196" spans="1:14" x14ac:dyDescent="0.3">
      <c r="A196" s="1" t="s">
        <v>174</v>
      </c>
      <c r="B196" s="1">
        <v>0.97699999999999998</v>
      </c>
      <c r="C196" s="1">
        <v>5.3999999999999999E-2</v>
      </c>
      <c r="D196" s="1">
        <v>0.22900000000000001</v>
      </c>
      <c r="E196" s="1">
        <v>6.0999999999999999E-2</v>
      </c>
      <c r="F196" s="1">
        <v>3.7999999999999999E-2</v>
      </c>
      <c r="G196" s="1">
        <v>5.8999999999999997E-2</v>
      </c>
      <c r="I196" s="4">
        <f t="shared" si="118"/>
        <v>7.04042660517403E-2</v>
      </c>
      <c r="J196" s="4">
        <f t="shared" si="117"/>
        <v>2.6706231454005937E-2</v>
      </c>
      <c r="K196" s="4">
        <f t="shared" si="117"/>
        <v>4.9880200392071444E-2</v>
      </c>
      <c r="L196" s="4">
        <f t="shared" si="117"/>
        <v>2.9582929194956354E-2</v>
      </c>
      <c r="M196" s="4">
        <f t="shared" si="117"/>
        <v>2.3427866831072747E-2</v>
      </c>
      <c r="N196" s="4">
        <f t="shared" si="117"/>
        <v>3.1366294524189257E-2</v>
      </c>
    </row>
    <row r="197" spans="1:14" x14ac:dyDescent="0.3">
      <c r="A197" s="1" t="s">
        <v>175</v>
      </c>
      <c r="B197" s="1">
        <v>0.92700000000000005</v>
      </c>
      <c r="C197" s="1">
        <v>8.2000000000000003E-2</v>
      </c>
      <c r="D197" s="1">
        <v>0.27600000000000002</v>
      </c>
      <c r="E197" s="1">
        <v>0.12</v>
      </c>
      <c r="F197" s="1">
        <v>4.9000000000000002E-2</v>
      </c>
      <c r="G197" s="1">
        <v>0.06</v>
      </c>
      <c r="I197" s="4">
        <f t="shared" si="118"/>
        <v>6.6801181811630778E-2</v>
      </c>
      <c r="J197" s="4">
        <f t="shared" si="117"/>
        <v>4.0553907022749761E-2</v>
      </c>
      <c r="K197" s="4">
        <f t="shared" si="117"/>
        <v>6.0117621433238948E-2</v>
      </c>
      <c r="L197" s="4">
        <f t="shared" si="117"/>
        <v>5.8195926285160043E-2</v>
      </c>
      <c r="M197" s="4">
        <f t="shared" si="117"/>
        <v>3.0209617755856965E-2</v>
      </c>
      <c r="N197" s="4">
        <f t="shared" si="117"/>
        <v>3.1897926634768738E-2</v>
      </c>
    </row>
    <row r="198" spans="1:14" x14ac:dyDescent="0.3">
      <c r="A198" s="1" t="s">
        <v>176</v>
      </c>
      <c r="B198" s="1">
        <v>0.94599999999999995</v>
      </c>
      <c r="C198" s="1">
        <v>5.8999999999999997E-2</v>
      </c>
      <c r="D198" s="1">
        <v>0.23599999999999999</v>
      </c>
      <c r="E198" s="1">
        <v>8.1000000000000003E-2</v>
      </c>
      <c r="F198" s="1">
        <v>3.5999999999999997E-2</v>
      </c>
      <c r="G198" s="1">
        <v>0.05</v>
      </c>
      <c r="I198" s="4">
        <f t="shared" si="118"/>
        <v>6.8170353822872384E-2</v>
      </c>
      <c r="J198" s="4">
        <f t="shared" si="117"/>
        <v>2.917903066271019E-2</v>
      </c>
      <c r="K198" s="4">
        <f t="shared" si="117"/>
        <v>5.1404922674798514E-2</v>
      </c>
      <c r="L198" s="4">
        <f t="shared" si="117"/>
        <v>3.9282250242483031E-2</v>
      </c>
      <c r="M198" s="4">
        <f t="shared" si="117"/>
        <v>2.2194821208384709E-2</v>
      </c>
      <c r="N198" s="4">
        <f t="shared" si="117"/>
        <v>2.6581605528973953E-2</v>
      </c>
    </row>
    <row r="199" spans="1:14" x14ac:dyDescent="0.3">
      <c r="A199" s="1" t="s">
        <v>177</v>
      </c>
      <c r="B199" s="1">
        <v>0.88900000000000001</v>
      </c>
      <c r="C199" s="1">
        <v>7.1999999999999995E-2</v>
      </c>
      <c r="D199" s="1">
        <v>0.253</v>
      </c>
      <c r="E199" s="1">
        <v>0.107</v>
      </c>
      <c r="F199" s="1">
        <v>5.3999999999999999E-2</v>
      </c>
      <c r="G199" s="1">
        <v>3.3000000000000002E-2</v>
      </c>
      <c r="I199" s="4">
        <f t="shared" si="118"/>
        <v>6.4062837789147523E-2</v>
      </c>
      <c r="J199" s="4">
        <f t="shared" si="117"/>
        <v>3.5608308605341248E-2</v>
      </c>
      <c r="K199" s="4">
        <f t="shared" si="117"/>
        <v>5.5107819647135702E-2</v>
      </c>
      <c r="L199" s="4">
        <f t="shared" si="117"/>
        <v>5.1891367604267706E-2</v>
      </c>
      <c r="M199" s="4">
        <f t="shared" si="117"/>
        <v>3.329223181257706E-2</v>
      </c>
      <c r="N199" s="4">
        <f t="shared" si="117"/>
        <v>1.754385964912281E-2</v>
      </c>
    </row>
    <row r="200" spans="1:14" x14ac:dyDescent="0.3">
      <c r="A200" s="1" t="s">
        <v>178</v>
      </c>
      <c r="B200" s="1">
        <v>0.92500000000000004</v>
      </c>
      <c r="C200" s="1">
        <v>2.9000000000000001E-2</v>
      </c>
      <c r="D200" s="1">
        <v>0.16500000000000001</v>
      </c>
      <c r="E200" s="1">
        <v>4.2000000000000003E-2</v>
      </c>
      <c r="F200" s="1">
        <v>2.5000000000000001E-2</v>
      </c>
      <c r="G200" s="1">
        <v>1.6E-2</v>
      </c>
      <c r="I200" s="4">
        <f t="shared" si="118"/>
        <v>6.6657058442026393E-2</v>
      </c>
      <c r="J200" s="4">
        <f t="shared" si="117"/>
        <v>1.4342235410484671E-2</v>
      </c>
      <c r="K200" s="4">
        <f t="shared" si="117"/>
        <v>3.5939882378566761E-2</v>
      </c>
      <c r="L200" s="4">
        <f t="shared" si="117"/>
        <v>2.0368574199806016E-2</v>
      </c>
      <c r="M200" s="4">
        <f t="shared" si="117"/>
        <v>1.5413070283600493E-2</v>
      </c>
      <c r="N200" s="4">
        <f t="shared" si="117"/>
        <v>8.5061137692716646E-3</v>
      </c>
    </row>
    <row r="201" spans="1:14" x14ac:dyDescent="0.3">
      <c r="A201" s="1" t="s">
        <v>179</v>
      </c>
      <c r="B201" s="1">
        <v>0.94699999999999995</v>
      </c>
      <c r="C201" s="1">
        <v>4.1000000000000002E-2</v>
      </c>
      <c r="D201" s="1">
        <v>0.19700000000000001</v>
      </c>
      <c r="E201" s="1">
        <v>5.8000000000000003E-2</v>
      </c>
      <c r="F201" s="1">
        <v>2.8000000000000001E-2</v>
      </c>
      <c r="G201" s="1">
        <v>3.1E-2</v>
      </c>
      <c r="I201" s="4">
        <f t="shared" si="118"/>
        <v>6.8242415507674584E-2</v>
      </c>
      <c r="J201" s="4">
        <f t="shared" si="117"/>
        <v>2.027695351137488E-2</v>
      </c>
      <c r="K201" s="4">
        <f t="shared" si="117"/>
        <v>4.2910041385319106E-2</v>
      </c>
      <c r="L201" s="4">
        <f t="shared" si="117"/>
        <v>2.8128031037827357E-2</v>
      </c>
      <c r="M201" s="4">
        <f t="shared" si="117"/>
        <v>1.7262638717632551E-2</v>
      </c>
      <c r="N201" s="4">
        <f t="shared" si="117"/>
        <v>1.6480595427963849E-2</v>
      </c>
    </row>
    <row r="202" spans="1:14" x14ac:dyDescent="0.3">
      <c r="I202" s="3">
        <f>MAX(I187:I201)</f>
        <v>7.1629314693377549E-2</v>
      </c>
      <c r="J202" s="3">
        <f t="shared" ref="J202:N202" si="119">MAX(J187:J201)</f>
        <v>0.3100890207715134</v>
      </c>
      <c r="K202" s="3">
        <f t="shared" si="119"/>
        <v>0.16597691134829012</v>
      </c>
      <c r="L202" s="3">
        <f t="shared" si="119"/>
        <v>0.24539282250242486</v>
      </c>
      <c r="M202" s="3">
        <f t="shared" si="119"/>
        <v>0.38039457459926013</v>
      </c>
      <c r="N202" s="3">
        <f t="shared" si="119"/>
        <v>0.44444444444444442</v>
      </c>
    </row>
    <row r="203" spans="1:14" x14ac:dyDescent="0.3">
      <c r="I203" s="3">
        <f>LARGE(I$187:I$201,2)+LARGE(I$187:I$201,1)</f>
        <v>0.14268213590833756</v>
      </c>
      <c r="J203" s="3">
        <f t="shared" ref="J203:N203" si="120">LARGE(J$187:J$201,2)+LARGE(J$187:J$201,1)</f>
        <v>0.5089020771513354</v>
      </c>
      <c r="K203" s="3">
        <f t="shared" si="120"/>
        <v>0.30320191679372688</v>
      </c>
      <c r="L203" s="3">
        <f t="shared" si="120"/>
        <v>0.39815712900097</v>
      </c>
      <c r="M203" s="3">
        <f t="shared" si="120"/>
        <v>0.62700369913686804</v>
      </c>
      <c r="N203" s="3">
        <f t="shared" si="120"/>
        <v>0.69696969696969691</v>
      </c>
    </row>
    <row r="204" spans="1:14" x14ac:dyDescent="0.3">
      <c r="I204" s="3">
        <f>LARGE(I$187:I$201,3)+LARGE(I$187:I$201,2)+LARGE(I$187:I$201,1)</f>
        <v>0.21330258701448443</v>
      </c>
      <c r="J204" s="3">
        <f t="shared" ref="J204:N204" si="121">LARGE(J$187:J$201,3)+LARGE(J$187:J$201,2)+LARGE(J$187:J$201,1)</f>
        <v>0.65578635014836806</v>
      </c>
      <c r="K204" s="3">
        <f t="shared" si="121"/>
        <v>0.39468525375735131</v>
      </c>
      <c r="L204" s="3">
        <f t="shared" si="121"/>
        <v>0.55043646944713875</v>
      </c>
      <c r="M204" s="3">
        <f t="shared" si="121"/>
        <v>0.67879161528976573</v>
      </c>
      <c r="N204" s="3">
        <f t="shared" si="121"/>
        <v>0.73737373737373724</v>
      </c>
    </row>
    <row r="205" spans="1:14" x14ac:dyDescent="0.3">
      <c r="I205" s="3">
        <f>LARGE(I$187:I$201,4)+LARGE(I$187:I$201,3)+LARGE(I$187:I$201,2)+LARGE(I$187:I$201,1)</f>
        <v>0.28370685306622478</v>
      </c>
      <c r="J205" s="3">
        <f t="shared" ref="J205:N205" si="122">LARGE(J$187:J$201,4)+LARGE(J$187:J$201,3)+LARGE(J$187:J$201,2)+LARGE(J$187:J$201,1)</f>
        <v>0.6963402571711178</v>
      </c>
      <c r="K205" s="3">
        <f t="shared" si="122"/>
        <v>0.45632759747331736</v>
      </c>
      <c r="L205" s="3">
        <f t="shared" si="122"/>
        <v>0.60863239573229877</v>
      </c>
      <c r="M205" s="3">
        <f t="shared" si="122"/>
        <v>0.72318125770653507</v>
      </c>
      <c r="N205" s="3">
        <f t="shared" si="122"/>
        <v>0.769271664008506</v>
      </c>
    </row>
    <row r="206" spans="1:14" x14ac:dyDescent="0.3">
      <c r="A206" s="1" t="s">
        <v>180</v>
      </c>
      <c r="B206" s="1">
        <v>0.99199999999999999</v>
      </c>
      <c r="C206" s="1">
        <v>0.159</v>
      </c>
      <c r="D206" s="1">
        <v>0.39700000000000002</v>
      </c>
      <c r="E206" s="1">
        <v>0.13400000000000001</v>
      </c>
      <c r="F206" s="1">
        <v>0.156</v>
      </c>
      <c r="G206" s="1">
        <v>0.182</v>
      </c>
      <c r="I206" s="4">
        <f>B206/SUM(B$206:B$215)</f>
        <v>0.10475184794086588</v>
      </c>
      <c r="J206" s="4">
        <f t="shared" ref="J206:N206" si="123">C206/SUM(C$206:C$215)</f>
        <v>0.22844827586206898</v>
      </c>
      <c r="K206" s="4">
        <f t="shared" si="123"/>
        <v>0.1590544871794872</v>
      </c>
      <c r="L206" s="4">
        <f t="shared" si="123"/>
        <v>0.15783274440518255</v>
      </c>
      <c r="M206" s="4">
        <f t="shared" si="123"/>
        <v>0.28623853211009176</v>
      </c>
      <c r="N206" s="4">
        <f t="shared" si="123"/>
        <v>0.30536912751677853</v>
      </c>
    </row>
    <row r="207" spans="1:14" x14ac:dyDescent="0.3">
      <c r="A207" s="1" t="s">
        <v>181</v>
      </c>
      <c r="B207" s="1">
        <v>0.97299999999999998</v>
      </c>
      <c r="C207" s="1">
        <v>4.1000000000000002E-2</v>
      </c>
      <c r="D207" s="1">
        <v>0.2</v>
      </c>
      <c r="E207" s="1">
        <v>5.3999999999999999E-2</v>
      </c>
      <c r="F207" s="1">
        <v>3.1E-2</v>
      </c>
      <c r="G207" s="1">
        <v>3.5999999999999997E-2</v>
      </c>
      <c r="I207" s="4">
        <f t="shared" ref="I207:I215" si="124">B207/SUM(B$206:B$215)</f>
        <v>0.1027455121436114</v>
      </c>
      <c r="J207" s="4">
        <f t="shared" ref="J207:J215" si="125">C207/SUM(C$206:C$215)</f>
        <v>5.8908045977011499E-2</v>
      </c>
      <c r="K207" s="4">
        <f t="shared" ref="K207:K215" si="126">D207/SUM(D$206:D$215)</f>
        <v>8.0128205128205135E-2</v>
      </c>
      <c r="L207" s="4">
        <f t="shared" ref="L207:L215" si="127">E207/SUM(E$206:E$215)</f>
        <v>6.3604240282685506E-2</v>
      </c>
      <c r="M207" s="4">
        <f t="shared" ref="M207:M215" si="128">F207/SUM(F$206:F$215)</f>
        <v>5.6880733944954139E-2</v>
      </c>
      <c r="N207" s="4">
        <f t="shared" ref="N207:N215" si="129">G207/SUM(G$206:G$215)</f>
        <v>6.0402684563758385E-2</v>
      </c>
    </row>
    <row r="208" spans="1:14" x14ac:dyDescent="0.3">
      <c r="A208" s="1" t="s">
        <v>182</v>
      </c>
      <c r="B208" s="1">
        <v>0.94599999999999995</v>
      </c>
      <c r="C208" s="1">
        <v>3.6999999999999998E-2</v>
      </c>
      <c r="D208" s="1">
        <v>0.187</v>
      </c>
      <c r="E208" s="1">
        <v>5.1999999999999998E-2</v>
      </c>
      <c r="F208" s="1">
        <v>2.5000000000000001E-2</v>
      </c>
      <c r="G208" s="1">
        <v>2.8000000000000001E-2</v>
      </c>
      <c r="I208" s="4">
        <f t="shared" si="124"/>
        <v>9.9894403379091862E-2</v>
      </c>
      <c r="J208" s="4">
        <f t="shared" si="125"/>
        <v>5.316091954022989E-2</v>
      </c>
      <c r="K208" s="4">
        <f t="shared" si="126"/>
        <v>7.4919871794871792E-2</v>
      </c>
      <c r="L208" s="4">
        <f t="shared" si="127"/>
        <v>6.1248527679623077E-2</v>
      </c>
      <c r="M208" s="4">
        <f t="shared" si="128"/>
        <v>4.5871559633027532E-2</v>
      </c>
      <c r="N208" s="4">
        <f t="shared" si="129"/>
        <v>4.6979865771812082E-2</v>
      </c>
    </row>
    <row r="209" spans="1:14" x14ac:dyDescent="0.3">
      <c r="A209" s="1" t="s">
        <v>183</v>
      </c>
      <c r="B209" s="1">
        <v>0.93</v>
      </c>
      <c r="C209" s="1">
        <v>4.5999999999999999E-2</v>
      </c>
      <c r="D209" s="1">
        <v>0.20599999999999999</v>
      </c>
      <c r="E209" s="1">
        <v>6.2E-2</v>
      </c>
      <c r="F209" s="1">
        <v>4.2000000000000003E-2</v>
      </c>
      <c r="G209" s="1">
        <v>2.4E-2</v>
      </c>
      <c r="I209" s="4">
        <f t="shared" si="124"/>
        <v>9.8204857444561769E-2</v>
      </c>
      <c r="J209" s="4">
        <f t="shared" si="125"/>
        <v>6.6091954022988508E-2</v>
      </c>
      <c r="K209" s="4">
        <f t="shared" si="126"/>
        <v>8.253205128205128E-2</v>
      </c>
      <c r="L209" s="4">
        <f t="shared" si="127"/>
        <v>7.3027090694935209E-2</v>
      </c>
      <c r="M209" s="4">
        <f t="shared" si="128"/>
        <v>7.7064220183486257E-2</v>
      </c>
      <c r="N209" s="4">
        <f t="shared" si="129"/>
        <v>4.0268456375838931E-2</v>
      </c>
    </row>
    <row r="210" spans="1:14" x14ac:dyDescent="0.3">
      <c r="A210" s="1" t="s">
        <v>190</v>
      </c>
      <c r="B210" s="1">
        <v>0.94199999999999995</v>
      </c>
      <c r="C210" s="1">
        <v>6.7000000000000004E-2</v>
      </c>
      <c r="D210" s="1">
        <v>0.252</v>
      </c>
      <c r="E210" s="1">
        <v>9.6000000000000002E-2</v>
      </c>
      <c r="F210" s="1">
        <v>4.7E-2</v>
      </c>
      <c r="G210" s="1">
        <v>4.7E-2</v>
      </c>
      <c r="I210" s="4">
        <f t="shared" si="124"/>
        <v>9.9472016895459328E-2</v>
      </c>
      <c r="J210" s="4">
        <f t="shared" si="125"/>
        <v>9.6264367816091961E-2</v>
      </c>
      <c r="K210" s="4">
        <f t="shared" si="126"/>
        <v>0.10096153846153846</v>
      </c>
      <c r="L210" s="4">
        <f t="shared" si="127"/>
        <v>0.11307420494699645</v>
      </c>
      <c r="M210" s="4">
        <f t="shared" si="128"/>
        <v>8.6238532110091748E-2</v>
      </c>
      <c r="N210" s="4">
        <f t="shared" si="129"/>
        <v>7.8859060402684561E-2</v>
      </c>
    </row>
    <row r="211" spans="1:14" x14ac:dyDescent="0.3">
      <c r="A211" s="1" t="s">
        <v>184</v>
      </c>
      <c r="B211" s="1">
        <v>0.876</v>
      </c>
      <c r="C211" s="1">
        <v>4.2000000000000003E-2</v>
      </c>
      <c r="D211" s="1">
        <v>0.191</v>
      </c>
      <c r="E211" s="1">
        <v>6.5000000000000002E-2</v>
      </c>
      <c r="F211" s="1">
        <v>2.4E-2</v>
      </c>
      <c r="G211" s="1">
        <v>2.1999999999999999E-2</v>
      </c>
      <c r="I211" s="4">
        <f t="shared" si="124"/>
        <v>9.2502639915522697E-2</v>
      </c>
      <c r="J211" s="4">
        <f t="shared" si="125"/>
        <v>6.0344827586206906E-2</v>
      </c>
      <c r="K211" s="4">
        <f t="shared" si="126"/>
        <v>7.6522435897435903E-2</v>
      </c>
      <c r="L211" s="4">
        <f t="shared" si="127"/>
        <v>7.6560659599528846E-2</v>
      </c>
      <c r="M211" s="4">
        <f t="shared" si="128"/>
        <v>4.4036697247706431E-2</v>
      </c>
      <c r="N211" s="4">
        <f t="shared" si="129"/>
        <v>3.6912751677852351E-2</v>
      </c>
    </row>
    <row r="212" spans="1:14" x14ac:dyDescent="0.3">
      <c r="A212" s="1" t="s">
        <v>185</v>
      </c>
      <c r="B212" s="1">
        <v>0.93200000000000005</v>
      </c>
      <c r="C212" s="1">
        <v>9.5000000000000001E-2</v>
      </c>
      <c r="D212" s="1">
        <v>0.29699999999999999</v>
      </c>
      <c r="E212" s="1">
        <v>0.13700000000000001</v>
      </c>
      <c r="F212" s="1">
        <v>0.06</v>
      </c>
      <c r="G212" s="1">
        <v>6.7000000000000004E-2</v>
      </c>
      <c r="I212" s="4">
        <f t="shared" si="124"/>
        <v>9.8416050686378029E-2</v>
      </c>
      <c r="J212" s="4">
        <f t="shared" si="125"/>
        <v>0.13649425287356323</v>
      </c>
      <c r="K212" s="4">
        <f t="shared" si="126"/>
        <v>0.11899038461538461</v>
      </c>
      <c r="L212" s="4">
        <f t="shared" si="127"/>
        <v>0.16136631330977622</v>
      </c>
      <c r="M212" s="4">
        <f t="shared" si="128"/>
        <v>0.11009174311926606</v>
      </c>
      <c r="N212" s="4">
        <f t="shared" si="129"/>
        <v>0.11241610738255035</v>
      </c>
    </row>
    <row r="213" spans="1:14" x14ac:dyDescent="0.3">
      <c r="A213" s="1" t="s">
        <v>186</v>
      </c>
      <c r="B213" s="1">
        <v>0.93600000000000005</v>
      </c>
      <c r="C213" s="1">
        <v>7.9000000000000001E-2</v>
      </c>
      <c r="D213" s="1">
        <v>0.27200000000000002</v>
      </c>
      <c r="E213" s="1">
        <v>0.11</v>
      </c>
      <c r="F213" s="1">
        <v>6.9000000000000006E-2</v>
      </c>
      <c r="G213" s="1">
        <v>4.4999999999999998E-2</v>
      </c>
      <c r="I213" s="4">
        <f t="shared" si="124"/>
        <v>9.8838437170010562E-2</v>
      </c>
      <c r="J213" s="4">
        <f t="shared" si="125"/>
        <v>0.1135057471264368</v>
      </c>
      <c r="K213" s="4">
        <f t="shared" si="126"/>
        <v>0.10897435897435898</v>
      </c>
      <c r="L213" s="4">
        <f t="shared" si="127"/>
        <v>0.12956419316843343</v>
      </c>
      <c r="M213" s="4">
        <f t="shared" si="128"/>
        <v>0.126605504587156</v>
      </c>
      <c r="N213" s="4">
        <f t="shared" si="129"/>
        <v>7.5503355704697989E-2</v>
      </c>
    </row>
    <row r="214" spans="1:14" x14ac:dyDescent="0.3">
      <c r="A214" s="1" t="s">
        <v>187</v>
      </c>
      <c r="B214" s="1">
        <v>0.97299999999999998</v>
      </c>
      <c r="C214" s="1">
        <v>4.2999999999999997E-2</v>
      </c>
      <c r="D214" s="1">
        <v>0.20399999999999999</v>
      </c>
      <c r="E214" s="1">
        <v>5.5E-2</v>
      </c>
      <c r="F214" s="1">
        <v>3.2000000000000001E-2</v>
      </c>
      <c r="G214" s="1">
        <v>3.5999999999999997E-2</v>
      </c>
      <c r="I214" s="4">
        <f t="shared" si="124"/>
        <v>0.1027455121436114</v>
      </c>
      <c r="J214" s="4">
        <f t="shared" si="125"/>
        <v>6.17816091954023E-2</v>
      </c>
      <c r="K214" s="4">
        <f t="shared" si="126"/>
        <v>8.1730769230769232E-2</v>
      </c>
      <c r="L214" s="4">
        <f t="shared" si="127"/>
        <v>6.4782096584216714E-2</v>
      </c>
      <c r="M214" s="4">
        <f t="shared" si="128"/>
        <v>5.871559633027524E-2</v>
      </c>
      <c r="N214" s="4">
        <f t="shared" si="129"/>
        <v>6.0402684563758385E-2</v>
      </c>
    </row>
    <row r="215" spans="1:14" x14ac:dyDescent="0.3">
      <c r="A215" s="1" t="s">
        <v>188</v>
      </c>
      <c r="B215" s="1">
        <v>0.97</v>
      </c>
      <c r="C215" s="1">
        <v>8.6999999999999994E-2</v>
      </c>
      <c r="D215" s="1">
        <v>0.28999999999999998</v>
      </c>
      <c r="E215" s="1">
        <v>8.4000000000000005E-2</v>
      </c>
      <c r="F215" s="1">
        <v>5.8999999999999997E-2</v>
      </c>
      <c r="G215" s="1">
        <v>0.109</v>
      </c>
      <c r="I215" s="4">
        <f t="shared" si="124"/>
        <v>0.10242872228088701</v>
      </c>
      <c r="J215" s="4">
        <f t="shared" si="125"/>
        <v>0.125</v>
      </c>
      <c r="K215" s="4">
        <f t="shared" si="126"/>
        <v>0.11618589743589743</v>
      </c>
      <c r="L215" s="4">
        <f t="shared" si="127"/>
        <v>9.8939929328621903E-2</v>
      </c>
      <c r="M215" s="4">
        <f t="shared" si="128"/>
        <v>0.10825688073394496</v>
      </c>
      <c r="N215" s="4">
        <f t="shared" si="129"/>
        <v>0.18288590604026847</v>
      </c>
    </row>
    <row r="216" spans="1:14" x14ac:dyDescent="0.3">
      <c r="I216" s="3">
        <f>MAX(I206:I215)</f>
        <v>0.10475184794086588</v>
      </c>
      <c r="J216" s="3">
        <f t="shared" ref="J216:N216" si="130">MAX(J206:J215)</f>
        <v>0.22844827586206898</v>
      </c>
      <c r="K216" s="3">
        <f t="shared" si="130"/>
        <v>0.1590544871794872</v>
      </c>
      <c r="L216" s="3">
        <f t="shared" si="130"/>
        <v>0.16136631330977622</v>
      </c>
      <c r="M216" s="3">
        <f t="shared" si="130"/>
        <v>0.28623853211009176</v>
      </c>
      <c r="N216" s="3">
        <f t="shared" si="130"/>
        <v>0.30536912751677853</v>
      </c>
    </row>
    <row r="217" spans="1:14" x14ac:dyDescent="0.3">
      <c r="I217" s="3">
        <f>LARGE(I$206:I$215,2)+LARGE(I$206:I$215,1)</f>
        <v>0.20749736008447728</v>
      </c>
      <c r="J217" s="3">
        <f t="shared" ref="J217:N217" si="131">LARGE(J$206:J$215,2)+LARGE(J$206:J$215,1)</f>
        <v>0.36494252873563221</v>
      </c>
      <c r="K217" s="3">
        <f t="shared" si="131"/>
        <v>0.27804487179487181</v>
      </c>
      <c r="L217" s="3">
        <f t="shared" si="131"/>
        <v>0.31919905771495877</v>
      </c>
      <c r="M217" s="3">
        <f t="shared" si="131"/>
        <v>0.41284403669724778</v>
      </c>
      <c r="N217" s="3">
        <f t="shared" si="131"/>
        <v>0.48825503355704702</v>
      </c>
    </row>
    <row r="218" spans="1:14" x14ac:dyDescent="0.3">
      <c r="I218" s="3">
        <f>LARGE(I$206:I$215,3)+LARGE(I$206:I$215,2)+LARGE(I$206:I$215,1)</f>
        <v>0.31024287222808866</v>
      </c>
      <c r="J218" s="3">
        <f t="shared" ref="J218:N218" si="132">LARGE(J$206:J$215,3)+LARGE(J$206:J$215,2)+LARGE(J$206:J$215,1)</f>
        <v>0.48994252873563215</v>
      </c>
      <c r="K218" s="3">
        <f t="shared" si="132"/>
        <v>0.39423076923076927</v>
      </c>
      <c r="L218" s="3">
        <f t="shared" si="132"/>
        <v>0.4487632508833922</v>
      </c>
      <c r="M218" s="3">
        <f t="shared" si="132"/>
        <v>0.52293577981651385</v>
      </c>
      <c r="N218" s="3">
        <f t="shared" si="132"/>
        <v>0.60067114093959728</v>
      </c>
    </row>
    <row r="219" spans="1:14" x14ac:dyDescent="0.3">
      <c r="I219" s="3">
        <f>LARGE(I$206:I$215,4)+LARGE(I$206:I$215,3)+LARGE(I$206:I$215,2)+LARGE(I$206:I$215,1)</f>
        <v>0.41267159450897567</v>
      </c>
      <c r="J219" s="3">
        <f t="shared" ref="J219:N219" si="133">LARGE(J$206:J$215,4)+LARGE(J$206:J$215,3)+LARGE(J$206:J$215,2)+LARGE(J$206:J$215,1)</f>
        <v>0.60344827586206895</v>
      </c>
      <c r="K219" s="3">
        <f t="shared" si="133"/>
        <v>0.50320512820512819</v>
      </c>
      <c r="L219" s="3">
        <f t="shared" si="133"/>
        <v>0.56183745583038869</v>
      </c>
      <c r="M219" s="3">
        <f t="shared" si="133"/>
        <v>0.63119266055045875</v>
      </c>
      <c r="N219" s="3">
        <f t="shared" si="133"/>
        <v>0.67953020134228193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ADC0A-2985-43E9-B9D6-78BDA3B6DC98}">
  <dimension ref="A1:X105"/>
  <sheetViews>
    <sheetView tabSelected="1" zoomScale="70" zoomScaleNormal="70" workbookViewId="0">
      <selection activeCell="O11" sqref="O11"/>
    </sheetView>
  </sheetViews>
  <sheetFormatPr defaultRowHeight="14" x14ac:dyDescent="0.3"/>
  <cols>
    <col min="2" max="2" width="9.08203125" style="7" bestFit="1" customWidth="1"/>
    <col min="12" max="12" width="9.08203125" bestFit="1" customWidth="1"/>
  </cols>
  <sheetData>
    <row r="1" spans="1:24" x14ac:dyDescent="0.3">
      <c r="A1" s="2"/>
      <c r="B1" s="6"/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L1" t="s">
        <v>218</v>
      </c>
      <c r="M1" s="9" t="s">
        <v>191</v>
      </c>
      <c r="N1" s="9" t="s">
        <v>192</v>
      </c>
      <c r="O1" s="9" t="s">
        <v>193</v>
      </c>
      <c r="P1" s="9" t="s">
        <v>194</v>
      </c>
      <c r="Q1" s="9" t="s">
        <v>195</v>
      </c>
      <c r="R1" s="9" t="s">
        <v>196</v>
      </c>
    </row>
    <row r="2" spans="1:24" x14ac:dyDescent="0.3">
      <c r="A2" s="2" t="s">
        <v>13</v>
      </c>
      <c r="B2" s="6">
        <v>2014</v>
      </c>
      <c r="C2" s="8">
        <f>M2</f>
        <v>8.3721797501398479E-2</v>
      </c>
      <c r="D2" s="8">
        <f t="shared" ref="D2:H2" si="0">N2</f>
        <v>0.25950890707751573</v>
      </c>
      <c r="E2" s="8">
        <f t="shared" si="0"/>
        <v>0.15292553191489358</v>
      </c>
      <c r="F2" s="8">
        <f t="shared" si="0"/>
        <v>0.19528619528619526</v>
      </c>
      <c r="G2" s="8">
        <f t="shared" si="0"/>
        <v>0.41430260047281325</v>
      </c>
      <c r="H2" s="8">
        <f t="shared" si="0"/>
        <v>0.31221719457013564</v>
      </c>
      <c r="L2" s="8" t="s">
        <v>197</v>
      </c>
      <c r="M2" s="8">
        <v>8.3721797501398479E-2</v>
      </c>
      <c r="N2" s="8">
        <v>0.25950890707751573</v>
      </c>
      <c r="O2" s="8">
        <v>0.15292553191489358</v>
      </c>
      <c r="P2" s="8">
        <v>0.19528619528619526</v>
      </c>
      <c r="Q2" s="8">
        <v>0.41430260047281325</v>
      </c>
      <c r="R2" s="8">
        <v>0.31221719457013564</v>
      </c>
    </row>
    <row r="3" spans="1:24" x14ac:dyDescent="0.3">
      <c r="A3" s="2"/>
      <c r="B3" s="6">
        <v>2015</v>
      </c>
      <c r="C3" s="3">
        <f>M16</f>
        <v>7.8454516839785951E-2</v>
      </c>
      <c r="D3" s="3">
        <f t="shared" ref="D3:H3" si="1">N16</f>
        <v>0.28250000000000008</v>
      </c>
      <c r="E3" s="3">
        <f t="shared" si="1"/>
        <v>0.15832049306625579</v>
      </c>
      <c r="F3" s="3">
        <f t="shared" si="1"/>
        <v>0.20875303924973948</v>
      </c>
      <c r="G3" s="3">
        <f t="shared" si="1"/>
        <v>0.41735052754982421</v>
      </c>
      <c r="H3" s="3">
        <f t="shared" si="1"/>
        <v>0.32050134288272147</v>
      </c>
      <c r="L3" s="8" t="s">
        <v>198</v>
      </c>
      <c r="M3" s="8">
        <v>4.4866487269716419E-2</v>
      </c>
      <c r="N3" s="8">
        <v>7.1946795646916556E-2</v>
      </c>
      <c r="O3" s="8">
        <v>5.7555780933062892E-2</v>
      </c>
      <c r="P3" s="8">
        <v>7.3961499493414407E-2</v>
      </c>
      <c r="Q3" s="8">
        <v>0.12451960030745575</v>
      </c>
      <c r="R3" s="8">
        <v>0.2325423728813559</v>
      </c>
    </row>
    <row r="4" spans="1:24" x14ac:dyDescent="0.3">
      <c r="A4" s="2"/>
      <c r="B4" s="6">
        <v>2016</v>
      </c>
      <c r="C4" s="3">
        <f>M30</f>
        <v>7.7155239127070133E-2</v>
      </c>
      <c r="D4" s="3">
        <f t="shared" ref="D4:H4" si="2">N30</f>
        <v>0.25944682508765093</v>
      </c>
      <c r="E4" s="3">
        <f t="shared" si="2"/>
        <v>0.15042451088962719</v>
      </c>
      <c r="F4" s="3">
        <f t="shared" si="2"/>
        <v>0.20874103065883889</v>
      </c>
      <c r="G4" s="3">
        <f t="shared" si="2"/>
        <v>0.36440257808626664</v>
      </c>
      <c r="H4" s="3">
        <f t="shared" si="2"/>
        <v>0.27236668135742609</v>
      </c>
      <c r="L4" s="8" t="s">
        <v>199</v>
      </c>
      <c r="M4" s="8">
        <v>0.1342453397474444</v>
      </c>
      <c r="N4" s="8">
        <v>0.17905405405405406</v>
      </c>
      <c r="O4" s="8">
        <v>0.15852769679300294</v>
      </c>
      <c r="P4" s="8">
        <v>0.18198090692124103</v>
      </c>
      <c r="Q4" s="8">
        <v>0.41123595505617977</v>
      </c>
      <c r="R4" s="8">
        <v>0.49468892261001518</v>
      </c>
    </row>
    <row r="5" spans="1:24" x14ac:dyDescent="0.3">
      <c r="A5" s="2"/>
      <c r="B5" s="6">
        <v>2017</v>
      </c>
      <c r="C5" s="3">
        <f>M43</f>
        <v>7.3884689491625924E-2</v>
      </c>
      <c r="D5" s="3">
        <f t="shared" ref="D5:H5" si="3">N43</f>
        <v>0.28765201122544432</v>
      </c>
      <c r="E5" s="3">
        <f t="shared" si="3"/>
        <v>0.15533199195171027</v>
      </c>
      <c r="F5" s="3">
        <f t="shared" si="3"/>
        <v>0.22388888888888889</v>
      </c>
      <c r="G5" s="3">
        <f t="shared" si="3"/>
        <v>0.35604606525911697</v>
      </c>
      <c r="H5" s="3">
        <f t="shared" si="3"/>
        <v>0.27939914163090129</v>
      </c>
      <c r="L5" s="8" t="s">
        <v>200</v>
      </c>
      <c r="M5" s="8">
        <v>4.3777239709443083E-2</v>
      </c>
      <c r="N5" s="8">
        <v>0.13306258958432873</v>
      </c>
      <c r="O5" s="8">
        <v>7.5953565505804316E-2</v>
      </c>
      <c r="P5" s="8">
        <v>9.0263200387534326E-2</v>
      </c>
      <c r="Q5" s="8">
        <v>0.25008151287903496</v>
      </c>
      <c r="R5" s="8">
        <v>0.12404181184668986</v>
      </c>
    </row>
    <row r="6" spans="1:24" x14ac:dyDescent="0.3">
      <c r="A6" s="2" t="s">
        <v>14</v>
      </c>
      <c r="B6" s="6">
        <v>2014</v>
      </c>
      <c r="C6" s="8">
        <f>M3</f>
        <v>4.4866487269716419E-2</v>
      </c>
      <c r="D6" s="8">
        <f t="shared" ref="D6:H6" si="4">N3</f>
        <v>7.1946795646916556E-2</v>
      </c>
      <c r="E6" s="8">
        <f t="shared" si="4"/>
        <v>5.7555780933062892E-2</v>
      </c>
      <c r="F6" s="8">
        <f t="shared" si="4"/>
        <v>7.3961499493414407E-2</v>
      </c>
      <c r="G6" s="8">
        <f t="shared" si="4"/>
        <v>0.12451960030745575</v>
      </c>
      <c r="H6" s="8">
        <f t="shared" si="4"/>
        <v>0.2325423728813559</v>
      </c>
      <c r="L6" s="8" t="s">
        <v>201</v>
      </c>
      <c r="M6" s="8">
        <v>7.0948952350133487E-2</v>
      </c>
      <c r="N6" s="8">
        <v>0.10737958462218293</v>
      </c>
      <c r="O6" s="8">
        <v>7.8446452605268224E-2</v>
      </c>
      <c r="P6" s="8">
        <v>9.5210108727593321E-2</v>
      </c>
      <c r="Q6" s="8">
        <v>0.14167433302667889</v>
      </c>
      <c r="R6" s="8">
        <v>0.4397727272727272</v>
      </c>
    </row>
    <row r="7" spans="1:24" x14ac:dyDescent="0.3">
      <c r="B7" s="6">
        <v>2015</v>
      </c>
      <c r="C7" s="3">
        <f>M17</f>
        <v>4.0410547109851418E-2</v>
      </c>
      <c r="D7" s="3">
        <f t="shared" ref="D7:H7" si="5">N17</f>
        <v>0.10535173342308989</v>
      </c>
      <c r="E7" s="3">
        <f t="shared" si="5"/>
        <v>6.597812879708384E-2</v>
      </c>
      <c r="F7" s="3">
        <f t="shared" si="5"/>
        <v>7.8114771983416986E-2</v>
      </c>
      <c r="G7" s="3">
        <f t="shared" si="5"/>
        <v>0.13328012769353551</v>
      </c>
      <c r="H7" s="3">
        <f t="shared" si="5"/>
        <v>0.21577726218097448</v>
      </c>
      <c r="L7" s="8" t="s">
        <v>202</v>
      </c>
      <c r="M7" s="8">
        <v>5.6036615536862941E-2</v>
      </c>
      <c r="N7" s="8">
        <v>9.2813289996388562E-2</v>
      </c>
      <c r="O7" s="8">
        <v>7.2853688029020536E-2</v>
      </c>
      <c r="P7" s="8">
        <v>6.9574944071588388E-2</v>
      </c>
      <c r="Q7" s="8">
        <v>0.21362007168458777</v>
      </c>
      <c r="R7" s="8">
        <v>0.19680851063829782</v>
      </c>
      <c r="U7" s="8"/>
      <c r="V7" s="3"/>
      <c r="W7" s="3"/>
      <c r="X7" s="3"/>
    </row>
    <row r="8" spans="1:24" x14ac:dyDescent="0.3">
      <c r="B8" s="6">
        <v>2016</v>
      </c>
      <c r="C8" s="3">
        <f>M31</f>
        <v>3.9460106492756011E-2</v>
      </c>
      <c r="D8" s="3">
        <f t="shared" ref="D8:H8" si="6">N31</f>
        <v>0.12268961121733588</v>
      </c>
      <c r="E8" s="3">
        <f t="shared" si="6"/>
        <v>6.9829797155514087E-2</v>
      </c>
      <c r="F8" s="3">
        <f t="shared" si="6"/>
        <v>8.1191967177715402E-2</v>
      </c>
      <c r="G8" s="3">
        <f t="shared" si="6"/>
        <v>0.13151041666666669</v>
      </c>
      <c r="H8" s="3">
        <f t="shared" si="6"/>
        <v>0.25159391858754293</v>
      </c>
      <c r="L8" s="5" t="s">
        <v>203</v>
      </c>
      <c r="M8" s="8">
        <v>0.13434009753028159</v>
      </c>
      <c r="N8" s="8">
        <v>0.24107142857142858</v>
      </c>
      <c r="O8" s="8">
        <v>0.18298291721419185</v>
      </c>
      <c r="P8" s="8">
        <v>0.22459639126305789</v>
      </c>
      <c r="Q8" s="8">
        <v>0.28534370946822307</v>
      </c>
      <c r="R8" s="8">
        <v>0.23578947368421052</v>
      </c>
      <c r="U8" s="8"/>
      <c r="V8" s="3"/>
      <c r="W8" s="3"/>
      <c r="X8" s="3"/>
    </row>
    <row r="9" spans="1:24" x14ac:dyDescent="0.3">
      <c r="B9" s="6">
        <v>2017</v>
      </c>
      <c r="C9" s="3">
        <f>M44</f>
        <v>3.7005419048326028E-2</v>
      </c>
      <c r="D9" s="3">
        <f t="shared" ref="D9:H9" si="7">N44</f>
        <v>0.15316404675534057</v>
      </c>
      <c r="E9" s="3">
        <f t="shared" si="7"/>
        <v>7.4041372351160442E-2</v>
      </c>
      <c r="F9" s="3">
        <f t="shared" si="7"/>
        <v>7.408649011062686E-2</v>
      </c>
      <c r="G9" s="3">
        <f t="shared" si="7"/>
        <v>0.14319952067106051</v>
      </c>
      <c r="H9" s="3">
        <f t="shared" si="7"/>
        <v>0.24837168910117233</v>
      </c>
      <c r="L9" s="5" t="s">
        <v>204</v>
      </c>
      <c r="M9" s="8">
        <v>0.14129226861406574</v>
      </c>
      <c r="N9" s="8">
        <v>0.17395029991431021</v>
      </c>
      <c r="O9" s="8">
        <v>0.15734912995186967</v>
      </c>
      <c r="P9" s="8">
        <v>0.16018048505358148</v>
      </c>
      <c r="Q9" s="8">
        <v>0.21788990825688076</v>
      </c>
      <c r="R9" s="8">
        <v>0.23595505617977527</v>
      </c>
      <c r="U9" s="8"/>
      <c r="V9" s="3"/>
      <c r="W9" s="3"/>
      <c r="X9" s="3"/>
    </row>
    <row r="10" spans="1:24" x14ac:dyDescent="0.3">
      <c r="A10" s="2" t="s">
        <v>15</v>
      </c>
      <c r="B10" s="6">
        <v>2014</v>
      </c>
      <c r="C10" s="8">
        <f>M4</f>
        <v>0.1342453397474444</v>
      </c>
      <c r="D10" s="8">
        <f t="shared" ref="D10:H10" si="8">N4</f>
        <v>0.17905405405405406</v>
      </c>
      <c r="E10" s="8">
        <f t="shared" si="8"/>
        <v>0.15852769679300294</v>
      </c>
      <c r="F10" s="8">
        <f t="shared" si="8"/>
        <v>0.18198090692124103</v>
      </c>
      <c r="G10" s="8">
        <f t="shared" si="8"/>
        <v>0.41123595505617977</v>
      </c>
      <c r="H10" s="8">
        <f t="shared" si="8"/>
        <v>0.49468892261001518</v>
      </c>
      <c r="L10" s="5" t="s">
        <v>205</v>
      </c>
      <c r="M10" s="8">
        <v>0.1366906474820144</v>
      </c>
      <c r="N10" s="8">
        <v>0.20805369127516782</v>
      </c>
      <c r="O10" s="8">
        <v>0.17161716171617161</v>
      </c>
      <c r="P10" s="8">
        <v>0.19362017804154305</v>
      </c>
      <c r="Q10" s="8">
        <v>0.28528528528528524</v>
      </c>
      <c r="R10" s="8">
        <v>0.35315985130111516</v>
      </c>
      <c r="U10" s="8"/>
      <c r="V10" s="3"/>
      <c r="W10" s="3"/>
      <c r="X10" s="3"/>
    </row>
    <row r="11" spans="1:24" x14ac:dyDescent="0.3">
      <c r="B11" s="6">
        <v>2015</v>
      </c>
      <c r="C11" s="3">
        <f>M18</f>
        <v>0.12921125644074516</v>
      </c>
      <c r="D11" s="3">
        <f t="shared" ref="D11:H11" si="9">N18</f>
        <v>0.25933014354066991</v>
      </c>
      <c r="E11" s="3">
        <f t="shared" si="9"/>
        <v>0.18745441283734504</v>
      </c>
      <c r="F11" s="3">
        <f t="shared" si="9"/>
        <v>0.18537200504413617</v>
      </c>
      <c r="G11" s="3">
        <f t="shared" si="9"/>
        <v>0.42256637168141586</v>
      </c>
      <c r="H11" s="3">
        <f t="shared" si="9"/>
        <v>0.60582524271844662</v>
      </c>
      <c r="L11" s="5" t="s">
        <v>206</v>
      </c>
      <c r="M11" s="8">
        <v>8.4131574191216335E-2</v>
      </c>
      <c r="N11" s="8">
        <v>0.27757352941176472</v>
      </c>
      <c r="O11" s="8">
        <v>0.16076294277929157</v>
      </c>
      <c r="P11" s="8">
        <v>0.23993426458504513</v>
      </c>
      <c r="Q11" s="8">
        <v>0.3924999999999999</v>
      </c>
      <c r="R11" s="8">
        <v>0.42307692307692296</v>
      </c>
      <c r="U11" s="8"/>
      <c r="V11" s="3"/>
      <c r="W11" s="3"/>
      <c r="X11" s="3"/>
    </row>
    <row r="12" spans="1:24" x14ac:dyDescent="0.3">
      <c r="B12" s="6">
        <v>2016</v>
      </c>
      <c r="C12" s="3">
        <f>M32</f>
        <v>0.12568584917698097</v>
      </c>
      <c r="D12" s="3">
        <f t="shared" ref="D12:H12" si="10">N32</f>
        <v>0.27529626253418421</v>
      </c>
      <c r="E12" s="3">
        <f t="shared" si="10"/>
        <v>0.1913104414856342</v>
      </c>
      <c r="F12" s="3">
        <f t="shared" si="10"/>
        <v>0.1969512195121951</v>
      </c>
      <c r="G12" s="3">
        <f t="shared" si="10"/>
        <v>0.42803738317757006</v>
      </c>
      <c r="H12" s="3">
        <f t="shared" si="10"/>
        <v>0.61290322580645162</v>
      </c>
      <c r="L12" s="8" t="s">
        <v>207</v>
      </c>
      <c r="M12" s="8">
        <v>0.13313470283832521</v>
      </c>
      <c r="N12" s="8">
        <v>0.1508810572687225</v>
      </c>
      <c r="O12" s="8">
        <v>0.14255765199161424</v>
      </c>
      <c r="P12" s="8">
        <v>0.13061224489795917</v>
      </c>
      <c r="Q12" s="8">
        <v>0.28634361233480177</v>
      </c>
      <c r="R12" s="8">
        <v>0.27439024390243905</v>
      </c>
      <c r="U12" s="8"/>
      <c r="V12" s="3"/>
      <c r="W12" s="3"/>
      <c r="X12" s="3"/>
    </row>
    <row r="13" spans="1:24" x14ac:dyDescent="0.3">
      <c r="B13" s="6">
        <v>2017</v>
      </c>
      <c r="C13" s="3">
        <f>M45</f>
        <v>0.10904951622083095</v>
      </c>
      <c r="D13" s="3">
        <f t="shared" ref="D13:H13" si="11">N45</f>
        <v>0.34712643678160915</v>
      </c>
      <c r="E13" s="3">
        <f t="shared" si="11"/>
        <v>0.20495238095238097</v>
      </c>
      <c r="F13" s="3">
        <f t="shared" si="11"/>
        <v>0.17690192483959671</v>
      </c>
      <c r="G13" s="3">
        <f t="shared" si="11"/>
        <v>0.48198970840480271</v>
      </c>
      <c r="H13" s="3">
        <f t="shared" si="11"/>
        <v>0.64285714285714279</v>
      </c>
      <c r="U13" s="8"/>
      <c r="V13" s="3"/>
      <c r="W13" s="3"/>
      <c r="X13" s="3"/>
    </row>
    <row r="14" spans="1:24" x14ac:dyDescent="0.3">
      <c r="A14" s="2" t="s">
        <v>16</v>
      </c>
      <c r="B14" s="6">
        <v>2014</v>
      </c>
      <c r="C14" s="8">
        <f>M5</f>
        <v>4.3777239709443083E-2</v>
      </c>
      <c r="D14" s="8">
        <f t="shared" ref="D14:H14" si="12">N5</f>
        <v>0.13306258958432873</v>
      </c>
      <c r="E14" s="8">
        <f t="shared" si="12"/>
        <v>7.5953565505804316E-2</v>
      </c>
      <c r="F14" s="8">
        <f t="shared" si="12"/>
        <v>9.0263200387534326E-2</v>
      </c>
      <c r="G14" s="8">
        <f t="shared" si="12"/>
        <v>0.25008151287903496</v>
      </c>
      <c r="H14" s="8">
        <f t="shared" si="12"/>
        <v>0.12404181184668986</v>
      </c>
      <c r="U14" s="8"/>
      <c r="V14" s="3"/>
      <c r="W14" s="3"/>
      <c r="X14" s="3"/>
    </row>
    <row r="15" spans="1:24" x14ac:dyDescent="0.3">
      <c r="B15" s="6">
        <v>2015</v>
      </c>
      <c r="C15" s="3">
        <f>M19</f>
        <v>4.315148373720358E-2</v>
      </c>
      <c r="D15" s="3">
        <f t="shared" ref="D15:H15" si="13">N19</f>
        <v>0.13262599469496025</v>
      </c>
      <c r="E15" s="3">
        <f t="shared" si="13"/>
        <v>7.7808961579405797E-2</v>
      </c>
      <c r="F15" s="3">
        <f t="shared" si="13"/>
        <v>9.0219623953231132E-2</v>
      </c>
      <c r="G15" s="3">
        <f t="shared" si="13"/>
        <v>0.24504201680672266</v>
      </c>
      <c r="H15" s="3">
        <f t="shared" si="13"/>
        <v>0.14571948998178502</v>
      </c>
      <c r="M15" s="4" t="s">
        <v>191</v>
      </c>
      <c r="N15" s="4" t="s">
        <v>192</v>
      </c>
      <c r="O15" s="4" t="s">
        <v>193</v>
      </c>
      <c r="P15" s="4" t="s">
        <v>194</v>
      </c>
      <c r="Q15" s="4" t="s">
        <v>195</v>
      </c>
      <c r="R15" s="4" t="s">
        <v>196</v>
      </c>
      <c r="U15" s="8"/>
      <c r="V15" s="3"/>
      <c r="W15" s="3"/>
      <c r="X15" s="3"/>
    </row>
    <row r="16" spans="1:24" x14ac:dyDescent="0.3">
      <c r="B16" s="6">
        <v>2016</v>
      </c>
      <c r="C16" s="3">
        <f>M33</f>
        <v>4.2515991471215354E-2</v>
      </c>
      <c r="D16" s="3">
        <f t="shared" ref="D16:H16" si="14">N33</f>
        <v>0.12294782925939443</v>
      </c>
      <c r="E16" s="3">
        <f t="shared" si="14"/>
        <v>7.4988568815729309E-2</v>
      </c>
      <c r="F16" s="3">
        <f t="shared" si="14"/>
        <v>9.0324510243756553E-2</v>
      </c>
      <c r="G16" s="3">
        <f t="shared" si="14"/>
        <v>0.20574843483210015</v>
      </c>
      <c r="H16" s="3">
        <f t="shared" si="14"/>
        <v>0.13142311365807072</v>
      </c>
      <c r="L16" s="2" t="s">
        <v>197</v>
      </c>
      <c r="M16" s="3">
        <v>7.8454516839785951E-2</v>
      </c>
      <c r="N16" s="3">
        <v>0.28250000000000008</v>
      </c>
      <c r="O16" s="3">
        <v>0.15832049306625579</v>
      </c>
      <c r="P16" s="3">
        <v>0.20875303924973948</v>
      </c>
      <c r="Q16" s="3">
        <v>0.41735052754982421</v>
      </c>
      <c r="R16" s="3">
        <v>0.32050134288272147</v>
      </c>
      <c r="U16" s="8"/>
      <c r="V16" s="3"/>
      <c r="W16" s="3"/>
      <c r="X16" s="3"/>
    </row>
    <row r="17" spans="1:24" x14ac:dyDescent="0.3">
      <c r="B17" s="6">
        <v>2017</v>
      </c>
      <c r="C17" s="3">
        <f>M46</f>
        <v>3.9739884393063592E-2</v>
      </c>
      <c r="D17" s="3">
        <f t="shared" ref="D17:H17" si="15">N46</f>
        <v>0.1342634949679781</v>
      </c>
      <c r="E17" s="3">
        <f t="shared" si="15"/>
        <v>7.6269471980578596E-2</v>
      </c>
      <c r="F17" s="3">
        <f t="shared" si="15"/>
        <v>0.10136036276340354</v>
      </c>
      <c r="G17" s="3">
        <f t="shared" si="15"/>
        <v>0.19612866495872469</v>
      </c>
      <c r="H17" s="3">
        <f t="shared" si="15"/>
        <v>0.12101313320825514</v>
      </c>
      <c r="L17" s="2" t="s">
        <v>198</v>
      </c>
      <c r="M17" s="3">
        <v>4.0410547109851418E-2</v>
      </c>
      <c r="N17" s="3">
        <v>0.10535173342308989</v>
      </c>
      <c r="O17" s="3">
        <v>6.597812879708384E-2</v>
      </c>
      <c r="P17" s="3">
        <v>7.8114771983416986E-2</v>
      </c>
      <c r="Q17" s="3">
        <v>0.13328012769353551</v>
      </c>
      <c r="R17" s="3">
        <v>0.21577726218097448</v>
      </c>
      <c r="U17" s="8"/>
      <c r="V17" s="3"/>
      <c r="W17" s="3"/>
      <c r="X17" s="3"/>
    </row>
    <row r="18" spans="1:24" x14ac:dyDescent="0.3">
      <c r="A18" s="2" t="s">
        <v>17</v>
      </c>
      <c r="B18" s="6">
        <v>2014</v>
      </c>
      <c r="C18" s="8">
        <f>M6</f>
        <v>7.0948952350133487E-2</v>
      </c>
      <c r="D18" s="8">
        <f t="shared" ref="D18:H18" si="16">N6</f>
        <v>0.10737958462218293</v>
      </c>
      <c r="E18" s="8">
        <f t="shared" si="16"/>
        <v>7.8446452605268224E-2</v>
      </c>
      <c r="F18" s="8">
        <f t="shared" si="16"/>
        <v>9.5210108727593321E-2</v>
      </c>
      <c r="G18" s="8">
        <f t="shared" si="16"/>
        <v>0.14167433302667889</v>
      </c>
      <c r="H18" s="8">
        <f t="shared" si="16"/>
        <v>0.4397727272727272</v>
      </c>
      <c r="L18" s="2" t="s">
        <v>199</v>
      </c>
      <c r="M18" s="3">
        <v>0.12921125644074516</v>
      </c>
      <c r="N18" s="3">
        <v>0.25933014354066991</v>
      </c>
      <c r="O18" s="3">
        <v>0.18745441283734504</v>
      </c>
      <c r="P18" s="3">
        <v>0.18537200504413617</v>
      </c>
      <c r="Q18" s="3">
        <v>0.42256637168141586</v>
      </c>
      <c r="R18" s="3">
        <v>0.60582524271844662</v>
      </c>
    </row>
    <row r="19" spans="1:24" x14ac:dyDescent="0.3">
      <c r="B19" s="6">
        <v>2015</v>
      </c>
      <c r="C19" s="3">
        <f>M20</f>
        <v>6.3813966065030731E-2</v>
      </c>
      <c r="D19" s="3">
        <f t="shared" ref="D19:H19" si="17">N20</f>
        <v>0.10729411764705885</v>
      </c>
      <c r="E19" s="3">
        <f t="shared" si="17"/>
        <v>8.3679739743358031E-2</v>
      </c>
      <c r="F19" s="3">
        <f t="shared" si="17"/>
        <v>0.10212496035521725</v>
      </c>
      <c r="G19" s="3">
        <f t="shared" si="17"/>
        <v>0.14581280788177337</v>
      </c>
      <c r="H19" s="3">
        <f t="shared" si="17"/>
        <v>0.18869257950530038</v>
      </c>
      <c r="L19" s="2" t="s">
        <v>200</v>
      </c>
      <c r="M19" s="3">
        <v>4.315148373720358E-2</v>
      </c>
      <c r="N19" s="3">
        <v>0.13262599469496025</v>
      </c>
      <c r="O19" s="3">
        <v>7.7808961579405797E-2</v>
      </c>
      <c r="P19" s="3">
        <v>9.0219623953231132E-2</v>
      </c>
      <c r="Q19" s="3">
        <v>0.24504201680672266</v>
      </c>
      <c r="R19" s="3">
        <v>0.14571948998178502</v>
      </c>
    </row>
    <row r="20" spans="1:24" x14ac:dyDescent="0.3">
      <c r="B20" s="6">
        <v>2016</v>
      </c>
      <c r="C20" s="3">
        <f>M34</f>
        <v>6.4872785400293065E-2</v>
      </c>
      <c r="D20" s="3">
        <f t="shared" ref="D20:H20" si="18">N34</f>
        <v>0.11395759717314487</v>
      </c>
      <c r="E20" s="3">
        <f t="shared" si="18"/>
        <v>8.7365123564218591E-2</v>
      </c>
      <c r="F20" s="3">
        <f t="shared" si="18"/>
        <v>0.10267445434983094</v>
      </c>
      <c r="G20" s="3">
        <f t="shared" si="18"/>
        <v>0.17862838915470491</v>
      </c>
      <c r="H20" s="3">
        <f t="shared" si="18"/>
        <v>0.19600257898130236</v>
      </c>
      <c r="L20" s="2" t="s">
        <v>201</v>
      </c>
      <c r="M20" s="3">
        <v>6.3813966065030731E-2</v>
      </c>
      <c r="N20" s="3">
        <v>0.10729411764705885</v>
      </c>
      <c r="O20" s="3">
        <v>8.3679739743358031E-2</v>
      </c>
      <c r="P20" s="3">
        <v>0.10212496035521725</v>
      </c>
      <c r="Q20" s="3">
        <v>0.14581280788177337</v>
      </c>
      <c r="R20" s="3">
        <v>0.18869257950530038</v>
      </c>
    </row>
    <row r="21" spans="1:24" x14ac:dyDescent="0.3">
      <c r="B21" s="6">
        <v>2017</v>
      </c>
      <c r="C21" s="3">
        <f>M47</f>
        <v>5.888587916617595E-2</v>
      </c>
      <c r="D21" s="3">
        <f t="shared" ref="D21:H21" si="19">N47</f>
        <v>0.122306348281887</v>
      </c>
      <c r="E21" s="3">
        <f t="shared" si="19"/>
        <v>8.5293555173073229E-2</v>
      </c>
      <c r="F21" s="3">
        <f t="shared" si="19"/>
        <v>0.10323574730354391</v>
      </c>
      <c r="G21" s="3">
        <f t="shared" si="19"/>
        <v>0.14837244511733533</v>
      </c>
      <c r="H21" s="3">
        <f t="shared" si="19"/>
        <v>0.17741935483870969</v>
      </c>
      <c r="L21" s="2" t="s">
        <v>202</v>
      </c>
      <c r="M21" s="3">
        <v>4.7593213651607812E-2</v>
      </c>
      <c r="N21" s="3">
        <v>0.11855855855855857</v>
      </c>
      <c r="O21" s="3">
        <v>7.6433121019108263E-2</v>
      </c>
      <c r="P21" s="3">
        <v>7.8808265257087937E-2</v>
      </c>
      <c r="Q21" s="3">
        <v>0.16273764258555132</v>
      </c>
      <c r="R21" s="3">
        <v>0.24468085106382978</v>
      </c>
    </row>
    <row r="22" spans="1:24" x14ac:dyDescent="0.3">
      <c r="A22" s="2" t="s">
        <v>18</v>
      </c>
      <c r="B22" s="6">
        <v>2014</v>
      </c>
      <c r="C22" s="8">
        <f>M7</f>
        <v>5.6036615536862941E-2</v>
      </c>
      <c r="D22" s="8">
        <f t="shared" ref="D22:H22" si="20">N7</f>
        <v>9.2813289996388562E-2</v>
      </c>
      <c r="E22" s="8">
        <f t="shared" si="20"/>
        <v>7.2853688029020536E-2</v>
      </c>
      <c r="F22" s="8">
        <f t="shared" si="20"/>
        <v>6.9574944071588388E-2</v>
      </c>
      <c r="G22" s="8">
        <f t="shared" si="20"/>
        <v>0.21362007168458777</v>
      </c>
      <c r="H22" s="8">
        <f t="shared" si="20"/>
        <v>0.19680851063829782</v>
      </c>
      <c r="L22" s="5" t="s">
        <v>203</v>
      </c>
      <c r="M22" s="3">
        <v>0.1335146159075459</v>
      </c>
      <c r="N22" s="3">
        <v>0.23823028927963699</v>
      </c>
      <c r="O22" s="3">
        <v>0.18464193270060397</v>
      </c>
      <c r="P22" s="3">
        <v>0.23313446535107846</v>
      </c>
      <c r="Q22" s="3">
        <v>0.2841379310344827</v>
      </c>
      <c r="R22" s="3">
        <v>0.27729403884795711</v>
      </c>
      <c r="U22" s="8"/>
      <c r="V22" s="3"/>
      <c r="W22" s="3"/>
      <c r="X22" s="3"/>
    </row>
    <row r="23" spans="1:24" x14ac:dyDescent="0.3">
      <c r="B23" s="6">
        <v>2015</v>
      </c>
      <c r="C23" s="3">
        <f>M21</f>
        <v>4.7593213651607812E-2</v>
      </c>
      <c r="D23" s="3">
        <f t="shared" ref="D23:H23" si="21">N21</f>
        <v>0.11855855855855857</v>
      </c>
      <c r="E23" s="3">
        <f t="shared" si="21"/>
        <v>7.6433121019108263E-2</v>
      </c>
      <c r="F23" s="3">
        <f t="shared" si="21"/>
        <v>7.8808265257087937E-2</v>
      </c>
      <c r="G23" s="3">
        <f t="shared" si="21"/>
        <v>0.16273764258555132</v>
      </c>
      <c r="H23" s="3">
        <f t="shared" si="21"/>
        <v>0.24468085106382978</v>
      </c>
      <c r="L23" s="3" t="s">
        <v>204</v>
      </c>
      <c r="M23" s="3">
        <v>0.13465481886534519</v>
      </c>
      <c r="N23" s="3">
        <v>0.19173811379579112</v>
      </c>
      <c r="O23" s="3">
        <v>0.16189536031589338</v>
      </c>
      <c r="P23" s="3">
        <v>0.16179001721170394</v>
      </c>
      <c r="Q23" s="3">
        <v>0.21974148061104584</v>
      </c>
      <c r="R23" s="3">
        <v>0.25620655412115195</v>
      </c>
      <c r="U23" s="8"/>
      <c r="V23" s="3"/>
      <c r="W23" s="3"/>
      <c r="X23" s="3"/>
    </row>
    <row r="24" spans="1:24" x14ac:dyDescent="0.3">
      <c r="B24" s="6">
        <v>2016</v>
      </c>
      <c r="C24" s="3">
        <f>M35</f>
        <v>4.8073141958316946E-2</v>
      </c>
      <c r="D24" s="3">
        <f t="shared" ref="D24:H24" si="22">N35</f>
        <v>0.12404975812024877</v>
      </c>
      <c r="E24" s="3">
        <f t="shared" si="22"/>
        <v>7.8741203027486384E-2</v>
      </c>
      <c r="F24" s="3">
        <f t="shared" si="22"/>
        <v>8.2476635514018695E-2</v>
      </c>
      <c r="G24" s="3">
        <f t="shared" si="22"/>
        <v>0.17069980379332897</v>
      </c>
      <c r="H24" s="3">
        <f t="shared" si="22"/>
        <v>0.24943438914027152</v>
      </c>
      <c r="L24" s="3" t="s">
        <v>205</v>
      </c>
      <c r="M24" s="3">
        <v>0.1221685852209432</v>
      </c>
      <c r="N24" s="3">
        <v>0.23206751054852323</v>
      </c>
      <c r="O24" s="3">
        <v>0.17284866468842733</v>
      </c>
      <c r="P24" s="3">
        <v>0.1952344350499616</v>
      </c>
      <c r="Q24" s="3">
        <v>0.27156549520766771</v>
      </c>
      <c r="R24" s="3">
        <v>0.3464788732394366</v>
      </c>
      <c r="U24" s="8"/>
      <c r="V24" s="3"/>
      <c r="W24" s="3"/>
      <c r="X24" s="3"/>
    </row>
    <row r="25" spans="1:24" x14ac:dyDescent="0.3">
      <c r="B25" s="6">
        <v>2017</v>
      </c>
      <c r="C25" s="3">
        <f>M48</f>
        <v>4.2907557238767442E-2</v>
      </c>
      <c r="D25" s="3">
        <f t="shared" ref="D25:H25" si="23">N48</f>
        <v>0.1609510745313214</v>
      </c>
      <c r="E25" s="3">
        <f t="shared" si="23"/>
        <v>8.4515280011697599E-2</v>
      </c>
      <c r="F25" s="3">
        <f t="shared" si="23"/>
        <v>8.0455259026687598E-2</v>
      </c>
      <c r="G25" s="3">
        <f t="shared" si="23"/>
        <v>0.20333141872487073</v>
      </c>
      <c r="H25" s="3">
        <f t="shared" si="23"/>
        <v>0.23566214807090724</v>
      </c>
      <c r="L25" s="3" t="s">
        <v>206</v>
      </c>
      <c r="M25" s="3">
        <v>7.4476987447698761E-2</v>
      </c>
      <c r="N25" s="3">
        <v>0.33905356214248572</v>
      </c>
      <c r="O25" s="3">
        <v>0.1752577319587629</v>
      </c>
      <c r="P25" s="3">
        <v>0.25185185185185177</v>
      </c>
      <c r="Q25" s="3">
        <v>0.40694789081885852</v>
      </c>
      <c r="R25" s="3">
        <v>0.4704519119351101</v>
      </c>
      <c r="U25" s="8"/>
      <c r="V25" s="3"/>
      <c r="W25" s="3"/>
      <c r="X25" s="3"/>
    </row>
    <row r="26" spans="1:24" x14ac:dyDescent="0.3">
      <c r="A26" s="5" t="s">
        <v>19</v>
      </c>
      <c r="B26" s="6">
        <v>2014</v>
      </c>
      <c r="C26" s="8">
        <f>M8</f>
        <v>0.13434009753028159</v>
      </c>
      <c r="D26" s="8">
        <f t="shared" ref="D26:H26" si="24">N8</f>
        <v>0.24107142857142858</v>
      </c>
      <c r="E26" s="8">
        <f t="shared" si="24"/>
        <v>0.18298291721419185</v>
      </c>
      <c r="F26" s="8">
        <f t="shared" si="24"/>
        <v>0.22459639126305789</v>
      </c>
      <c r="G26" s="8">
        <f t="shared" si="24"/>
        <v>0.28534370946822307</v>
      </c>
      <c r="H26" s="8">
        <f t="shared" si="24"/>
        <v>0.23578947368421052</v>
      </c>
      <c r="L26" s="4" t="s">
        <v>207</v>
      </c>
      <c r="M26" s="3">
        <v>0.12365659375395122</v>
      </c>
      <c r="N26" s="3">
        <v>0.1714589989350373</v>
      </c>
      <c r="O26" s="3">
        <v>0.14596387762624402</v>
      </c>
      <c r="P26" s="3">
        <v>0.13980716253443526</v>
      </c>
      <c r="Q26" s="3">
        <v>0.2618025751072961</v>
      </c>
      <c r="R26" s="3">
        <v>0.31465517241379309</v>
      </c>
      <c r="U26" s="8"/>
      <c r="V26" s="3"/>
      <c r="W26" s="3"/>
      <c r="X26" s="3"/>
    </row>
    <row r="27" spans="1:24" x14ac:dyDescent="0.3">
      <c r="B27" s="6">
        <v>2015</v>
      </c>
      <c r="C27" s="3">
        <f>M22</f>
        <v>0.1335146159075459</v>
      </c>
      <c r="D27" s="3">
        <f t="shared" ref="D27:H27" si="25">N22</f>
        <v>0.23823028927963699</v>
      </c>
      <c r="E27" s="3">
        <f t="shared" si="25"/>
        <v>0.18464193270060397</v>
      </c>
      <c r="F27" s="3">
        <f t="shared" si="25"/>
        <v>0.23313446535107846</v>
      </c>
      <c r="G27" s="3">
        <f t="shared" si="25"/>
        <v>0.2841379310344827</v>
      </c>
      <c r="H27" s="3">
        <f t="shared" si="25"/>
        <v>0.27729403884795711</v>
      </c>
      <c r="U27" s="8"/>
      <c r="V27" s="3"/>
      <c r="W27" s="3"/>
      <c r="X27" s="3"/>
    </row>
    <row r="28" spans="1:24" x14ac:dyDescent="0.3">
      <c r="B28" s="6">
        <v>2016</v>
      </c>
      <c r="C28" s="3">
        <f>M36</f>
        <v>0.13225119744544972</v>
      </c>
      <c r="D28" s="3">
        <f t="shared" ref="D28:H28" si="26">N36</f>
        <v>0.24641975308641975</v>
      </c>
      <c r="E28" s="3">
        <f t="shared" si="26"/>
        <v>0.18723404255319148</v>
      </c>
      <c r="F28" s="3">
        <f t="shared" si="26"/>
        <v>0.23644703919933274</v>
      </c>
      <c r="G28" s="3">
        <f t="shared" si="26"/>
        <v>0.27375565610859731</v>
      </c>
      <c r="H28" s="3">
        <f t="shared" si="26"/>
        <v>0.25812167749556997</v>
      </c>
      <c r="U28" s="8"/>
      <c r="V28" s="3"/>
      <c r="W28" s="3"/>
      <c r="X28" s="3"/>
    </row>
    <row r="29" spans="1:24" x14ac:dyDescent="0.3">
      <c r="B29" s="6">
        <v>2017</v>
      </c>
      <c r="C29" s="3">
        <f>M49</f>
        <v>0.13012361743656473</v>
      </c>
      <c r="D29" s="3">
        <f t="shared" ref="D29:H29" si="27">N49</f>
        <v>0.23117033603707998</v>
      </c>
      <c r="E29" s="3">
        <f t="shared" si="27"/>
        <v>0.17925883366848608</v>
      </c>
      <c r="F29" s="3">
        <f t="shared" si="27"/>
        <v>0.22962382445141064</v>
      </c>
      <c r="G29" s="3">
        <f t="shared" si="27"/>
        <v>0.26888055704338509</v>
      </c>
      <c r="H29" s="3">
        <f t="shared" si="27"/>
        <v>0.23544564657393097</v>
      </c>
      <c r="L29" s="1"/>
      <c r="M29" s="4" t="s">
        <v>191</v>
      </c>
      <c r="N29" s="4" t="s">
        <v>192</v>
      </c>
      <c r="O29" s="4" t="s">
        <v>193</v>
      </c>
      <c r="P29" s="4" t="s">
        <v>194</v>
      </c>
      <c r="Q29" s="4" t="s">
        <v>195</v>
      </c>
      <c r="R29" s="4" t="s">
        <v>196</v>
      </c>
      <c r="U29" s="8"/>
      <c r="V29" s="3"/>
      <c r="W29" s="3"/>
      <c r="X29" s="3"/>
    </row>
    <row r="30" spans="1:24" x14ac:dyDescent="0.3">
      <c r="A30" s="3" t="s">
        <v>20</v>
      </c>
      <c r="B30" s="6">
        <v>2014</v>
      </c>
      <c r="C30" s="8">
        <f>M9</f>
        <v>0.14129226861406574</v>
      </c>
      <c r="D30" s="8">
        <f t="shared" ref="D30:H30" si="28">N9</f>
        <v>0.17395029991431021</v>
      </c>
      <c r="E30" s="8">
        <f t="shared" si="28"/>
        <v>0.15734912995186967</v>
      </c>
      <c r="F30" s="8">
        <f t="shared" si="28"/>
        <v>0.16018048505358148</v>
      </c>
      <c r="G30" s="8">
        <f t="shared" si="28"/>
        <v>0.21788990825688076</v>
      </c>
      <c r="H30" s="8">
        <f t="shared" si="28"/>
        <v>0.23595505617977527</v>
      </c>
      <c r="L30" s="2" t="s">
        <v>197</v>
      </c>
      <c r="M30" s="3">
        <v>7.7155239127070133E-2</v>
      </c>
      <c r="N30" s="3">
        <v>0.25944682508765093</v>
      </c>
      <c r="O30" s="3">
        <v>0.15042451088962719</v>
      </c>
      <c r="P30" s="3">
        <v>0.20874103065883889</v>
      </c>
      <c r="Q30" s="3">
        <v>0.36440257808626664</v>
      </c>
      <c r="R30" s="3">
        <v>0.27236668135742609</v>
      </c>
      <c r="U30" s="8"/>
      <c r="V30" s="3"/>
      <c r="W30" s="3"/>
      <c r="X30" s="3"/>
    </row>
    <row r="31" spans="1:24" x14ac:dyDescent="0.3">
      <c r="B31" s="6">
        <v>2015</v>
      </c>
      <c r="C31" s="3">
        <f>M23</f>
        <v>0.13465481886534519</v>
      </c>
      <c r="D31" s="3">
        <f t="shared" ref="D31:H31" si="29">N23</f>
        <v>0.19173811379579112</v>
      </c>
      <c r="E31" s="3">
        <f t="shared" si="29"/>
        <v>0.16189536031589338</v>
      </c>
      <c r="F31" s="3">
        <f t="shared" si="29"/>
        <v>0.16179001721170394</v>
      </c>
      <c r="G31" s="3">
        <f t="shared" si="29"/>
        <v>0.21974148061104584</v>
      </c>
      <c r="H31" s="3">
        <f t="shared" si="29"/>
        <v>0.25620655412115195</v>
      </c>
      <c r="L31" s="2" t="s">
        <v>198</v>
      </c>
      <c r="M31" s="3">
        <v>3.9460106492756011E-2</v>
      </c>
      <c r="N31" s="3">
        <v>0.12268961121733588</v>
      </c>
      <c r="O31" s="3">
        <v>6.9829797155514087E-2</v>
      </c>
      <c r="P31" s="3">
        <v>8.1191967177715402E-2</v>
      </c>
      <c r="Q31" s="3">
        <v>0.13151041666666669</v>
      </c>
      <c r="R31" s="3">
        <v>0.25159391858754293</v>
      </c>
      <c r="U31" s="8"/>
      <c r="V31" s="3"/>
      <c r="W31" s="3"/>
      <c r="X31" s="3"/>
    </row>
    <row r="32" spans="1:24" x14ac:dyDescent="0.3">
      <c r="B32" s="6">
        <v>2016</v>
      </c>
      <c r="C32" s="3">
        <f>M37</f>
        <v>0.13603394005747915</v>
      </c>
      <c r="D32" s="3">
        <f t="shared" ref="D32:H32" si="30">N37</f>
        <v>0.1967899511514305</v>
      </c>
      <c r="E32" s="3">
        <f t="shared" si="30"/>
        <v>0.16520924422236102</v>
      </c>
      <c r="F32" s="3">
        <f t="shared" si="30"/>
        <v>0.16728822589238143</v>
      </c>
      <c r="G32" s="3">
        <f t="shared" si="30"/>
        <v>0.22383720930232565</v>
      </c>
      <c r="H32" s="3">
        <f t="shared" si="30"/>
        <v>0.26017699115044246</v>
      </c>
      <c r="L32" s="2" t="s">
        <v>199</v>
      </c>
      <c r="M32" s="3">
        <v>0.12568584917698097</v>
      </c>
      <c r="N32" s="3">
        <v>0.27529626253418421</v>
      </c>
      <c r="O32" s="3">
        <v>0.1913104414856342</v>
      </c>
      <c r="P32" s="3">
        <v>0.1969512195121951</v>
      </c>
      <c r="Q32" s="3">
        <v>0.42803738317757006</v>
      </c>
      <c r="R32" s="3">
        <v>0.61290322580645162</v>
      </c>
      <c r="U32" s="8"/>
      <c r="V32" s="3"/>
      <c r="W32" s="3"/>
      <c r="X32" s="3"/>
    </row>
    <row r="33" spans="1:24" x14ac:dyDescent="0.3">
      <c r="B33" s="6">
        <v>2017</v>
      </c>
      <c r="C33" s="3">
        <f>M50</f>
        <v>0.12752363915154613</v>
      </c>
      <c r="D33" s="3">
        <f t="shared" ref="D33:H33" si="31">N50</f>
        <v>0.22263450834879403</v>
      </c>
      <c r="E33" s="3">
        <f t="shared" si="31"/>
        <v>0.17102473498233214</v>
      </c>
      <c r="F33" s="3">
        <f t="shared" si="31"/>
        <v>0.17591623036649218</v>
      </c>
      <c r="G33" s="3">
        <f t="shared" si="31"/>
        <v>0.23181818181818184</v>
      </c>
      <c r="H33" s="3">
        <f t="shared" si="31"/>
        <v>0.25402504472271908</v>
      </c>
      <c r="L33" s="2" t="s">
        <v>200</v>
      </c>
      <c r="M33" s="3">
        <v>4.2515991471215354E-2</v>
      </c>
      <c r="N33" s="3">
        <v>0.12294782925939443</v>
      </c>
      <c r="O33" s="3">
        <v>7.4988568815729309E-2</v>
      </c>
      <c r="P33" s="3">
        <v>9.0324510243756553E-2</v>
      </c>
      <c r="Q33" s="3">
        <v>0.20574843483210015</v>
      </c>
      <c r="R33" s="3">
        <v>0.13142311365807072</v>
      </c>
    </row>
    <row r="34" spans="1:24" x14ac:dyDescent="0.3">
      <c r="A34" s="3" t="s">
        <v>21</v>
      </c>
      <c r="B34" s="6">
        <v>2014</v>
      </c>
      <c r="C34" s="8">
        <f>M10</f>
        <v>0.1366906474820144</v>
      </c>
      <c r="D34" s="8">
        <f t="shared" ref="D34:H34" si="32">N10</f>
        <v>0.20805369127516782</v>
      </c>
      <c r="E34" s="8">
        <f t="shared" si="32"/>
        <v>0.17161716171617161</v>
      </c>
      <c r="F34" s="8">
        <f t="shared" si="32"/>
        <v>0.19362017804154305</v>
      </c>
      <c r="G34" s="8">
        <f t="shared" si="32"/>
        <v>0.28528528528528524</v>
      </c>
      <c r="H34" s="8">
        <f t="shared" si="32"/>
        <v>0.35315985130111516</v>
      </c>
      <c r="L34" s="2" t="s">
        <v>201</v>
      </c>
      <c r="M34" s="3">
        <v>6.4872785400293065E-2</v>
      </c>
      <c r="N34" s="3">
        <v>0.11395759717314487</v>
      </c>
      <c r="O34" s="3">
        <v>8.7365123564218591E-2</v>
      </c>
      <c r="P34" s="3">
        <v>0.10267445434983094</v>
      </c>
      <c r="Q34" s="3">
        <v>0.17862838915470491</v>
      </c>
      <c r="R34" s="3">
        <v>0.19600257898130236</v>
      </c>
    </row>
    <row r="35" spans="1:24" x14ac:dyDescent="0.3">
      <c r="B35" s="6">
        <v>2015</v>
      </c>
      <c r="C35" s="3">
        <f>M24</f>
        <v>0.1221685852209432</v>
      </c>
      <c r="D35" s="3">
        <f t="shared" ref="D35:H35" si="33">N24</f>
        <v>0.23206751054852323</v>
      </c>
      <c r="E35" s="3">
        <f t="shared" si="33"/>
        <v>0.17284866468842733</v>
      </c>
      <c r="F35" s="3">
        <f t="shared" si="33"/>
        <v>0.1952344350499616</v>
      </c>
      <c r="G35" s="3">
        <f t="shared" si="33"/>
        <v>0.27156549520766771</v>
      </c>
      <c r="H35" s="3">
        <f t="shared" si="33"/>
        <v>0.3464788732394366</v>
      </c>
      <c r="L35" s="2" t="s">
        <v>202</v>
      </c>
      <c r="M35" s="3">
        <v>4.8073141958316946E-2</v>
      </c>
      <c r="N35" s="3">
        <v>0.12404975812024877</v>
      </c>
      <c r="O35" s="3">
        <v>7.8741203027486384E-2</v>
      </c>
      <c r="P35" s="3">
        <v>8.2476635514018695E-2</v>
      </c>
      <c r="Q35" s="3">
        <v>0.17069980379332897</v>
      </c>
      <c r="R35" s="3">
        <v>0.24943438914027152</v>
      </c>
    </row>
    <row r="36" spans="1:24" x14ac:dyDescent="0.3">
      <c r="B36" s="6">
        <v>2016</v>
      </c>
      <c r="C36" s="3">
        <f>M38</f>
        <v>0.12454304802722804</v>
      </c>
      <c r="D36" s="3">
        <f t="shared" ref="D36:H36" si="34">N38</f>
        <v>0.24825174825174823</v>
      </c>
      <c r="E36" s="3">
        <f t="shared" si="34"/>
        <v>0.18142292490118575</v>
      </c>
      <c r="F36" s="3">
        <f t="shared" si="34"/>
        <v>0.2172751558325913</v>
      </c>
      <c r="G36" s="3">
        <f t="shared" si="34"/>
        <v>0.28864734299516903</v>
      </c>
      <c r="H36" s="3">
        <f t="shared" si="34"/>
        <v>0.36383442265795202</v>
      </c>
      <c r="L36" s="5" t="s">
        <v>203</v>
      </c>
      <c r="M36" s="3">
        <v>0.13225119744544972</v>
      </c>
      <c r="N36" s="3">
        <v>0.24641975308641975</v>
      </c>
      <c r="O36" s="3">
        <v>0.18723404255319148</v>
      </c>
      <c r="P36" s="3">
        <v>0.23644703919933274</v>
      </c>
      <c r="Q36" s="3">
        <v>0.27375565610859731</v>
      </c>
      <c r="R36" s="3">
        <v>0.25812167749556997</v>
      </c>
    </row>
    <row r="37" spans="1:24" x14ac:dyDescent="0.3">
      <c r="B37" s="6">
        <v>2017</v>
      </c>
      <c r="C37" s="3">
        <f>M51</f>
        <v>0.11690626113817275</v>
      </c>
      <c r="D37" s="3">
        <f t="shared" ref="D37:H37" si="35">N51</f>
        <v>0.28959276018099545</v>
      </c>
      <c r="E37" s="3">
        <f t="shared" si="35"/>
        <v>0.19191470457574411</v>
      </c>
      <c r="F37" s="3">
        <f t="shared" si="35"/>
        <v>0.22432859399684038</v>
      </c>
      <c r="G37" s="3">
        <f t="shared" si="35"/>
        <v>0.30665024630541865</v>
      </c>
      <c r="H37" s="3">
        <f t="shared" si="35"/>
        <v>0.36129032258064514</v>
      </c>
      <c r="L37" s="3" t="s">
        <v>204</v>
      </c>
      <c r="M37" s="3">
        <v>0.13603394005747915</v>
      </c>
      <c r="N37" s="3">
        <v>0.1967899511514305</v>
      </c>
      <c r="O37" s="3">
        <v>0.16520924422236102</v>
      </c>
      <c r="P37" s="3">
        <v>0.16728822589238143</v>
      </c>
      <c r="Q37" s="3">
        <v>0.22383720930232565</v>
      </c>
      <c r="R37" s="3">
        <v>0.26017699115044246</v>
      </c>
      <c r="U37" s="8"/>
      <c r="V37" s="3"/>
      <c r="W37" s="3"/>
      <c r="X37" s="3"/>
    </row>
    <row r="38" spans="1:24" x14ac:dyDescent="0.3">
      <c r="A38" s="3" t="s">
        <v>22</v>
      </c>
      <c r="B38" s="6">
        <v>2014</v>
      </c>
      <c r="C38" s="8">
        <f>M11</f>
        <v>8.4131574191216335E-2</v>
      </c>
      <c r="D38" s="8">
        <f t="shared" ref="D38:H38" si="36">N11</f>
        <v>0.27757352941176472</v>
      </c>
      <c r="E38" s="8">
        <f t="shared" si="36"/>
        <v>0.16076294277929157</v>
      </c>
      <c r="F38" s="8">
        <f t="shared" si="36"/>
        <v>0.23993426458504513</v>
      </c>
      <c r="G38" s="8">
        <f t="shared" si="36"/>
        <v>0.3924999999999999</v>
      </c>
      <c r="H38" s="8">
        <f t="shared" si="36"/>
        <v>0.42307692307692296</v>
      </c>
      <c r="L38" s="3" t="s">
        <v>205</v>
      </c>
      <c r="M38" s="3">
        <v>0.12454304802722804</v>
      </c>
      <c r="N38" s="3">
        <v>0.24825174825174823</v>
      </c>
      <c r="O38" s="3">
        <v>0.18142292490118575</v>
      </c>
      <c r="P38" s="3">
        <v>0.2172751558325913</v>
      </c>
      <c r="Q38" s="3">
        <v>0.28864734299516903</v>
      </c>
      <c r="R38" s="3">
        <v>0.36383442265795202</v>
      </c>
      <c r="U38" s="8"/>
      <c r="V38" s="3"/>
      <c r="W38" s="3"/>
      <c r="X38" s="3"/>
    </row>
    <row r="39" spans="1:24" x14ac:dyDescent="0.3">
      <c r="B39" s="6">
        <v>2015</v>
      </c>
      <c r="C39" s="3">
        <f>M25</f>
        <v>7.4476987447698761E-2</v>
      </c>
      <c r="D39" s="3">
        <f t="shared" ref="D39:H39" si="37">N25</f>
        <v>0.33905356214248572</v>
      </c>
      <c r="E39" s="3">
        <f t="shared" si="37"/>
        <v>0.1752577319587629</v>
      </c>
      <c r="F39" s="3">
        <f t="shared" si="37"/>
        <v>0.25185185185185177</v>
      </c>
      <c r="G39" s="3">
        <f t="shared" si="37"/>
        <v>0.40694789081885852</v>
      </c>
      <c r="H39" s="3">
        <f t="shared" si="37"/>
        <v>0.4704519119351101</v>
      </c>
      <c r="L39" s="3" t="s">
        <v>206</v>
      </c>
      <c r="M39" s="3">
        <v>7.5250075780539563E-2</v>
      </c>
      <c r="N39" s="3">
        <v>0.29985721085197525</v>
      </c>
      <c r="O39" s="3">
        <v>0.1632102861883036</v>
      </c>
      <c r="P39" s="3">
        <v>0.1952175617404939</v>
      </c>
      <c r="Q39" s="3">
        <v>0.38630319148936176</v>
      </c>
      <c r="R39" s="3">
        <v>0.42762795817281235</v>
      </c>
      <c r="U39" s="8"/>
      <c r="V39" s="3"/>
      <c r="W39" s="3"/>
      <c r="X39" s="3"/>
    </row>
    <row r="40" spans="1:24" x14ac:dyDescent="0.3">
      <c r="B40" s="6">
        <v>2016</v>
      </c>
      <c r="C40" s="3">
        <f>M39</f>
        <v>7.5250075780539563E-2</v>
      </c>
      <c r="D40" s="3">
        <f t="shared" ref="D40:H40" si="38">N39</f>
        <v>0.29985721085197525</v>
      </c>
      <c r="E40" s="3">
        <f t="shared" si="38"/>
        <v>0.1632102861883036</v>
      </c>
      <c r="F40" s="3">
        <f t="shared" si="38"/>
        <v>0.1952175617404939</v>
      </c>
      <c r="G40" s="3">
        <f t="shared" si="38"/>
        <v>0.38630319148936176</v>
      </c>
      <c r="H40" s="3">
        <f t="shared" si="38"/>
        <v>0.42762795817281235</v>
      </c>
      <c r="L40" s="1" t="s">
        <v>207</v>
      </c>
      <c r="M40" s="3">
        <v>0.11931681501082511</v>
      </c>
      <c r="N40" s="3">
        <v>0.18963730569948187</v>
      </c>
      <c r="O40" s="3">
        <v>0.15165539337842648</v>
      </c>
      <c r="P40" s="3">
        <v>0.14691614691614693</v>
      </c>
      <c r="Q40" s="3">
        <v>0.29151291512915134</v>
      </c>
      <c r="R40" s="3">
        <v>0.32282003710575141</v>
      </c>
      <c r="U40" s="8"/>
      <c r="V40" s="3"/>
      <c r="W40" s="3"/>
      <c r="X40" s="3"/>
    </row>
    <row r="41" spans="1:24" x14ac:dyDescent="0.3">
      <c r="B41" s="6">
        <v>2017</v>
      </c>
      <c r="C41" s="3">
        <f>M52</f>
        <v>7.1629314693377549E-2</v>
      </c>
      <c r="D41" s="3">
        <f t="shared" ref="D41:H41" si="39">N52</f>
        <v>0.3100890207715134</v>
      </c>
      <c r="E41" s="3">
        <f t="shared" si="39"/>
        <v>0.16597691134829012</v>
      </c>
      <c r="F41" s="3">
        <f t="shared" si="39"/>
        <v>0.24539282250242486</v>
      </c>
      <c r="G41" s="3">
        <f t="shared" si="39"/>
        <v>0.38039457459926013</v>
      </c>
      <c r="H41" s="3">
        <f t="shared" si="39"/>
        <v>0.44444444444444442</v>
      </c>
      <c r="L41" s="1"/>
      <c r="M41" s="4"/>
      <c r="N41" s="4"/>
      <c r="O41" s="4"/>
      <c r="P41" s="4"/>
      <c r="Q41" s="4"/>
      <c r="R41" s="4"/>
      <c r="U41" s="8"/>
      <c r="V41" s="3"/>
      <c r="W41" s="3"/>
      <c r="X41" s="3"/>
    </row>
    <row r="42" spans="1:24" x14ac:dyDescent="0.3">
      <c r="A42" t="s">
        <v>24</v>
      </c>
      <c r="B42" s="6">
        <v>2014</v>
      </c>
      <c r="C42" s="8">
        <f>M12</f>
        <v>0.13313470283832521</v>
      </c>
      <c r="D42" s="8">
        <f t="shared" ref="D42:H42" si="40">N12</f>
        <v>0.1508810572687225</v>
      </c>
      <c r="E42" s="8">
        <f t="shared" si="40"/>
        <v>0.14255765199161424</v>
      </c>
      <c r="F42" s="8">
        <f t="shared" si="40"/>
        <v>0.13061224489795917</v>
      </c>
      <c r="G42" s="8">
        <f t="shared" si="40"/>
        <v>0.28634361233480177</v>
      </c>
      <c r="H42" s="8">
        <f t="shared" si="40"/>
        <v>0.27439024390243905</v>
      </c>
      <c r="L42" s="1"/>
      <c r="M42" s="4" t="s">
        <v>191</v>
      </c>
      <c r="N42" s="4" t="s">
        <v>192</v>
      </c>
      <c r="O42" s="4" t="s">
        <v>193</v>
      </c>
      <c r="P42" s="4" t="s">
        <v>194</v>
      </c>
      <c r="Q42" s="4" t="s">
        <v>195</v>
      </c>
      <c r="R42" s="4" t="s">
        <v>196</v>
      </c>
      <c r="U42" s="8"/>
      <c r="V42" s="3"/>
      <c r="W42" s="3"/>
      <c r="X42" s="3"/>
    </row>
    <row r="43" spans="1:24" x14ac:dyDescent="0.3">
      <c r="B43" s="6">
        <v>2015</v>
      </c>
      <c r="C43" s="3">
        <f>M26</f>
        <v>0.12365659375395122</v>
      </c>
      <c r="D43" s="3">
        <f t="shared" ref="D43:H43" si="41">N26</f>
        <v>0.1714589989350373</v>
      </c>
      <c r="E43" s="3">
        <f t="shared" si="41"/>
        <v>0.14596387762624402</v>
      </c>
      <c r="F43" s="3">
        <f t="shared" si="41"/>
        <v>0.13980716253443526</v>
      </c>
      <c r="G43" s="3">
        <f t="shared" si="41"/>
        <v>0.2618025751072961</v>
      </c>
      <c r="H43" s="3">
        <f t="shared" si="41"/>
        <v>0.31465517241379309</v>
      </c>
      <c r="L43" s="2" t="s">
        <v>197</v>
      </c>
      <c r="M43" s="3">
        <v>7.3884689491625924E-2</v>
      </c>
      <c r="N43" s="3">
        <v>0.28765201122544432</v>
      </c>
      <c r="O43" s="3">
        <v>0.15533199195171027</v>
      </c>
      <c r="P43" s="3">
        <v>0.22388888888888889</v>
      </c>
      <c r="Q43" s="3">
        <v>0.35604606525911697</v>
      </c>
      <c r="R43" s="3">
        <v>0.27939914163090129</v>
      </c>
      <c r="U43" s="8"/>
      <c r="V43" s="3"/>
      <c r="W43" s="3"/>
      <c r="X43" s="3"/>
    </row>
    <row r="44" spans="1:24" x14ac:dyDescent="0.3">
      <c r="B44" s="6">
        <v>2016</v>
      </c>
      <c r="C44" s="3">
        <f>M40</f>
        <v>0.11931681501082511</v>
      </c>
      <c r="D44" s="3">
        <f t="shared" ref="D44:H44" si="42">N40</f>
        <v>0.18963730569948187</v>
      </c>
      <c r="E44" s="3">
        <f t="shared" si="42"/>
        <v>0.15165539337842648</v>
      </c>
      <c r="F44" s="3">
        <f t="shared" si="42"/>
        <v>0.14691614691614693</v>
      </c>
      <c r="G44" s="3">
        <f t="shared" si="42"/>
        <v>0.29151291512915134</v>
      </c>
      <c r="H44" s="3">
        <f t="shared" si="42"/>
        <v>0.32282003710575141</v>
      </c>
      <c r="L44" s="2" t="s">
        <v>198</v>
      </c>
      <c r="M44" s="3">
        <v>3.7005419048326028E-2</v>
      </c>
      <c r="N44" s="3">
        <v>0.15316404675534057</v>
      </c>
      <c r="O44" s="3">
        <v>7.4041372351160442E-2</v>
      </c>
      <c r="P44" s="3">
        <v>7.408649011062686E-2</v>
      </c>
      <c r="Q44" s="3">
        <v>0.14319952067106051</v>
      </c>
      <c r="R44" s="3">
        <v>0.24837168910117233</v>
      </c>
      <c r="U44" s="8"/>
      <c r="V44" s="3"/>
      <c r="W44" s="3"/>
      <c r="X44" s="3"/>
    </row>
    <row r="45" spans="1:24" x14ac:dyDescent="0.3">
      <c r="B45" s="6">
        <v>2017</v>
      </c>
      <c r="C45" s="3">
        <f>M53</f>
        <v>0.10475184794086588</v>
      </c>
      <c r="D45" s="3">
        <f t="shared" ref="D45:H45" si="43">N53</f>
        <v>0.22844827586206898</v>
      </c>
      <c r="E45" s="3">
        <f t="shared" si="43"/>
        <v>0.1590544871794872</v>
      </c>
      <c r="F45" s="3">
        <f t="shared" si="43"/>
        <v>0.16136631330977622</v>
      </c>
      <c r="G45" s="3">
        <f t="shared" si="43"/>
        <v>0.28623853211009176</v>
      </c>
      <c r="H45" s="3">
        <f t="shared" si="43"/>
        <v>0.30536912751677853</v>
      </c>
      <c r="L45" s="2" t="s">
        <v>199</v>
      </c>
      <c r="M45" s="3">
        <v>0.10904951622083095</v>
      </c>
      <c r="N45" s="3">
        <v>0.34712643678160915</v>
      </c>
      <c r="O45" s="3">
        <v>0.20495238095238097</v>
      </c>
      <c r="P45" s="3">
        <v>0.17690192483959671</v>
      </c>
      <c r="Q45" s="3">
        <v>0.48198970840480271</v>
      </c>
      <c r="R45" s="3">
        <v>0.64285714285714279</v>
      </c>
      <c r="U45" s="8"/>
      <c r="V45" s="3"/>
      <c r="W45" s="3"/>
      <c r="X45" s="3"/>
    </row>
    <row r="46" spans="1:24" x14ac:dyDescent="0.3">
      <c r="L46" s="2" t="s">
        <v>200</v>
      </c>
      <c r="M46" s="3">
        <v>3.9739884393063592E-2</v>
      </c>
      <c r="N46" s="3">
        <v>0.1342634949679781</v>
      </c>
      <c r="O46" s="3">
        <v>7.6269471980578596E-2</v>
      </c>
      <c r="P46" s="3">
        <v>0.10136036276340354</v>
      </c>
      <c r="Q46" s="3">
        <v>0.19612866495872469</v>
      </c>
      <c r="R46" s="3">
        <v>0.12101313320825514</v>
      </c>
      <c r="U46" s="8"/>
      <c r="V46" s="3"/>
      <c r="W46" s="3"/>
      <c r="X46" s="3"/>
    </row>
    <row r="47" spans="1:24" x14ac:dyDescent="0.3">
      <c r="A47" t="s">
        <v>23</v>
      </c>
      <c r="B47" s="6">
        <v>2014</v>
      </c>
      <c r="C47" s="6">
        <v>2015</v>
      </c>
      <c r="D47" s="6">
        <v>2016</v>
      </c>
      <c r="E47" s="6">
        <v>2017</v>
      </c>
      <c r="L47" s="2" t="s">
        <v>201</v>
      </c>
      <c r="M47" s="3">
        <v>5.888587916617595E-2</v>
      </c>
      <c r="N47" s="3">
        <v>0.122306348281887</v>
      </c>
      <c r="O47" s="3">
        <v>8.5293555173073229E-2</v>
      </c>
      <c r="P47" s="3">
        <v>0.10323574730354391</v>
      </c>
      <c r="Q47" s="3">
        <v>0.14837244511733533</v>
      </c>
      <c r="R47" s="3">
        <v>0.17741935483870969</v>
      </c>
      <c r="U47" s="8"/>
      <c r="V47" s="3"/>
      <c r="W47" s="3"/>
      <c r="X47" s="3"/>
    </row>
    <row r="48" spans="1:24" x14ac:dyDescent="0.3">
      <c r="A48" s="2" t="s">
        <v>13</v>
      </c>
      <c r="B48">
        <v>14</v>
      </c>
      <c r="C48">
        <v>14</v>
      </c>
      <c r="D48">
        <v>14</v>
      </c>
      <c r="E48">
        <v>14</v>
      </c>
      <c r="L48" s="2" t="s">
        <v>202</v>
      </c>
      <c r="M48" s="3">
        <v>4.2907557238767442E-2</v>
      </c>
      <c r="N48" s="3">
        <v>0.1609510745313214</v>
      </c>
      <c r="O48" s="3">
        <v>8.4515280011697599E-2</v>
      </c>
      <c r="P48" s="3">
        <v>8.0455259026687598E-2</v>
      </c>
      <c r="Q48" s="3">
        <v>0.20333141872487073</v>
      </c>
      <c r="R48" s="3">
        <v>0.23566214807090724</v>
      </c>
    </row>
    <row r="49" spans="1:20" x14ac:dyDescent="0.3">
      <c r="A49" s="2" t="s">
        <v>14</v>
      </c>
      <c r="B49">
        <v>29</v>
      </c>
      <c r="C49">
        <v>29</v>
      </c>
      <c r="D49">
        <v>29</v>
      </c>
      <c r="E49">
        <v>29</v>
      </c>
      <c r="L49" s="5" t="s">
        <v>203</v>
      </c>
      <c r="M49" s="3">
        <v>0.13012361743656473</v>
      </c>
      <c r="N49" s="3">
        <v>0.23117033603707998</v>
      </c>
      <c r="O49" s="3">
        <v>0.17925883366848608</v>
      </c>
      <c r="P49" s="3">
        <v>0.22962382445141064</v>
      </c>
      <c r="Q49" s="3">
        <v>0.26888055704338509</v>
      </c>
      <c r="R49" s="3">
        <v>0.23544564657393097</v>
      </c>
    </row>
    <row r="50" spans="1:20" x14ac:dyDescent="0.3">
      <c r="A50" s="2" t="s">
        <v>15</v>
      </c>
      <c r="B50">
        <v>11</v>
      </c>
      <c r="C50">
        <v>11</v>
      </c>
      <c r="D50">
        <v>11</v>
      </c>
      <c r="E50">
        <v>11</v>
      </c>
      <c r="L50" s="3" t="s">
        <v>204</v>
      </c>
      <c r="M50" s="3">
        <v>0.12752363915154613</v>
      </c>
      <c r="N50" s="3">
        <v>0.22263450834879403</v>
      </c>
      <c r="O50" s="3">
        <v>0.17102473498233214</v>
      </c>
      <c r="P50" s="3">
        <v>0.17591623036649218</v>
      </c>
      <c r="Q50" s="3">
        <v>0.23181818181818184</v>
      </c>
      <c r="R50" s="3">
        <v>0.25402504472271908</v>
      </c>
    </row>
    <row r="51" spans="1:20" x14ac:dyDescent="0.3">
      <c r="A51" s="2" t="s">
        <v>16</v>
      </c>
      <c r="B51">
        <v>26</v>
      </c>
      <c r="C51">
        <v>26</v>
      </c>
      <c r="D51">
        <v>26</v>
      </c>
      <c r="E51">
        <v>26</v>
      </c>
      <c r="L51" s="3" t="s">
        <v>205</v>
      </c>
      <c r="M51" s="3">
        <v>0.11690626113817275</v>
      </c>
      <c r="N51" s="3">
        <v>0.28959276018099545</v>
      </c>
      <c r="O51" s="3">
        <v>0.19191470457574411</v>
      </c>
      <c r="P51" s="3">
        <v>0.22432859399684038</v>
      </c>
      <c r="Q51" s="3">
        <v>0.30665024630541865</v>
      </c>
      <c r="R51" s="3">
        <v>0.36129032258064514</v>
      </c>
    </row>
    <row r="52" spans="1:20" x14ac:dyDescent="0.3">
      <c r="A52" s="2" t="s">
        <v>17</v>
      </c>
      <c r="B52">
        <v>18</v>
      </c>
      <c r="C52">
        <v>18</v>
      </c>
      <c r="D52">
        <v>18</v>
      </c>
      <c r="E52">
        <v>18</v>
      </c>
      <c r="L52" s="3" t="s">
        <v>206</v>
      </c>
      <c r="M52" s="3">
        <v>7.1629314693377549E-2</v>
      </c>
      <c r="N52" s="3">
        <v>0.3100890207715134</v>
      </c>
      <c r="O52" s="3">
        <v>0.16597691134829012</v>
      </c>
      <c r="P52" s="3">
        <v>0.24539282250242486</v>
      </c>
      <c r="Q52" s="3">
        <v>0.38039457459926013</v>
      </c>
      <c r="R52" s="3">
        <v>0.44444444444444442</v>
      </c>
    </row>
    <row r="53" spans="1:20" x14ac:dyDescent="0.3">
      <c r="A53" s="2" t="s">
        <v>18</v>
      </c>
      <c r="B53">
        <v>25</v>
      </c>
      <c r="C53">
        <v>25</v>
      </c>
      <c r="D53">
        <v>25</v>
      </c>
      <c r="E53">
        <v>25</v>
      </c>
      <c r="L53" s="1" t="s">
        <v>207</v>
      </c>
      <c r="M53" s="3">
        <v>0.10475184794086588</v>
      </c>
      <c r="N53" s="3">
        <v>0.22844827586206898</v>
      </c>
      <c r="O53" s="3">
        <v>0.1590544871794872</v>
      </c>
      <c r="P53" s="3">
        <v>0.16136631330977622</v>
      </c>
      <c r="Q53" s="3">
        <v>0.28623853211009176</v>
      </c>
      <c r="R53" s="3">
        <v>0.30536912751677853</v>
      </c>
    </row>
    <row r="54" spans="1:20" x14ac:dyDescent="0.3">
      <c r="A54" s="5" t="s">
        <v>19</v>
      </c>
      <c r="B54">
        <v>9</v>
      </c>
      <c r="C54">
        <v>9</v>
      </c>
      <c r="D54">
        <v>9</v>
      </c>
      <c r="E54">
        <v>9</v>
      </c>
    </row>
    <row r="55" spans="1:20" x14ac:dyDescent="0.3">
      <c r="A55" s="3" t="s">
        <v>20</v>
      </c>
      <c r="B55">
        <v>8</v>
      </c>
      <c r="C55">
        <v>8</v>
      </c>
      <c r="D55">
        <v>8</v>
      </c>
      <c r="E55">
        <v>8</v>
      </c>
    </row>
    <row r="56" spans="1:20" x14ac:dyDescent="0.3">
      <c r="A56" s="3" t="s">
        <v>21</v>
      </c>
      <c r="B56">
        <v>9</v>
      </c>
      <c r="C56">
        <v>9</v>
      </c>
      <c r="D56">
        <v>9</v>
      </c>
      <c r="E56">
        <v>9</v>
      </c>
    </row>
    <row r="57" spans="1:20" x14ac:dyDescent="0.3">
      <c r="A57" s="3" t="s">
        <v>22</v>
      </c>
      <c r="B57">
        <v>15</v>
      </c>
      <c r="C57">
        <v>15</v>
      </c>
      <c r="D57">
        <v>15</v>
      </c>
      <c r="E57">
        <v>15</v>
      </c>
    </row>
    <row r="58" spans="1:20" x14ac:dyDescent="0.3">
      <c r="A58" s="3" t="s">
        <v>24</v>
      </c>
      <c r="B58">
        <v>10</v>
      </c>
      <c r="C58">
        <v>10</v>
      </c>
      <c r="D58">
        <v>10</v>
      </c>
      <c r="E58">
        <v>10</v>
      </c>
    </row>
    <row r="59" spans="1:20" x14ac:dyDescent="0.3">
      <c r="B59">
        <f>SUM(B48:B58)</f>
        <v>174</v>
      </c>
      <c r="C59">
        <f t="shared" ref="C59:E59" si="44">SUM(C48:C58)</f>
        <v>174</v>
      </c>
      <c r="D59">
        <f t="shared" si="44"/>
        <v>174</v>
      </c>
      <c r="E59">
        <f t="shared" si="44"/>
        <v>174</v>
      </c>
    </row>
    <row r="62" spans="1:20" x14ac:dyDescent="0.3">
      <c r="A62" t="s">
        <v>7</v>
      </c>
      <c r="B62" s="6">
        <v>2014</v>
      </c>
      <c r="C62" s="6">
        <v>2015</v>
      </c>
      <c r="D62" s="6">
        <v>2016</v>
      </c>
      <c r="E62" s="6">
        <v>2017</v>
      </c>
      <c r="P62" t="s">
        <v>208</v>
      </c>
      <c r="Q62" s="6">
        <v>2014</v>
      </c>
      <c r="R62" s="6">
        <v>2015</v>
      </c>
      <c r="S62" s="6">
        <v>2016</v>
      </c>
      <c r="T62" s="6">
        <v>2017</v>
      </c>
    </row>
    <row r="63" spans="1:20" x14ac:dyDescent="0.3">
      <c r="A63" s="2" t="s">
        <v>13</v>
      </c>
      <c r="B63" s="8">
        <f>M2</f>
        <v>8.3721797501398479E-2</v>
      </c>
      <c r="C63" s="3">
        <f>M16</f>
        <v>7.8454516839785951E-2</v>
      </c>
      <c r="D63" s="3">
        <f>M30</f>
        <v>7.7155239127070133E-2</v>
      </c>
      <c r="E63" s="3">
        <f>M43</f>
        <v>7.3884689491625924E-2</v>
      </c>
      <c r="P63" s="2" t="s">
        <v>13</v>
      </c>
      <c r="Q63" s="3">
        <f t="shared" ref="Q63:Q72" si="45">B63*B48</f>
        <v>1.1721051650195786</v>
      </c>
      <c r="R63" s="3">
        <f t="shared" ref="R63:R72" si="46">C63*C48</f>
        <v>1.0983632357570032</v>
      </c>
      <c r="S63" s="3">
        <f t="shared" ref="S63:S72" si="47">D63*D48</f>
        <v>1.0801733477789819</v>
      </c>
      <c r="T63" s="3">
        <f t="shared" ref="T63:T72" si="48">E63*E48</f>
        <v>1.0343856528827629</v>
      </c>
    </row>
    <row r="64" spans="1:20" x14ac:dyDescent="0.3">
      <c r="A64" s="2" t="s">
        <v>14</v>
      </c>
      <c r="B64" s="8">
        <f t="shared" ref="B64:B73" si="49">M3</f>
        <v>4.4866487269716419E-2</v>
      </c>
      <c r="C64" s="3">
        <f t="shared" ref="C64:C73" si="50">M17</f>
        <v>4.0410547109851418E-2</v>
      </c>
      <c r="D64" s="3">
        <f t="shared" ref="D64:D73" si="51">M31</f>
        <v>3.9460106492756011E-2</v>
      </c>
      <c r="E64" s="3">
        <f t="shared" ref="E64:E73" si="52">M44</f>
        <v>3.7005419048326028E-2</v>
      </c>
      <c r="P64" s="2" t="s">
        <v>14</v>
      </c>
      <c r="Q64" s="3">
        <f t="shared" si="45"/>
        <v>1.3011281308217761</v>
      </c>
      <c r="R64" s="3">
        <f t="shared" si="46"/>
        <v>1.1719058661856911</v>
      </c>
      <c r="S64" s="3">
        <f t="shared" si="47"/>
        <v>1.1443430882899244</v>
      </c>
      <c r="T64" s="3">
        <f t="shared" si="48"/>
        <v>1.0731571524014549</v>
      </c>
    </row>
    <row r="65" spans="1:20" x14ac:dyDescent="0.3">
      <c r="A65" s="2" t="s">
        <v>15</v>
      </c>
      <c r="B65" s="8">
        <f t="shared" si="49"/>
        <v>0.1342453397474444</v>
      </c>
      <c r="C65" s="3">
        <f t="shared" si="50"/>
        <v>0.12921125644074516</v>
      </c>
      <c r="D65" s="3">
        <f t="shared" si="51"/>
        <v>0.12568584917698097</v>
      </c>
      <c r="E65" s="3">
        <f t="shared" si="52"/>
        <v>0.10904951622083095</v>
      </c>
      <c r="P65" s="2" t="s">
        <v>15</v>
      </c>
      <c r="Q65" s="3">
        <f t="shared" si="45"/>
        <v>1.4766987372218885</v>
      </c>
      <c r="R65" s="3">
        <f t="shared" si="46"/>
        <v>1.4213238208481966</v>
      </c>
      <c r="S65" s="3">
        <f t="shared" si="47"/>
        <v>1.3825443409467908</v>
      </c>
      <c r="T65" s="3">
        <f t="shared" si="48"/>
        <v>1.1995446784291404</v>
      </c>
    </row>
    <row r="66" spans="1:20" x14ac:dyDescent="0.3">
      <c r="A66" s="2" t="s">
        <v>16</v>
      </c>
      <c r="B66" s="8">
        <f t="shared" si="49"/>
        <v>4.3777239709443083E-2</v>
      </c>
      <c r="C66" s="3">
        <f t="shared" si="50"/>
        <v>4.315148373720358E-2</v>
      </c>
      <c r="D66" s="3">
        <f t="shared" si="51"/>
        <v>4.2515991471215354E-2</v>
      </c>
      <c r="E66" s="3">
        <f t="shared" si="52"/>
        <v>3.9739884393063592E-2</v>
      </c>
      <c r="P66" s="2" t="s">
        <v>16</v>
      </c>
      <c r="Q66" s="3">
        <f t="shared" si="45"/>
        <v>1.1382082324455203</v>
      </c>
      <c r="R66" s="3">
        <f t="shared" si="46"/>
        <v>1.1219385771672932</v>
      </c>
      <c r="S66" s="3">
        <f t="shared" si="47"/>
        <v>1.1054157782515992</v>
      </c>
      <c r="T66" s="3">
        <f t="shared" si="48"/>
        <v>1.0332369942196533</v>
      </c>
    </row>
    <row r="67" spans="1:20" x14ac:dyDescent="0.3">
      <c r="A67" s="2" t="s">
        <v>17</v>
      </c>
      <c r="B67" s="8">
        <f t="shared" si="49"/>
        <v>7.0948952350133487E-2</v>
      </c>
      <c r="C67" s="3">
        <f t="shared" si="50"/>
        <v>6.3813966065030731E-2</v>
      </c>
      <c r="D67" s="3">
        <f t="shared" si="51"/>
        <v>6.4872785400293065E-2</v>
      </c>
      <c r="E67" s="3">
        <f t="shared" si="52"/>
        <v>5.888587916617595E-2</v>
      </c>
      <c r="P67" s="2" t="s">
        <v>17</v>
      </c>
      <c r="Q67" s="3">
        <f t="shared" si="45"/>
        <v>1.2770811423024027</v>
      </c>
      <c r="R67" s="3">
        <f t="shared" si="46"/>
        <v>1.1486513891705532</v>
      </c>
      <c r="S67" s="3">
        <f t="shared" si="47"/>
        <v>1.1677101372052752</v>
      </c>
      <c r="T67" s="3">
        <f t="shared" si="48"/>
        <v>1.0599458249911671</v>
      </c>
    </row>
    <row r="68" spans="1:20" x14ac:dyDescent="0.3">
      <c r="A68" s="2" t="s">
        <v>18</v>
      </c>
      <c r="B68" s="8">
        <f t="shared" si="49"/>
        <v>5.6036615536862941E-2</v>
      </c>
      <c r="C68" s="3">
        <f t="shared" si="50"/>
        <v>4.7593213651607812E-2</v>
      </c>
      <c r="D68" s="3">
        <f t="shared" si="51"/>
        <v>4.8073141958316946E-2</v>
      </c>
      <c r="E68" s="3">
        <f t="shared" si="52"/>
        <v>4.2907557238767442E-2</v>
      </c>
      <c r="P68" s="2" t="s">
        <v>18</v>
      </c>
      <c r="Q68" s="3">
        <f t="shared" si="45"/>
        <v>1.4009153884215735</v>
      </c>
      <c r="R68" s="3">
        <f t="shared" si="46"/>
        <v>1.1898303412901954</v>
      </c>
      <c r="S68" s="3">
        <f t="shared" si="47"/>
        <v>1.2018285489579237</v>
      </c>
      <c r="T68" s="3">
        <f t="shared" si="48"/>
        <v>1.072688930969186</v>
      </c>
    </row>
    <row r="69" spans="1:20" x14ac:dyDescent="0.3">
      <c r="A69" s="5" t="s">
        <v>19</v>
      </c>
      <c r="B69" s="8">
        <f t="shared" si="49"/>
        <v>0.13434009753028159</v>
      </c>
      <c r="C69" s="3">
        <f t="shared" si="50"/>
        <v>0.1335146159075459</v>
      </c>
      <c r="D69" s="3">
        <f t="shared" si="51"/>
        <v>0.13225119744544972</v>
      </c>
      <c r="E69" s="3">
        <f t="shared" si="52"/>
        <v>0.13012361743656473</v>
      </c>
      <c r="P69" s="5" t="s">
        <v>19</v>
      </c>
      <c r="Q69" s="3">
        <f t="shared" si="45"/>
        <v>1.2090608777725342</v>
      </c>
      <c r="R69" s="3">
        <f t="shared" si="46"/>
        <v>1.2016315431679132</v>
      </c>
      <c r="S69" s="3">
        <f t="shared" si="47"/>
        <v>1.1902607770090474</v>
      </c>
      <c r="T69" s="3">
        <f t="shared" si="48"/>
        <v>1.1711125569290826</v>
      </c>
    </row>
    <row r="70" spans="1:20" x14ac:dyDescent="0.3">
      <c r="A70" s="3" t="s">
        <v>20</v>
      </c>
      <c r="B70" s="8">
        <f t="shared" si="49"/>
        <v>0.14129226861406574</v>
      </c>
      <c r="C70" s="3">
        <f t="shared" si="50"/>
        <v>0.13465481886534519</v>
      </c>
      <c r="D70" s="3">
        <f t="shared" si="51"/>
        <v>0.13603394005747915</v>
      </c>
      <c r="E70" s="3">
        <f t="shared" si="52"/>
        <v>0.12752363915154613</v>
      </c>
      <c r="P70" s="3" t="s">
        <v>20</v>
      </c>
      <c r="Q70" s="3">
        <f t="shared" si="45"/>
        <v>1.1303381489125259</v>
      </c>
      <c r="R70" s="3">
        <f t="shared" si="46"/>
        <v>1.0772385509227616</v>
      </c>
      <c r="S70" s="3">
        <f t="shared" si="47"/>
        <v>1.0882715204598332</v>
      </c>
      <c r="T70" s="3">
        <f t="shared" si="48"/>
        <v>1.020189113212369</v>
      </c>
    </row>
    <row r="71" spans="1:20" x14ac:dyDescent="0.3">
      <c r="A71" s="3" t="s">
        <v>21</v>
      </c>
      <c r="B71" s="8">
        <f t="shared" si="49"/>
        <v>0.1366906474820144</v>
      </c>
      <c r="C71" s="3">
        <f t="shared" si="50"/>
        <v>0.1221685852209432</v>
      </c>
      <c r="D71" s="3">
        <f t="shared" si="51"/>
        <v>0.12454304802722804</v>
      </c>
      <c r="E71" s="3">
        <f t="shared" si="52"/>
        <v>0.11690626113817275</v>
      </c>
      <c r="P71" s="3" t="s">
        <v>21</v>
      </c>
      <c r="Q71" s="3">
        <f t="shared" si="45"/>
        <v>1.2302158273381296</v>
      </c>
      <c r="R71" s="3">
        <f t="shared" si="46"/>
        <v>1.0995172669884887</v>
      </c>
      <c r="S71" s="3">
        <f t="shared" si="47"/>
        <v>1.1208874322450524</v>
      </c>
      <c r="T71" s="3">
        <f t="shared" si="48"/>
        <v>1.0521563502435547</v>
      </c>
    </row>
    <row r="72" spans="1:20" x14ac:dyDescent="0.3">
      <c r="A72" s="3" t="s">
        <v>22</v>
      </c>
      <c r="B72" s="8">
        <f t="shared" si="49"/>
        <v>8.4131574191216335E-2</v>
      </c>
      <c r="C72" s="3">
        <f t="shared" si="50"/>
        <v>7.4476987447698761E-2</v>
      </c>
      <c r="D72" s="3">
        <f t="shared" si="51"/>
        <v>7.5250075780539563E-2</v>
      </c>
      <c r="E72" s="3">
        <f t="shared" si="52"/>
        <v>7.1629314693377549E-2</v>
      </c>
      <c r="P72" s="3" t="s">
        <v>22</v>
      </c>
      <c r="Q72" s="3">
        <f t="shared" si="45"/>
        <v>1.2619736128682451</v>
      </c>
      <c r="R72" s="3">
        <f t="shared" si="46"/>
        <v>1.1171548117154815</v>
      </c>
      <c r="S72" s="3">
        <f t="shared" si="47"/>
        <v>1.1287511367080933</v>
      </c>
      <c r="T72" s="3">
        <f t="shared" si="48"/>
        <v>1.0744397204006633</v>
      </c>
    </row>
    <row r="73" spans="1:20" x14ac:dyDescent="0.3">
      <c r="A73" s="3" t="s">
        <v>24</v>
      </c>
      <c r="B73" s="8">
        <f t="shared" si="49"/>
        <v>0.13313470283832521</v>
      </c>
      <c r="C73" s="3">
        <f t="shared" si="50"/>
        <v>0.12365659375395122</v>
      </c>
      <c r="D73" s="3">
        <f t="shared" si="51"/>
        <v>0.11931681501082511</v>
      </c>
      <c r="E73" s="3">
        <f t="shared" si="52"/>
        <v>0.10475184794086588</v>
      </c>
      <c r="P73" s="3" t="s">
        <v>24</v>
      </c>
      <c r="Q73" s="3">
        <f>B73*B58</f>
        <v>1.331347028383252</v>
      </c>
      <c r="R73" s="3">
        <f t="shared" ref="R73:T73" si="53">C73*C58</f>
        <v>1.2365659375395122</v>
      </c>
      <c r="S73" s="3">
        <f t="shared" si="53"/>
        <v>1.1931681501082512</v>
      </c>
      <c r="T73" s="3">
        <f t="shared" si="53"/>
        <v>1.0475184794086587</v>
      </c>
    </row>
    <row r="77" spans="1:20" x14ac:dyDescent="0.3">
      <c r="A77" t="s">
        <v>8</v>
      </c>
      <c r="B77" s="6">
        <v>2014</v>
      </c>
      <c r="C77" s="6">
        <v>2015</v>
      </c>
      <c r="D77" s="6">
        <v>2016</v>
      </c>
      <c r="E77" s="6">
        <v>2017</v>
      </c>
      <c r="P77" t="s">
        <v>210</v>
      </c>
      <c r="Q77" s="6">
        <v>2014</v>
      </c>
      <c r="R77" s="6">
        <v>2015</v>
      </c>
      <c r="S77" s="6">
        <v>2016</v>
      </c>
      <c r="T77" s="6">
        <v>2017</v>
      </c>
    </row>
    <row r="78" spans="1:20" x14ac:dyDescent="0.3">
      <c r="A78" s="2" t="s">
        <v>13</v>
      </c>
      <c r="B78" s="8">
        <f>N2</f>
        <v>0.25950890707751573</v>
      </c>
      <c r="C78" s="3">
        <f>N16</f>
        <v>0.28250000000000008</v>
      </c>
      <c r="D78" s="3">
        <f>N30</f>
        <v>0.25944682508765093</v>
      </c>
      <c r="E78" s="3">
        <f>N43</f>
        <v>0.28765201122544432</v>
      </c>
      <c r="P78" s="2" t="s">
        <v>13</v>
      </c>
      <c r="Q78" s="3">
        <f t="shared" ref="Q78:Q86" si="54">B78*B48</f>
        <v>3.6331246990852204</v>
      </c>
      <c r="R78" s="3">
        <f t="shared" ref="R78:R86" si="55">C78*C48</f>
        <v>3.955000000000001</v>
      </c>
      <c r="S78" s="3">
        <f t="shared" ref="S78:S86" si="56">D78*D48</f>
        <v>3.6322555512271131</v>
      </c>
      <c r="T78" s="3">
        <f t="shared" ref="T78:T86" si="57">E78*E48</f>
        <v>4.0271281571562207</v>
      </c>
    </row>
    <row r="79" spans="1:20" x14ac:dyDescent="0.3">
      <c r="A79" s="2" t="s">
        <v>14</v>
      </c>
      <c r="B79" s="8">
        <f t="shared" ref="B79:B88" si="58">N3</f>
        <v>7.1946795646916556E-2</v>
      </c>
      <c r="C79" s="3">
        <f t="shared" ref="C79:C88" si="59">N17</f>
        <v>0.10535173342308989</v>
      </c>
      <c r="D79" s="3">
        <f t="shared" ref="D79:D88" si="60">N31</f>
        <v>0.12268961121733588</v>
      </c>
      <c r="E79" s="3">
        <f t="shared" ref="E79:E88" si="61">N44</f>
        <v>0.15316404675534057</v>
      </c>
      <c r="P79" s="2" t="s">
        <v>14</v>
      </c>
      <c r="Q79" s="3">
        <f t="shared" si="54"/>
        <v>2.0864570737605801</v>
      </c>
      <c r="R79" s="3">
        <f t="shared" si="55"/>
        <v>3.0552002692696067</v>
      </c>
      <c r="S79" s="3">
        <f t="shared" si="56"/>
        <v>3.5579987253027405</v>
      </c>
      <c r="T79" s="3">
        <f t="shared" si="57"/>
        <v>4.4417573559048762</v>
      </c>
    </row>
    <row r="80" spans="1:20" x14ac:dyDescent="0.3">
      <c r="A80" s="2" t="s">
        <v>15</v>
      </c>
      <c r="B80" s="8">
        <f t="shared" si="58"/>
        <v>0.17905405405405406</v>
      </c>
      <c r="C80" s="3">
        <f t="shared" si="59"/>
        <v>0.25933014354066991</v>
      </c>
      <c r="D80" s="3">
        <f t="shared" si="60"/>
        <v>0.27529626253418421</v>
      </c>
      <c r="E80" s="3">
        <f t="shared" si="61"/>
        <v>0.34712643678160915</v>
      </c>
      <c r="P80" s="2" t="s">
        <v>15</v>
      </c>
      <c r="Q80" s="3">
        <f t="shared" si="54"/>
        <v>1.9695945945945947</v>
      </c>
      <c r="R80" s="3">
        <f t="shared" si="55"/>
        <v>2.8526315789473689</v>
      </c>
      <c r="S80" s="3">
        <f t="shared" si="56"/>
        <v>3.0282588878760262</v>
      </c>
      <c r="T80" s="3">
        <f t="shared" si="57"/>
        <v>3.8183908045977004</v>
      </c>
    </row>
    <row r="81" spans="1:20" x14ac:dyDescent="0.3">
      <c r="A81" s="2" t="s">
        <v>16</v>
      </c>
      <c r="B81" s="8">
        <f t="shared" si="58"/>
        <v>0.13306258958432873</v>
      </c>
      <c r="C81" s="3">
        <f t="shared" si="59"/>
        <v>0.13262599469496025</v>
      </c>
      <c r="D81" s="3">
        <f t="shared" si="60"/>
        <v>0.12294782925939443</v>
      </c>
      <c r="E81" s="3">
        <f t="shared" si="61"/>
        <v>0.1342634949679781</v>
      </c>
      <c r="P81" s="2" t="s">
        <v>16</v>
      </c>
      <c r="Q81" s="3">
        <f t="shared" si="54"/>
        <v>3.4596273291925472</v>
      </c>
      <c r="R81" s="3">
        <f t="shared" si="55"/>
        <v>3.4482758620689666</v>
      </c>
      <c r="S81" s="3">
        <f t="shared" si="56"/>
        <v>3.1966435607442554</v>
      </c>
      <c r="T81" s="3">
        <f t="shared" si="57"/>
        <v>3.4908508691674305</v>
      </c>
    </row>
    <row r="82" spans="1:20" x14ac:dyDescent="0.3">
      <c r="A82" s="2" t="s">
        <v>17</v>
      </c>
      <c r="B82" s="8">
        <f t="shared" si="58"/>
        <v>0.10737958462218293</v>
      </c>
      <c r="C82" s="3">
        <f t="shared" si="59"/>
        <v>0.10729411764705885</v>
      </c>
      <c r="D82" s="3">
        <f t="shared" si="60"/>
        <v>0.11395759717314487</v>
      </c>
      <c r="E82" s="3">
        <f t="shared" si="61"/>
        <v>0.122306348281887</v>
      </c>
      <c r="P82" s="2" t="s">
        <v>17</v>
      </c>
      <c r="Q82" s="3">
        <f t="shared" si="54"/>
        <v>1.9328325231992927</v>
      </c>
      <c r="R82" s="3">
        <f t="shared" si="55"/>
        <v>1.9312941176470593</v>
      </c>
      <c r="S82" s="3">
        <f t="shared" si="56"/>
        <v>2.0512367491166077</v>
      </c>
      <c r="T82" s="3">
        <f t="shared" si="57"/>
        <v>2.2015142690739657</v>
      </c>
    </row>
    <row r="83" spans="1:20" x14ac:dyDescent="0.3">
      <c r="A83" s="2" t="s">
        <v>18</v>
      </c>
      <c r="B83" s="8">
        <f t="shared" si="58"/>
        <v>9.2813289996388562E-2</v>
      </c>
      <c r="C83" s="3">
        <f t="shared" si="59"/>
        <v>0.11855855855855857</v>
      </c>
      <c r="D83" s="3">
        <f t="shared" si="60"/>
        <v>0.12404975812024877</v>
      </c>
      <c r="E83" s="3">
        <f t="shared" si="61"/>
        <v>0.1609510745313214</v>
      </c>
      <c r="P83" s="2" t="s">
        <v>18</v>
      </c>
      <c r="Q83" s="3">
        <f t="shared" si="54"/>
        <v>2.3203322499097139</v>
      </c>
      <c r="R83" s="3">
        <f t="shared" si="55"/>
        <v>2.9639639639639643</v>
      </c>
      <c r="S83" s="3">
        <f t="shared" si="56"/>
        <v>3.101243953006219</v>
      </c>
      <c r="T83" s="3">
        <f t="shared" si="57"/>
        <v>4.0237768632830351</v>
      </c>
    </row>
    <row r="84" spans="1:20" x14ac:dyDescent="0.3">
      <c r="A84" s="5" t="s">
        <v>19</v>
      </c>
      <c r="B84" s="8">
        <f t="shared" si="58"/>
        <v>0.24107142857142858</v>
      </c>
      <c r="C84" s="3">
        <f t="shared" si="59"/>
        <v>0.23823028927963699</v>
      </c>
      <c r="D84" s="3">
        <f t="shared" si="60"/>
        <v>0.24641975308641975</v>
      </c>
      <c r="E84" s="3">
        <f t="shared" si="61"/>
        <v>0.23117033603707998</v>
      </c>
      <c r="P84" s="5" t="s">
        <v>19</v>
      </c>
      <c r="Q84" s="3">
        <f t="shared" si="54"/>
        <v>2.1696428571428572</v>
      </c>
      <c r="R84" s="3">
        <f t="shared" si="55"/>
        <v>2.144072603516733</v>
      </c>
      <c r="S84" s="3">
        <f t="shared" si="56"/>
        <v>2.2177777777777776</v>
      </c>
      <c r="T84" s="3">
        <f t="shared" si="57"/>
        <v>2.0805330243337199</v>
      </c>
    </row>
    <row r="85" spans="1:20" x14ac:dyDescent="0.3">
      <c r="A85" s="3" t="s">
        <v>20</v>
      </c>
      <c r="B85" s="8">
        <f t="shared" si="58"/>
        <v>0.17395029991431021</v>
      </c>
      <c r="C85" s="3">
        <f t="shared" si="59"/>
        <v>0.19173811379579112</v>
      </c>
      <c r="D85" s="3">
        <f t="shared" si="60"/>
        <v>0.1967899511514305</v>
      </c>
      <c r="E85" s="3">
        <f t="shared" si="61"/>
        <v>0.22263450834879403</v>
      </c>
      <c r="P85" s="3" t="s">
        <v>20</v>
      </c>
      <c r="Q85" s="3">
        <f t="shared" si="54"/>
        <v>1.3916023993144817</v>
      </c>
      <c r="R85" s="3">
        <f t="shared" si="55"/>
        <v>1.5339049103663289</v>
      </c>
      <c r="S85" s="3">
        <f t="shared" si="56"/>
        <v>1.574319609211444</v>
      </c>
      <c r="T85" s="3">
        <f t="shared" si="57"/>
        <v>1.7810760667903522</v>
      </c>
    </row>
    <row r="86" spans="1:20" x14ac:dyDescent="0.3">
      <c r="A86" s="3" t="s">
        <v>21</v>
      </c>
      <c r="B86" s="8">
        <f t="shared" si="58"/>
        <v>0.20805369127516782</v>
      </c>
      <c r="C86" s="3">
        <f t="shared" si="59"/>
        <v>0.23206751054852323</v>
      </c>
      <c r="D86" s="3">
        <f t="shared" si="60"/>
        <v>0.24825174825174823</v>
      </c>
      <c r="E86" s="3">
        <f t="shared" si="61"/>
        <v>0.28959276018099545</v>
      </c>
      <c r="P86" s="3" t="s">
        <v>21</v>
      </c>
      <c r="Q86" s="3">
        <f t="shared" si="54"/>
        <v>1.8724832214765104</v>
      </c>
      <c r="R86" s="3">
        <f t="shared" si="55"/>
        <v>2.0886075949367089</v>
      </c>
      <c r="S86" s="3">
        <f t="shared" si="56"/>
        <v>2.2342657342657342</v>
      </c>
      <c r="T86" s="3">
        <f t="shared" si="57"/>
        <v>2.6063348416289589</v>
      </c>
    </row>
    <row r="87" spans="1:20" x14ac:dyDescent="0.3">
      <c r="A87" s="3" t="s">
        <v>22</v>
      </c>
      <c r="B87" s="8">
        <f t="shared" si="58"/>
        <v>0.27757352941176472</v>
      </c>
      <c r="C87" s="3">
        <f t="shared" si="59"/>
        <v>0.33905356214248572</v>
      </c>
      <c r="D87" s="3">
        <f t="shared" si="60"/>
        <v>0.29985721085197525</v>
      </c>
      <c r="E87" s="3">
        <f t="shared" si="61"/>
        <v>0.3100890207715134</v>
      </c>
      <c r="P87" s="3" t="s">
        <v>22</v>
      </c>
      <c r="Q87" s="3">
        <f>B87*B57</f>
        <v>4.163602941176471</v>
      </c>
      <c r="R87" s="3">
        <f t="shared" ref="R87:T87" si="62">C87*C57</f>
        <v>5.0858034321372863</v>
      </c>
      <c r="S87" s="3">
        <f t="shared" si="62"/>
        <v>4.4978581627796288</v>
      </c>
      <c r="T87" s="3">
        <f t="shared" si="62"/>
        <v>4.6513353115727014</v>
      </c>
    </row>
    <row r="88" spans="1:20" x14ac:dyDescent="0.3">
      <c r="A88" s="3" t="s">
        <v>24</v>
      </c>
      <c r="B88" s="8">
        <f t="shared" si="58"/>
        <v>0.1508810572687225</v>
      </c>
      <c r="C88" s="3">
        <f t="shared" si="59"/>
        <v>0.1714589989350373</v>
      </c>
      <c r="D88" s="3">
        <f t="shared" si="60"/>
        <v>0.18963730569948187</v>
      </c>
      <c r="E88" s="3">
        <f t="shared" si="61"/>
        <v>0.22844827586206898</v>
      </c>
      <c r="P88" s="3" t="s">
        <v>24</v>
      </c>
      <c r="Q88" s="3">
        <f>B88*B58</f>
        <v>1.508810572687225</v>
      </c>
      <c r="R88" s="3">
        <f t="shared" ref="R88:T88" si="63">C88*C58</f>
        <v>1.7145899893503729</v>
      </c>
      <c r="S88" s="3">
        <f t="shared" si="63"/>
        <v>1.8963730569948187</v>
      </c>
      <c r="T88" s="3">
        <f t="shared" si="63"/>
        <v>2.2844827586206899</v>
      </c>
    </row>
    <row r="94" spans="1:20" x14ac:dyDescent="0.3">
      <c r="A94" t="s">
        <v>9</v>
      </c>
      <c r="B94" s="6">
        <v>2014</v>
      </c>
      <c r="C94" s="6">
        <v>2015</v>
      </c>
      <c r="D94" s="6">
        <v>2016</v>
      </c>
      <c r="E94" s="6">
        <v>2017</v>
      </c>
      <c r="P94" t="s">
        <v>209</v>
      </c>
      <c r="Q94" s="6">
        <v>2014</v>
      </c>
      <c r="R94" s="6">
        <v>2015</v>
      </c>
      <c r="S94" s="6">
        <v>2016</v>
      </c>
      <c r="T94" s="6">
        <v>2017</v>
      </c>
    </row>
    <row r="95" spans="1:20" x14ac:dyDescent="0.3">
      <c r="A95" s="2" t="s">
        <v>13</v>
      </c>
      <c r="B95" s="8">
        <f>O2</f>
        <v>0.15292553191489358</v>
      </c>
      <c r="C95" s="3">
        <f>O16</f>
        <v>0.15832049306625579</v>
      </c>
      <c r="D95" s="3">
        <f>O30</f>
        <v>0.15042451088962719</v>
      </c>
      <c r="E95" s="3">
        <f>O43</f>
        <v>0.15533199195171027</v>
      </c>
      <c r="P95" s="2" t="s">
        <v>13</v>
      </c>
      <c r="Q95" s="3">
        <f t="shared" ref="Q95:Q104" si="64">B95*B48</f>
        <v>2.14095744680851</v>
      </c>
      <c r="R95" s="3">
        <f t="shared" ref="R95:R104" si="65">C95*C48</f>
        <v>2.2164869029275809</v>
      </c>
      <c r="S95" s="3">
        <f t="shared" ref="S95:S104" si="66">D95*D48</f>
        <v>2.1059431524547807</v>
      </c>
      <c r="T95" s="3">
        <f t="shared" ref="T95:T104" si="67">E95*E48</f>
        <v>2.1746478873239439</v>
      </c>
    </row>
    <row r="96" spans="1:20" x14ac:dyDescent="0.3">
      <c r="A96" s="2" t="s">
        <v>14</v>
      </c>
      <c r="B96" s="8">
        <f t="shared" ref="B96:B105" si="68">O3</f>
        <v>5.7555780933062892E-2</v>
      </c>
      <c r="C96" s="3">
        <f t="shared" ref="C96:C105" si="69">O17</f>
        <v>6.597812879708384E-2</v>
      </c>
      <c r="D96" s="3">
        <f t="shared" ref="D96:D105" si="70">O31</f>
        <v>6.9829797155514087E-2</v>
      </c>
      <c r="E96" s="3">
        <f t="shared" ref="E96:E105" si="71">O44</f>
        <v>7.4041372351160442E-2</v>
      </c>
      <c r="P96" s="2" t="s">
        <v>14</v>
      </c>
      <c r="Q96" s="3">
        <f t="shared" si="64"/>
        <v>1.6691176470588238</v>
      </c>
      <c r="R96" s="3">
        <f t="shared" si="65"/>
        <v>1.9133657351154314</v>
      </c>
      <c r="S96" s="3">
        <f t="shared" si="66"/>
        <v>2.0250641175099084</v>
      </c>
      <c r="T96" s="3">
        <f t="shared" si="67"/>
        <v>2.147199798183653</v>
      </c>
    </row>
    <row r="97" spans="1:20" x14ac:dyDescent="0.3">
      <c r="A97" s="2" t="s">
        <v>15</v>
      </c>
      <c r="B97" s="8">
        <f t="shared" si="68"/>
        <v>0.15852769679300294</v>
      </c>
      <c r="C97" s="3">
        <f t="shared" si="69"/>
        <v>0.18745441283734504</v>
      </c>
      <c r="D97" s="3">
        <f t="shared" si="70"/>
        <v>0.1913104414856342</v>
      </c>
      <c r="E97" s="3">
        <f t="shared" si="71"/>
        <v>0.20495238095238097</v>
      </c>
      <c r="P97" s="2" t="s">
        <v>15</v>
      </c>
      <c r="Q97" s="3">
        <f t="shared" si="64"/>
        <v>1.7438046647230323</v>
      </c>
      <c r="R97" s="3">
        <f t="shared" si="65"/>
        <v>2.0619985412107953</v>
      </c>
      <c r="S97" s="3">
        <f t="shared" si="66"/>
        <v>2.1044148563419762</v>
      </c>
      <c r="T97" s="3">
        <f t="shared" si="67"/>
        <v>2.2544761904761907</v>
      </c>
    </row>
    <row r="98" spans="1:20" x14ac:dyDescent="0.3">
      <c r="A98" s="2" t="s">
        <v>16</v>
      </c>
      <c r="B98" s="8">
        <f t="shared" si="68"/>
        <v>7.5953565505804316E-2</v>
      </c>
      <c r="C98" s="3">
        <f t="shared" si="69"/>
        <v>7.7808961579405797E-2</v>
      </c>
      <c r="D98" s="3">
        <f t="shared" si="70"/>
        <v>7.4988568815729309E-2</v>
      </c>
      <c r="E98" s="3">
        <f t="shared" si="71"/>
        <v>7.6269471980578596E-2</v>
      </c>
      <c r="P98" s="2" t="s">
        <v>16</v>
      </c>
      <c r="Q98" s="3">
        <f t="shared" si="64"/>
        <v>1.9747927031509123</v>
      </c>
      <c r="R98" s="3">
        <f t="shared" si="65"/>
        <v>2.0230330010645505</v>
      </c>
      <c r="S98" s="3">
        <f t="shared" si="66"/>
        <v>1.949702789208962</v>
      </c>
      <c r="T98" s="3">
        <f t="shared" si="67"/>
        <v>1.9830062714950434</v>
      </c>
    </row>
    <row r="99" spans="1:20" x14ac:dyDescent="0.3">
      <c r="A99" s="2" t="s">
        <v>17</v>
      </c>
      <c r="B99" s="8">
        <f t="shared" si="68"/>
        <v>7.8446452605268224E-2</v>
      </c>
      <c r="C99" s="3">
        <f t="shared" si="69"/>
        <v>8.3679739743358031E-2</v>
      </c>
      <c r="D99" s="3">
        <f t="shared" si="70"/>
        <v>8.7365123564218591E-2</v>
      </c>
      <c r="E99" s="3">
        <f t="shared" si="71"/>
        <v>8.5293555173073229E-2</v>
      </c>
      <c r="P99" s="2" t="s">
        <v>17</v>
      </c>
      <c r="Q99" s="3">
        <f t="shared" si="64"/>
        <v>1.4120361468948279</v>
      </c>
      <c r="R99" s="3">
        <f t="shared" si="65"/>
        <v>1.5062353153804446</v>
      </c>
      <c r="S99" s="3">
        <f t="shared" si="66"/>
        <v>1.5725722241559346</v>
      </c>
      <c r="T99" s="3">
        <f t="shared" si="67"/>
        <v>1.5352839931153182</v>
      </c>
    </row>
    <row r="100" spans="1:20" x14ac:dyDescent="0.3">
      <c r="A100" s="2" t="s">
        <v>18</v>
      </c>
      <c r="B100" s="8">
        <f t="shared" si="68"/>
        <v>7.2853688029020536E-2</v>
      </c>
      <c r="C100" s="3">
        <f t="shared" si="69"/>
        <v>7.6433121019108263E-2</v>
      </c>
      <c r="D100" s="3">
        <f t="shared" si="70"/>
        <v>7.8741203027486384E-2</v>
      </c>
      <c r="E100" s="3">
        <f t="shared" si="71"/>
        <v>8.4515280011697599E-2</v>
      </c>
      <c r="P100" s="2" t="s">
        <v>18</v>
      </c>
      <c r="Q100" s="3">
        <f t="shared" si="64"/>
        <v>1.8213422007255133</v>
      </c>
      <c r="R100" s="3">
        <f t="shared" si="65"/>
        <v>1.9108280254777066</v>
      </c>
      <c r="S100" s="3">
        <f t="shared" si="66"/>
        <v>1.9685300756871595</v>
      </c>
      <c r="T100" s="3">
        <f t="shared" si="67"/>
        <v>2.1128820002924398</v>
      </c>
    </row>
    <row r="101" spans="1:20" x14ac:dyDescent="0.3">
      <c r="A101" s="5" t="s">
        <v>19</v>
      </c>
      <c r="B101" s="8">
        <f t="shared" si="68"/>
        <v>0.18298291721419185</v>
      </c>
      <c r="C101" s="3">
        <f t="shared" si="69"/>
        <v>0.18464193270060397</v>
      </c>
      <c r="D101" s="3">
        <f t="shared" si="70"/>
        <v>0.18723404255319148</v>
      </c>
      <c r="E101" s="3">
        <f t="shared" si="71"/>
        <v>0.17925883366848608</v>
      </c>
      <c r="P101" s="5" t="s">
        <v>19</v>
      </c>
      <c r="Q101" s="3">
        <f t="shared" si="64"/>
        <v>1.6468462549277267</v>
      </c>
      <c r="R101" s="3">
        <f t="shared" si="65"/>
        <v>1.6617773943054357</v>
      </c>
      <c r="S101" s="3">
        <f t="shared" si="66"/>
        <v>1.6851063829787234</v>
      </c>
      <c r="T101" s="3">
        <f t="shared" si="67"/>
        <v>1.6133295030163748</v>
      </c>
    </row>
    <row r="102" spans="1:20" x14ac:dyDescent="0.3">
      <c r="A102" s="3" t="s">
        <v>20</v>
      </c>
      <c r="B102" s="8">
        <f t="shared" si="68"/>
        <v>0.15734912995186967</v>
      </c>
      <c r="C102" s="3">
        <f t="shared" si="69"/>
        <v>0.16189536031589338</v>
      </c>
      <c r="D102" s="3">
        <f t="shared" si="70"/>
        <v>0.16520924422236102</v>
      </c>
      <c r="E102" s="3">
        <f t="shared" si="71"/>
        <v>0.17102473498233214</v>
      </c>
      <c r="P102" s="3" t="s">
        <v>20</v>
      </c>
      <c r="Q102" s="3">
        <f t="shared" si="64"/>
        <v>1.2587930396149574</v>
      </c>
      <c r="R102" s="3">
        <f t="shared" si="65"/>
        <v>1.2951628825271471</v>
      </c>
      <c r="S102" s="3">
        <f t="shared" si="66"/>
        <v>1.3216739537788882</v>
      </c>
      <c r="T102" s="3">
        <f t="shared" si="67"/>
        <v>1.3681978798586572</v>
      </c>
    </row>
    <row r="103" spans="1:20" x14ac:dyDescent="0.3">
      <c r="A103" s="3" t="s">
        <v>21</v>
      </c>
      <c r="B103" s="8">
        <f t="shared" si="68"/>
        <v>0.17161716171617161</v>
      </c>
      <c r="C103" s="3">
        <f t="shared" si="69"/>
        <v>0.17284866468842733</v>
      </c>
      <c r="D103" s="3">
        <f t="shared" si="70"/>
        <v>0.18142292490118575</v>
      </c>
      <c r="E103" s="3">
        <f t="shared" si="71"/>
        <v>0.19191470457574411</v>
      </c>
      <c r="P103" s="3" t="s">
        <v>21</v>
      </c>
      <c r="Q103" s="3">
        <f t="shared" si="64"/>
        <v>1.5445544554455446</v>
      </c>
      <c r="R103" s="3">
        <f t="shared" si="65"/>
        <v>1.5556379821958459</v>
      </c>
      <c r="S103" s="3">
        <f t="shared" si="66"/>
        <v>1.6328063241106718</v>
      </c>
      <c r="T103" s="3">
        <f t="shared" si="67"/>
        <v>1.727232341181697</v>
      </c>
    </row>
    <row r="104" spans="1:20" x14ac:dyDescent="0.3">
      <c r="A104" s="3" t="s">
        <v>22</v>
      </c>
      <c r="B104" s="8">
        <f t="shared" si="68"/>
        <v>0.16076294277929157</v>
      </c>
      <c r="C104" s="3">
        <f t="shared" si="69"/>
        <v>0.1752577319587629</v>
      </c>
      <c r="D104" s="3">
        <f t="shared" si="70"/>
        <v>0.1632102861883036</v>
      </c>
      <c r="E104" s="3">
        <f t="shared" si="71"/>
        <v>0.16597691134829012</v>
      </c>
      <c r="P104" s="3" t="s">
        <v>22</v>
      </c>
      <c r="Q104" s="3">
        <f t="shared" si="64"/>
        <v>2.4114441416893735</v>
      </c>
      <c r="R104" s="3">
        <f t="shared" si="65"/>
        <v>2.6288659793814437</v>
      </c>
      <c r="S104" s="3">
        <f t="shared" si="66"/>
        <v>2.4481542928245541</v>
      </c>
      <c r="T104" s="3">
        <f t="shared" si="67"/>
        <v>2.4896536702243517</v>
      </c>
    </row>
    <row r="105" spans="1:20" x14ac:dyDescent="0.3">
      <c r="A105" s="3" t="s">
        <v>24</v>
      </c>
      <c r="B105" s="8">
        <f t="shared" si="68"/>
        <v>0.14255765199161424</v>
      </c>
      <c r="C105" s="3">
        <f t="shared" si="69"/>
        <v>0.14596387762624402</v>
      </c>
      <c r="D105" s="3">
        <f t="shared" si="70"/>
        <v>0.15165539337842648</v>
      </c>
      <c r="E105" s="3">
        <f t="shared" si="71"/>
        <v>0.1590544871794872</v>
      </c>
      <c r="P105" s="3" t="s">
        <v>24</v>
      </c>
      <c r="Q105" s="3">
        <f>B105*B58</f>
        <v>1.4255765199161425</v>
      </c>
      <c r="R105" s="3">
        <f t="shared" ref="R105:T105" si="72">C105*C58</f>
        <v>1.4596387762624401</v>
      </c>
      <c r="S105" s="3">
        <f t="shared" si="72"/>
        <v>1.5165539337842648</v>
      </c>
      <c r="T105" s="3">
        <f t="shared" si="72"/>
        <v>1.590544871794872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C0CCE-559F-4980-95EF-FF94F45F5A83}">
  <dimension ref="A1:X105"/>
  <sheetViews>
    <sheetView zoomScale="55" zoomScaleNormal="55" workbookViewId="0">
      <selection activeCell="L1" sqref="L1:R12"/>
    </sheetView>
  </sheetViews>
  <sheetFormatPr defaultRowHeight="14" x14ac:dyDescent="0.3"/>
  <cols>
    <col min="2" max="2" width="9.08203125" style="7" bestFit="1" customWidth="1"/>
    <col min="12" max="12" width="9.08203125" bestFit="1" customWidth="1"/>
  </cols>
  <sheetData>
    <row r="1" spans="1:24" x14ac:dyDescent="0.3">
      <c r="A1" s="2"/>
      <c r="B1" s="6"/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L1" t="s">
        <v>212</v>
      </c>
      <c r="M1" s="9" t="s">
        <v>191</v>
      </c>
      <c r="N1" s="9" t="s">
        <v>192</v>
      </c>
      <c r="O1" s="9" t="s">
        <v>193</v>
      </c>
      <c r="P1" s="9" t="s">
        <v>194</v>
      </c>
      <c r="Q1" s="9" t="s">
        <v>195</v>
      </c>
      <c r="R1" s="9" t="s">
        <v>196</v>
      </c>
    </row>
    <row r="2" spans="1:24" x14ac:dyDescent="0.3">
      <c r="A2" s="2" t="s">
        <v>13</v>
      </c>
      <c r="B2" s="6">
        <v>2014</v>
      </c>
      <c r="C2" s="8">
        <f>M2</f>
        <v>0.16604512399776244</v>
      </c>
      <c r="D2" s="8">
        <f t="shared" ref="D2:H2" si="0">N2</f>
        <v>0.39624458353394332</v>
      </c>
      <c r="E2" s="8">
        <f t="shared" si="0"/>
        <v>0.2648492907801418</v>
      </c>
      <c r="F2" s="8">
        <f t="shared" si="0"/>
        <v>0.32121212121212117</v>
      </c>
      <c r="G2" s="8">
        <f t="shared" si="0"/>
        <v>0.58924349881796689</v>
      </c>
      <c r="H2" s="8">
        <f t="shared" si="0"/>
        <v>0.49170437405731504</v>
      </c>
      <c r="L2" s="8" t="s">
        <v>197</v>
      </c>
      <c r="M2" s="8">
        <v>0.16604512399776244</v>
      </c>
      <c r="N2" s="8">
        <v>0.39624458353394332</v>
      </c>
      <c r="O2" s="8">
        <v>0.2648492907801418</v>
      </c>
      <c r="P2" s="8">
        <v>0.32121212121212117</v>
      </c>
      <c r="Q2" s="8">
        <v>0.58924349881796689</v>
      </c>
      <c r="R2" s="8">
        <v>0.49170437405731504</v>
      </c>
    </row>
    <row r="3" spans="1:24" x14ac:dyDescent="0.3">
      <c r="A3" s="2"/>
      <c r="B3" s="6">
        <v>2015</v>
      </c>
      <c r="C3" s="3">
        <f>M16</f>
        <v>0.15659427132514947</v>
      </c>
      <c r="D3" s="3">
        <f t="shared" ref="D3:H3" si="1">N16</f>
        <v>0.43083333333333346</v>
      </c>
      <c r="E3" s="3">
        <f t="shared" si="1"/>
        <v>0.27272727272727276</v>
      </c>
      <c r="F3" s="3">
        <f t="shared" si="1"/>
        <v>0.33588051406738451</v>
      </c>
      <c r="G3" s="3">
        <f t="shared" si="1"/>
        <v>0.59202813599062143</v>
      </c>
      <c r="H3" s="3">
        <f t="shared" si="1"/>
        <v>0.49776186213070711</v>
      </c>
      <c r="L3" s="8" t="s">
        <v>198</v>
      </c>
      <c r="M3" s="8">
        <v>8.4816808114262066E-2</v>
      </c>
      <c r="N3" s="8">
        <v>0.13573155985489721</v>
      </c>
      <c r="O3" s="8">
        <v>0.10534989858012173</v>
      </c>
      <c r="P3" s="8">
        <v>0.12036474164133742</v>
      </c>
      <c r="Q3" s="8">
        <v>0.18831667947732506</v>
      </c>
      <c r="R3" s="8">
        <v>0.45355932203389826</v>
      </c>
    </row>
    <row r="4" spans="1:24" x14ac:dyDescent="0.3">
      <c r="A4" s="2"/>
      <c r="B4" s="6">
        <v>2016</v>
      </c>
      <c r="C4" s="3">
        <f>M30</f>
        <v>0.15392354124748495</v>
      </c>
      <c r="D4" s="3">
        <f t="shared" ref="D4:H4" si="2">N30</f>
        <v>0.4339696143358005</v>
      </c>
      <c r="E4" s="3">
        <f t="shared" si="2"/>
        <v>0.2733480989294943</v>
      </c>
      <c r="F4" s="3">
        <f t="shared" si="2"/>
        <v>0.33561643835616439</v>
      </c>
      <c r="G4" s="3">
        <f t="shared" si="2"/>
        <v>0.57263262270699045</v>
      </c>
      <c r="H4" s="3">
        <f t="shared" si="2"/>
        <v>0.50330542089025987</v>
      </c>
      <c r="L4" s="8" t="s">
        <v>199</v>
      </c>
      <c r="M4" s="8">
        <v>0.24909801563439571</v>
      </c>
      <c r="N4" s="8">
        <v>0.35388513513513514</v>
      </c>
      <c r="O4" s="8">
        <v>0.29045189504373181</v>
      </c>
      <c r="P4" s="8">
        <v>0.30906921241050112</v>
      </c>
      <c r="Q4" s="8">
        <v>0.5168539325842697</v>
      </c>
      <c r="R4" s="8">
        <v>0.75872534142640369</v>
      </c>
    </row>
    <row r="5" spans="1:24" x14ac:dyDescent="0.3">
      <c r="A5" s="2"/>
      <c r="B5" s="6">
        <v>2017</v>
      </c>
      <c r="C5" s="3">
        <f>M43</f>
        <v>0.14776937898325185</v>
      </c>
      <c r="D5" s="3">
        <f t="shared" ref="D5:H5" si="3">N43</f>
        <v>0.46492048643592138</v>
      </c>
      <c r="E5" s="3">
        <f t="shared" si="3"/>
        <v>0.27565392354124751</v>
      </c>
      <c r="F5" s="3">
        <f t="shared" si="3"/>
        <v>0.33833333333333332</v>
      </c>
      <c r="G5" s="3">
        <f t="shared" si="3"/>
        <v>0.57053742802303242</v>
      </c>
      <c r="H5" s="3">
        <f t="shared" si="3"/>
        <v>0.46652360515021463</v>
      </c>
      <c r="L5" s="8" t="s">
        <v>200</v>
      </c>
      <c r="M5" s="8">
        <v>8.6537530266343782E-2</v>
      </c>
      <c r="N5" s="8">
        <v>0.19612995699952224</v>
      </c>
      <c r="O5" s="8">
        <v>0.12979546710889994</v>
      </c>
      <c r="P5" s="8">
        <v>0.15243016308735671</v>
      </c>
      <c r="Q5" s="8">
        <v>0.34854907075317909</v>
      </c>
      <c r="R5" s="8">
        <v>0.21045296167247382</v>
      </c>
    </row>
    <row r="6" spans="1:24" x14ac:dyDescent="0.3">
      <c r="A6" s="2" t="s">
        <v>14</v>
      </c>
      <c r="B6" s="6">
        <v>2014</v>
      </c>
      <c r="C6" s="8">
        <f>M3</f>
        <v>8.4816808114262066E-2</v>
      </c>
      <c r="D6" s="8">
        <f t="shared" ref="D6:H6" si="4">N3</f>
        <v>0.13573155985489721</v>
      </c>
      <c r="E6" s="8">
        <f t="shared" si="4"/>
        <v>0.10534989858012173</v>
      </c>
      <c r="F6" s="8">
        <f t="shared" si="4"/>
        <v>0.12036474164133742</v>
      </c>
      <c r="G6" s="8">
        <f t="shared" si="4"/>
        <v>0.18831667947732506</v>
      </c>
      <c r="H6" s="8">
        <f t="shared" si="4"/>
        <v>0.45355932203389826</v>
      </c>
      <c r="L6" s="8" t="s">
        <v>201</v>
      </c>
      <c r="M6" s="8">
        <v>0.13995631421406035</v>
      </c>
      <c r="N6" s="8">
        <v>0.20017675651789657</v>
      </c>
      <c r="O6" s="8">
        <v>0.15439338588732937</v>
      </c>
      <c r="P6" s="8">
        <v>0.17631501616220985</v>
      </c>
      <c r="Q6" s="8">
        <v>0.27598896044158228</v>
      </c>
      <c r="R6" s="8">
        <v>0.52727272727272723</v>
      </c>
    </row>
    <row r="7" spans="1:24" x14ac:dyDescent="0.3">
      <c r="B7" s="6">
        <v>2015</v>
      </c>
      <c r="C7" s="3">
        <f>M17</f>
        <v>7.9876320535944345E-2</v>
      </c>
      <c r="D7" s="3">
        <f t="shared" ref="D7:H7" si="5">N17</f>
        <v>0.15314708852238307</v>
      </c>
      <c r="E7" s="3">
        <f t="shared" si="5"/>
        <v>0.1094775212636695</v>
      </c>
      <c r="F7" s="3">
        <f t="shared" si="5"/>
        <v>0.12502727471088809</v>
      </c>
      <c r="G7" s="3">
        <f t="shared" si="5"/>
        <v>0.19952114924181963</v>
      </c>
      <c r="H7" s="3">
        <f t="shared" si="5"/>
        <v>0.26566125290023201</v>
      </c>
      <c r="L7" s="8" t="s">
        <v>202</v>
      </c>
      <c r="M7" s="8">
        <v>0.10904255319148937</v>
      </c>
      <c r="N7" s="8">
        <v>0.16359696641386778</v>
      </c>
      <c r="O7" s="8">
        <v>0.1348246674727932</v>
      </c>
      <c r="P7" s="8">
        <v>0.13668903803131993</v>
      </c>
      <c r="Q7" s="8">
        <v>0.31254480286738345</v>
      </c>
      <c r="R7" s="8">
        <v>0.33333333333333326</v>
      </c>
      <c r="U7" s="8"/>
      <c r="V7" s="3"/>
      <c r="W7" s="3"/>
      <c r="X7" s="3"/>
    </row>
    <row r="8" spans="1:24" x14ac:dyDescent="0.3">
      <c r="B8" s="6">
        <v>2016</v>
      </c>
      <c r="C8" s="3">
        <f>M31</f>
        <v>7.8383621579229762E-2</v>
      </c>
      <c r="D8" s="3">
        <f t="shared" ref="D8:H8" si="6">N31</f>
        <v>0.16985340981516889</v>
      </c>
      <c r="E8" s="3">
        <f t="shared" si="6"/>
        <v>0.11238050827698762</v>
      </c>
      <c r="F8" s="3">
        <f t="shared" si="6"/>
        <v>0.1295616497516735</v>
      </c>
      <c r="G8" s="3">
        <f t="shared" si="6"/>
        <v>0.19335937500000003</v>
      </c>
      <c r="H8" s="3">
        <f t="shared" si="6"/>
        <v>0.30603236880823936</v>
      </c>
      <c r="L8" s="5" t="s">
        <v>203</v>
      </c>
      <c r="M8" s="8">
        <v>0.26364637407582192</v>
      </c>
      <c r="N8" s="8">
        <v>0.44910925363053023</v>
      </c>
      <c r="O8" s="8">
        <v>0.34705010377687928</v>
      </c>
      <c r="P8" s="8">
        <v>0.41992914839356776</v>
      </c>
      <c r="Q8" s="8">
        <v>0.53471239633690992</v>
      </c>
      <c r="R8" s="8">
        <v>0.46897333018645265</v>
      </c>
      <c r="U8" s="8"/>
      <c r="V8" s="3"/>
      <c r="W8" s="3"/>
      <c r="X8" s="3"/>
    </row>
    <row r="9" spans="1:24" x14ac:dyDescent="0.3">
      <c r="B9" s="6">
        <v>2017</v>
      </c>
      <c r="C9" s="3">
        <f>M44</f>
        <v>7.3936604557939267E-2</v>
      </c>
      <c r="D9" s="3">
        <f t="shared" ref="D9:H9" si="7">N44</f>
        <v>0.19790407093913742</v>
      </c>
      <c r="E9" s="3">
        <f t="shared" si="7"/>
        <v>0.11541372351160445</v>
      </c>
      <c r="F9" s="3">
        <f t="shared" si="7"/>
        <v>0.13208179684880988</v>
      </c>
      <c r="G9" s="3">
        <f t="shared" si="7"/>
        <v>0.2025164769322948</v>
      </c>
      <c r="H9" s="3">
        <f t="shared" si="7"/>
        <v>0.30438558402084231</v>
      </c>
      <c r="L9" s="5" t="s">
        <v>204</v>
      </c>
      <c r="M9" s="8">
        <v>0.28052071757421815</v>
      </c>
      <c r="N9" s="8">
        <v>0.34104541559554413</v>
      </c>
      <c r="O9" s="8">
        <v>0.30729359496482783</v>
      </c>
      <c r="P9" s="8">
        <v>0.32036097010716297</v>
      </c>
      <c r="Q9" s="8">
        <v>0.41399082568807344</v>
      </c>
      <c r="R9" s="8">
        <v>0.4129213483146067</v>
      </c>
      <c r="U9" s="8"/>
      <c r="V9" s="3"/>
      <c r="W9" s="3"/>
      <c r="X9" s="3"/>
    </row>
    <row r="10" spans="1:24" x14ac:dyDescent="0.3">
      <c r="A10" s="2" t="s">
        <v>15</v>
      </c>
      <c r="B10" s="6">
        <v>2014</v>
      </c>
      <c r="C10" s="8">
        <f>M4</f>
        <v>0.24909801563439571</v>
      </c>
      <c r="D10" s="8">
        <f t="shared" ref="D10:H10" si="8">N4</f>
        <v>0.35388513513513514</v>
      </c>
      <c r="E10" s="8">
        <f t="shared" si="8"/>
        <v>0.29045189504373181</v>
      </c>
      <c r="F10" s="8">
        <f t="shared" si="8"/>
        <v>0.30906921241050112</v>
      </c>
      <c r="G10" s="8">
        <f t="shared" si="8"/>
        <v>0.5168539325842697</v>
      </c>
      <c r="H10" s="8">
        <f t="shared" si="8"/>
        <v>0.75872534142640369</v>
      </c>
      <c r="L10" s="5" t="s">
        <v>205</v>
      </c>
      <c r="M10" s="8">
        <v>0.26354426662751429</v>
      </c>
      <c r="N10" s="8">
        <v>0.40715883668903807</v>
      </c>
      <c r="O10" s="8">
        <v>0.33333333333333337</v>
      </c>
      <c r="P10" s="8">
        <v>0.37314540059347184</v>
      </c>
      <c r="Q10" s="8">
        <v>0.50900900900900892</v>
      </c>
      <c r="R10" s="8">
        <v>0.60223048327137529</v>
      </c>
      <c r="U10" s="8"/>
      <c r="V10" s="3"/>
      <c r="W10" s="3"/>
      <c r="X10" s="3"/>
    </row>
    <row r="11" spans="1:24" x14ac:dyDescent="0.3">
      <c r="B11" s="6">
        <v>2015</v>
      </c>
      <c r="C11" s="3">
        <f>M18</f>
        <v>0.24045448540097769</v>
      </c>
      <c r="D11" s="3">
        <f t="shared" ref="D11:H11" si="9">N18</f>
        <v>0.35693779904306228</v>
      </c>
      <c r="E11" s="3">
        <f t="shared" si="9"/>
        <v>0.28628738147337718</v>
      </c>
      <c r="F11" s="3">
        <f t="shared" si="9"/>
        <v>0.29382093316519542</v>
      </c>
      <c r="G11" s="3">
        <f t="shared" si="9"/>
        <v>0.51991150442477863</v>
      </c>
      <c r="H11" s="3">
        <f t="shared" si="9"/>
        <v>0.69320388349514561</v>
      </c>
      <c r="L11" s="5" t="s">
        <v>206</v>
      </c>
      <c r="M11" s="8">
        <v>0.16708837881800109</v>
      </c>
      <c r="N11" s="8">
        <v>0.4283088235294118</v>
      </c>
      <c r="O11" s="8">
        <v>0.27842457270250187</v>
      </c>
      <c r="P11" s="8">
        <v>0.37715694330320448</v>
      </c>
      <c r="Q11" s="8">
        <v>0.58916666666666651</v>
      </c>
      <c r="R11" s="8">
        <v>0.64102564102564086</v>
      </c>
      <c r="U11" s="8"/>
      <c r="V11" s="3"/>
      <c r="W11" s="3"/>
      <c r="X11" s="3"/>
    </row>
    <row r="12" spans="1:24" x14ac:dyDescent="0.3">
      <c r="B12" s="6">
        <v>2016</v>
      </c>
      <c r="C12" s="3">
        <f>M32</f>
        <v>0.23733571519714172</v>
      </c>
      <c r="D12" s="3">
        <f t="shared" ref="D12:H12" si="10">N32</f>
        <v>0.37010027347310859</v>
      </c>
      <c r="E12" s="3">
        <f t="shared" si="10"/>
        <v>0.29117028731604766</v>
      </c>
      <c r="F12" s="3">
        <f t="shared" si="10"/>
        <v>0.30426829268292677</v>
      </c>
      <c r="G12" s="3">
        <f t="shared" si="10"/>
        <v>0.52710280373831775</v>
      </c>
      <c r="H12" s="3">
        <f t="shared" si="10"/>
        <v>0.70071684587813621</v>
      </c>
      <c r="L12" s="8" t="s">
        <v>207</v>
      </c>
      <c r="M12" s="8">
        <v>0.25827191469342947</v>
      </c>
      <c r="N12" s="8">
        <v>0.27202643171806173</v>
      </c>
      <c r="O12" s="8">
        <v>0.25492662473794547</v>
      </c>
      <c r="P12" s="8">
        <v>0.25850340136054417</v>
      </c>
      <c r="Q12" s="8">
        <v>0.42290748898678415</v>
      </c>
      <c r="R12" s="8">
        <v>0.42073170731707321</v>
      </c>
      <c r="U12" s="8"/>
      <c r="V12" s="3"/>
      <c r="W12" s="3"/>
      <c r="X12" s="3"/>
    </row>
    <row r="13" spans="1:24" x14ac:dyDescent="0.3">
      <c r="B13" s="6">
        <v>2017</v>
      </c>
      <c r="C13" s="3">
        <f>M45</f>
        <v>0.21707455890722821</v>
      </c>
      <c r="D13" s="3">
        <f t="shared" ref="D13:H13" si="11">N45</f>
        <v>0.43333333333333329</v>
      </c>
      <c r="E13" s="3">
        <f t="shared" si="11"/>
        <v>0.29866666666666669</v>
      </c>
      <c r="F13" s="3">
        <f t="shared" si="11"/>
        <v>0.28872593950504127</v>
      </c>
      <c r="G13" s="3">
        <f t="shared" si="11"/>
        <v>0.56775300171526588</v>
      </c>
      <c r="H13" s="3">
        <f t="shared" si="11"/>
        <v>0.70616883116883111</v>
      </c>
      <c r="U13" s="8"/>
      <c r="V13" s="3"/>
      <c r="W13" s="3"/>
      <c r="X13" s="3"/>
    </row>
    <row r="14" spans="1:24" x14ac:dyDescent="0.3">
      <c r="A14" s="2" t="s">
        <v>16</v>
      </c>
      <c r="B14" s="6">
        <v>2014</v>
      </c>
      <c r="C14" s="8">
        <f>M5</f>
        <v>8.6537530266343782E-2</v>
      </c>
      <c r="D14" s="8">
        <f t="shared" ref="D14:H14" si="12">N5</f>
        <v>0.19612995699952224</v>
      </c>
      <c r="E14" s="8">
        <f t="shared" si="12"/>
        <v>0.12979546710889994</v>
      </c>
      <c r="F14" s="8">
        <f t="shared" si="12"/>
        <v>0.15243016308735671</v>
      </c>
      <c r="G14" s="8">
        <f t="shared" si="12"/>
        <v>0.34854907075317909</v>
      </c>
      <c r="H14" s="8">
        <f t="shared" si="12"/>
        <v>0.21045296167247382</v>
      </c>
      <c r="U14" s="8"/>
      <c r="V14" s="3"/>
      <c r="W14" s="3"/>
      <c r="X14" s="3"/>
    </row>
    <row r="15" spans="1:24" x14ac:dyDescent="0.3">
      <c r="B15" s="6">
        <v>2015</v>
      </c>
      <c r="C15" s="3">
        <f>M19</f>
        <v>8.6130188760744686E-2</v>
      </c>
      <c r="D15" s="3">
        <f t="shared" ref="D15:H15" si="13">N19</f>
        <v>0.20301979187920838</v>
      </c>
      <c r="E15" s="3">
        <f t="shared" si="13"/>
        <v>0.13364947256363108</v>
      </c>
      <c r="F15" s="3">
        <f t="shared" si="13"/>
        <v>0.15152472744509399</v>
      </c>
      <c r="G15" s="3">
        <f t="shared" si="13"/>
        <v>0.34554621848739492</v>
      </c>
      <c r="H15" s="3">
        <f t="shared" si="13"/>
        <v>0.23702185792349723</v>
      </c>
      <c r="L15" t="s">
        <v>212</v>
      </c>
      <c r="M15" s="4" t="s">
        <v>191</v>
      </c>
      <c r="N15" s="4" t="s">
        <v>192</v>
      </c>
      <c r="O15" s="4" t="s">
        <v>193</v>
      </c>
      <c r="P15" s="4" t="s">
        <v>194</v>
      </c>
      <c r="Q15" s="4" t="s">
        <v>195</v>
      </c>
      <c r="R15" s="4" t="s">
        <v>196</v>
      </c>
      <c r="U15" s="8"/>
      <c r="V15" s="3"/>
      <c r="W15" s="3"/>
      <c r="X15" s="3"/>
    </row>
    <row r="16" spans="1:24" x14ac:dyDescent="0.3">
      <c r="B16" s="6">
        <v>2016</v>
      </c>
      <c r="C16" s="3">
        <f>M33</f>
        <v>8.4648187633262262E-2</v>
      </c>
      <c r="D16" s="3">
        <f t="shared" ref="D16:H16" si="14">N33</f>
        <v>0.20138635534476476</v>
      </c>
      <c r="E16" s="3">
        <f t="shared" si="14"/>
        <v>0.13415637860082305</v>
      </c>
      <c r="F16" s="3">
        <f t="shared" si="14"/>
        <v>0.15462838343053689</v>
      </c>
      <c r="G16" s="3">
        <f t="shared" si="14"/>
        <v>0.31502561183836081</v>
      </c>
      <c r="H16" s="3">
        <f t="shared" si="14"/>
        <v>0.24202483285577847</v>
      </c>
      <c r="L16" s="2" t="s">
        <v>197</v>
      </c>
      <c r="M16" s="3">
        <v>0.15659427132514947</v>
      </c>
      <c r="N16" s="3">
        <v>0.43083333333333346</v>
      </c>
      <c r="O16" s="3">
        <v>0.27272727272727276</v>
      </c>
      <c r="P16" s="3">
        <v>0.33588051406738451</v>
      </c>
      <c r="Q16" s="3">
        <v>0.59202813599062143</v>
      </c>
      <c r="R16" s="3">
        <v>0.49776186213070711</v>
      </c>
      <c r="U16" s="8"/>
      <c r="V16" s="3"/>
      <c r="W16" s="3"/>
      <c r="X16" s="3"/>
    </row>
    <row r="17" spans="1:24" x14ac:dyDescent="0.3">
      <c r="B17" s="6">
        <v>2017</v>
      </c>
      <c r="C17" s="3">
        <f>M46</f>
        <v>7.935934489402699E-2</v>
      </c>
      <c r="D17" s="3">
        <f t="shared" ref="D17:H17" si="15">N46</f>
        <v>0.22644098810613</v>
      </c>
      <c r="E17" s="3">
        <f t="shared" si="15"/>
        <v>0.1380740441027716</v>
      </c>
      <c r="F17" s="3">
        <f t="shared" si="15"/>
        <v>0.16457722059215785</v>
      </c>
      <c r="G17" s="3">
        <f t="shared" si="15"/>
        <v>0.30372900654711066</v>
      </c>
      <c r="H17" s="3">
        <f t="shared" si="15"/>
        <v>0.2309568480300187</v>
      </c>
      <c r="L17" s="2" t="s">
        <v>198</v>
      </c>
      <c r="M17" s="3">
        <v>7.9876320535944345E-2</v>
      </c>
      <c r="N17" s="3">
        <v>0.15314708852238307</v>
      </c>
      <c r="O17" s="3">
        <v>0.1094775212636695</v>
      </c>
      <c r="P17" s="3">
        <v>0.12502727471088809</v>
      </c>
      <c r="Q17" s="3">
        <v>0.19952114924181963</v>
      </c>
      <c r="R17" s="3">
        <v>0.26566125290023201</v>
      </c>
      <c r="U17" s="8"/>
      <c r="V17" s="3"/>
      <c r="W17" s="3"/>
      <c r="X17" s="3"/>
    </row>
    <row r="18" spans="1:24" x14ac:dyDescent="0.3">
      <c r="A18" s="2" t="s">
        <v>17</v>
      </c>
      <c r="B18" s="6">
        <v>2014</v>
      </c>
      <c r="C18" s="8">
        <f>M6</f>
        <v>0.13995631421406035</v>
      </c>
      <c r="D18" s="8">
        <f t="shared" ref="D18:H18" si="16">N6</f>
        <v>0.20017675651789657</v>
      </c>
      <c r="E18" s="8">
        <f t="shared" si="16"/>
        <v>0.15439338588732937</v>
      </c>
      <c r="F18" s="8">
        <f t="shared" si="16"/>
        <v>0.17631501616220985</v>
      </c>
      <c r="G18" s="8">
        <f t="shared" si="16"/>
        <v>0.27598896044158228</v>
      </c>
      <c r="H18" s="8">
        <f t="shared" si="16"/>
        <v>0.52727272727272723</v>
      </c>
      <c r="L18" s="2" t="s">
        <v>199</v>
      </c>
      <c r="M18" s="3">
        <v>0.24045448540097769</v>
      </c>
      <c r="N18" s="3">
        <v>0.35693779904306228</v>
      </c>
      <c r="O18" s="3">
        <v>0.28628738147337718</v>
      </c>
      <c r="P18" s="3">
        <v>0.29382093316519542</v>
      </c>
      <c r="Q18" s="3">
        <v>0.51991150442477863</v>
      </c>
      <c r="R18" s="3">
        <v>0.69320388349514561</v>
      </c>
    </row>
    <row r="19" spans="1:24" x14ac:dyDescent="0.3">
      <c r="B19" s="6">
        <v>2015</v>
      </c>
      <c r="C19" s="3">
        <f>M20</f>
        <v>0.12749273304941522</v>
      </c>
      <c r="D19" s="3">
        <f t="shared" ref="D19:H19" si="17">N20</f>
        <v>0.21176470588235297</v>
      </c>
      <c r="E19" s="3">
        <f t="shared" si="17"/>
        <v>0.16591360925356949</v>
      </c>
      <c r="F19" s="3">
        <f t="shared" si="17"/>
        <v>0.18300031715826195</v>
      </c>
      <c r="G19" s="3">
        <f t="shared" si="17"/>
        <v>0.25615763546798026</v>
      </c>
      <c r="H19" s="3">
        <f t="shared" si="17"/>
        <v>0.31095406360424033</v>
      </c>
      <c r="L19" s="2" t="s">
        <v>200</v>
      </c>
      <c r="M19" s="3">
        <v>8.6130188760744686E-2</v>
      </c>
      <c r="N19" s="3">
        <v>0.20301979187920838</v>
      </c>
      <c r="O19" s="3">
        <v>0.13364947256363108</v>
      </c>
      <c r="P19" s="3">
        <v>0.15152472744509399</v>
      </c>
      <c r="Q19" s="3">
        <v>0.34554621848739492</v>
      </c>
      <c r="R19" s="3">
        <v>0.23702185792349723</v>
      </c>
    </row>
    <row r="20" spans="1:24" x14ac:dyDescent="0.3">
      <c r="B20" s="6">
        <v>2016</v>
      </c>
      <c r="C20" s="3">
        <f>M34</f>
        <v>0.1292127347808712</v>
      </c>
      <c r="D20" s="3">
        <f t="shared" ref="D20:H20" si="18">N34</f>
        <v>0.22305653710247347</v>
      </c>
      <c r="E20" s="3">
        <f t="shared" si="18"/>
        <v>0.17159763313609466</v>
      </c>
      <c r="F20" s="3">
        <f t="shared" si="18"/>
        <v>0.18536735321241932</v>
      </c>
      <c r="G20" s="3">
        <f t="shared" si="18"/>
        <v>0.29027113237639551</v>
      </c>
      <c r="H20" s="3">
        <f t="shared" si="18"/>
        <v>0.3313990973565441</v>
      </c>
      <c r="L20" s="2" t="s">
        <v>201</v>
      </c>
      <c r="M20" s="3">
        <v>0.12749273304941522</v>
      </c>
      <c r="N20" s="3">
        <v>0.21176470588235297</v>
      </c>
      <c r="O20" s="3">
        <v>0.16591360925356949</v>
      </c>
      <c r="P20" s="3">
        <v>0.18300031715826195</v>
      </c>
      <c r="Q20" s="3">
        <v>0.25615763546798026</v>
      </c>
      <c r="R20" s="3">
        <v>0.31095406360424033</v>
      </c>
    </row>
    <row r="21" spans="1:24" x14ac:dyDescent="0.3">
      <c r="B21" s="6">
        <v>2017</v>
      </c>
      <c r="C21" s="3">
        <f>M47</f>
        <v>0.11765398657401954</v>
      </c>
      <c r="D21" s="3">
        <f t="shared" ref="D21:H21" si="19">N47</f>
        <v>0.2358765288293535</v>
      </c>
      <c r="E21" s="3">
        <f t="shared" si="19"/>
        <v>0.16982214572576015</v>
      </c>
      <c r="F21" s="3">
        <f t="shared" si="19"/>
        <v>0.18849512069851054</v>
      </c>
      <c r="G21" s="3">
        <f t="shared" si="19"/>
        <v>0.26040878122634364</v>
      </c>
      <c r="H21" s="3">
        <f t="shared" si="19"/>
        <v>0.31541218637992835</v>
      </c>
      <c r="L21" s="2" t="s">
        <v>202</v>
      </c>
      <c r="M21" s="3">
        <v>9.4397317025054245E-2</v>
      </c>
      <c r="N21" s="3">
        <v>0.2</v>
      </c>
      <c r="O21" s="3">
        <v>0.13877219135384197</v>
      </c>
      <c r="P21" s="3">
        <v>0.15160980297933685</v>
      </c>
      <c r="Q21" s="3">
        <v>0.25551330798479083</v>
      </c>
      <c r="R21" s="3">
        <v>0.37234042553191488</v>
      </c>
    </row>
    <row r="22" spans="1:24" x14ac:dyDescent="0.3">
      <c r="A22" s="2" t="s">
        <v>18</v>
      </c>
      <c r="B22" s="6">
        <v>2014</v>
      </c>
      <c r="C22" s="8">
        <f>M7</f>
        <v>0.10904255319148937</v>
      </c>
      <c r="D22" s="8">
        <f t="shared" ref="D22:H22" si="20">N7</f>
        <v>0.16359696641386778</v>
      </c>
      <c r="E22" s="8">
        <f t="shared" si="20"/>
        <v>0.1348246674727932</v>
      </c>
      <c r="F22" s="8">
        <f t="shared" si="20"/>
        <v>0.13668903803131993</v>
      </c>
      <c r="G22" s="8">
        <f t="shared" si="20"/>
        <v>0.31254480286738345</v>
      </c>
      <c r="H22" s="8">
        <f t="shared" si="20"/>
        <v>0.33333333333333326</v>
      </c>
      <c r="L22" s="5" t="s">
        <v>203</v>
      </c>
      <c r="M22" s="3">
        <v>0.26403806934058466</v>
      </c>
      <c r="N22" s="3">
        <v>0.46115352797574638</v>
      </c>
      <c r="O22" s="3">
        <v>0.35529039686442654</v>
      </c>
      <c r="P22" s="3">
        <v>0.42771779868441173</v>
      </c>
      <c r="Q22" s="3">
        <v>0.54302458428733313</v>
      </c>
      <c r="R22" s="3">
        <v>0.50259609997091381</v>
      </c>
      <c r="U22" s="8"/>
      <c r="V22" s="3"/>
      <c r="W22" s="3"/>
      <c r="X22" s="3"/>
    </row>
    <row r="23" spans="1:24" x14ac:dyDescent="0.3">
      <c r="B23" s="6">
        <v>2015</v>
      </c>
      <c r="C23" s="3">
        <f>M21</f>
        <v>9.4397317025054245E-2</v>
      </c>
      <c r="D23" s="3">
        <f t="shared" ref="D23:H23" si="21">N21</f>
        <v>0.2</v>
      </c>
      <c r="E23" s="3">
        <f t="shared" si="21"/>
        <v>0.13877219135384197</v>
      </c>
      <c r="F23" s="3">
        <f t="shared" si="21"/>
        <v>0.15160980297933685</v>
      </c>
      <c r="G23" s="3">
        <f t="shared" si="21"/>
        <v>0.25551330798479083</v>
      </c>
      <c r="H23" s="3">
        <f t="shared" si="21"/>
        <v>0.37234042553191488</v>
      </c>
      <c r="L23" s="3" t="s">
        <v>204</v>
      </c>
      <c r="M23" s="3">
        <v>0.2687628161312372</v>
      </c>
      <c r="N23" s="3">
        <v>0.36009353078721751</v>
      </c>
      <c r="O23" s="3">
        <v>0.31326094109904573</v>
      </c>
      <c r="P23" s="3">
        <v>0.31440045897877222</v>
      </c>
      <c r="Q23" s="3">
        <v>0.41363102232667454</v>
      </c>
      <c r="R23" s="3">
        <v>0.46077457795431975</v>
      </c>
      <c r="U23" s="8"/>
      <c r="V23" s="3"/>
      <c r="W23" s="3"/>
      <c r="X23" s="3"/>
    </row>
    <row r="24" spans="1:24" x14ac:dyDescent="0.3">
      <c r="B24" s="6">
        <v>2016</v>
      </c>
      <c r="C24" s="3">
        <f>M35</f>
        <v>9.5064883995281152E-2</v>
      </c>
      <c r="D24" s="3">
        <f t="shared" ref="D24:H24" si="22">N35</f>
        <v>0.21285418106427087</v>
      </c>
      <c r="E24" s="3">
        <f t="shared" si="22"/>
        <v>0.14433674146859646</v>
      </c>
      <c r="F24" s="3">
        <f t="shared" si="22"/>
        <v>0.16121495327102806</v>
      </c>
      <c r="G24" s="3">
        <f t="shared" si="22"/>
        <v>0.26814911706998035</v>
      </c>
      <c r="H24" s="3">
        <f t="shared" si="22"/>
        <v>0.39140271493212675</v>
      </c>
      <c r="L24" s="3" t="s">
        <v>205</v>
      </c>
      <c r="M24" s="3">
        <v>0.24186161653670013</v>
      </c>
      <c r="N24" s="3">
        <v>0.43459915611814348</v>
      </c>
      <c r="O24" s="3">
        <v>0.33271513353115734</v>
      </c>
      <c r="P24" s="3">
        <v>0.37740199846272104</v>
      </c>
      <c r="Q24" s="3">
        <v>0.49361022364217244</v>
      </c>
      <c r="R24" s="3">
        <v>0.57746478873239437</v>
      </c>
      <c r="U24" s="8"/>
      <c r="V24" s="3"/>
      <c r="W24" s="3"/>
      <c r="X24" s="3"/>
    </row>
    <row r="25" spans="1:24" x14ac:dyDescent="0.3">
      <c r="B25" s="6">
        <v>2017</v>
      </c>
      <c r="C25" s="3">
        <f>M48</f>
        <v>8.5772077810294389E-2</v>
      </c>
      <c r="D25" s="3">
        <f t="shared" ref="D25:H25" si="23">N48</f>
        <v>0.2533150434385002</v>
      </c>
      <c r="E25" s="3">
        <f t="shared" si="23"/>
        <v>0.14972949261587948</v>
      </c>
      <c r="F25" s="3">
        <f t="shared" si="23"/>
        <v>0.14795918367346939</v>
      </c>
      <c r="G25" s="3">
        <f t="shared" si="23"/>
        <v>0.30499712808730611</v>
      </c>
      <c r="H25" s="3">
        <f t="shared" si="23"/>
        <v>0.3644421272158499</v>
      </c>
      <c r="L25" s="3" t="s">
        <v>206</v>
      </c>
      <c r="M25" s="3">
        <v>6.2533282616964628E-2</v>
      </c>
      <c r="N25" s="3">
        <v>3.4841393655746233E-2</v>
      </c>
      <c r="O25" s="3">
        <v>5.1546391752577317E-2</v>
      </c>
      <c r="P25" s="3">
        <v>4.362139917695472E-2</v>
      </c>
      <c r="Q25" s="3">
        <v>1.9851116625310174E-2</v>
      </c>
      <c r="R25" s="3">
        <v>2.3754345307068367E-2</v>
      </c>
      <c r="U25" s="8"/>
      <c r="V25" s="3"/>
      <c r="W25" s="3"/>
      <c r="X25" s="3"/>
    </row>
    <row r="26" spans="1:24" x14ac:dyDescent="0.3">
      <c r="A26" s="5" t="s">
        <v>19</v>
      </c>
      <c r="B26" s="6">
        <v>2014</v>
      </c>
      <c r="C26" s="8">
        <f>M8</f>
        <v>0.26364637407582192</v>
      </c>
      <c r="D26" s="8">
        <f t="shared" ref="D26:H26" si="24">N8</f>
        <v>0.44910925363053023</v>
      </c>
      <c r="E26" s="8">
        <f t="shared" si="24"/>
        <v>0.34705010377687928</v>
      </c>
      <c r="F26" s="8">
        <f t="shared" si="24"/>
        <v>0.41992914839356776</v>
      </c>
      <c r="G26" s="8">
        <f t="shared" si="24"/>
        <v>0.53471239633690992</v>
      </c>
      <c r="H26" s="8">
        <f t="shared" si="24"/>
        <v>0.46897333018645265</v>
      </c>
      <c r="L26" s="4" t="s">
        <v>207</v>
      </c>
      <c r="M26" s="3">
        <v>0.2435200404602352</v>
      </c>
      <c r="N26" s="3">
        <v>0.29179978700745479</v>
      </c>
      <c r="O26" s="3">
        <v>0.26244010320678218</v>
      </c>
      <c r="P26" s="3">
        <v>0.2596418732782369</v>
      </c>
      <c r="Q26" s="3">
        <v>0.4141630901287553</v>
      </c>
      <c r="R26" s="3">
        <v>0.48922413793103448</v>
      </c>
      <c r="U26" s="8"/>
      <c r="V26" s="3"/>
      <c r="W26" s="3"/>
      <c r="X26" s="3"/>
    </row>
    <row r="27" spans="1:24" x14ac:dyDescent="0.3">
      <c r="B27" s="6">
        <v>2015</v>
      </c>
      <c r="C27" s="3">
        <f>M22</f>
        <v>0.26403806934058466</v>
      </c>
      <c r="D27" s="3">
        <f t="shared" ref="D27:H27" si="25">N22</f>
        <v>0.46115352797574638</v>
      </c>
      <c r="E27" s="3">
        <f t="shared" si="25"/>
        <v>0.35529039686442654</v>
      </c>
      <c r="F27" s="3">
        <f t="shared" si="25"/>
        <v>0.42771779868441173</v>
      </c>
      <c r="G27" s="3">
        <f t="shared" si="25"/>
        <v>0.54302458428733313</v>
      </c>
      <c r="H27" s="3">
        <f t="shared" si="25"/>
        <v>0.50259609997091381</v>
      </c>
      <c r="U27" s="8"/>
      <c r="V27" s="3"/>
      <c r="W27" s="3"/>
      <c r="X27" s="3"/>
    </row>
    <row r="28" spans="1:24" x14ac:dyDescent="0.3">
      <c r="B28" s="6">
        <v>2016</v>
      </c>
      <c r="C28" s="3">
        <f>M36</f>
        <v>0.26184140500266101</v>
      </c>
      <c r="D28" s="3">
        <f t="shared" ref="D28:H28" si="26">N36</f>
        <v>0.46014614645353169</v>
      </c>
      <c r="E28" s="3">
        <f t="shared" si="26"/>
        <v>0.35252128695435997</v>
      </c>
      <c r="F28" s="3">
        <f t="shared" si="26"/>
        <v>0.43949465824695177</v>
      </c>
      <c r="G28" s="3">
        <f t="shared" si="26"/>
        <v>0.5079502685330064</v>
      </c>
      <c r="H28" s="3">
        <f t="shared" si="26"/>
        <v>0.49584489178128421</v>
      </c>
      <c r="U28" s="8"/>
      <c r="V28" s="3"/>
      <c r="W28" s="3"/>
      <c r="X28" s="3"/>
    </row>
    <row r="29" spans="1:24" x14ac:dyDescent="0.3">
      <c r="B29" s="6">
        <v>2017</v>
      </c>
      <c r="C29" s="3">
        <f>M49</f>
        <v>0.25933636955107353</v>
      </c>
      <c r="D29" s="3">
        <f t="shared" ref="D29:H29" si="27">N49</f>
        <v>0.4501920751675148</v>
      </c>
      <c r="E29" s="3">
        <f t="shared" si="27"/>
        <v>0.34347709180070018</v>
      </c>
      <c r="F29" s="3">
        <f t="shared" si="27"/>
        <v>0.42518256370642499</v>
      </c>
      <c r="G29" s="3">
        <f t="shared" si="27"/>
        <v>0.50187466523835023</v>
      </c>
      <c r="H29" s="3">
        <f t="shared" si="27"/>
        <v>0.44276271974466264</v>
      </c>
      <c r="L29" s="1" t="s">
        <v>212</v>
      </c>
      <c r="M29" s="4" t="s">
        <v>191</v>
      </c>
      <c r="N29" s="4" t="s">
        <v>192</v>
      </c>
      <c r="O29" s="4" t="s">
        <v>193</v>
      </c>
      <c r="P29" s="4" t="s">
        <v>194</v>
      </c>
      <c r="Q29" s="4" t="s">
        <v>195</v>
      </c>
      <c r="R29" s="4" t="s">
        <v>196</v>
      </c>
      <c r="U29" s="8"/>
      <c r="V29" s="3"/>
      <c r="W29" s="3"/>
      <c r="X29" s="3"/>
    </row>
    <row r="30" spans="1:24" x14ac:dyDescent="0.3">
      <c r="A30" s="3" t="s">
        <v>20</v>
      </c>
      <c r="B30" s="6">
        <v>2014</v>
      </c>
      <c r="C30" s="8">
        <f>M9</f>
        <v>0.28052071757421815</v>
      </c>
      <c r="D30" s="8">
        <f t="shared" ref="D30:H30" si="28">N9</f>
        <v>0.34104541559554413</v>
      </c>
      <c r="E30" s="8">
        <f t="shared" si="28"/>
        <v>0.30729359496482783</v>
      </c>
      <c r="F30" s="8">
        <f t="shared" si="28"/>
        <v>0.32036097010716297</v>
      </c>
      <c r="G30" s="8">
        <f t="shared" si="28"/>
        <v>0.41399082568807344</v>
      </c>
      <c r="H30" s="8">
        <f t="shared" si="28"/>
        <v>0.4129213483146067</v>
      </c>
      <c r="L30" s="2" t="s">
        <v>197</v>
      </c>
      <c r="M30" s="3">
        <v>0.15392354124748495</v>
      </c>
      <c r="N30" s="3">
        <v>0.4339696143358005</v>
      </c>
      <c r="O30" s="3">
        <v>0.2733480989294943</v>
      </c>
      <c r="P30" s="3">
        <v>0.33561643835616439</v>
      </c>
      <c r="Q30" s="3">
        <v>0.57263262270699045</v>
      </c>
      <c r="R30" s="3">
        <v>0.50330542089025987</v>
      </c>
      <c r="U30" s="8"/>
      <c r="V30" s="3"/>
      <c r="W30" s="3"/>
      <c r="X30" s="3"/>
    </row>
    <row r="31" spans="1:24" x14ac:dyDescent="0.3">
      <c r="B31" s="6">
        <v>2015</v>
      </c>
      <c r="C31" s="3">
        <f>M23</f>
        <v>0.2687628161312372</v>
      </c>
      <c r="D31" s="3">
        <f t="shared" ref="D31:H31" si="29">N23</f>
        <v>0.36009353078721751</v>
      </c>
      <c r="E31" s="3">
        <f t="shared" si="29"/>
        <v>0.31326094109904573</v>
      </c>
      <c r="F31" s="3">
        <f t="shared" si="29"/>
        <v>0.31440045897877222</v>
      </c>
      <c r="G31" s="3">
        <f t="shared" si="29"/>
        <v>0.41363102232667454</v>
      </c>
      <c r="H31" s="3">
        <f t="shared" si="29"/>
        <v>0.46077457795431975</v>
      </c>
      <c r="L31" s="2" t="s">
        <v>198</v>
      </c>
      <c r="M31" s="3">
        <v>7.8383621579229762E-2</v>
      </c>
      <c r="N31" s="3">
        <v>0.16985340981516889</v>
      </c>
      <c r="O31" s="3">
        <v>0.11238050827698762</v>
      </c>
      <c r="P31" s="3">
        <v>0.1295616497516735</v>
      </c>
      <c r="Q31" s="3">
        <v>0.19335937500000003</v>
      </c>
      <c r="R31" s="3">
        <v>0.30603236880823936</v>
      </c>
      <c r="U31" s="8"/>
      <c r="V31" s="3"/>
      <c r="W31" s="3"/>
      <c r="X31" s="3"/>
    </row>
    <row r="32" spans="1:24" x14ac:dyDescent="0.3">
      <c r="B32" s="6">
        <v>2016</v>
      </c>
      <c r="C32" s="3">
        <f>M37</f>
        <v>0.27179416997399758</v>
      </c>
      <c r="D32" s="3">
        <f t="shared" ref="D32:H32" si="30">N37</f>
        <v>0.38520586182833205</v>
      </c>
      <c r="E32" s="3">
        <f t="shared" si="30"/>
        <v>0.32698313554028735</v>
      </c>
      <c r="F32" s="3">
        <f t="shared" si="30"/>
        <v>0.32072456046883319</v>
      </c>
      <c r="G32" s="3">
        <f t="shared" si="30"/>
        <v>0.44573643410852726</v>
      </c>
      <c r="H32" s="3">
        <f t="shared" si="30"/>
        <v>0.5150442477876106</v>
      </c>
      <c r="L32" s="2" t="s">
        <v>199</v>
      </c>
      <c r="M32" s="3">
        <v>0.23733571519714172</v>
      </c>
      <c r="N32" s="3">
        <v>0.37010027347310859</v>
      </c>
      <c r="O32" s="3">
        <v>0.29117028731604766</v>
      </c>
      <c r="P32" s="3">
        <v>0.30426829268292677</v>
      </c>
      <c r="Q32" s="3">
        <v>0.52710280373831775</v>
      </c>
      <c r="R32" s="3">
        <v>0.70071684587813621</v>
      </c>
      <c r="U32" s="8"/>
      <c r="V32" s="3"/>
      <c r="W32" s="3"/>
      <c r="X32" s="3"/>
    </row>
    <row r="33" spans="1:24" x14ac:dyDescent="0.3">
      <c r="B33" s="6">
        <v>2017</v>
      </c>
      <c r="C33" s="3">
        <f>M50</f>
        <v>0.25491949910554562</v>
      </c>
      <c r="D33" s="3">
        <f t="shared" ref="D33:H33" si="31">N50</f>
        <v>0.43506493506493504</v>
      </c>
      <c r="E33" s="3">
        <f t="shared" si="31"/>
        <v>0.33816254416961128</v>
      </c>
      <c r="F33" s="3">
        <f t="shared" si="31"/>
        <v>0.34136125654450267</v>
      </c>
      <c r="G33" s="3">
        <f t="shared" si="31"/>
        <v>0.45090909090909093</v>
      </c>
      <c r="H33" s="3">
        <f t="shared" si="31"/>
        <v>0.49910554561717346</v>
      </c>
      <c r="L33" s="2" t="s">
        <v>200</v>
      </c>
      <c r="M33" s="3">
        <v>8.4648187633262262E-2</v>
      </c>
      <c r="N33" s="3">
        <v>0.20138635534476476</v>
      </c>
      <c r="O33" s="3">
        <v>0.13415637860082305</v>
      </c>
      <c r="P33" s="3">
        <v>0.15462838343053689</v>
      </c>
      <c r="Q33" s="3">
        <v>0.31502561183836081</v>
      </c>
      <c r="R33" s="3">
        <v>0.24202483285577847</v>
      </c>
    </row>
    <row r="34" spans="1:24" x14ac:dyDescent="0.3">
      <c r="A34" s="3" t="s">
        <v>21</v>
      </c>
      <c r="B34" s="6">
        <v>2014</v>
      </c>
      <c r="C34" s="8">
        <f>M10</f>
        <v>0.26354426662751429</v>
      </c>
      <c r="D34" s="8">
        <f t="shared" ref="D34:H34" si="32">N10</f>
        <v>0.40715883668903807</v>
      </c>
      <c r="E34" s="8">
        <f t="shared" si="32"/>
        <v>0.33333333333333337</v>
      </c>
      <c r="F34" s="8">
        <f t="shared" si="32"/>
        <v>0.37314540059347184</v>
      </c>
      <c r="G34" s="8">
        <f t="shared" si="32"/>
        <v>0.50900900900900892</v>
      </c>
      <c r="H34" s="8">
        <f t="shared" si="32"/>
        <v>0.60223048327137529</v>
      </c>
      <c r="L34" s="2" t="s">
        <v>201</v>
      </c>
      <c r="M34" s="3">
        <v>0.1292127347808712</v>
      </c>
      <c r="N34" s="3">
        <v>0.22305653710247347</v>
      </c>
      <c r="O34" s="3">
        <v>0.17159763313609466</v>
      </c>
      <c r="P34" s="3">
        <v>0.18536735321241932</v>
      </c>
      <c r="Q34" s="3">
        <v>0.29027113237639551</v>
      </c>
      <c r="R34" s="3">
        <v>0.3313990973565441</v>
      </c>
    </row>
    <row r="35" spans="1:24" x14ac:dyDescent="0.3">
      <c r="B35" s="6">
        <v>2015</v>
      </c>
      <c r="C35" s="3">
        <f>M24</f>
        <v>0.24186161653670013</v>
      </c>
      <c r="D35" s="3">
        <f t="shared" ref="D35:H35" si="33">N24</f>
        <v>0.43459915611814348</v>
      </c>
      <c r="E35" s="3">
        <f t="shared" si="33"/>
        <v>0.33271513353115734</v>
      </c>
      <c r="F35" s="3">
        <f t="shared" si="33"/>
        <v>0.37740199846272104</v>
      </c>
      <c r="G35" s="3">
        <f t="shared" si="33"/>
        <v>0.49361022364217244</v>
      </c>
      <c r="H35" s="3">
        <f t="shared" si="33"/>
        <v>0.57746478873239437</v>
      </c>
      <c r="L35" s="2" t="s">
        <v>202</v>
      </c>
      <c r="M35" s="3">
        <v>9.5064883995281152E-2</v>
      </c>
      <c r="N35" s="3">
        <v>0.21285418106427087</v>
      </c>
      <c r="O35" s="3">
        <v>0.14433674146859646</v>
      </c>
      <c r="P35" s="3">
        <v>0.16121495327102806</v>
      </c>
      <c r="Q35" s="3">
        <v>0.26814911706998035</v>
      </c>
      <c r="R35" s="3">
        <v>0.39140271493212675</v>
      </c>
    </row>
    <row r="36" spans="1:24" x14ac:dyDescent="0.3">
      <c r="B36" s="6">
        <v>2016</v>
      </c>
      <c r="C36" s="3">
        <f>M38</f>
        <v>0.2453044245556536</v>
      </c>
      <c r="D36" s="3">
        <f t="shared" ref="D36:H36" si="34">N38</f>
        <v>0.46736596736596731</v>
      </c>
      <c r="E36" s="3">
        <f t="shared" si="34"/>
        <v>0.34940711462450591</v>
      </c>
      <c r="F36" s="3">
        <f t="shared" si="34"/>
        <v>0.41763134461264478</v>
      </c>
      <c r="G36" s="3">
        <f t="shared" si="34"/>
        <v>0.50724637681159412</v>
      </c>
      <c r="H36" s="3">
        <f t="shared" si="34"/>
        <v>0.62091503267973847</v>
      </c>
      <c r="L36" s="5" t="s">
        <v>203</v>
      </c>
      <c r="M36" s="3">
        <v>0.26184140500266101</v>
      </c>
      <c r="N36" s="3">
        <v>0.46014614645353169</v>
      </c>
      <c r="O36" s="3">
        <v>0.35252128695435997</v>
      </c>
      <c r="P36" s="3">
        <v>0.43949465824695177</v>
      </c>
      <c r="Q36" s="3">
        <v>0.5079502685330064</v>
      </c>
      <c r="R36" s="3">
        <v>0.49584489178128421</v>
      </c>
    </row>
    <row r="37" spans="1:24" x14ac:dyDescent="0.3">
      <c r="B37" s="6">
        <v>2017</v>
      </c>
      <c r="C37" s="3">
        <f>M51</f>
        <v>0.23274325769276466</v>
      </c>
      <c r="D37" s="3">
        <f t="shared" ref="D37:H37" si="35">N51</f>
        <v>0.5113122171945701</v>
      </c>
      <c r="E37" s="3">
        <f t="shared" si="35"/>
        <v>0.36117281208351848</v>
      </c>
      <c r="F37" s="3">
        <f t="shared" si="35"/>
        <v>0.43285939968404413</v>
      </c>
      <c r="G37" s="3">
        <f t="shared" si="35"/>
        <v>0.53078817733990136</v>
      </c>
      <c r="H37" s="3">
        <f t="shared" si="35"/>
        <v>0.62150537634408587</v>
      </c>
      <c r="L37" s="3" t="s">
        <v>204</v>
      </c>
      <c r="M37" s="3">
        <v>0.27179416997399758</v>
      </c>
      <c r="N37" s="3">
        <v>0.38520586182833205</v>
      </c>
      <c r="O37" s="3">
        <v>0.32698313554028735</v>
      </c>
      <c r="P37" s="3">
        <v>0.32072456046883319</v>
      </c>
      <c r="Q37" s="3">
        <v>0.44573643410852726</v>
      </c>
      <c r="R37" s="3">
        <v>0.5150442477876106</v>
      </c>
      <c r="U37" s="8"/>
      <c r="V37" s="3"/>
      <c r="W37" s="3"/>
      <c r="X37" s="3"/>
    </row>
    <row r="38" spans="1:24" x14ac:dyDescent="0.3">
      <c r="A38" s="3" t="s">
        <v>22</v>
      </c>
      <c r="B38" s="6">
        <v>2014</v>
      </c>
      <c r="C38" s="8">
        <f>M11</f>
        <v>0.16708837881800109</v>
      </c>
      <c r="D38" s="8">
        <f t="shared" ref="D38:H38" si="36">N11</f>
        <v>0.4283088235294118</v>
      </c>
      <c r="E38" s="8">
        <f t="shared" si="36"/>
        <v>0.27842457270250187</v>
      </c>
      <c r="F38" s="8">
        <f t="shared" si="36"/>
        <v>0.37715694330320448</v>
      </c>
      <c r="G38" s="8">
        <f t="shared" si="36"/>
        <v>0.58916666666666651</v>
      </c>
      <c r="H38" s="8">
        <f t="shared" si="36"/>
        <v>0.64102564102564086</v>
      </c>
      <c r="L38" s="3" t="s">
        <v>205</v>
      </c>
      <c r="M38" s="3">
        <v>0.2453044245556536</v>
      </c>
      <c r="N38" s="3">
        <v>0.46736596736596731</v>
      </c>
      <c r="O38" s="3">
        <v>0.34940711462450591</v>
      </c>
      <c r="P38" s="3">
        <v>0.41763134461264478</v>
      </c>
      <c r="Q38" s="3">
        <v>0.50724637681159412</v>
      </c>
      <c r="R38" s="3">
        <v>0.62091503267973847</v>
      </c>
      <c r="U38" s="8"/>
      <c r="V38" s="3"/>
      <c r="W38" s="3"/>
      <c r="X38" s="3"/>
    </row>
    <row r="39" spans="1:24" x14ac:dyDescent="0.3">
      <c r="B39" s="6">
        <v>2015</v>
      </c>
      <c r="C39" s="3">
        <f>M25</f>
        <v>6.2533282616964628E-2</v>
      </c>
      <c r="D39" s="3">
        <f t="shared" ref="D39:H39" si="37">N25</f>
        <v>3.4841393655746233E-2</v>
      </c>
      <c r="E39" s="3">
        <f t="shared" si="37"/>
        <v>5.1546391752577317E-2</v>
      </c>
      <c r="F39" s="3">
        <f t="shared" si="37"/>
        <v>4.362139917695472E-2</v>
      </c>
      <c r="G39" s="3">
        <f t="shared" si="37"/>
        <v>1.9851116625310174E-2</v>
      </c>
      <c r="H39" s="3">
        <f t="shared" si="37"/>
        <v>2.3754345307068367E-2</v>
      </c>
      <c r="L39" s="3" t="s">
        <v>206</v>
      </c>
      <c r="M39" s="3">
        <v>6.183692027887238E-2</v>
      </c>
      <c r="N39" s="3">
        <v>3.0461684911946695E-2</v>
      </c>
      <c r="O39" s="3">
        <v>4.7283284944006639E-2</v>
      </c>
      <c r="P39" s="3">
        <v>4.0376323010584081E-2</v>
      </c>
      <c r="Q39" s="3">
        <v>1.6622340425531922E-2</v>
      </c>
      <c r="R39" s="3">
        <v>1.7611447440836543E-2</v>
      </c>
      <c r="U39" s="8"/>
      <c r="V39" s="3"/>
      <c r="W39" s="3"/>
      <c r="X39" s="3"/>
    </row>
    <row r="40" spans="1:24" x14ac:dyDescent="0.3">
      <c r="B40" s="6">
        <v>2016</v>
      </c>
      <c r="C40" s="3">
        <f>M39</f>
        <v>6.183692027887238E-2</v>
      </c>
      <c r="D40" s="3">
        <f t="shared" ref="D40:H40" si="38">N39</f>
        <v>3.0461684911946695E-2</v>
      </c>
      <c r="E40" s="3">
        <f t="shared" si="38"/>
        <v>4.7283284944006639E-2</v>
      </c>
      <c r="F40" s="3">
        <f t="shared" si="38"/>
        <v>4.0376323010584081E-2</v>
      </c>
      <c r="G40" s="3">
        <f t="shared" si="38"/>
        <v>1.6622340425531922E-2</v>
      </c>
      <c r="H40" s="3">
        <f t="shared" si="38"/>
        <v>1.7611447440836543E-2</v>
      </c>
      <c r="L40" s="1" t="s">
        <v>207</v>
      </c>
      <c r="M40" s="3">
        <v>0.23490497955256195</v>
      </c>
      <c r="N40" s="3">
        <v>0.30880829015544042</v>
      </c>
      <c r="O40" s="3">
        <v>0.26877892488430044</v>
      </c>
      <c r="P40" s="3">
        <v>0.27650727650727658</v>
      </c>
      <c r="Q40" s="3">
        <v>0.42988929889298899</v>
      </c>
      <c r="R40" s="3">
        <v>0.51205936920222639</v>
      </c>
      <c r="U40" s="8"/>
      <c r="V40" s="3"/>
      <c r="W40" s="3"/>
      <c r="X40" s="3"/>
    </row>
    <row r="41" spans="1:24" x14ac:dyDescent="0.3">
      <c r="B41" s="6">
        <v>2017</v>
      </c>
      <c r="C41" s="3">
        <f>M52</f>
        <v>6.8242415507674584E-2</v>
      </c>
      <c r="D41" s="3">
        <f t="shared" ref="D41:H41" si="39">N52</f>
        <v>2.027695351137488E-2</v>
      </c>
      <c r="E41" s="3">
        <f t="shared" si="39"/>
        <v>4.2910041385319106E-2</v>
      </c>
      <c r="F41" s="3">
        <f t="shared" si="39"/>
        <v>2.8128031037827357E-2</v>
      </c>
      <c r="G41" s="3">
        <f t="shared" si="39"/>
        <v>1.7262638717632551E-2</v>
      </c>
      <c r="H41" s="3">
        <f t="shared" si="39"/>
        <v>1.6480595427963849E-2</v>
      </c>
      <c r="L41" s="1"/>
      <c r="M41" s="4"/>
      <c r="N41" s="4"/>
      <c r="O41" s="4"/>
      <c r="P41" s="4"/>
      <c r="Q41" s="4"/>
      <c r="R41" s="4"/>
      <c r="U41" s="8"/>
      <c r="V41" s="3"/>
      <c r="W41" s="3"/>
      <c r="X41" s="3"/>
    </row>
    <row r="42" spans="1:24" x14ac:dyDescent="0.3">
      <c r="A42" t="s">
        <v>24</v>
      </c>
      <c r="B42" s="6">
        <v>2014</v>
      </c>
      <c r="C42" s="8">
        <f>M12</f>
        <v>0.25827191469342947</v>
      </c>
      <c r="D42" s="8">
        <f t="shared" ref="D42:H42" si="40">N12</f>
        <v>0.27202643171806173</v>
      </c>
      <c r="E42" s="8">
        <f t="shared" si="40"/>
        <v>0.25492662473794547</v>
      </c>
      <c r="F42" s="8">
        <f t="shared" si="40"/>
        <v>0.25850340136054417</v>
      </c>
      <c r="G42" s="8">
        <f t="shared" si="40"/>
        <v>0.42290748898678415</v>
      </c>
      <c r="H42" s="8">
        <f t="shared" si="40"/>
        <v>0.42073170731707321</v>
      </c>
      <c r="L42" s="1" t="s">
        <v>212</v>
      </c>
      <c r="M42" s="4" t="s">
        <v>191</v>
      </c>
      <c r="N42" s="4" t="s">
        <v>192</v>
      </c>
      <c r="O42" s="4" t="s">
        <v>193</v>
      </c>
      <c r="P42" s="4" t="s">
        <v>194</v>
      </c>
      <c r="Q42" s="4" t="s">
        <v>195</v>
      </c>
      <c r="R42" s="4" t="s">
        <v>196</v>
      </c>
      <c r="U42" s="8"/>
      <c r="V42" s="3"/>
      <c r="W42" s="3"/>
      <c r="X42" s="3"/>
    </row>
    <row r="43" spans="1:24" x14ac:dyDescent="0.3">
      <c r="B43" s="6">
        <v>2015</v>
      </c>
      <c r="C43" s="3">
        <f>M26</f>
        <v>0.2435200404602352</v>
      </c>
      <c r="D43" s="3">
        <f t="shared" ref="D43:H43" si="41">N26</f>
        <v>0.29179978700745479</v>
      </c>
      <c r="E43" s="3">
        <f t="shared" si="41"/>
        <v>0.26244010320678218</v>
      </c>
      <c r="F43" s="3">
        <f t="shared" si="41"/>
        <v>0.2596418732782369</v>
      </c>
      <c r="G43" s="3">
        <f t="shared" si="41"/>
        <v>0.4141630901287553</v>
      </c>
      <c r="H43" s="3">
        <f t="shared" si="41"/>
        <v>0.48922413793103448</v>
      </c>
      <c r="L43" s="2" t="s">
        <v>197</v>
      </c>
      <c r="M43" s="3">
        <v>0.14776937898325185</v>
      </c>
      <c r="N43" s="3">
        <v>0.46492048643592138</v>
      </c>
      <c r="O43" s="3">
        <v>0.27565392354124751</v>
      </c>
      <c r="P43" s="3">
        <v>0.33833333333333332</v>
      </c>
      <c r="Q43" s="3">
        <v>0.57053742802303242</v>
      </c>
      <c r="R43" s="3">
        <v>0.46652360515021463</v>
      </c>
      <c r="U43" s="8"/>
      <c r="V43" s="3"/>
      <c r="W43" s="3"/>
      <c r="X43" s="3"/>
    </row>
    <row r="44" spans="1:24" x14ac:dyDescent="0.3">
      <c r="B44" s="6">
        <v>2016</v>
      </c>
      <c r="C44" s="3">
        <f>M40</f>
        <v>0.23490497955256195</v>
      </c>
      <c r="D44" s="3">
        <f t="shared" ref="D44:H44" si="42">N40</f>
        <v>0.30880829015544042</v>
      </c>
      <c r="E44" s="3">
        <f t="shared" si="42"/>
        <v>0.26877892488430044</v>
      </c>
      <c r="F44" s="3">
        <f t="shared" si="42"/>
        <v>0.27650727650727658</v>
      </c>
      <c r="G44" s="3">
        <f t="shared" si="42"/>
        <v>0.42988929889298899</v>
      </c>
      <c r="H44" s="3">
        <f t="shared" si="42"/>
        <v>0.51205936920222639</v>
      </c>
      <c r="L44" s="2" t="s">
        <v>198</v>
      </c>
      <c r="M44" s="3">
        <v>7.3936604557939267E-2</v>
      </c>
      <c r="N44" s="3">
        <v>0.19790407093913742</v>
      </c>
      <c r="O44" s="3">
        <v>0.11541372351160445</v>
      </c>
      <c r="P44" s="3">
        <v>0.13208179684880988</v>
      </c>
      <c r="Q44" s="3">
        <v>0.2025164769322948</v>
      </c>
      <c r="R44" s="3">
        <v>0.30438558402084231</v>
      </c>
      <c r="U44" s="8"/>
      <c r="V44" s="3"/>
      <c r="W44" s="3"/>
      <c r="X44" s="3"/>
    </row>
    <row r="45" spans="1:24" x14ac:dyDescent="0.3">
      <c r="B45" s="6">
        <v>2017</v>
      </c>
      <c r="C45" s="3">
        <f>M53</f>
        <v>0.20749736008447728</v>
      </c>
      <c r="D45" s="3">
        <f t="shared" ref="D45:H45" si="43">N53</f>
        <v>0.36494252873563221</v>
      </c>
      <c r="E45" s="3">
        <f t="shared" si="43"/>
        <v>0.27804487179487181</v>
      </c>
      <c r="F45" s="3">
        <f t="shared" si="43"/>
        <v>0.31919905771495877</v>
      </c>
      <c r="G45" s="3">
        <f t="shared" si="43"/>
        <v>0.41284403669724778</v>
      </c>
      <c r="H45" s="3">
        <f t="shared" si="43"/>
        <v>0.48825503355704702</v>
      </c>
      <c r="L45" s="2" t="s">
        <v>199</v>
      </c>
      <c r="M45" s="3">
        <v>0.21707455890722821</v>
      </c>
      <c r="N45" s="3">
        <v>0.43333333333333329</v>
      </c>
      <c r="O45" s="3">
        <v>0.29866666666666669</v>
      </c>
      <c r="P45" s="3">
        <v>0.28872593950504127</v>
      </c>
      <c r="Q45" s="3">
        <v>0.56775300171526588</v>
      </c>
      <c r="R45" s="3">
        <v>0.70616883116883111</v>
      </c>
      <c r="U45" s="8"/>
      <c r="V45" s="3"/>
      <c r="W45" s="3"/>
      <c r="X45" s="3"/>
    </row>
    <row r="46" spans="1:24" x14ac:dyDescent="0.3">
      <c r="L46" s="2" t="s">
        <v>200</v>
      </c>
      <c r="M46" s="3">
        <v>7.935934489402699E-2</v>
      </c>
      <c r="N46" s="3">
        <v>0.22644098810613</v>
      </c>
      <c r="O46" s="3">
        <v>0.1380740441027716</v>
      </c>
      <c r="P46" s="3">
        <v>0.16457722059215785</v>
      </c>
      <c r="Q46" s="3">
        <v>0.30372900654711066</v>
      </c>
      <c r="R46" s="3">
        <v>0.2309568480300187</v>
      </c>
      <c r="U46" s="8"/>
      <c r="V46" s="3"/>
      <c r="W46" s="3"/>
      <c r="X46" s="3"/>
    </row>
    <row r="47" spans="1:24" x14ac:dyDescent="0.3">
      <c r="A47" t="s">
        <v>23</v>
      </c>
      <c r="B47" s="6">
        <v>2014</v>
      </c>
      <c r="C47" s="6">
        <v>2015</v>
      </c>
      <c r="D47" s="6">
        <v>2016</v>
      </c>
      <c r="E47" s="6">
        <v>2017</v>
      </c>
      <c r="L47" s="2" t="s">
        <v>201</v>
      </c>
      <c r="M47" s="3">
        <v>0.11765398657401954</v>
      </c>
      <c r="N47" s="3">
        <v>0.2358765288293535</v>
      </c>
      <c r="O47" s="3">
        <v>0.16982214572576015</v>
      </c>
      <c r="P47" s="3">
        <v>0.18849512069851054</v>
      </c>
      <c r="Q47" s="3">
        <v>0.26040878122634364</v>
      </c>
      <c r="R47" s="3">
        <v>0.31541218637992835</v>
      </c>
      <c r="U47" s="8"/>
      <c r="V47" s="3"/>
      <c r="W47" s="3"/>
      <c r="X47" s="3"/>
    </row>
    <row r="48" spans="1:24" x14ac:dyDescent="0.3">
      <c r="A48" s="2" t="s">
        <v>13</v>
      </c>
      <c r="B48">
        <v>14</v>
      </c>
      <c r="C48">
        <v>14</v>
      </c>
      <c r="D48">
        <v>14</v>
      </c>
      <c r="E48">
        <v>14</v>
      </c>
      <c r="L48" s="2" t="s">
        <v>202</v>
      </c>
      <c r="M48" s="3">
        <v>8.5772077810294389E-2</v>
      </c>
      <c r="N48" s="3">
        <v>0.2533150434385002</v>
      </c>
      <c r="O48" s="3">
        <v>0.14972949261587948</v>
      </c>
      <c r="P48" s="3">
        <v>0.14795918367346939</v>
      </c>
      <c r="Q48" s="3">
        <v>0.30499712808730611</v>
      </c>
      <c r="R48" s="3">
        <v>0.3644421272158499</v>
      </c>
    </row>
    <row r="49" spans="1:20" x14ac:dyDescent="0.3">
      <c r="A49" s="2" t="s">
        <v>14</v>
      </c>
      <c r="B49">
        <v>29</v>
      </c>
      <c r="C49">
        <v>29</v>
      </c>
      <c r="D49">
        <v>29</v>
      </c>
      <c r="E49">
        <v>29</v>
      </c>
      <c r="L49" s="5" t="s">
        <v>203</v>
      </c>
      <c r="M49" s="3">
        <v>0.25933636955107353</v>
      </c>
      <c r="N49" s="3">
        <v>0.4501920751675148</v>
      </c>
      <c r="O49" s="3">
        <v>0.34347709180070018</v>
      </c>
      <c r="P49" s="3">
        <v>0.42518256370642499</v>
      </c>
      <c r="Q49" s="3">
        <v>0.50187466523835023</v>
      </c>
      <c r="R49" s="3">
        <v>0.44276271974466264</v>
      </c>
    </row>
    <row r="50" spans="1:20" x14ac:dyDescent="0.3">
      <c r="A50" s="2" t="s">
        <v>15</v>
      </c>
      <c r="B50">
        <v>11</v>
      </c>
      <c r="C50">
        <v>11</v>
      </c>
      <c r="D50">
        <v>11</v>
      </c>
      <c r="E50">
        <v>11</v>
      </c>
      <c r="L50" s="3" t="s">
        <v>204</v>
      </c>
      <c r="M50" s="3">
        <v>0.25491949910554562</v>
      </c>
      <c r="N50" s="3">
        <v>0.43506493506493504</v>
      </c>
      <c r="O50" s="3">
        <v>0.33816254416961128</v>
      </c>
      <c r="P50" s="3">
        <v>0.34136125654450267</v>
      </c>
      <c r="Q50" s="3">
        <v>0.45090909090909093</v>
      </c>
      <c r="R50" s="3">
        <v>0.49910554561717346</v>
      </c>
    </row>
    <row r="51" spans="1:20" x14ac:dyDescent="0.3">
      <c r="A51" s="2" t="s">
        <v>16</v>
      </c>
      <c r="B51">
        <v>26</v>
      </c>
      <c r="C51">
        <v>26</v>
      </c>
      <c r="D51">
        <v>26</v>
      </c>
      <c r="E51">
        <v>26</v>
      </c>
      <c r="L51" s="3" t="s">
        <v>205</v>
      </c>
      <c r="M51" s="3">
        <v>0.23274325769276466</v>
      </c>
      <c r="N51" s="3">
        <v>0.5113122171945701</v>
      </c>
      <c r="O51" s="3">
        <v>0.36117281208351848</v>
      </c>
      <c r="P51" s="3">
        <v>0.43285939968404413</v>
      </c>
      <c r="Q51" s="3">
        <v>0.53078817733990136</v>
      </c>
      <c r="R51" s="3">
        <v>0.62150537634408587</v>
      </c>
    </row>
    <row r="52" spans="1:20" x14ac:dyDescent="0.3">
      <c r="A52" s="2" t="s">
        <v>17</v>
      </c>
      <c r="B52">
        <v>18</v>
      </c>
      <c r="C52">
        <v>18</v>
      </c>
      <c r="D52">
        <v>18</v>
      </c>
      <c r="E52">
        <v>18</v>
      </c>
      <c r="L52" s="3" t="s">
        <v>206</v>
      </c>
      <c r="M52" s="3">
        <v>6.8242415507674584E-2</v>
      </c>
      <c r="N52" s="3">
        <v>2.027695351137488E-2</v>
      </c>
      <c r="O52" s="3">
        <v>4.2910041385319106E-2</v>
      </c>
      <c r="P52" s="3">
        <v>2.8128031037827357E-2</v>
      </c>
      <c r="Q52" s="3">
        <v>1.7262638717632551E-2</v>
      </c>
      <c r="R52" s="3">
        <v>1.6480595427963849E-2</v>
      </c>
    </row>
    <row r="53" spans="1:20" x14ac:dyDescent="0.3">
      <c r="A53" s="2" t="s">
        <v>18</v>
      </c>
      <c r="B53">
        <v>25</v>
      </c>
      <c r="C53">
        <v>25</v>
      </c>
      <c r="D53">
        <v>25</v>
      </c>
      <c r="E53">
        <v>25</v>
      </c>
      <c r="L53" s="1" t="s">
        <v>207</v>
      </c>
      <c r="M53" s="3">
        <v>0.20749736008447728</v>
      </c>
      <c r="N53" s="3">
        <v>0.36494252873563221</v>
      </c>
      <c r="O53" s="3">
        <v>0.27804487179487181</v>
      </c>
      <c r="P53" s="3">
        <v>0.31919905771495877</v>
      </c>
      <c r="Q53" s="3">
        <v>0.41284403669724778</v>
      </c>
      <c r="R53" s="3">
        <v>0.48825503355704702</v>
      </c>
    </row>
    <row r="54" spans="1:20" x14ac:dyDescent="0.3">
      <c r="A54" s="5" t="s">
        <v>19</v>
      </c>
      <c r="B54">
        <v>9</v>
      </c>
      <c r="C54">
        <v>9</v>
      </c>
      <c r="D54">
        <v>9</v>
      </c>
      <c r="E54">
        <v>9</v>
      </c>
    </row>
    <row r="55" spans="1:20" x14ac:dyDescent="0.3">
      <c r="A55" s="3" t="s">
        <v>20</v>
      </c>
      <c r="B55">
        <v>8</v>
      </c>
      <c r="C55">
        <v>8</v>
      </c>
      <c r="D55">
        <v>8</v>
      </c>
      <c r="E55">
        <v>8</v>
      </c>
    </row>
    <row r="56" spans="1:20" x14ac:dyDescent="0.3">
      <c r="A56" s="3" t="s">
        <v>21</v>
      </c>
      <c r="B56">
        <v>9</v>
      </c>
      <c r="C56">
        <v>9</v>
      </c>
      <c r="D56">
        <v>9</v>
      </c>
      <c r="E56">
        <v>9</v>
      </c>
    </row>
    <row r="57" spans="1:20" x14ac:dyDescent="0.3">
      <c r="A57" s="3" t="s">
        <v>22</v>
      </c>
      <c r="B57">
        <v>15</v>
      </c>
      <c r="C57">
        <v>15</v>
      </c>
      <c r="D57">
        <v>15</v>
      </c>
      <c r="E57">
        <v>15</v>
      </c>
    </row>
    <row r="58" spans="1:20" x14ac:dyDescent="0.3">
      <c r="A58" s="3" t="s">
        <v>24</v>
      </c>
      <c r="B58">
        <v>10</v>
      </c>
      <c r="C58">
        <v>10</v>
      </c>
      <c r="D58">
        <v>10</v>
      </c>
      <c r="E58">
        <v>10</v>
      </c>
    </row>
    <row r="59" spans="1:20" x14ac:dyDescent="0.3">
      <c r="B59">
        <f>SUM(B48:B58)</f>
        <v>174</v>
      </c>
      <c r="C59">
        <f t="shared" ref="C59:E59" si="44">SUM(C48:C58)</f>
        <v>174</v>
      </c>
      <c r="D59">
        <f t="shared" si="44"/>
        <v>174</v>
      </c>
      <c r="E59">
        <f t="shared" si="44"/>
        <v>174</v>
      </c>
    </row>
    <row r="62" spans="1:20" x14ac:dyDescent="0.3">
      <c r="A62" t="s">
        <v>7</v>
      </c>
      <c r="B62" s="6">
        <v>2014</v>
      </c>
      <c r="C62" s="6">
        <v>2015</v>
      </c>
      <c r="D62" s="6">
        <v>2016</v>
      </c>
      <c r="E62" s="6">
        <v>2017</v>
      </c>
      <c r="P62" t="s">
        <v>208</v>
      </c>
      <c r="Q62" s="6">
        <v>2014</v>
      </c>
      <c r="R62" s="6">
        <v>2015</v>
      </c>
      <c r="S62" s="6">
        <v>2016</v>
      </c>
      <c r="T62" s="6">
        <v>2017</v>
      </c>
    </row>
    <row r="63" spans="1:20" x14ac:dyDescent="0.3">
      <c r="A63" s="2" t="s">
        <v>13</v>
      </c>
      <c r="B63" s="8">
        <f>M2</f>
        <v>0.16604512399776244</v>
      </c>
      <c r="C63" s="3">
        <f>M16</f>
        <v>0.15659427132514947</v>
      </c>
      <c r="D63" s="3">
        <f>M30</f>
        <v>0.15392354124748495</v>
      </c>
      <c r="E63" s="3">
        <f>M43</f>
        <v>0.14776937898325185</v>
      </c>
      <c r="P63" s="2" t="s">
        <v>13</v>
      </c>
      <c r="Q63" s="3">
        <f t="shared" ref="Q63:T73" si="45">B63*B48</f>
        <v>2.3246317359686741</v>
      </c>
      <c r="R63" s="3">
        <f t="shared" si="45"/>
        <v>2.1923197985520924</v>
      </c>
      <c r="S63" s="3">
        <f t="shared" si="45"/>
        <v>2.1549295774647894</v>
      </c>
      <c r="T63" s="3">
        <f t="shared" si="45"/>
        <v>2.0687713057655257</v>
      </c>
    </row>
    <row r="64" spans="1:20" x14ac:dyDescent="0.3">
      <c r="A64" s="2" t="s">
        <v>14</v>
      </c>
      <c r="B64" s="8">
        <f t="shared" ref="B64:B73" si="46">M3</f>
        <v>8.4816808114262066E-2</v>
      </c>
      <c r="C64" s="3">
        <f t="shared" ref="C64:C73" si="47">M17</f>
        <v>7.9876320535944345E-2</v>
      </c>
      <c r="D64" s="3">
        <f t="shared" ref="D64:D73" si="48">M31</f>
        <v>7.8383621579229762E-2</v>
      </c>
      <c r="E64" s="3">
        <f t="shared" ref="E64:E73" si="49">M44</f>
        <v>7.3936604557939267E-2</v>
      </c>
      <c r="P64" s="2" t="s">
        <v>14</v>
      </c>
      <c r="Q64" s="3">
        <f t="shared" si="45"/>
        <v>2.4596874353136</v>
      </c>
      <c r="R64" s="3">
        <f t="shared" si="45"/>
        <v>2.316413295542386</v>
      </c>
      <c r="S64" s="3">
        <f t="shared" si="45"/>
        <v>2.273125025797663</v>
      </c>
      <c r="T64" s="3">
        <f t="shared" si="45"/>
        <v>2.144161532180239</v>
      </c>
    </row>
    <row r="65" spans="1:20" x14ac:dyDescent="0.3">
      <c r="A65" s="2" t="s">
        <v>15</v>
      </c>
      <c r="B65" s="8">
        <f t="shared" si="46"/>
        <v>0.24909801563439571</v>
      </c>
      <c r="C65" s="3">
        <f t="shared" si="47"/>
        <v>0.24045448540097769</v>
      </c>
      <c r="D65" s="3">
        <f t="shared" si="48"/>
        <v>0.23733571519714172</v>
      </c>
      <c r="E65" s="3">
        <f t="shared" si="49"/>
        <v>0.21707455890722821</v>
      </c>
      <c r="P65" s="2" t="s">
        <v>15</v>
      </c>
      <c r="Q65" s="3">
        <f t="shared" si="45"/>
        <v>2.7400781719783529</v>
      </c>
      <c r="R65" s="3">
        <f t="shared" si="45"/>
        <v>2.6449993394107545</v>
      </c>
      <c r="S65" s="3">
        <f t="shared" si="45"/>
        <v>2.610692867168559</v>
      </c>
      <c r="T65" s="3">
        <f t="shared" si="45"/>
        <v>2.3878201479795105</v>
      </c>
    </row>
    <row r="66" spans="1:20" x14ac:dyDescent="0.3">
      <c r="A66" s="2" t="s">
        <v>16</v>
      </c>
      <c r="B66" s="8">
        <f t="shared" si="46"/>
        <v>8.6537530266343782E-2</v>
      </c>
      <c r="C66" s="3">
        <f t="shared" si="47"/>
        <v>8.6130188760744686E-2</v>
      </c>
      <c r="D66" s="3">
        <f t="shared" si="48"/>
        <v>8.4648187633262262E-2</v>
      </c>
      <c r="E66" s="3">
        <f t="shared" si="49"/>
        <v>7.935934489402699E-2</v>
      </c>
      <c r="P66" s="2" t="s">
        <v>16</v>
      </c>
      <c r="Q66" s="3">
        <f t="shared" si="45"/>
        <v>2.2499757869249382</v>
      </c>
      <c r="R66" s="3">
        <f t="shared" si="45"/>
        <v>2.2393849077793617</v>
      </c>
      <c r="S66" s="3">
        <f t="shared" si="45"/>
        <v>2.2008528784648189</v>
      </c>
      <c r="T66" s="3">
        <f t="shared" si="45"/>
        <v>2.0633429672447017</v>
      </c>
    </row>
    <row r="67" spans="1:20" x14ac:dyDescent="0.3">
      <c r="A67" s="2" t="s">
        <v>17</v>
      </c>
      <c r="B67" s="8">
        <f t="shared" si="46"/>
        <v>0.13995631421406035</v>
      </c>
      <c r="C67" s="3">
        <f t="shared" si="47"/>
        <v>0.12749273304941522</v>
      </c>
      <c r="D67" s="3">
        <f t="shared" si="48"/>
        <v>0.1292127347808712</v>
      </c>
      <c r="E67" s="3">
        <f t="shared" si="49"/>
        <v>0.11765398657401954</v>
      </c>
      <c r="P67" s="2" t="s">
        <v>17</v>
      </c>
      <c r="Q67" s="3">
        <f t="shared" si="45"/>
        <v>2.5192136558530862</v>
      </c>
      <c r="R67" s="3">
        <f t="shared" si="45"/>
        <v>2.2948691948894737</v>
      </c>
      <c r="S67" s="3">
        <f t="shared" si="45"/>
        <v>2.3258292260556814</v>
      </c>
      <c r="T67" s="3">
        <f t="shared" si="45"/>
        <v>2.1177717583323519</v>
      </c>
    </row>
    <row r="68" spans="1:20" x14ac:dyDescent="0.3">
      <c r="A68" s="2" t="s">
        <v>18</v>
      </c>
      <c r="B68" s="8">
        <f t="shared" si="46"/>
        <v>0.10904255319148937</v>
      </c>
      <c r="C68" s="3">
        <f t="shared" si="47"/>
        <v>9.4397317025054245E-2</v>
      </c>
      <c r="D68" s="3">
        <f t="shared" si="48"/>
        <v>9.5064883995281152E-2</v>
      </c>
      <c r="E68" s="3">
        <f t="shared" si="49"/>
        <v>8.5772077810294389E-2</v>
      </c>
      <c r="P68" s="2" t="s">
        <v>18</v>
      </c>
      <c r="Q68" s="3">
        <f t="shared" si="45"/>
        <v>2.7260638297872344</v>
      </c>
      <c r="R68" s="3">
        <f t="shared" si="45"/>
        <v>2.3599329256263561</v>
      </c>
      <c r="S68" s="3">
        <f t="shared" si="45"/>
        <v>2.3766220998820287</v>
      </c>
      <c r="T68" s="3">
        <f t="shared" si="45"/>
        <v>2.14430194525736</v>
      </c>
    </row>
    <row r="69" spans="1:20" x14ac:dyDescent="0.3">
      <c r="A69" s="5" t="s">
        <v>19</v>
      </c>
      <c r="B69" s="8">
        <f t="shared" si="46"/>
        <v>0.26364637407582192</v>
      </c>
      <c r="C69" s="3">
        <f t="shared" si="47"/>
        <v>0.26403806934058466</v>
      </c>
      <c r="D69" s="3">
        <f t="shared" si="48"/>
        <v>0.26184140500266101</v>
      </c>
      <c r="E69" s="3">
        <f t="shared" si="49"/>
        <v>0.25933636955107353</v>
      </c>
      <c r="P69" s="5" t="s">
        <v>19</v>
      </c>
      <c r="Q69" s="3">
        <f t="shared" si="45"/>
        <v>2.3728173666823973</v>
      </c>
      <c r="R69" s="3">
        <f t="shared" si="45"/>
        <v>2.3763426240652619</v>
      </c>
      <c r="S69" s="3">
        <f t="shared" si="45"/>
        <v>2.3565726450239493</v>
      </c>
      <c r="T69" s="3">
        <f t="shared" si="45"/>
        <v>2.3340273259596618</v>
      </c>
    </row>
    <row r="70" spans="1:20" x14ac:dyDescent="0.3">
      <c r="A70" s="3" t="s">
        <v>20</v>
      </c>
      <c r="B70" s="8">
        <f t="shared" si="46"/>
        <v>0.28052071757421815</v>
      </c>
      <c r="C70" s="3">
        <f t="shared" si="47"/>
        <v>0.2687628161312372</v>
      </c>
      <c r="D70" s="3">
        <f t="shared" si="48"/>
        <v>0.27179416997399758</v>
      </c>
      <c r="E70" s="3">
        <f t="shared" si="49"/>
        <v>0.25491949910554562</v>
      </c>
      <c r="P70" s="3" t="s">
        <v>20</v>
      </c>
      <c r="Q70" s="3">
        <f t="shared" si="45"/>
        <v>2.2441657405937452</v>
      </c>
      <c r="R70" s="3">
        <f t="shared" si="45"/>
        <v>2.1501025290498976</v>
      </c>
      <c r="S70" s="3">
        <f t="shared" si="45"/>
        <v>2.1743533597919806</v>
      </c>
      <c r="T70" s="3">
        <f t="shared" si="45"/>
        <v>2.039355992844365</v>
      </c>
    </row>
    <row r="71" spans="1:20" x14ac:dyDescent="0.3">
      <c r="A71" s="3" t="s">
        <v>21</v>
      </c>
      <c r="B71" s="8">
        <f t="shared" si="46"/>
        <v>0.26354426662751429</v>
      </c>
      <c r="C71" s="3">
        <f t="shared" si="47"/>
        <v>0.24186161653670013</v>
      </c>
      <c r="D71" s="3">
        <f t="shared" si="48"/>
        <v>0.2453044245556536</v>
      </c>
      <c r="E71" s="3">
        <f t="shared" si="49"/>
        <v>0.23274325769276466</v>
      </c>
      <c r="P71" s="3" t="s">
        <v>21</v>
      </c>
      <c r="Q71" s="3">
        <f t="shared" si="45"/>
        <v>2.3718983996476286</v>
      </c>
      <c r="R71" s="3">
        <f t="shared" si="45"/>
        <v>2.1767545488303011</v>
      </c>
      <c r="S71" s="3">
        <f t="shared" si="45"/>
        <v>2.2077398210008825</v>
      </c>
      <c r="T71" s="3">
        <f t="shared" si="45"/>
        <v>2.0946893192348819</v>
      </c>
    </row>
    <row r="72" spans="1:20" x14ac:dyDescent="0.3">
      <c r="A72" s="3" t="s">
        <v>22</v>
      </c>
      <c r="B72" s="8">
        <f t="shared" si="46"/>
        <v>0.16708837881800109</v>
      </c>
      <c r="C72" s="3">
        <f t="shared" si="47"/>
        <v>6.2533282616964628E-2</v>
      </c>
      <c r="D72" s="3">
        <f t="shared" si="48"/>
        <v>6.183692027887238E-2</v>
      </c>
      <c r="E72" s="3">
        <f t="shared" si="49"/>
        <v>6.8242415507674584E-2</v>
      </c>
      <c r="P72" s="3" t="s">
        <v>22</v>
      </c>
      <c r="Q72" s="3">
        <f t="shared" si="45"/>
        <v>2.5063256822700164</v>
      </c>
      <c r="R72" s="3">
        <f t="shared" si="45"/>
        <v>0.93799923925446937</v>
      </c>
      <c r="S72" s="3">
        <f t="shared" si="45"/>
        <v>0.92755380418308575</v>
      </c>
      <c r="T72" s="3">
        <f t="shared" si="45"/>
        <v>1.0236362326151187</v>
      </c>
    </row>
    <row r="73" spans="1:20" x14ac:dyDescent="0.3">
      <c r="A73" s="3" t="s">
        <v>24</v>
      </c>
      <c r="B73" s="8">
        <f t="shared" si="46"/>
        <v>0.25827191469342947</v>
      </c>
      <c r="C73" s="3">
        <f t="shared" si="47"/>
        <v>0.2435200404602352</v>
      </c>
      <c r="D73" s="3">
        <f t="shared" si="48"/>
        <v>0.23490497955256195</v>
      </c>
      <c r="E73" s="3">
        <f t="shared" si="49"/>
        <v>0.20749736008447728</v>
      </c>
      <c r="P73" s="3" t="s">
        <v>24</v>
      </c>
      <c r="Q73" s="3">
        <f>B73*B58</f>
        <v>2.5827191469342949</v>
      </c>
      <c r="R73" s="3">
        <f t="shared" si="45"/>
        <v>2.4352004046023521</v>
      </c>
      <c r="S73" s="3">
        <f t="shared" si="45"/>
        <v>2.3490497955256195</v>
      </c>
      <c r="T73" s="3">
        <f t="shared" si="45"/>
        <v>2.074973600844773</v>
      </c>
    </row>
    <row r="77" spans="1:20" x14ac:dyDescent="0.3">
      <c r="A77" t="s">
        <v>8</v>
      </c>
      <c r="B77" s="6">
        <v>2014</v>
      </c>
      <c r="C77" s="6">
        <v>2015</v>
      </c>
      <c r="D77" s="6">
        <v>2016</v>
      </c>
      <c r="E77" s="6">
        <v>2017</v>
      </c>
      <c r="P77" t="s">
        <v>210</v>
      </c>
      <c r="Q77" s="6">
        <v>2014</v>
      </c>
      <c r="R77" s="6">
        <v>2015</v>
      </c>
      <c r="S77" s="6">
        <v>2016</v>
      </c>
      <c r="T77" s="6">
        <v>2017</v>
      </c>
    </row>
    <row r="78" spans="1:20" x14ac:dyDescent="0.3">
      <c r="A78" s="2" t="s">
        <v>13</v>
      </c>
      <c r="B78" s="8">
        <f>N2</f>
        <v>0.39624458353394332</v>
      </c>
      <c r="C78" s="3">
        <f>N16</f>
        <v>0.43083333333333346</v>
      </c>
      <c r="D78" s="3">
        <f>N30</f>
        <v>0.4339696143358005</v>
      </c>
      <c r="E78" s="3">
        <f>N43</f>
        <v>0.46492048643592138</v>
      </c>
      <c r="P78" s="2" t="s">
        <v>13</v>
      </c>
      <c r="Q78" s="3">
        <f t="shared" ref="Q78:T88" si="50">B78*B48</f>
        <v>5.5474241694752067</v>
      </c>
      <c r="R78" s="3">
        <f t="shared" si="50"/>
        <v>6.0316666666666681</v>
      </c>
      <c r="S78" s="3">
        <f t="shared" si="50"/>
        <v>6.0755746007012075</v>
      </c>
      <c r="T78" s="3">
        <f t="shared" si="50"/>
        <v>6.5088868101028989</v>
      </c>
    </row>
    <row r="79" spans="1:20" x14ac:dyDescent="0.3">
      <c r="A79" s="2" t="s">
        <v>14</v>
      </c>
      <c r="B79" s="8">
        <f t="shared" ref="B79:B88" si="51">N3</f>
        <v>0.13573155985489721</v>
      </c>
      <c r="C79" s="3">
        <f t="shared" ref="C79:C88" si="52">N17</f>
        <v>0.15314708852238307</v>
      </c>
      <c r="D79" s="3">
        <f t="shared" ref="D79:D88" si="53">N31</f>
        <v>0.16985340981516889</v>
      </c>
      <c r="E79" s="3">
        <f t="shared" ref="E79:E88" si="54">N44</f>
        <v>0.19790407093913742</v>
      </c>
      <c r="P79" s="2" t="s">
        <v>14</v>
      </c>
      <c r="Q79" s="3">
        <f t="shared" si="50"/>
        <v>3.936215235792019</v>
      </c>
      <c r="R79" s="3">
        <f t="shared" si="50"/>
        <v>4.4412655671491086</v>
      </c>
      <c r="S79" s="3">
        <f t="shared" si="50"/>
        <v>4.9257488846398978</v>
      </c>
      <c r="T79" s="3">
        <f t="shared" si="50"/>
        <v>5.7392180572349849</v>
      </c>
    </row>
    <row r="80" spans="1:20" x14ac:dyDescent="0.3">
      <c r="A80" s="2" t="s">
        <v>15</v>
      </c>
      <c r="B80" s="8">
        <f t="shared" si="51"/>
        <v>0.35388513513513514</v>
      </c>
      <c r="C80" s="3">
        <f t="shared" si="52"/>
        <v>0.35693779904306228</v>
      </c>
      <c r="D80" s="3">
        <f t="shared" si="53"/>
        <v>0.37010027347310859</v>
      </c>
      <c r="E80" s="3">
        <f t="shared" si="54"/>
        <v>0.43333333333333329</v>
      </c>
      <c r="P80" s="2" t="s">
        <v>15</v>
      </c>
      <c r="Q80" s="3">
        <f t="shared" si="50"/>
        <v>3.8927364864864864</v>
      </c>
      <c r="R80" s="3">
        <f t="shared" si="50"/>
        <v>3.9263157894736849</v>
      </c>
      <c r="S80" s="3">
        <f t="shared" si="50"/>
        <v>4.0711030082041946</v>
      </c>
      <c r="T80" s="3">
        <f t="shared" si="50"/>
        <v>4.7666666666666666</v>
      </c>
    </row>
    <row r="81" spans="1:20" x14ac:dyDescent="0.3">
      <c r="A81" s="2" t="s">
        <v>16</v>
      </c>
      <c r="B81" s="8">
        <f t="shared" si="51"/>
        <v>0.19612995699952224</v>
      </c>
      <c r="C81" s="3">
        <f t="shared" si="52"/>
        <v>0.20301979187920838</v>
      </c>
      <c r="D81" s="3">
        <f t="shared" si="53"/>
        <v>0.20138635534476476</v>
      </c>
      <c r="E81" s="3">
        <f t="shared" si="54"/>
        <v>0.22644098810613</v>
      </c>
      <c r="P81" s="2" t="s">
        <v>16</v>
      </c>
      <c r="Q81" s="3">
        <f t="shared" si="50"/>
        <v>5.0993788819875778</v>
      </c>
      <c r="R81" s="3">
        <f t="shared" si="50"/>
        <v>5.2785145888594176</v>
      </c>
      <c r="S81" s="3">
        <f t="shared" si="50"/>
        <v>5.2360452389638841</v>
      </c>
      <c r="T81" s="3">
        <f t="shared" si="50"/>
        <v>5.8874656907593801</v>
      </c>
    </row>
    <row r="82" spans="1:20" x14ac:dyDescent="0.3">
      <c r="A82" s="2" t="s">
        <v>17</v>
      </c>
      <c r="B82" s="8">
        <f t="shared" si="51"/>
        <v>0.20017675651789657</v>
      </c>
      <c r="C82" s="3">
        <f t="shared" si="52"/>
        <v>0.21176470588235297</v>
      </c>
      <c r="D82" s="3">
        <f t="shared" si="53"/>
        <v>0.22305653710247347</v>
      </c>
      <c r="E82" s="3">
        <f t="shared" si="54"/>
        <v>0.2358765288293535</v>
      </c>
      <c r="P82" s="2" t="s">
        <v>17</v>
      </c>
      <c r="Q82" s="3">
        <f t="shared" si="50"/>
        <v>3.6031816173221385</v>
      </c>
      <c r="R82" s="3">
        <f t="shared" si="50"/>
        <v>3.8117647058823536</v>
      </c>
      <c r="S82" s="3">
        <f t="shared" si="50"/>
        <v>4.0150176678445222</v>
      </c>
      <c r="T82" s="3">
        <f t="shared" si="50"/>
        <v>4.2457775189283629</v>
      </c>
    </row>
    <row r="83" spans="1:20" x14ac:dyDescent="0.3">
      <c r="A83" s="2" t="s">
        <v>18</v>
      </c>
      <c r="B83" s="8">
        <f t="shared" si="51"/>
        <v>0.16359696641386778</v>
      </c>
      <c r="C83" s="3">
        <f t="shared" si="52"/>
        <v>0.2</v>
      </c>
      <c r="D83" s="3">
        <f t="shared" si="53"/>
        <v>0.21285418106427087</v>
      </c>
      <c r="E83" s="3">
        <f t="shared" si="54"/>
        <v>0.2533150434385002</v>
      </c>
      <c r="P83" s="2" t="s">
        <v>18</v>
      </c>
      <c r="Q83" s="3">
        <f t="shared" si="50"/>
        <v>4.0899241603466949</v>
      </c>
      <c r="R83" s="3">
        <f t="shared" si="50"/>
        <v>5</v>
      </c>
      <c r="S83" s="3">
        <f t="shared" si="50"/>
        <v>5.3213545266067719</v>
      </c>
      <c r="T83" s="3">
        <f t="shared" si="50"/>
        <v>6.3328760859625053</v>
      </c>
    </row>
    <row r="84" spans="1:20" x14ac:dyDescent="0.3">
      <c r="A84" s="5" t="s">
        <v>19</v>
      </c>
      <c r="B84" s="8">
        <f t="shared" si="51"/>
        <v>0.44910925363053023</v>
      </c>
      <c r="C84" s="3">
        <f t="shared" si="52"/>
        <v>0.46115352797574638</v>
      </c>
      <c r="D84" s="3">
        <f t="shared" si="53"/>
        <v>0.46014614645353169</v>
      </c>
      <c r="E84" s="3">
        <f t="shared" si="54"/>
        <v>0.4501920751675148</v>
      </c>
      <c r="P84" s="5" t="s">
        <v>19</v>
      </c>
      <c r="Q84" s="3">
        <f t="shared" si="50"/>
        <v>4.0419832826747717</v>
      </c>
      <c r="R84" s="3">
        <f t="shared" si="50"/>
        <v>4.1503817517817172</v>
      </c>
      <c r="S84" s="3">
        <f t="shared" si="50"/>
        <v>4.1413153180817854</v>
      </c>
      <c r="T84" s="3">
        <f t="shared" si="50"/>
        <v>4.0517286765076328</v>
      </c>
    </row>
    <row r="85" spans="1:20" x14ac:dyDescent="0.3">
      <c r="A85" s="3" t="s">
        <v>20</v>
      </c>
      <c r="B85" s="8">
        <f t="shared" si="51"/>
        <v>0.34104541559554413</v>
      </c>
      <c r="C85" s="3">
        <f t="shared" si="52"/>
        <v>0.36009353078721751</v>
      </c>
      <c r="D85" s="3">
        <f t="shared" si="53"/>
        <v>0.38520586182833205</v>
      </c>
      <c r="E85" s="3">
        <f t="shared" si="54"/>
        <v>0.43506493506493504</v>
      </c>
      <c r="P85" s="3" t="s">
        <v>20</v>
      </c>
      <c r="Q85" s="3">
        <f t="shared" si="50"/>
        <v>2.7283633247643531</v>
      </c>
      <c r="R85" s="3">
        <f t="shared" si="50"/>
        <v>2.8807482462977401</v>
      </c>
      <c r="S85" s="3">
        <f t="shared" si="50"/>
        <v>3.0816468946266564</v>
      </c>
      <c r="T85" s="3">
        <f t="shared" si="50"/>
        <v>3.4805194805194803</v>
      </c>
    </row>
    <row r="86" spans="1:20" x14ac:dyDescent="0.3">
      <c r="A86" s="3" t="s">
        <v>21</v>
      </c>
      <c r="B86" s="8">
        <f t="shared" si="51"/>
        <v>0.40715883668903807</v>
      </c>
      <c r="C86" s="3">
        <f t="shared" si="52"/>
        <v>0.43459915611814348</v>
      </c>
      <c r="D86" s="3">
        <f t="shared" si="53"/>
        <v>0.46736596736596731</v>
      </c>
      <c r="E86" s="3">
        <f t="shared" si="54"/>
        <v>0.5113122171945701</v>
      </c>
      <c r="P86" s="3" t="s">
        <v>21</v>
      </c>
      <c r="Q86" s="3">
        <f t="shared" si="50"/>
        <v>3.6644295302013425</v>
      </c>
      <c r="R86" s="3">
        <f t="shared" si="50"/>
        <v>3.9113924050632916</v>
      </c>
      <c r="S86" s="3">
        <f t="shared" si="50"/>
        <v>4.2062937062937058</v>
      </c>
      <c r="T86" s="3">
        <f t="shared" si="50"/>
        <v>4.6018099547511309</v>
      </c>
    </row>
    <row r="87" spans="1:20" x14ac:dyDescent="0.3">
      <c r="A87" s="3" t="s">
        <v>22</v>
      </c>
      <c r="B87" s="8">
        <f t="shared" si="51"/>
        <v>0.4283088235294118</v>
      </c>
      <c r="C87" s="3">
        <f t="shared" si="52"/>
        <v>3.4841393655746233E-2</v>
      </c>
      <c r="D87" s="3">
        <f t="shared" si="53"/>
        <v>3.0461684911946695E-2</v>
      </c>
      <c r="E87" s="3">
        <f t="shared" si="54"/>
        <v>2.027695351137488E-2</v>
      </c>
      <c r="P87" s="3" t="s">
        <v>22</v>
      </c>
      <c r="Q87" s="3">
        <f>B87*B57</f>
        <v>6.4246323529411766</v>
      </c>
      <c r="R87" s="3">
        <f t="shared" si="50"/>
        <v>0.5226209048361935</v>
      </c>
      <c r="S87" s="3">
        <f t="shared" si="50"/>
        <v>0.45692527367920044</v>
      </c>
      <c r="T87" s="3">
        <f t="shared" si="50"/>
        <v>0.30415430267062321</v>
      </c>
    </row>
    <row r="88" spans="1:20" x14ac:dyDescent="0.3">
      <c r="A88" s="3" t="s">
        <v>24</v>
      </c>
      <c r="B88" s="8">
        <f t="shared" si="51"/>
        <v>0.27202643171806173</v>
      </c>
      <c r="C88" s="3">
        <f t="shared" si="52"/>
        <v>0.29179978700745479</v>
      </c>
      <c r="D88" s="3">
        <f t="shared" si="53"/>
        <v>0.30880829015544042</v>
      </c>
      <c r="E88" s="3">
        <f t="shared" si="54"/>
        <v>0.36494252873563221</v>
      </c>
      <c r="P88" s="3" t="s">
        <v>24</v>
      </c>
      <c r="Q88" s="3">
        <f>B88*B58</f>
        <v>2.7202643171806171</v>
      </c>
      <c r="R88" s="3">
        <f t="shared" si="50"/>
        <v>2.9179978700745481</v>
      </c>
      <c r="S88" s="3">
        <f t="shared" si="50"/>
        <v>3.0880829015544045</v>
      </c>
      <c r="T88" s="3">
        <f t="shared" si="50"/>
        <v>3.6494252873563222</v>
      </c>
    </row>
    <row r="94" spans="1:20" x14ac:dyDescent="0.3">
      <c r="A94" t="s">
        <v>9</v>
      </c>
      <c r="B94" s="6">
        <v>2014</v>
      </c>
      <c r="C94" s="6">
        <v>2015</v>
      </c>
      <c r="D94" s="6">
        <v>2016</v>
      </c>
      <c r="E94" s="6">
        <v>2017</v>
      </c>
      <c r="P94" t="s">
        <v>209</v>
      </c>
      <c r="Q94" s="6">
        <v>2014</v>
      </c>
      <c r="R94" s="6">
        <v>2015</v>
      </c>
      <c r="S94" s="6">
        <v>2016</v>
      </c>
      <c r="T94" s="6">
        <v>2017</v>
      </c>
    </row>
    <row r="95" spans="1:20" x14ac:dyDescent="0.3">
      <c r="A95" s="2" t="s">
        <v>13</v>
      </c>
      <c r="B95" s="8">
        <f>O2</f>
        <v>0.2648492907801418</v>
      </c>
      <c r="C95" s="3">
        <f>O16</f>
        <v>0.27272727272727276</v>
      </c>
      <c r="D95" s="3">
        <f>O30</f>
        <v>0.2733480989294943</v>
      </c>
      <c r="E95" s="3">
        <f>O43</f>
        <v>0.27565392354124751</v>
      </c>
      <c r="P95" s="2" t="s">
        <v>13</v>
      </c>
      <c r="Q95" s="3">
        <f t="shared" ref="Q95:T105" si="55">B95*B48</f>
        <v>3.7078900709219851</v>
      </c>
      <c r="R95" s="3">
        <f t="shared" si="55"/>
        <v>3.8181818181818188</v>
      </c>
      <c r="S95" s="3">
        <f t="shared" si="55"/>
        <v>3.8268733850129202</v>
      </c>
      <c r="T95" s="3">
        <f t="shared" si="55"/>
        <v>3.859154929577465</v>
      </c>
    </row>
    <row r="96" spans="1:20" x14ac:dyDescent="0.3">
      <c r="A96" s="2" t="s">
        <v>14</v>
      </c>
      <c r="B96" s="8">
        <f t="shared" ref="B96:B105" si="56">O3</f>
        <v>0.10534989858012173</v>
      </c>
      <c r="C96" s="3">
        <f t="shared" ref="C96:C105" si="57">O17</f>
        <v>0.1094775212636695</v>
      </c>
      <c r="D96" s="3">
        <f t="shared" ref="D96:D105" si="58">O31</f>
        <v>0.11238050827698762</v>
      </c>
      <c r="E96" s="3">
        <f t="shared" ref="E96:E105" si="59">O44</f>
        <v>0.11541372351160445</v>
      </c>
      <c r="P96" s="2" t="s">
        <v>14</v>
      </c>
      <c r="Q96" s="3">
        <f t="shared" si="55"/>
        <v>3.0551470588235299</v>
      </c>
      <c r="R96" s="3">
        <f t="shared" si="55"/>
        <v>3.1748481166464155</v>
      </c>
      <c r="S96" s="3">
        <f t="shared" si="55"/>
        <v>3.2590347400326407</v>
      </c>
      <c r="T96" s="3">
        <f t="shared" si="55"/>
        <v>3.346997981836529</v>
      </c>
    </row>
    <row r="97" spans="1:20" x14ac:dyDescent="0.3">
      <c r="A97" s="2" t="s">
        <v>15</v>
      </c>
      <c r="B97" s="8">
        <f t="shared" si="56"/>
        <v>0.29045189504373181</v>
      </c>
      <c r="C97" s="3">
        <f t="shared" si="57"/>
        <v>0.28628738147337718</v>
      </c>
      <c r="D97" s="3">
        <f t="shared" si="58"/>
        <v>0.29117028731604766</v>
      </c>
      <c r="E97" s="3">
        <f t="shared" si="59"/>
        <v>0.29866666666666669</v>
      </c>
      <c r="P97" s="2" t="s">
        <v>15</v>
      </c>
      <c r="Q97" s="3">
        <f t="shared" si="55"/>
        <v>3.1949708454810501</v>
      </c>
      <c r="R97" s="3">
        <f t="shared" si="55"/>
        <v>3.1491611962071491</v>
      </c>
      <c r="S97" s="3">
        <f t="shared" si="55"/>
        <v>3.2028731604765244</v>
      </c>
      <c r="T97" s="3">
        <f t="shared" si="55"/>
        <v>3.2853333333333334</v>
      </c>
    </row>
    <row r="98" spans="1:20" x14ac:dyDescent="0.3">
      <c r="A98" s="2" t="s">
        <v>16</v>
      </c>
      <c r="B98" s="8">
        <f t="shared" si="56"/>
        <v>0.12979546710889994</v>
      </c>
      <c r="C98" s="3">
        <f t="shared" si="57"/>
        <v>0.13364947256363108</v>
      </c>
      <c r="D98" s="3">
        <f t="shared" si="58"/>
        <v>0.13415637860082305</v>
      </c>
      <c r="E98" s="3">
        <f t="shared" si="59"/>
        <v>0.1380740441027716</v>
      </c>
      <c r="P98" s="2" t="s">
        <v>16</v>
      </c>
      <c r="Q98" s="3">
        <f t="shared" si="55"/>
        <v>3.3746821448313984</v>
      </c>
      <c r="R98" s="3">
        <f t="shared" si="55"/>
        <v>3.4748862866544079</v>
      </c>
      <c r="S98" s="3">
        <f t="shared" si="55"/>
        <v>3.4880658436213992</v>
      </c>
      <c r="T98" s="3">
        <f t="shared" si="55"/>
        <v>3.5899251466720616</v>
      </c>
    </row>
    <row r="99" spans="1:20" x14ac:dyDescent="0.3">
      <c r="A99" s="2" t="s">
        <v>17</v>
      </c>
      <c r="B99" s="8">
        <f t="shared" si="56"/>
        <v>0.15439338588732937</v>
      </c>
      <c r="C99" s="3">
        <f t="shared" si="57"/>
        <v>0.16591360925356949</v>
      </c>
      <c r="D99" s="3">
        <f t="shared" si="58"/>
        <v>0.17159763313609466</v>
      </c>
      <c r="E99" s="3">
        <f t="shared" si="59"/>
        <v>0.16982214572576015</v>
      </c>
      <c r="P99" s="2" t="s">
        <v>17</v>
      </c>
      <c r="Q99" s="3">
        <f t="shared" si="55"/>
        <v>2.7790809459719288</v>
      </c>
      <c r="R99" s="3">
        <f t="shared" si="55"/>
        <v>2.986444966564251</v>
      </c>
      <c r="S99" s="3">
        <f t="shared" si="55"/>
        <v>3.0887573964497039</v>
      </c>
      <c r="T99" s="3">
        <f t="shared" si="55"/>
        <v>3.056798623063683</v>
      </c>
    </row>
    <row r="100" spans="1:20" x14ac:dyDescent="0.3">
      <c r="A100" s="2" t="s">
        <v>18</v>
      </c>
      <c r="B100" s="8">
        <f t="shared" si="56"/>
        <v>0.1348246674727932</v>
      </c>
      <c r="C100" s="3">
        <f t="shared" si="57"/>
        <v>0.13877219135384197</v>
      </c>
      <c r="D100" s="3">
        <f t="shared" si="58"/>
        <v>0.14433674146859646</v>
      </c>
      <c r="E100" s="3">
        <f t="shared" si="59"/>
        <v>0.14972949261587948</v>
      </c>
      <c r="P100" s="2" t="s">
        <v>18</v>
      </c>
      <c r="Q100" s="3">
        <f t="shared" si="55"/>
        <v>3.37061668681983</v>
      </c>
      <c r="R100" s="3">
        <f t="shared" si="55"/>
        <v>3.4693047838460491</v>
      </c>
      <c r="S100" s="3">
        <f t="shared" si="55"/>
        <v>3.6084185367149115</v>
      </c>
      <c r="T100" s="3">
        <f t="shared" si="55"/>
        <v>3.7432373153969869</v>
      </c>
    </row>
    <row r="101" spans="1:20" x14ac:dyDescent="0.3">
      <c r="A101" s="5" t="s">
        <v>19</v>
      </c>
      <c r="B101" s="8">
        <f t="shared" si="56"/>
        <v>0.34705010377687928</v>
      </c>
      <c r="C101" s="3">
        <f t="shared" si="57"/>
        <v>0.35529039686442654</v>
      </c>
      <c r="D101" s="3">
        <f t="shared" si="58"/>
        <v>0.35252128695435997</v>
      </c>
      <c r="E101" s="3">
        <f t="shared" si="59"/>
        <v>0.34347709180070018</v>
      </c>
      <c r="P101" s="5" t="s">
        <v>19</v>
      </c>
      <c r="Q101" s="3">
        <f t="shared" si="55"/>
        <v>3.1234509339919136</v>
      </c>
      <c r="R101" s="3">
        <f t="shared" si="55"/>
        <v>3.1976135717798391</v>
      </c>
      <c r="S101" s="3">
        <f t="shared" si="55"/>
        <v>3.1726915825892399</v>
      </c>
      <c r="T101" s="3">
        <f t="shared" si="55"/>
        <v>3.0912938262063019</v>
      </c>
    </row>
    <row r="102" spans="1:20" x14ac:dyDescent="0.3">
      <c r="A102" s="3" t="s">
        <v>20</v>
      </c>
      <c r="B102" s="8">
        <f t="shared" si="56"/>
        <v>0.30729359496482783</v>
      </c>
      <c r="C102" s="3">
        <f t="shared" si="57"/>
        <v>0.31326094109904573</v>
      </c>
      <c r="D102" s="3">
        <f t="shared" si="58"/>
        <v>0.32698313554028735</v>
      </c>
      <c r="E102" s="3">
        <f t="shared" si="59"/>
        <v>0.33816254416961128</v>
      </c>
      <c r="P102" s="3" t="s">
        <v>20</v>
      </c>
      <c r="Q102" s="3">
        <f t="shared" si="55"/>
        <v>2.4583487597186227</v>
      </c>
      <c r="R102" s="3">
        <f t="shared" si="55"/>
        <v>2.5060875287923658</v>
      </c>
      <c r="S102" s="3">
        <f t="shared" si="55"/>
        <v>2.6158650843222988</v>
      </c>
      <c r="T102" s="3">
        <f t="shared" si="55"/>
        <v>2.7053003533568902</v>
      </c>
    </row>
    <row r="103" spans="1:20" x14ac:dyDescent="0.3">
      <c r="A103" s="3" t="s">
        <v>21</v>
      </c>
      <c r="B103" s="8">
        <f t="shared" si="56"/>
        <v>0.33333333333333337</v>
      </c>
      <c r="C103" s="3">
        <f t="shared" si="57"/>
        <v>0.33271513353115734</v>
      </c>
      <c r="D103" s="3">
        <f t="shared" si="58"/>
        <v>0.34940711462450591</v>
      </c>
      <c r="E103" s="3">
        <f t="shared" si="59"/>
        <v>0.36117281208351848</v>
      </c>
      <c r="P103" s="3" t="s">
        <v>21</v>
      </c>
      <c r="Q103" s="3">
        <f t="shared" si="55"/>
        <v>3.0000000000000004</v>
      </c>
      <c r="R103" s="3">
        <f t="shared" si="55"/>
        <v>2.9944362017804158</v>
      </c>
      <c r="S103" s="3">
        <f t="shared" si="55"/>
        <v>3.144664031620553</v>
      </c>
      <c r="T103" s="3">
        <f t="shared" si="55"/>
        <v>3.2505553087516663</v>
      </c>
    </row>
    <row r="104" spans="1:20" x14ac:dyDescent="0.3">
      <c r="A104" s="3" t="s">
        <v>22</v>
      </c>
      <c r="B104" s="8">
        <f t="shared" si="56"/>
        <v>0.27842457270250187</v>
      </c>
      <c r="C104" s="3">
        <f t="shared" si="57"/>
        <v>5.1546391752577317E-2</v>
      </c>
      <c r="D104" s="3">
        <f t="shared" si="58"/>
        <v>4.7283284944006639E-2</v>
      </c>
      <c r="E104" s="3">
        <f t="shared" si="59"/>
        <v>4.2910041385319106E-2</v>
      </c>
      <c r="P104" s="3" t="s">
        <v>22</v>
      </c>
      <c r="Q104" s="3">
        <f t="shared" si="55"/>
        <v>4.1763685905375283</v>
      </c>
      <c r="R104" s="3">
        <f t="shared" si="55"/>
        <v>0.77319587628865971</v>
      </c>
      <c r="S104" s="3">
        <f t="shared" si="55"/>
        <v>0.70924927416009953</v>
      </c>
      <c r="T104" s="3">
        <f t="shared" si="55"/>
        <v>0.64365062077978663</v>
      </c>
    </row>
    <row r="105" spans="1:20" x14ac:dyDescent="0.3">
      <c r="A105" s="3" t="s">
        <v>24</v>
      </c>
      <c r="B105" s="8">
        <f t="shared" si="56"/>
        <v>0.25492662473794547</v>
      </c>
      <c r="C105" s="3">
        <f t="shared" si="57"/>
        <v>0.26244010320678218</v>
      </c>
      <c r="D105" s="3">
        <f t="shared" si="58"/>
        <v>0.26877892488430044</v>
      </c>
      <c r="E105" s="3">
        <f t="shared" si="59"/>
        <v>0.27804487179487181</v>
      </c>
      <c r="P105" s="3" t="s">
        <v>24</v>
      </c>
      <c r="Q105" s="3">
        <f>B105*B58</f>
        <v>2.549266247379455</v>
      </c>
      <c r="R105" s="3">
        <f t="shared" si="55"/>
        <v>2.6244010320678219</v>
      </c>
      <c r="S105" s="3">
        <f t="shared" si="55"/>
        <v>2.6877892488430044</v>
      </c>
      <c r="T105" s="3">
        <f t="shared" si="55"/>
        <v>2.7804487179487181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C2BF-5D3F-4042-90F1-8D68CB5E0D03}">
  <dimension ref="A1:X105"/>
  <sheetViews>
    <sheetView workbookViewId="0">
      <selection activeCell="L1" sqref="L1:R12"/>
    </sheetView>
  </sheetViews>
  <sheetFormatPr defaultRowHeight="14" x14ac:dyDescent="0.3"/>
  <cols>
    <col min="2" max="2" width="9.08203125" style="7" bestFit="1" customWidth="1"/>
    <col min="12" max="12" width="9.08203125" bestFit="1" customWidth="1"/>
  </cols>
  <sheetData>
    <row r="1" spans="1:24" x14ac:dyDescent="0.3">
      <c r="A1" s="2"/>
      <c r="B1" s="6"/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L1" t="s">
        <v>214</v>
      </c>
      <c r="M1" s="9" t="s">
        <v>191</v>
      </c>
      <c r="N1" s="9" t="s">
        <v>192</v>
      </c>
      <c r="O1" s="9" t="s">
        <v>193</v>
      </c>
      <c r="P1" s="9" t="s">
        <v>194</v>
      </c>
      <c r="Q1" s="9" t="s">
        <v>195</v>
      </c>
      <c r="R1" s="9" t="s">
        <v>196</v>
      </c>
    </row>
    <row r="2" spans="1:24" x14ac:dyDescent="0.3">
      <c r="A2" s="2" t="s">
        <v>13</v>
      </c>
      <c r="B2" s="6">
        <v>2014</v>
      </c>
      <c r="C2" s="8">
        <f>M2</f>
        <v>0.24398657467835166</v>
      </c>
      <c r="D2" s="8">
        <f t="shared" ref="D2:H2" si="0">N2</f>
        <v>0.4708714492055851</v>
      </c>
      <c r="E2" s="8">
        <f t="shared" si="0"/>
        <v>0.3439716312056737</v>
      </c>
      <c r="F2" s="8">
        <f t="shared" si="0"/>
        <v>0.40134680134680134</v>
      </c>
      <c r="G2" s="8">
        <f t="shared" si="0"/>
        <v>0.65602836879432624</v>
      </c>
      <c r="H2" s="8">
        <f t="shared" si="0"/>
        <v>0.56711915535444923</v>
      </c>
      <c r="L2" s="8" t="s">
        <v>197</v>
      </c>
      <c r="M2" s="8">
        <v>0.24398657467835166</v>
      </c>
      <c r="N2" s="8">
        <v>0.4708714492055851</v>
      </c>
      <c r="O2" s="8">
        <v>0.3439716312056737</v>
      </c>
      <c r="P2" s="8">
        <v>0.40134680134680134</v>
      </c>
      <c r="Q2" s="8">
        <v>0.65602836879432624</v>
      </c>
      <c r="R2" s="8">
        <v>0.56711915535444923</v>
      </c>
    </row>
    <row r="3" spans="1:24" x14ac:dyDescent="0.3">
      <c r="A3" s="2"/>
      <c r="B3" s="6">
        <v>2015</v>
      </c>
      <c r="C3" s="3">
        <f>M16</f>
        <v>0.23245199874095052</v>
      </c>
      <c r="D3" s="3">
        <f t="shared" ref="D3:H3" si="1">N16</f>
        <v>0.50583333333333347</v>
      </c>
      <c r="E3" s="3">
        <f t="shared" si="1"/>
        <v>0.35265793528505396</v>
      </c>
      <c r="F3" s="3">
        <f t="shared" si="1"/>
        <v>0.41750607849947896</v>
      </c>
      <c r="G3" s="3">
        <f t="shared" si="1"/>
        <v>0.65709261430246202</v>
      </c>
      <c r="H3" s="3">
        <f t="shared" si="1"/>
        <v>0.58057296329453878</v>
      </c>
      <c r="L3" s="8" t="s">
        <v>198</v>
      </c>
      <c r="M3" s="8">
        <v>0.12399089215483339</v>
      </c>
      <c r="N3" s="8">
        <v>0.19830713422007254</v>
      </c>
      <c r="O3" s="8">
        <v>0.15149594320486817</v>
      </c>
      <c r="P3" s="8">
        <v>0.16575481256332325</v>
      </c>
      <c r="Q3" s="8">
        <v>0.24058416602613364</v>
      </c>
      <c r="R3" s="8">
        <v>0.61898305084745753</v>
      </c>
    </row>
    <row r="4" spans="1:24" x14ac:dyDescent="0.3">
      <c r="A4" s="2"/>
      <c r="B4" s="6">
        <v>2016</v>
      </c>
      <c r="C4" s="3">
        <f>M30</f>
        <v>0.22976319455192701</v>
      </c>
      <c r="D4" s="3">
        <f t="shared" ref="D4:H4" si="2">N30</f>
        <v>0.5095442150370082</v>
      </c>
      <c r="E4" s="3">
        <f t="shared" si="2"/>
        <v>0.35345145810262091</v>
      </c>
      <c r="F4" s="3">
        <f t="shared" si="2"/>
        <v>0.41585127201565564</v>
      </c>
      <c r="G4" s="3">
        <f t="shared" si="2"/>
        <v>0.63857213683688629</v>
      </c>
      <c r="H4" s="3">
        <f t="shared" si="2"/>
        <v>0.58572058175407649</v>
      </c>
      <c r="L4" s="8" t="s">
        <v>199</v>
      </c>
      <c r="M4" s="8">
        <v>0.35057125676488277</v>
      </c>
      <c r="N4" s="8">
        <v>0.47635135135135137</v>
      </c>
      <c r="O4" s="8">
        <v>0.41180758017492713</v>
      </c>
      <c r="P4" s="8">
        <v>0.41587112171837703</v>
      </c>
      <c r="Q4" s="8">
        <v>0.59775280898876404</v>
      </c>
      <c r="R4" s="8">
        <v>0.89833080424886191</v>
      </c>
    </row>
    <row r="5" spans="1:24" x14ac:dyDescent="0.3">
      <c r="A5" s="2"/>
      <c r="B5" s="6">
        <v>2017</v>
      </c>
      <c r="C5" s="3">
        <f>M43</f>
        <v>0.22150585445383136</v>
      </c>
      <c r="D5" s="3">
        <f t="shared" ref="D5:H5" si="3">N43</f>
        <v>0.54256314312441534</v>
      </c>
      <c r="E5" s="3">
        <f t="shared" si="3"/>
        <v>0.35674044265593563</v>
      </c>
      <c r="F5" s="3">
        <f t="shared" si="3"/>
        <v>0.41500000000000004</v>
      </c>
      <c r="G5" s="3">
        <f t="shared" si="3"/>
        <v>0.63483685220729358</v>
      </c>
      <c r="H5" s="3">
        <f t="shared" si="3"/>
        <v>0.55836909871244633</v>
      </c>
      <c r="L5" s="8" t="s">
        <v>200</v>
      </c>
      <c r="M5" s="8">
        <v>0.12905569007263917</v>
      </c>
      <c r="N5" s="8">
        <v>0.25871954132823705</v>
      </c>
      <c r="O5" s="8">
        <v>0.1824212271973466</v>
      </c>
      <c r="P5" s="8">
        <v>0.2133053447440659</v>
      </c>
      <c r="Q5" s="8">
        <v>0.41995435278774057</v>
      </c>
      <c r="R5" s="8">
        <v>0.28919860627177696</v>
      </c>
    </row>
    <row r="6" spans="1:24" x14ac:dyDescent="0.3">
      <c r="A6" s="2" t="s">
        <v>14</v>
      </c>
      <c r="B6" s="6">
        <v>2014</v>
      </c>
      <c r="C6" s="8">
        <f>M3</f>
        <v>0.12399089215483339</v>
      </c>
      <c r="D6" s="8">
        <f t="shared" ref="D6:H6" si="4">N3</f>
        <v>0.19830713422007254</v>
      </c>
      <c r="E6" s="8">
        <f t="shared" si="4"/>
        <v>0.15149594320486817</v>
      </c>
      <c r="F6" s="8">
        <f t="shared" si="4"/>
        <v>0.16575481256332325</v>
      </c>
      <c r="G6" s="8">
        <f t="shared" si="4"/>
        <v>0.24058416602613364</v>
      </c>
      <c r="H6" s="8">
        <f t="shared" si="4"/>
        <v>0.61898305084745753</v>
      </c>
      <c r="L6" s="8" t="s">
        <v>201</v>
      </c>
      <c r="M6" s="8">
        <v>0.20419059946606263</v>
      </c>
      <c r="N6" s="8">
        <v>0.27574016791869199</v>
      </c>
      <c r="O6" s="8">
        <v>0.22822534128052299</v>
      </c>
      <c r="P6" s="8">
        <v>0.25213047311196007</v>
      </c>
      <c r="Q6" s="8">
        <v>0.37902483900643968</v>
      </c>
      <c r="R6" s="8">
        <v>0.59886363636363626</v>
      </c>
    </row>
    <row r="7" spans="1:24" x14ac:dyDescent="0.3">
      <c r="B7" s="6">
        <v>2015</v>
      </c>
      <c r="C7" s="3">
        <f>M17</f>
        <v>0.11912737267027401</v>
      </c>
      <c r="D7" s="3">
        <f t="shared" ref="D7:H7" si="5">N17</f>
        <v>0.19589363850555369</v>
      </c>
      <c r="E7" s="3">
        <f t="shared" si="5"/>
        <v>0.15006075334143376</v>
      </c>
      <c r="F7" s="3">
        <f t="shared" si="5"/>
        <v>0.16757582369626883</v>
      </c>
      <c r="G7" s="3">
        <f t="shared" si="5"/>
        <v>0.25379090183559455</v>
      </c>
      <c r="H7" s="3">
        <f t="shared" si="5"/>
        <v>0.3132250580046404</v>
      </c>
      <c r="L7" s="8" t="s">
        <v>202</v>
      </c>
      <c r="M7" s="8">
        <v>0.15642008906481941</v>
      </c>
      <c r="N7" s="8">
        <v>0.22896352473817255</v>
      </c>
      <c r="O7" s="8">
        <v>0.1909008464328899</v>
      </c>
      <c r="P7" s="8">
        <v>0.20134228187919467</v>
      </c>
      <c r="Q7" s="8">
        <v>0.3921146953405017</v>
      </c>
      <c r="R7" s="8">
        <v>0.41312056737588643</v>
      </c>
      <c r="U7" s="8"/>
      <c r="V7" s="3"/>
      <c r="W7" s="3"/>
      <c r="X7" s="3"/>
    </row>
    <row r="8" spans="1:24" x14ac:dyDescent="0.3">
      <c r="B8" s="6">
        <v>2016</v>
      </c>
      <c r="C8" s="3">
        <f>M31</f>
        <v>0.11714203161761669</v>
      </c>
      <c r="D8" s="3">
        <f t="shared" ref="D8:H8" si="6">N31</f>
        <v>0.21096239643084766</v>
      </c>
      <c r="E8" s="3">
        <f t="shared" si="6"/>
        <v>0.15294940545581717</v>
      </c>
      <c r="F8" s="3">
        <f t="shared" si="6"/>
        <v>0.17318073850140361</v>
      </c>
      <c r="G8" s="3">
        <f t="shared" si="6"/>
        <v>0.25455729166666669</v>
      </c>
      <c r="H8" s="3">
        <f t="shared" si="6"/>
        <v>0.34870034330554195</v>
      </c>
      <c r="L8" s="5" t="s">
        <v>203</v>
      </c>
      <c r="M8" s="8">
        <v>0.39232342299826967</v>
      </c>
      <c r="N8" s="8">
        <v>0.60408374342644855</v>
      </c>
      <c r="O8" s="8">
        <v>0.48469793557714208</v>
      </c>
      <c r="P8" s="8">
        <v>0.54765944279052881</v>
      </c>
      <c r="Q8" s="8">
        <v>0.7565022796053924</v>
      </c>
      <c r="R8" s="8">
        <v>0.61247108803398631</v>
      </c>
      <c r="U8" s="8"/>
      <c r="V8" s="3"/>
      <c r="W8" s="3"/>
      <c r="X8" s="3"/>
    </row>
    <row r="9" spans="1:24" x14ac:dyDescent="0.3">
      <c r="B9" s="6">
        <v>2017</v>
      </c>
      <c r="C9" s="3">
        <f>M44</f>
        <v>0.11060797268205774</v>
      </c>
      <c r="D9" s="3">
        <f t="shared" ref="D9:H9" si="7">N44</f>
        <v>0.24183796856106404</v>
      </c>
      <c r="E9" s="3">
        <f t="shared" si="7"/>
        <v>0.15552472250252269</v>
      </c>
      <c r="F9" s="3">
        <f t="shared" si="7"/>
        <v>0.18270197787462278</v>
      </c>
      <c r="G9" s="3">
        <f t="shared" si="7"/>
        <v>0.26183343319352903</v>
      </c>
      <c r="H9" s="3">
        <f t="shared" si="7"/>
        <v>0.34954407294832818</v>
      </c>
      <c r="L9" s="5" t="s">
        <v>204</v>
      </c>
      <c r="M9" s="8">
        <v>0.41387521828861729</v>
      </c>
      <c r="N9" s="8">
        <v>0.47557840616966585</v>
      </c>
      <c r="O9" s="8">
        <v>0.44094779711218068</v>
      </c>
      <c r="P9" s="8">
        <v>0.45177664974619292</v>
      </c>
      <c r="Q9" s="8">
        <v>0.56422018348623859</v>
      </c>
      <c r="R9" s="8">
        <v>0.5758426966292135</v>
      </c>
      <c r="U9" s="8"/>
      <c r="V9" s="3"/>
      <c r="W9" s="3"/>
      <c r="X9" s="3"/>
    </row>
    <row r="10" spans="1:24" x14ac:dyDescent="0.3">
      <c r="A10" s="2" t="s">
        <v>15</v>
      </c>
      <c r="B10" s="6">
        <v>2014</v>
      </c>
      <c r="C10" s="8">
        <f>M4</f>
        <v>0.35057125676488277</v>
      </c>
      <c r="D10" s="8">
        <f t="shared" ref="D10:H10" si="8">N4</f>
        <v>0.47635135135135137</v>
      </c>
      <c r="E10" s="8">
        <f t="shared" si="8"/>
        <v>0.41180758017492713</v>
      </c>
      <c r="F10" s="8">
        <f t="shared" si="8"/>
        <v>0.41587112171837703</v>
      </c>
      <c r="G10" s="8">
        <f t="shared" si="8"/>
        <v>0.59775280898876404</v>
      </c>
      <c r="H10" s="8">
        <f t="shared" si="8"/>
        <v>0.89833080424886191</v>
      </c>
      <c r="L10" s="5" t="s">
        <v>205</v>
      </c>
      <c r="M10" s="8">
        <v>0.3758625752459257</v>
      </c>
      <c r="N10" s="8">
        <v>0.51565995525727071</v>
      </c>
      <c r="O10" s="8">
        <v>0.44224422442244227</v>
      </c>
      <c r="P10" s="8">
        <v>0.49480712166172114</v>
      </c>
      <c r="Q10" s="8">
        <v>0.608108108108108</v>
      </c>
      <c r="R10" s="8">
        <v>0.68029739776951659</v>
      </c>
      <c r="U10" s="8"/>
      <c r="V10" s="3"/>
      <c r="W10" s="3"/>
      <c r="X10" s="3"/>
    </row>
    <row r="11" spans="1:24" x14ac:dyDescent="0.3">
      <c r="B11" s="6">
        <v>2015</v>
      </c>
      <c r="C11" s="3">
        <f>M18</f>
        <v>0.34958382877526756</v>
      </c>
      <c r="D11" s="3">
        <f t="shared" ref="D11:H11" si="9">N18</f>
        <v>0.44880382775119626</v>
      </c>
      <c r="E11" s="3">
        <f t="shared" si="9"/>
        <v>0.38293216630196947</v>
      </c>
      <c r="F11" s="3">
        <f t="shared" si="9"/>
        <v>0.39407313997477933</v>
      </c>
      <c r="G11" s="3">
        <f t="shared" si="9"/>
        <v>0.60840707964601759</v>
      </c>
      <c r="H11" s="3">
        <f t="shared" si="9"/>
        <v>0.75728155339805825</v>
      </c>
      <c r="L11" s="5" t="s">
        <v>206</v>
      </c>
      <c r="M11" s="8">
        <v>0.2429061991686246</v>
      </c>
      <c r="N11" s="8">
        <v>0.48713235294117652</v>
      </c>
      <c r="O11" s="8">
        <v>0.34159028981917267</v>
      </c>
      <c r="P11" s="8">
        <v>0.44248151191454388</v>
      </c>
      <c r="Q11" s="8">
        <v>0.63916666666666655</v>
      </c>
      <c r="R11" s="8">
        <v>0.68315018315018294</v>
      </c>
      <c r="U11" s="8"/>
      <c r="V11" s="3"/>
      <c r="W11" s="3"/>
      <c r="X11" s="3"/>
    </row>
    <row r="12" spans="1:24" x14ac:dyDescent="0.3">
      <c r="B12" s="6">
        <v>2016</v>
      </c>
      <c r="C12" s="3">
        <f>M32</f>
        <v>0.34298838841393386</v>
      </c>
      <c r="D12" s="3">
        <f t="shared" ref="D12:H12" si="10">N32</f>
        <v>0.46216955332725629</v>
      </c>
      <c r="E12" s="3">
        <f t="shared" si="10"/>
        <v>0.38997897687456201</v>
      </c>
      <c r="F12" s="3">
        <f t="shared" si="10"/>
        <v>0.40365853658536577</v>
      </c>
      <c r="G12" s="3">
        <f t="shared" si="10"/>
        <v>0.62242990654205599</v>
      </c>
      <c r="H12" s="3">
        <f t="shared" si="10"/>
        <v>0.75985663082437283</v>
      </c>
      <c r="L12" s="8" t="s">
        <v>207</v>
      </c>
      <c r="M12" s="8">
        <v>0.36349380586482671</v>
      </c>
      <c r="N12" s="8">
        <v>0.39096916299559481</v>
      </c>
      <c r="O12" s="8">
        <v>0.36436058700209639</v>
      </c>
      <c r="P12" s="8">
        <v>0.38027210884353735</v>
      </c>
      <c r="Q12" s="8">
        <v>0.54405286343612336</v>
      </c>
      <c r="R12" s="8">
        <v>0.53048780487804881</v>
      </c>
      <c r="U12" s="8"/>
      <c r="V12" s="3"/>
      <c r="W12" s="3"/>
      <c r="X12" s="3"/>
    </row>
    <row r="13" spans="1:24" x14ac:dyDescent="0.3">
      <c r="B13" s="6">
        <v>2017</v>
      </c>
      <c r="C13" s="3">
        <f>M45</f>
        <v>0.32361980648833233</v>
      </c>
      <c r="D13" s="3">
        <f t="shared" ref="D13:H13" si="11">N45</f>
        <v>0.51609195402298846</v>
      </c>
      <c r="E13" s="3">
        <f t="shared" si="11"/>
        <v>0.39200000000000002</v>
      </c>
      <c r="F13" s="3">
        <f t="shared" si="11"/>
        <v>0.39871677360219981</v>
      </c>
      <c r="G13" s="3">
        <f t="shared" si="11"/>
        <v>0.64665523156089189</v>
      </c>
      <c r="H13" s="3">
        <f t="shared" si="11"/>
        <v>0.76136363636363624</v>
      </c>
      <c r="U13" s="8"/>
      <c r="V13" s="3"/>
      <c r="W13" s="3"/>
      <c r="X13" s="3"/>
    </row>
    <row r="14" spans="1:24" x14ac:dyDescent="0.3">
      <c r="A14" s="2" t="s">
        <v>16</v>
      </c>
      <c r="B14" s="6">
        <v>2014</v>
      </c>
      <c r="C14" s="8">
        <f>M5</f>
        <v>0.12905569007263917</v>
      </c>
      <c r="D14" s="8">
        <f t="shared" ref="D14:H14" si="12">N5</f>
        <v>0.25871954132823705</v>
      </c>
      <c r="E14" s="8">
        <f t="shared" si="12"/>
        <v>0.1824212271973466</v>
      </c>
      <c r="F14" s="8">
        <f t="shared" si="12"/>
        <v>0.2133053447440659</v>
      </c>
      <c r="G14" s="8">
        <f t="shared" si="12"/>
        <v>0.41995435278774057</v>
      </c>
      <c r="H14" s="8">
        <f t="shared" si="12"/>
        <v>0.28919860627177696</v>
      </c>
      <c r="U14" s="8"/>
      <c r="V14" s="3"/>
      <c r="W14" s="3"/>
      <c r="X14" s="3"/>
    </row>
    <row r="15" spans="1:24" x14ac:dyDescent="0.3">
      <c r="B15" s="6">
        <v>2015</v>
      </c>
      <c r="C15" s="3">
        <f>M19</f>
        <v>0.1286769470001296</v>
      </c>
      <c r="D15" s="3">
        <f t="shared" ref="D15:H15" si="13">N19</f>
        <v>0.27137318914507247</v>
      </c>
      <c r="E15" s="3">
        <f t="shared" si="13"/>
        <v>0.18842543307848642</v>
      </c>
      <c r="F15" s="3">
        <f t="shared" si="13"/>
        <v>0.21251382524885443</v>
      </c>
      <c r="G15" s="3">
        <f t="shared" si="13"/>
        <v>0.41915966386554615</v>
      </c>
      <c r="H15" s="3">
        <f t="shared" si="13"/>
        <v>0.32673041894353361</v>
      </c>
      <c r="L15" t="s">
        <v>214</v>
      </c>
      <c r="M15" s="4" t="s">
        <v>191</v>
      </c>
      <c r="N15" s="4" t="s">
        <v>192</v>
      </c>
      <c r="O15" s="4" t="s">
        <v>193</v>
      </c>
      <c r="P15" s="4" t="s">
        <v>194</v>
      </c>
      <c r="Q15" s="4" t="s">
        <v>195</v>
      </c>
      <c r="R15" s="4" t="s">
        <v>196</v>
      </c>
      <c r="U15" s="8"/>
      <c r="V15" s="3"/>
      <c r="W15" s="3"/>
      <c r="X15" s="3"/>
    </row>
    <row r="16" spans="1:24" x14ac:dyDescent="0.3">
      <c r="B16" s="6">
        <v>2016</v>
      </c>
      <c r="C16" s="3">
        <f>M33</f>
        <v>0.12648187633262259</v>
      </c>
      <c r="D16" s="3">
        <f t="shared" ref="D16:H16" si="14">N33</f>
        <v>0.27891280554542147</v>
      </c>
      <c r="E16" s="3">
        <f t="shared" si="14"/>
        <v>0.1929583904892547</v>
      </c>
      <c r="F16" s="3">
        <f t="shared" si="14"/>
        <v>0.21564229101241217</v>
      </c>
      <c r="G16" s="3">
        <f t="shared" si="14"/>
        <v>0.39840637450199201</v>
      </c>
      <c r="H16" s="3">
        <f t="shared" si="14"/>
        <v>0.34173829990448912</v>
      </c>
      <c r="L16" s="2" t="s">
        <v>197</v>
      </c>
      <c r="M16" s="3">
        <v>0.23245199874095052</v>
      </c>
      <c r="N16" s="3">
        <v>0.50583333333333347</v>
      </c>
      <c r="O16" s="3">
        <v>0.35265793528505396</v>
      </c>
      <c r="P16" s="3">
        <v>0.41750607849947896</v>
      </c>
      <c r="Q16" s="3">
        <v>0.65709261430246202</v>
      </c>
      <c r="R16" s="3">
        <v>0.58057296329453878</v>
      </c>
      <c r="U16" s="8"/>
      <c r="V16" s="3"/>
      <c r="W16" s="3"/>
      <c r="X16" s="3"/>
    </row>
    <row r="17" spans="1:24" x14ac:dyDescent="0.3">
      <c r="B17" s="6">
        <v>2017</v>
      </c>
      <c r="C17" s="3">
        <f>M46</f>
        <v>0.11889852280025692</v>
      </c>
      <c r="D17" s="3">
        <f t="shared" ref="D17:H17" si="15">N46</f>
        <v>0.30695333943275405</v>
      </c>
      <c r="E17" s="3">
        <f t="shared" si="15"/>
        <v>0.19633825611976533</v>
      </c>
      <c r="F17" s="3">
        <f t="shared" si="15"/>
        <v>0.22379301146972519</v>
      </c>
      <c r="G17" s="3">
        <f t="shared" si="15"/>
        <v>0.38855678906917157</v>
      </c>
      <c r="H17" s="3">
        <f t="shared" si="15"/>
        <v>0.32851782363977478</v>
      </c>
      <c r="L17" s="2" t="s">
        <v>198</v>
      </c>
      <c r="M17" s="3">
        <v>0.11912737267027401</v>
      </c>
      <c r="N17" s="3">
        <v>0.19589363850555369</v>
      </c>
      <c r="O17" s="3">
        <v>0.15006075334143376</v>
      </c>
      <c r="P17" s="3">
        <v>0.16757582369626883</v>
      </c>
      <c r="Q17" s="3">
        <v>0.25379090183559455</v>
      </c>
      <c r="R17" s="3">
        <v>0.3132250580046404</v>
      </c>
      <c r="U17" s="8"/>
      <c r="V17" s="3"/>
      <c r="W17" s="3"/>
      <c r="X17" s="3"/>
    </row>
    <row r="18" spans="1:24" x14ac:dyDescent="0.3">
      <c r="A18" s="2" t="s">
        <v>17</v>
      </c>
      <c r="B18" s="6">
        <v>2014</v>
      </c>
      <c r="C18" s="8">
        <f>M6</f>
        <v>0.20419059946606263</v>
      </c>
      <c r="D18" s="8">
        <f t="shared" ref="D18:H18" si="16">N6</f>
        <v>0.27574016791869199</v>
      </c>
      <c r="E18" s="8">
        <f t="shared" si="16"/>
        <v>0.22822534128052299</v>
      </c>
      <c r="F18" s="8">
        <f t="shared" si="16"/>
        <v>0.25213047311196007</v>
      </c>
      <c r="G18" s="8">
        <f t="shared" si="16"/>
        <v>0.37902483900643968</v>
      </c>
      <c r="H18" s="8">
        <f t="shared" si="16"/>
        <v>0.59886363636363626</v>
      </c>
      <c r="L18" s="2" t="s">
        <v>199</v>
      </c>
      <c r="M18" s="3">
        <v>0.34958382877526756</v>
      </c>
      <c r="N18" s="3">
        <v>0.44880382775119626</v>
      </c>
      <c r="O18" s="3">
        <v>0.38293216630196947</v>
      </c>
      <c r="P18" s="3">
        <v>0.39407313997477933</v>
      </c>
      <c r="Q18" s="3">
        <v>0.60840707964601759</v>
      </c>
      <c r="R18" s="3">
        <v>0.75728155339805825</v>
      </c>
    </row>
    <row r="19" spans="1:24" x14ac:dyDescent="0.3">
      <c r="B19" s="6">
        <v>2015</v>
      </c>
      <c r="C19" s="3">
        <f>M20</f>
        <v>0.1909011018725072</v>
      </c>
      <c r="D19" s="3">
        <f t="shared" ref="D19:H19" si="17">N20</f>
        <v>0.30023529411764716</v>
      </c>
      <c r="E19" s="3">
        <f t="shared" si="17"/>
        <v>0.24182179649376467</v>
      </c>
      <c r="F19" s="3">
        <f t="shared" si="17"/>
        <v>0.26387567396130668</v>
      </c>
      <c r="G19" s="3">
        <f t="shared" si="17"/>
        <v>0.3665024630541871</v>
      </c>
      <c r="H19" s="3">
        <f t="shared" si="17"/>
        <v>0.43321554770318027</v>
      </c>
      <c r="L19" s="2" t="s">
        <v>200</v>
      </c>
      <c r="M19" s="3">
        <v>0.1286769470001296</v>
      </c>
      <c r="N19" s="3">
        <v>0.27137318914507247</v>
      </c>
      <c r="O19" s="3">
        <v>0.18842543307848642</v>
      </c>
      <c r="P19" s="3">
        <v>0.21251382524885443</v>
      </c>
      <c r="Q19" s="3">
        <v>0.41915966386554615</v>
      </c>
      <c r="R19" s="3">
        <v>0.32673041894353361</v>
      </c>
    </row>
    <row r="20" spans="1:24" x14ac:dyDescent="0.3">
      <c r="B20" s="6">
        <v>2016</v>
      </c>
      <c r="C20" s="3">
        <f>M34</f>
        <v>0.19255361662448384</v>
      </c>
      <c r="D20" s="3">
        <f t="shared" ref="D20:H20" si="18">N34</f>
        <v>0.3153710247349823</v>
      </c>
      <c r="E20" s="3">
        <f t="shared" si="18"/>
        <v>0.24921684650191439</v>
      </c>
      <c r="F20" s="3">
        <f t="shared" si="18"/>
        <v>0.26744543498309259</v>
      </c>
      <c r="G20" s="3">
        <f t="shared" si="18"/>
        <v>0.39553429027113229</v>
      </c>
      <c r="H20" s="3">
        <f t="shared" si="18"/>
        <v>0.45841392649903279</v>
      </c>
      <c r="L20" s="2" t="s">
        <v>201</v>
      </c>
      <c r="M20" s="3">
        <v>0.1909011018725072</v>
      </c>
      <c r="N20" s="3">
        <v>0.30023529411764716</v>
      </c>
      <c r="O20" s="3">
        <v>0.24182179649376467</v>
      </c>
      <c r="P20" s="3">
        <v>0.26387567396130668</v>
      </c>
      <c r="Q20" s="3">
        <v>0.3665024630541871</v>
      </c>
      <c r="R20" s="3">
        <v>0.43321554770318027</v>
      </c>
    </row>
    <row r="21" spans="1:24" x14ac:dyDescent="0.3">
      <c r="B21" s="6">
        <v>2017</v>
      </c>
      <c r="C21" s="3">
        <f>M47</f>
        <v>0.17618655046519843</v>
      </c>
      <c r="D21" s="3">
        <f t="shared" ref="D21:H21" si="19">N47</f>
        <v>0.33896330809551545</v>
      </c>
      <c r="E21" s="3">
        <f t="shared" si="19"/>
        <v>0.24880474278064635</v>
      </c>
      <c r="F21" s="3">
        <f t="shared" si="19"/>
        <v>0.2655367231638418</v>
      </c>
      <c r="G21" s="3">
        <f t="shared" si="19"/>
        <v>0.35200605601816798</v>
      </c>
      <c r="H21" s="3">
        <f t="shared" si="19"/>
        <v>0.42831541218637997</v>
      </c>
      <c r="L21" s="2" t="s">
        <v>202</v>
      </c>
      <c r="M21" s="3">
        <v>0.14056026829749457</v>
      </c>
      <c r="N21" s="3">
        <v>0.26450450450450452</v>
      </c>
      <c r="O21" s="3">
        <v>0.19419975606450735</v>
      </c>
      <c r="P21" s="3">
        <v>0.2138395002402691</v>
      </c>
      <c r="Q21" s="3">
        <v>0.34448669201520909</v>
      </c>
      <c r="R21" s="3">
        <v>0.44562647754137119</v>
      </c>
    </row>
    <row r="22" spans="1:24" x14ac:dyDescent="0.3">
      <c r="A22" s="2" t="s">
        <v>18</v>
      </c>
      <c r="B22" s="6">
        <v>2014</v>
      </c>
      <c r="C22" s="8">
        <f>M7</f>
        <v>0.15642008906481941</v>
      </c>
      <c r="D22" s="8">
        <f t="shared" ref="D22:H22" si="20">N7</f>
        <v>0.22896352473817255</v>
      </c>
      <c r="E22" s="8">
        <f t="shared" si="20"/>
        <v>0.1909008464328899</v>
      </c>
      <c r="F22" s="8">
        <f t="shared" si="20"/>
        <v>0.20134228187919467</v>
      </c>
      <c r="G22" s="8">
        <f t="shared" si="20"/>
        <v>0.3921146953405017</v>
      </c>
      <c r="H22" s="8">
        <f t="shared" si="20"/>
        <v>0.41312056737588643</v>
      </c>
      <c r="L22" s="5" t="s">
        <v>203</v>
      </c>
      <c r="M22" s="3">
        <v>0.39034670292318152</v>
      </c>
      <c r="N22" s="3">
        <v>0.60182284164562727</v>
      </c>
      <c r="O22" s="3">
        <v>0.493340440005065</v>
      </c>
      <c r="P22" s="3">
        <v>0.55438140584365914</v>
      </c>
      <c r="Q22" s="3">
        <v>0.77199010152871239</v>
      </c>
      <c r="R22" s="3">
        <v>0.63621372612585336</v>
      </c>
      <c r="U22" s="8"/>
      <c r="V22" s="3"/>
      <c r="W22" s="3"/>
      <c r="X22" s="3"/>
    </row>
    <row r="23" spans="1:24" x14ac:dyDescent="0.3">
      <c r="B23" s="6">
        <v>2015</v>
      </c>
      <c r="C23" s="3">
        <f>M21</f>
        <v>0.14056026829749457</v>
      </c>
      <c r="D23" s="3">
        <f t="shared" ref="D23:H23" si="21">N21</f>
        <v>0.26450450450450452</v>
      </c>
      <c r="E23" s="3">
        <f t="shared" si="21"/>
        <v>0.19419975606450735</v>
      </c>
      <c r="F23" s="3">
        <f t="shared" si="21"/>
        <v>0.2138395002402691</v>
      </c>
      <c r="G23" s="3">
        <f t="shared" si="21"/>
        <v>0.34448669201520909</v>
      </c>
      <c r="H23" s="3">
        <f t="shared" si="21"/>
        <v>0.44562647754137119</v>
      </c>
      <c r="L23" s="3" t="s">
        <v>204</v>
      </c>
      <c r="M23" s="3">
        <v>0.40123034859876966</v>
      </c>
      <c r="N23" s="3">
        <v>0.49337490257209671</v>
      </c>
      <c r="O23" s="3">
        <v>0.44718657453109567</v>
      </c>
      <c r="P23" s="3">
        <v>0.45955249569707401</v>
      </c>
      <c r="Q23" s="3">
        <v>0.56639247943595772</v>
      </c>
      <c r="R23" s="3">
        <v>0.60675273088381343</v>
      </c>
      <c r="U23" s="8"/>
      <c r="V23" s="3"/>
      <c r="W23" s="3"/>
      <c r="X23" s="3"/>
    </row>
    <row r="24" spans="1:24" x14ac:dyDescent="0.3">
      <c r="B24" s="6">
        <v>2016</v>
      </c>
      <c r="C24" s="3">
        <f>M35</f>
        <v>0.14161423515532834</v>
      </c>
      <c r="D24" s="3">
        <f t="shared" ref="D24:H24" si="22">N35</f>
        <v>0.28230822391154109</v>
      </c>
      <c r="E24" s="3">
        <f t="shared" si="22"/>
        <v>0.20249634842650377</v>
      </c>
      <c r="F24" s="3">
        <f t="shared" si="22"/>
        <v>0.22570093457943929</v>
      </c>
      <c r="G24" s="3">
        <f t="shared" si="22"/>
        <v>0.36232831916285146</v>
      </c>
      <c r="H24" s="3">
        <f t="shared" si="22"/>
        <v>0.47794117647058831</v>
      </c>
      <c r="L24" s="3" t="s">
        <v>205</v>
      </c>
      <c r="M24" s="3">
        <v>0.35808887238519621</v>
      </c>
      <c r="N24" s="3">
        <v>0.54113924050632922</v>
      </c>
      <c r="O24" s="3">
        <v>0.44287833827893175</v>
      </c>
      <c r="P24" s="3">
        <v>0.49423520368946972</v>
      </c>
      <c r="Q24" s="3">
        <v>0.59744408945686889</v>
      </c>
      <c r="R24" s="3">
        <v>0.6901408450704225</v>
      </c>
      <c r="U24" s="8"/>
      <c r="V24" s="3"/>
      <c r="W24" s="3"/>
      <c r="X24" s="3"/>
    </row>
    <row r="25" spans="1:24" x14ac:dyDescent="0.3">
      <c r="B25" s="6">
        <v>2017</v>
      </c>
      <c r="C25" s="3">
        <f>M48</f>
        <v>0.12846445171285939</v>
      </c>
      <c r="D25" s="3">
        <f t="shared" ref="D25:H25" si="23">N48</f>
        <v>0.33333333333333326</v>
      </c>
      <c r="E25" s="3">
        <f t="shared" si="23"/>
        <v>0.21084953940634593</v>
      </c>
      <c r="F25" s="3">
        <f t="shared" si="23"/>
        <v>0.21114599686028257</v>
      </c>
      <c r="G25" s="3">
        <f t="shared" si="23"/>
        <v>0.40149339460080413</v>
      </c>
      <c r="H25" s="3">
        <f t="shared" si="23"/>
        <v>0.46611053180396256</v>
      </c>
      <c r="L25" s="3" t="s">
        <v>206</v>
      </c>
      <c r="M25" s="3">
        <v>7.4476987447698761E-2</v>
      </c>
      <c r="N25" s="3">
        <v>0.33905356214248572</v>
      </c>
      <c r="O25" s="3">
        <v>0.1752577319587629</v>
      </c>
      <c r="P25" s="3">
        <v>0.25185185185185177</v>
      </c>
      <c r="Q25" s="3">
        <v>0.40694789081885852</v>
      </c>
      <c r="R25" s="3">
        <v>0.4704519119351101</v>
      </c>
      <c r="U25" s="8"/>
      <c r="V25" s="3"/>
      <c r="W25" s="3"/>
      <c r="X25" s="3"/>
    </row>
    <row r="26" spans="1:24" x14ac:dyDescent="0.3">
      <c r="A26" s="5" t="s">
        <v>19</v>
      </c>
      <c r="B26" s="6">
        <v>2014</v>
      </c>
      <c r="C26" s="8">
        <f>M8</f>
        <v>0.39232342299826967</v>
      </c>
      <c r="D26" s="8">
        <f t="shared" ref="D26:H26" si="24">N8</f>
        <v>0.60408374342644855</v>
      </c>
      <c r="E26" s="8">
        <f t="shared" si="24"/>
        <v>0.48469793557714208</v>
      </c>
      <c r="F26" s="8">
        <f t="shared" si="24"/>
        <v>0.54765944279052881</v>
      </c>
      <c r="G26" s="8">
        <f t="shared" si="24"/>
        <v>0.7565022796053924</v>
      </c>
      <c r="H26" s="8">
        <f t="shared" si="24"/>
        <v>0.61247108803398631</v>
      </c>
      <c r="L26" s="4" t="s">
        <v>207</v>
      </c>
      <c r="M26" s="3">
        <v>0.35478568719180686</v>
      </c>
      <c r="N26" s="3">
        <v>0.40362087326943563</v>
      </c>
      <c r="O26" s="3">
        <v>0.378547733136749</v>
      </c>
      <c r="P26" s="3">
        <v>0.37603305785123964</v>
      </c>
      <c r="Q26" s="3">
        <v>0.5472103004291845</v>
      </c>
      <c r="R26" s="3">
        <v>0.62284482758620685</v>
      </c>
      <c r="U26" s="8"/>
      <c r="V26" s="3"/>
      <c r="W26" s="3"/>
      <c r="X26" s="3"/>
    </row>
    <row r="27" spans="1:24" x14ac:dyDescent="0.3">
      <c r="B27" s="6">
        <v>2015</v>
      </c>
      <c r="C27" s="3">
        <f>M22</f>
        <v>0.39034670292318152</v>
      </c>
      <c r="D27" s="3">
        <f t="shared" ref="D27:H27" si="25">N22</f>
        <v>0.60182284164562727</v>
      </c>
      <c r="E27" s="3">
        <f t="shared" si="25"/>
        <v>0.493340440005065</v>
      </c>
      <c r="F27" s="3">
        <f t="shared" si="25"/>
        <v>0.55438140584365914</v>
      </c>
      <c r="G27" s="3">
        <f t="shared" si="25"/>
        <v>0.77199010152871239</v>
      </c>
      <c r="H27" s="3">
        <f t="shared" si="25"/>
        <v>0.63621372612585336</v>
      </c>
      <c r="U27" s="8"/>
      <c r="V27" s="3"/>
      <c r="W27" s="3"/>
      <c r="X27" s="3"/>
    </row>
    <row r="28" spans="1:24" x14ac:dyDescent="0.3">
      <c r="B28" s="6">
        <v>2016</v>
      </c>
      <c r="C28" s="3">
        <f>M36</f>
        <v>0.38717402873869083</v>
      </c>
      <c r="D28" s="3">
        <f t="shared" ref="D28:H28" si="26">N36</f>
        <v>0.60582515879921073</v>
      </c>
      <c r="E28" s="3">
        <f t="shared" si="26"/>
        <v>0.49135107418840257</v>
      </c>
      <c r="F28" s="3">
        <f t="shared" si="26"/>
        <v>0.56209682672067984</v>
      </c>
      <c r="G28" s="3">
        <f t="shared" si="26"/>
        <v>0.74211316446060815</v>
      </c>
      <c r="H28" s="3">
        <f t="shared" si="26"/>
        <v>0.64173975297443242</v>
      </c>
      <c r="U28" s="8"/>
      <c r="V28" s="3"/>
      <c r="W28" s="3"/>
      <c r="X28" s="3"/>
    </row>
    <row r="29" spans="1:24" x14ac:dyDescent="0.3">
      <c r="B29" s="6">
        <v>2017</v>
      </c>
      <c r="C29" s="3">
        <f>M49</f>
        <v>0.38763825634352633</v>
      </c>
      <c r="D29" s="3">
        <f t="shared" ref="D29:H29" si="27">N49</f>
        <v>0.61299624666230046</v>
      </c>
      <c r="E29" s="3">
        <f t="shared" si="27"/>
        <v>0.4862521564372988</v>
      </c>
      <c r="F29" s="3">
        <f t="shared" si="27"/>
        <v>0.54900701511708327</v>
      </c>
      <c r="G29" s="3">
        <f t="shared" si="27"/>
        <v>0.73434889204247389</v>
      </c>
      <c r="H29" s="3">
        <f t="shared" si="27"/>
        <v>0.60517957118590437</v>
      </c>
      <c r="L29" s="1" t="s">
        <v>214</v>
      </c>
      <c r="M29" s="4" t="s">
        <v>191</v>
      </c>
      <c r="N29" s="4" t="s">
        <v>192</v>
      </c>
      <c r="O29" s="4" t="s">
        <v>193</v>
      </c>
      <c r="P29" s="4" t="s">
        <v>194</v>
      </c>
      <c r="Q29" s="4" t="s">
        <v>195</v>
      </c>
      <c r="R29" s="4" t="s">
        <v>196</v>
      </c>
      <c r="U29" s="8"/>
      <c r="V29" s="3"/>
      <c r="W29" s="3"/>
      <c r="X29" s="3"/>
    </row>
    <row r="30" spans="1:24" x14ac:dyDescent="0.3">
      <c r="A30" s="3" t="s">
        <v>20</v>
      </c>
      <c r="B30" s="6">
        <v>2014</v>
      </c>
      <c r="C30" s="8">
        <f>M9</f>
        <v>0.41387521828861729</v>
      </c>
      <c r="D30" s="8">
        <f t="shared" ref="D30:H30" si="28">N9</f>
        <v>0.47557840616966585</v>
      </c>
      <c r="E30" s="8">
        <f t="shared" si="28"/>
        <v>0.44094779711218068</v>
      </c>
      <c r="F30" s="8">
        <f t="shared" si="28"/>
        <v>0.45177664974619292</v>
      </c>
      <c r="G30" s="8">
        <f t="shared" si="28"/>
        <v>0.56422018348623859</v>
      </c>
      <c r="H30" s="8">
        <f t="shared" si="28"/>
        <v>0.5758426966292135</v>
      </c>
      <c r="L30" s="2" t="s">
        <v>197</v>
      </c>
      <c r="M30" s="3">
        <v>0.22976319455192701</v>
      </c>
      <c r="N30" s="3">
        <v>0.5095442150370082</v>
      </c>
      <c r="O30" s="3">
        <v>0.35345145810262091</v>
      </c>
      <c r="P30" s="3">
        <v>0.41585127201565564</v>
      </c>
      <c r="Q30" s="3">
        <v>0.63857213683688629</v>
      </c>
      <c r="R30" s="3">
        <v>0.58572058175407649</v>
      </c>
      <c r="U30" s="8"/>
      <c r="V30" s="3"/>
      <c r="W30" s="3"/>
      <c r="X30" s="3"/>
    </row>
    <row r="31" spans="1:24" x14ac:dyDescent="0.3">
      <c r="B31" s="6">
        <v>2015</v>
      </c>
      <c r="C31" s="3">
        <f>M23</f>
        <v>0.40123034859876966</v>
      </c>
      <c r="D31" s="3">
        <f t="shared" ref="D31:H31" si="29">N23</f>
        <v>0.49337490257209671</v>
      </c>
      <c r="E31" s="3">
        <f t="shared" si="29"/>
        <v>0.44718657453109567</v>
      </c>
      <c r="F31" s="3">
        <f t="shared" si="29"/>
        <v>0.45955249569707401</v>
      </c>
      <c r="G31" s="3">
        <f t="shared" si="29"/>
        <v>0.56639247943595772</v>
      </c>
      <c r="H31" s="3">
        <f t="shared" si="29"/>
        <v>0.60675273088381343</v>
      </c>
      <c r="L31" s="2" t="s">
        <v>198</v>
      </c>
      <c r="M31" s="3">
        <v>0.11714203161761669</v>
      </c>
      <c r="N31" s="3">
        <v>0.21096239643084766</v>
      </c>
      <c r="O31" s="3">
        <v>0.15294940545581717</v>
      </c>
      <c r="P31" s="3">
        <v>0.17318073850140361</v>
      </c>
      <c r="Q31" s="3">
        <v>0.25455729166666669</v>
      </c>
      <c r="R31" s="3">
        <v>0.34870034330554195</v>
      </c>
      <c r="U31" s="8"/>
      <c r="V31" s="3"/>
      <c r="W31" s="3"/>
      <c r="X31" s="3"/>
    </row>
    <row r="32" spans="1:24" x14ac:dyDescent="0.3">
      <c r="B32" s="6">
        <v>2016</v>
      </c>
      <c r="C32" s="3">
        <f>M37</f>
        <v>0.40344874777610518</v>
      </c>
      <c r="D32" s="3">
        <f t="shared" ref="D32:H32" si="30">N37</f>
        <v>0.51151430565247724</v>
      </c>
      <c r="E32" s="3">
        <f t="shared" si="30"/>
        <v>0.45721424109931297</v>
      </c>
      <c r="F32" s="3">
        <f t="shared" si="30"/>
        <v>0.45871070857751728</v>
      </c>
      <c r="G32" s="3">
        <f t="shared" si="30"/>
        <v>0.58720930232558155</v>
      </c>
      <c r="H32" s="3">
        <f t="shared" si="30"/>
        <v>0.66725663716814154</v>
      </c>
      <c r="L32" s="2" t="s">
        <v>199</v>
      </c>
      <c r="M32" s="3">
        <v>0.34298838841393386</v>
      </c>
      <c r="N32" s="3">
        <v>0.46216955332725629</v>
      </c>
      <c r="O32" s="3">
        <v>0.38997897687456201</v>
      </c>
      <c r="P32" s="3">
        <v>0.40365853658536577</v>
      </c>
      <c r="Q32" s="3">
        <v>0.62242990654205599</v>
      </c>
      <c r="R32" s="3">
        <v>0.75985663082437283</v>
      </c>
      <c r="U32" s="8"/>
      <c r="V32" s="3"/>
      <c r="W32" s="3"/>
      <c r="X32" s="3"/>
    </row>
    <row r="33" spans="1:24" x14ac:dyDescent="0.3">
      <c r="B33" s="6">
        <v>2017</v>
      </c>
      <c r="C33" s="3">
        <f>M50</f>
        <v>0.38027089189879887</v>
      </c>
      <c r="D33" s="3">
        <f t="shared" ref="D33:H33" si="31">N50</f>
        <v>0.56215213358070493</v>
      </c>
      <c r="E33" s="3">
        <f t="shared" si="31"/>
        <v>0.46890459363957593</v>
      </c>
      <c r="F33" s="3">
        <f t="shared" si="31"/>
        <v>0.47748691099476448</v>
      </c>
      <c r="G33" s="3">
        <f t="shared" si="31"/>
        <v>0.58909090909090911</v>
      </c>
      <c r="H33" s="3">
        <f t="shared" si="31"/>
        <v>0.64579606440071546</v>
      </c>
      <c r="L33" s="2" t="s">
        <v>200</v>
      </c>
      <c r="M33" s="3">
        <v>0.12648187633262259</v>
      </c>
      <c r="N33" s="3">
        <v>0.27891280554542147</v>
      </c>
      <c r="O33" s="3">
        <v>0.1929583904892547</v>
      </c>
      <c r="P33" s="3">
        <v>0.21564229101241217</v>
      </c>
      <c r="Q33" s="3">
        <v>0.39840637450199201</v>
      </c>
      <c r="R33" s="3">
        <v>0.34173829990448912</v>
      </c>
    </row>
    <row r="34" spans="1:24" x14ac:dyDescent="0.3">
      <c r="A34" s="3" t="s">
        <v>21</v>
      </c>
      <c r="B34" s="6">
        <v>2014</v>
      </c>
      <c r="C34" s="8">
        <f>M10</f>
        <v>0.3758625752459257</v>
      </c>
      <c r="D34" s="8">
        <f t="shared" ref="D34:H34" si="32">N10</f>
        <v>0.51565995525727071</v>
      </c>
      <c r="E34" s="8">
        <f t="shared" si="32"/>
        <v>0.44224422442244227</v>
      </c>
      <c r="F34" s="8">
        <f t="shared" si="32"/>
        <v>0.49480712166172114</v>
      </c>
      <c r="G34" s="8">
        <f t="shared" si="32"/>
        <v>0.608108108108108</v>
      </c>
      <c r="H34" s="8">
        <f t="shared" si="32"/>
        <v>0.68029739776951659</v>
      </c>
      <c r="L34" s="2" t="s">
        <v>201</v>
      </c>
      <c r="M34" s="3">
        <v>0.19255361662448384</v>
      </c>
      <c r="N34" s="3">
        <v>0.3153710247349823</v>
      </c>
      <c r="O34" s="3">
        <v>0.24921684650191439</v>
      </c>
      <c r="P34" s="3">
        <v>0.26744543498309259</v>
      </c>
      <c r="Q34" s="3">
        <v>0.39553429027113229</v>
      </c>
      <c r="R34" s="3">
        <v>0.45841392649903279</v>
      </c>
    </row>
    <row r="35" spans="1:24" x14ac:dyDescent="0.3">
      <c r="B35" s="6">
        <v>2015</v>
      </c>
      <c r="C35" s="3">
        <f>M24</f>
        <v>0.35808887238519621</v>
      </c>
      <c r="D35" s="3">
        <f t="shared" ref="D35:H35" si="33">N24</f>
        <v>0.54113924050632922</v>
      </c>
      <c r="E35" s="3">
        <f t="shared" si="33"/>
        <v>0.44287833827893175</v>
      </c>
      <c r="F35" s="3">
        <f t="shared" si="33"/>
        <v>0.49423520368946972</v>
      </c>
      <c r="G35" s="3">
        <f t="shared" si="33"/>
        <v>0.59744408945686889</v>
      </c>
      <c r="H35" s="3">
        <f t="shared" si="33"/>
        <v>0.6901408450704225</v>
      </c>
      <c r="L35" s="2" t="s">
        <v>202</v>
      </c>
      <c r="M35" s="3">
        <v>0.14161423515532834</v>
      </c>
      <c r="N35" s="3">
        <v>0.28230822391154109</v>
      </c>
      <c r="O35" s="3">
        <v>0.20249634842650377</v>
      </c>
      <c r="P35" s="3">
        <v>0.22570093457943929</v>
      </c>
      <c r="Q35" s="3">
        <v>0.36232831916285146</v>
      </c>
      <c r="R35" s="3">
        <v>0.47794117647058831</v>
      </c>
    </row>
    <row r="36" spans="1:24" x14ac:dyDescent="0.3">
      <c r="B36" s="6">
        <v>2016</v>
      </c>
      <c r="C36" s="3">
        <f>M38</f>
        <v>0.36127568385226272</v>
      </c>
      <c r="D36" s="3">
        <f t="shared" ref="D36:H36" si="34">N38</f>
        <v>0.56759906759906753</v>
      </c>
      <c r="E36" s="3">
        <f t="shared" si="34"/>
        <v>0.45849802371541493</v>
      </c>
      <c r="F36" s="3">
        <f t="shared" si="34"/>
        <v>0.52894033837934118</v>
      </c>
      <c r="G36" s="3">
        <f t="shared" si="34"/>
        <v>0.6002415458937197</v>
      </c>
      <c r="H36" s="3">
        <f t="shared" si="34"/>
        <v>0.71023965141612189</v>
      </c>
      <c r="L36" s="5" t="s">
        <v>203</v>
      </c>
      <c r="M36" s="3">
        <v>0.38717402873869083</v>
      </c>
      <c r="N36" s="3">
        <v>0.60582515879921073</v>
      </c>
      <c r="O36" s="3">
        <v>0.49135107418840257</v>
      </c>
      <c r="P36" s="3">
        <v>0.56209682672067984</v>
      </c>
      <c r="Q36" s="3">
        <v>0.74211316446060815</v>
      </c>
      <c r="R36" s="3">
        <v>0.64173975297443242</v>
      </c>
    </row>
    <row r="37" spans="1:24" x14ac:dyDescent="0.3">
      <c r="B37" s="6">
        <v>2017</v>
      </c>
      <c r="C37" s="3">
        <f>M51</f>
        <v>0.34822383271949625</v>
      </c>
      <c r="D37" s="3">
        <f t="shared" ref="D37:H37" si="35">N51</f>
        <v>0.60482654600301655</v>
      </c>
      <c r="E37" s="3">
        <f t="shared" si="35"/>
        <v>0.47045757441137276</v>
      </c>
      <c r="F37" s="3">
        <f t="shared" si="35"/>
        <v>0.55450236966824629</v>
      </c>
      <c r="G37" s="3">
        <f t="shared" si="35"/>
        <v>0.62192118226600979</v>
      </c>
      <c r="H37" s="3">
        <f t="shared" si="35"/>
        <v>0.70967741935483852</v>
      </c>
      <c r="L37" s="3" t="s">
        <v>204</v>
      </c>
      <c r="M37" s="3">
        <v>0.40344874777610518</v>
      </c>
      <c r="N37" s="3">
        <v>0.51151430565247724</v>
      </c>
      <c r="O37" s="3">
        <v>0.45721424109931297</v>
      </c>
      <c r="P37" s="3">
        <v>0.45871070857751728</v>
      </c>
      <c r="Q37" s="3">
        <v>0.58720930232558155</v>
      </c>
      <c r="R37" s="3">
        <v>0.66725663716814154</v>
      </c>
      <c r="U37" s="8"/>
      <c r="V37" s="3"/>
      <c r="W37" s="3"/>
      <c r="X37" s="3"/>
    </row>
    <row r="38" spans="1:24" x14ac:dyDescent="0.3">
      <c r="A38" s="3" t="s">
        <v>22</v>
      </c>
      <c r="B38" s="6">
        <v>2014</v>
      </c>
      <c r="C38" s="8">
        <f>M11</f>
        <v>0.2429061991686246</v>
      </c>
      <c r="D38" s="8">
        <f t="shared" ref="D38:H38" si="36">N11</f>
        <v>0.48713235294117652</v>
      </c>
      <c r="E38" s="8">
        <f t="shared" si="36"/>
        <v>0.34159028981917267</v>
      </c>
      <c r="F38" s="8">
        <f t="shared" si="36"/>
        <v>0.44248151191454388</v>
      </c>
      <c r="G38" s="8">
        <f t="shared" si="36"/>
        <v>0.63916666666666655</v>
      </c>
      <c r="H38" s="8">
        <f t="shared" si="36"/>
        <v>0.68315018315018294</v>
      </c>
      <c r="L38" s="3" t="s">
        <v>205</v>
      </c>
      <c r="M38" s="3">
        <v>0.36127568385226272</v>
      </c>
      <c r="N38" s="3">
        <v>0.56759906759906753</v>
      </c>
      <c r="O38" s="3">
        <v>0.45849802371541493</v>
      </c>
      <c r="P38" s="3">
        <v>0.52894033837934118</v>
      </c>
      <c r="Q38" s="3">
        <v>0.6002415458937197</v>
      </c>
      <c r="R38" s="3">
        <v>0.71023965141612189</v>
      </c>
      <c r="U38" s="8"/>
      <c r="V38" s="3"/>
      <c r="W38" s="3"/>
      <c r="X38" s="3"/>
    </row>
    <row r="39" spans="1:24" x14ac:dyDescent="0.3">
      <c r="B39" s="6">
        <v>2015</v>
      </c>
      <c r="C39" s="3">
        <f>M25</f>
        <v>7.4476987447698761E-2</v>
      </c>
      <c r="D39" s="3">
        <f t="shared" ref="D39:H39" si="37">N25</f>
        <v>0.33905356214248572</v>
      </c>
      <c r="E39" s="3">
        <f t="shared" si="37"/>
        <v>0.1752577319587629</v>
      </c>
      <c r="F39" s="3">
        <f t="shared" si="37"/>
        <v>0.25185185185185177</v>
      </c>
      <c r="G39" s="3">
        <f t="shared" si="37"/>
        <v>0.40694789081885852</v>
      </c>
      <c r="H39" s="3">
        <f t="shared" si="37"/>
        <v>0.4704519119351101</v>
      </c>
      <c r="L39" s="3" t="s">
        <v>206</v>
      </c>
      <c r="M39" s="3">
        <v>7.5250075780539563E-2</v>
      </c>
      <c r="N39" s="3">
        <v>0.29985721085197525</v>
      </c>
      <c r="O39" s="3">
        <v>0.1632102861883036</v>
      </c>
      <c r="P39" s="3">
        <v>0.1952175617404939</v>
      </c>
      <c r="Q39" s="3">
        <v>0.38630319148936176</v>
      </c>
      <c r="R39" s="3">
        <v>0.42762795817281235</v>
      </c>
      <c r="U39" s="8"/>
      <c r="V39" s="3"/>
      <c r="W39" s="3"/>
      <c r="X39" s="3"/>
    </row>
    <row r="40" spans="1:24" x14ac:dyDescent="0.3">
      <c r="B40" s="6">
        <v>2016</v>
      </c>
      <c r="C40" s="3">
        <f>M39</f>
        <v>7.5250075780539563E-2</v>
      </c>
      <c r="D40" s="3">
        <f t="shared" ref="D40:H40" si="38">N39</f>
        <v>0.29985721085197525</v>
      </c>
      <c r="E40" s="3">
        <f t="shared" si="38"/>
        <v>0.1632102861883036</v>
      </c>
      <c r="F40" s="3">
        <f t="shared" si="38"/>
        <v>0.1952175617404939</v>
      </c>
      <c r="G40" s="3">
        <f t="shared" si="38"/>
        <v>0.38630319148936176</v>
      </c>
      <c r="H40" s="3">
        <f t="shared" si="38"/>
        <v>0.42762795817281235</v>
      </c>
      <c r="L40" s="1" t="s">
        <v>207</v>
      </c>
      <c r="M40" s="3">
        <v>0.33630021650228525</v>
      </c>
      <c r="N40" s="3">
        <v>0.42487046632124353</v>
      </c>
      <c r="O40" s="3">
        <v>0.37629049483802063</v>
      </c>
      <c r="P40" s="3">
        <v>0.39847539847539848</v>
      </c>
      <c r="Q40" s="3">
        <v>0.5461254612546127</v>
      </c>
      <c r="R40" s="3">
        <v>0.60111317254174401</v>
      </c>
      <c r="U40" s="8"/>
      <c r="V40" s="3"/>
      <c r="W40" s="3"/>
      <c r="X40" s="3"/>
    </row>
    <row r="41" spans="1:24" x14ac:dyDescent="0.3">
      <c r="B41" s="6">
        <v>2017</v>
      </c>
      <c r="C41" s="3">
        <f>M52</f>
        <v>7.1629314693377549E-2</v>
      </c>
      <c r="D41" s="3">
        <f t="shared" ref="D41:H41" si="39">N52</f>
        <v>0.3100890207715134</v>
      </c>
      <c r="E41" s="3">
        <f t="shared" si="39"/>
        <v>0.16597691134829012</v>
      </c>
      <c r="F41" s="3">
        <f t="shared" si="39"/>
        <v>0.24539282250242486</v>
      </c>
      <c r="G41" s="3">
        <f t="shared" si="39"/>
        <v>0.38039457459926013</v>
      </c>
      <c r="H41" s="3">
        <f t="shared" si="39"/>
        <v>0.44444444444444442</v>
      </c>
      <c r="L41" s="1"/>
      <c r="M41" s="4"/>
      <c r="N41" s="4"/>
      <c r="O41" s="4"/>
      <c r="P41" s="4"/>
      <c r="Q41" s="4"/>
      <c r="R41" s="4"/>
      <c r="U41" s="8"/>
      <c r="V41" s="3"/>
      <c r="W41" s="3"/>
      <c r="X41" s="3"/>
    </row>
    <row r="42" spans="1:24" x14ac:dyDescent="0.3">
      <c r="A42" t="s">
        <v>24</v>
      </c>
      <c r="B42" s="6">
        <v>2014</v>
      </c>
      <c r="C42" s="8">
        <f>M12</f>
        <v>0.36349380586482671</v>
      </c>
      <c r="D42" s="8">
        <f t="shared" ref="D42:H42" si="40">N12</f>
        <v>0.39096916299559481</v>
      </c>
      <c r="E42" s="8">
        <f t="shared" si="40"/>
        <v>0.36436058700209639</v>
      </c>
      <c r="F42" s="8">
        <f t="shared" si="40"/>
        <v>0.38027210884353735</v>
      </c>
      <c r="G42" s="8">
        <f t="shared" si="40"/>
        <v>0.54405286343612336</v>
      </c>
      <c r="H42" s="8">
        <f t="shared" si="40"/>
        <v>0.53048780487804881</v>
      </c>
      <c r="L42" s="1" t="s">
        <v>214</v>
      </c>
      <c r="M42" s="4" t="s">
        <v>191</v>
      </c>
      <c r="N42" s="4" t="s">
        <v>192</v>
      </c>
      <c r="O42" s="4" t="s">
        <v>193</v>
      </c>
      <c r="P42" s="4" t="s">
        <v>194</v>
      </c>
      <c r="Q42" s="4" t="s">
        <v>195</v>
      </c>
      <c r="R42" s="4" t="s">
        <v>196</v>
      </c>
      <c r="U42" s="8"/>
      <c r="V42" s="3"/>
      <c r="W42" s="3"/>
      <c r="X42" s="3"/>
    </row>
    <row r="43" spans="1:24" x14ac:dyDescent="0.3">
      <c r="B43" s="6">
        <v>2015</v>
      </c>
      <c r="C43" s="3">
        <f>M26</f>
        <v>0.35478568719180686</v>
      </c>
      <c r="D43" s="3">
        <f t="shared" ref="D43:H43" si="41">N26</f>
        <v>0.40362087326943563</v>
      </c>
      <c r="E43" s="3">
        <f t="shared" si="41"/>
        <v>0.378547733136749</v>
      </c>
      <c r="F43" s="3">
        <f t="shared" si="41"/>
        <v>0.37603305785123964</v>
      </c>
      <c r="G43" s="3">
        <f t="shared" si="41"/>
        <v>0.5472103004291845</v>
      </c>
      <c r="H43" s="3">
        <f t="shared" si="41"/>
        <v>0.62284482758620685</v>
      </c>
      <c r="L43" s="2" t="s">
        <v>197</v>
      </c>
      <c r="M43" s="3">
        <v>0.22150585445383136</v>
      </c>
      <c r="N43" s="3">
        <v>0.54256314312441534</v>
      </c>
      <c r="O43" s="3">
        <v>0.35674044265593563</v>
      </c>
      <c r="P43" s="3">
        <v>0.41500000000000004</v>
      </c>
      <c r="Q43" s="3">
        <v>0.63483685220729358</v>
      </c>
      <c r="R43" s="3">
        <v>0.55836909871244633</v>
      </c>
      <c r="U43" s="8"/>
      <c r="V43" s="3"/>
      <c r="W43" s="3"/>
      <c r="X43" s="3"/>
    </row>
    <row r="44" spans="1:24" x14ac:dyDescent="0.3">
      <c r="B44" s="6">
        <v>2016</v>
      </c>
      <c r="C44" s="3">
        <f>M40</f>
        <v>0.33630021650228525</v>
      </c>
      <c r="D44" s="3">
        <f t="shared" ref="D44:H44" si="42">N40</f>
        <v>0.42487046632124353</v>
      </c>
      <c r="E44" s="3">
        <f t="shared" si="42"/>
        <v>0.37629049483802063</v>
      </c>
      <c r="F44" s="3">
        <f t="shared" si="42"/>
        <v>0.39847539847539848</v>
      </c>
      <c r="G44" s="3">
        <f t="shared" si="42"/>
        <v>0.5461254612546127</v>
      </c>
      <c r="H44" s="3">
        <f t="shared" si="42"/>
        <v>0.60111317254174401</v>
      </c>
      <c r="L44" s="2" t="s">
        <v>198</v>
      </c>
      <c r="M44" s="3">
        <v>0.11060797268205774</v>
      </c>
      <c r="N44" s="3">
        <v>0.24183796856106404</v>
      </c>
      <c r="O44" s="3">
        <v>0.15552472250252269</v>
      </c>
      <c r="P44" s="3">
        <v>0.18270197787462278</v>
      </c>
      <c r="Q44" s="3">
        <v>0.26183343319352903</v>
      </c>
      <c r="R44" s="3">
        <v>0.34954407294832818</v>
      </c>
      <c r="U44" s="8"/>
      <c r="V44" s="3"/>
      <c r="W44" s="3"/>
      <c r="X44" s="3"/>
    </row>
    <row r="45" spans="1:24" x14ac:dyDescent="0.3">
      <c r="B45" s="6">
        <v>2017</v>
      </c>
      <c r="C45" s="3">
        <f>M53</f>
        <v>0.31024287222808866</v>
      </c>
      <c r="D45" s="3">
        <f t="shared" ref="D45:H45" si="43">N53</f>
        <v>0.48994252873563215</v>
      </c>
      <c r="E45" s="3">
        <f t="shared" si="43"/>
        <v>0.39423076923076927</v>
      </c>
      <c r="F45" s="3">
        <f t="shared" si="43"/>
        <v>0.4487632508833922</v>
      </c>
      <c r="G45" s="3">
        <f t="shared" si="43"/>
        <v>0.52293577981651385</v>
      </c>
      <c r="H45" s="3">
        <f t="shared" si="43"/>
        <v>0.60067114093959728</v>
      </c>
      <c r="L45" s="2" t="s">
        <v>199</v>
      </c>
      <c r="M45" s="3">
        <v>0.32361980648833233</v>
      </c>
      <c r="N45" s="3">
        <v>0.51609195402298846</v>
      </c>
      <c r="O45" s="3">
        <v>0.39200000000000002</v>
      </c>
      <c r="P45" s="3">
        <v>0.39871677360219981</v>
      </c>
      <c r="Q45" s="3">
        <v>0.64665523156089189</v>
      </c>
      <c r="R45" s="3">
        <v>0.76136363636363624</v>
      </c>
      <c r="U45" s="8"/>
      <c r="V45" s="3"/>
      <c r="W45" s="3"/>
      <c r="X45" s="3"/>
    </row>
    <row r="46" spans="1:24" x14ac:dyDescent="0.3">
      <c r="L46" s="2" t="s">
        <v>200</v>
      </c>
      <c r="M46" s="3">
        <v>0.11889852280025692</v>
      </c>
      <c r="N46" s="3">
        <v>0.30695333943275405</v>
      </c>
      <c r="O46" s="3">
        <v>0.19633825611976533</v>
      </c>
      <c r="P46" s="3">
        <v>0.22379301146972519</v>
      </c>
      <c r="Q46" s="3">
        <v>0.38855678906917157</v>
      </c>
      <c r="R46" s="3">
        <v>0.32851782363977478</v>
      </c>
      <c r="U46" s="8"/>
      <c r="V46" s="3"/>
      <c r="W46" s="3"/>
      <c r="X46" s="3"/>
    </row>
    <row r="47" spans="1:24" x14ac:dyDescent="0.3">
      <c r="A47" t="s">
        <v>23</v>
      </c>
      <c r="B47" s="6">
        <v>2014</v>
      </c>
      <c r="C47" s="6">
        <v>2015</v>
      </c>
      <c r="D47" s="6">
        <v>2016</v>
      </c>
      <c r="E47" s="6">
        <v>2017</v>
      </c>
      <c r="L47" s="2" t="s">
        <v>201</v>
      </c>
      <c r="M47" s="3">
        <v>0.17618655046519843</v>
      </c>
      <c r="N47" s="3">
        <v>0.33896330809551545</v>
      </c>
      <c r="O47" s="3">
        <v>0.24880474278064635</v>
      </c>
      <c r="P47" s="3">
        <v>0.2655367231638418</v>
      </c>
      <c r="Q47" s="3">
        <v>0.35200605601816798</v>
      </c>
      <c r="R47" s="3">
        <v>0.42831541218637997</v>
      </c>
      <c r="U47" s="8"/>
      <c r="V47" s="3"/>
      <c r="W47" s="3"/>
      <c r="X47" s="3"/>
    </row>
    <row r="48" spans="1:24" x14ac:dyDescent="0.3">
      <c r="A48" s="2" t="s">
        <v>13</v>
      </c>
      <c r="B48">
        <v>14</v>
      </c>
      <c r="C48">
        <v>14</v>
      </c>
      <c r="D48">
        <v>14</v>
      </c>
      <c r="E48">
        <v>14</v>
      </c>
      <c r="L48" s="2" t="s">
        <v>202</v>
      </c>
      <c r="M48" s="3">
        <v>0.12846445171285939</v>
      </c>
      <c r="N48" s="3">
        <v>0.33333333333333326</v>
      </c>
      <c r="O48" s="3">
        <v>0.21084953940634593</v>
      </c>
      <c r="P48" s="3">
        <v>0.21114599686028257</v>
      </c>
      <c r="Q48" s="3">
        <v>0.40149339460080413</v>
      </c>
      <c r="R48" s="3">
        <v>0.46611053180396256</v>
      </c>
    </row>
    <row r="49" spans="1:20" x14ac:dyDescent="0.3">
      <c r="A49" s="2" t="s">
        <v>14</v>
      </c>
      <c r="B49">
        <v>29</v>
      </c>
      <c r="C49">
        <v>29</v>
      </c>
      <c r="D49">
        <v>29</v>
      </c>
      <c r="E49">
        <v>29</v>
      </c>
      <c r="L49" s="5" t="s">
        <v>203</v>
      </c>
      <c r="M49" s="3">
        <v>0.38763825634352633</v>
      </c>
      <c r="N49" s="3">
        <v>0.61299624666230046</v>
      </c>
      <c r="O49" s="3">
        <v>0.4862521564372988</v>
      </c>
      <c r="P49" s="3">
        <v>0.54900701511708327</v>
      </c>
      <c r="Q49" s="3">
        <v>0.73434889204247389</v>
      </c>
      <c r="R49" s="3">
        <v>0.60517957118590437</v>
      </c>
    </row>
    <row r="50" spans="1:20" x14ac:dyDescent="0.3">
      <c r="A50" s="2" t="s">
        <v>15</v>
      </c>
      <c r="B50">
        <v>11</v>
      </c>
      <c r="C50">
        <v>11</v>
      </c>
      <c r="D50">
        <v>11</v>
      </c>
      <c r="E50">
        <v>11</v>
      </c>
      <c r="L50" s="3" t="s">
        <v>204</v>
      </c>
      <c r="M50" s="3">
        <v>0.38027089189879887</v>
      </c>
      <c r="N50" s="3">
        <v>0.56215213358070493</v>
      </c>
      <c r="O50" s="3">
        <v>0.46890459363957593</v>
      </c>
      <c r="P50" s="3">
        <v>0.47748691099476448</v>
      </c>
      <c r="Q50" s="3">
        <v>0.58909090909090911</v>
      </c>
      <c r="R50" s="3">
        <v>0.64579606440071546</v>
      </c>
    </row>
    <row r="51" spans="1:20" x14ac:dyDescent="0.3">
      <c r="A51" s="2" t="s">
        <v>16</v>
      </c>
      <c r="B51">
        <v>26</v>
      </c>
      <c r="C51">
        <v>26</v>
      </c>
      <c r="D51">
        <v>26</v>
      </c>
      <c r="E51">
        <v>26</v>
      </c>
      <c r="L51" s="3" t="s">
        <v>205</v>
      </c>
      <c r="M51" s="3">
        <v>0.34822383271949625</v>
      </c>
      <c r="N51" s="3">
        <v>0.60482654600301655</v>
      </c>
      <c r="O51" s="3">
        <v>0.47045757441137276</v>
      </c>
      <c r="P51" s="3">
        <v>0.55450236966824629</v>
      </c>
      <c r="Q51" s="3">
        <v>0.62192118226600979</v>
      </c>
      <c r="R51" s="3">
        <v>0.70967741935483852</v>
      </c>
    </row>
    <row r="52" spans="1:20" x14ac:dyDescent="0.3">
      <c r="A52" s="2" t="s">
        <v>17</v>
      </c>
      <c r="B52">
        <v>18</v>
      </c>
      <c r="C52">
        <v>18</v>
      </c>
      <c r="D52">
        <v>18</v>
      </c>
      <c r="E52">
        <v>18</v>
      </c>
      <c r="L52" s="3" t="s">
        <v>206</v>
      </c>
      <c r="M52" s="3">
        <v>7.1629314693377549E-2</v>
      </c>
      <c r="N52" s="3">
        <v>0.3100890207715134</v>
      </c>
      <c r="O52" s="3">
        <v>0.16597691134829012</v>
      </c>
      <c r="P52" s="3">
        <v>0.24539282250242486</v>
      </c>
      <c r="Q52" s="3">
        <v>0.38039457459926013</v>
      </c>
      <c r="R52" s="3">
        <v>0.44444444444444442</v>
      </c>
    </row>
    <row r="53" spans="1:20" x14ac:dyDescent="0.3">
      <c r="A53" s="2" t="s">
        <v>18</v>
      </c>
      <c r="B53">
        <v>25</v>
      </c>
      <c r="C53">
        <v>25</v>
      </c>
      <c r="D53">
        <v>25</v>
      </c>
      <c r="E53">
        <v>25</v>
      </c>
      <c r="L53" s="1" t="s">
        <v>207</v>
      </c>
      <c r="M53" s="3">
        <v>0.31024287222808866</v>
      </c>
      <c r="N53" s="3">
        <v>0.48994252873563215</v>
      </c>
      <c r="O53" s="3">
        <v>0.39423076923076927</v>
      </c>
      <c r="P53" s="3">
        <v>0.4487632508833922</v>
      </c>
      <c r="Q53" s="3">
        <v>0.52293577981651385</v>
      </c>
      <c r="R53" s="3">
        <v>0.60067114093959728</v>
      </c>
    </row>
    <row r="54" spans="1:20" x14ac:dyDescent="0.3">
      <c r="A54" s="5" t="s">
        <v>19</v>
      </c>
      <c r="B54">
        <v>9</v>
      </c>
      <c r="C54">
        <v>9</v>
      </c>
      <c r="D54">
        <v>9</v>
      </c>
      <c r="E54">
        <v>9</v>
      </c>
    </row>
    <row r="55" spans="1:20" x14ac:dyDescent="0.3">
      <c r="A55" s="3" t="s">
        <v>20</v>
      </c>
      <c r="B55">
        <v>8</v>
      </c>
      <c r="C55">
        <v>8</v>
      </c>
      <c r="D55">
        <v>8</v>
      </c>
      <c r="E55">
        <v>8</v>
      </c>
    </row>
    <row r="56" spans="1:20" x14ac:dyDescent="0.3">
      <c r="A56" s="3" t="s">
        <v>21</v>
      </c>
      <c r="B56">
        <v>9</v>
      </c>
      <c r="C56">
        <v>9</v>
      </c>
      <c r="D56">
        <v>9</v>
      </c>
      <c r="E56">
        <v>9</v>
      </c>
    </row>
    <row r="57" spans="1:20" x14ac:dyDescent="0.3">
      <c r="A57" s="3" t="s">
        <v>22</v>
      </c>
      <c r="B57">
        <v>15</v>
      </c>
      <c r="C57">
        <v>15</v>
      </c>
      <c r="D57">
        <v>15</v>
      </c>
      <c r="E57">
        <v>15</v>
      </c>
    </row>
    <row r="58" spans="1:20" x14ac:dyDescent="0.3">
      <c r="A58" s="3" t="s">
        <v>24</v>
      </c>
      <c r="B58">
        <v>10</v>
      </c>
      <c r="C58">
        <v>10</v>
      </c>
      <c r="D58">
        <v>10</v>
      </c>
      <c r="E58">
        <v>10</v>
      </c>
    </row>
    <row r="59" spans="1:20" x14ac:dyDescent="0.3">
      <c r="B59">
        <f>SUM(B48:B58)</f>
        <v>174</v>
      </c>
      <c r="C59">
        <f t="shared" ref="C59:E59" si="44">SUM(C48:C58)</f>
        <v>174</v>
      </c>
      <c r="D59">
        <f t="shared" si="44"/>
        <v>174</v>
      </c>
      <c r="E59">
        <f t="shared" si="44"/>
        <v>174</v>
      </c>
    </row>
    <row r="62" spans="1:20" x14ac:dyDescent="0.3">
      <c r="A62" t="s">
        <v>7</v>
      </c>
      <c r="B62" s="6">
        <v>2014</v>
      </c>
      <c r="C62" s="6">
        <v>2015</v>
      </c>
      <c r="D62" s="6">
        <v>2016</v>
      </c>
      <c r="E62" s="6">
        <v>2017</v>
      </c>
      <c r="P62" t="s">
        <v>208</v>
      </c>
      <c r="Q62" s="6">
        <v>2014</v>
      </c>
      <c r="R62" s="6">
        <v>2015</v>
      </c>
      <c r="S62" s="6">
        <v>2016</v>
      </c>
      <c r="T62" s="6">
        <v>2017</v>
      </c>
    </row>
    <row r="63" spans="1:20" x14ac:dyDescent="0.3">
      <c r="A63" s="2" t="s">
        <v>13</v>
      </c>
      <c r="B63" s="8">
        <f>M2</f>
        <v>0.24398657467835166</v>
      </c>
      <c r="C63" s="3">
        <f>M16</f>
        <v>0.23245199874095052</v>
      </c>
      <c r="D63" s="3">
        <f>M30</f>
        <v>0.22976319455192701</v>
      </c>
      <c r="E63" s="3">
        <f>M43</f>
        <v>0.22150585445383136</v>
      </c>
      <c r="P63" s="2" t="s">
        <v>13</v>
      </c>
      <c r="Q63" s="3">
        <f t="shared" ref="Q63:T73" si="45">B63*B48</f>
        <v>3.4158120454969234</v>
      </c>
      <c r="R63" s="3">
        <f t="shared" si="45"/>
        <v>3.2543279823733071</v>
      </c>
      <c r="S63" s="3">
        <f t="shared" si="45"/>
        <v>3.2166847237269782</v>
      </c>
      <c r="T63" s="3">
        <f t="shared" si="45"/>
        <v>3.1010819623536392</v>
      </c>
    </row>
    <row r="64" spans="1:20" x14ac:dyDescent="0.3">
      <c r="A64" s="2" t="s">
        <v>14</v>
      </c>
      <c r="B64" s="8">
        <f t="shared" ref="B64:B73" si="46">M3</f>
        <v>0.12399089215483339</v>
      </c>
      <c r="C64" s="3">
        <f t="shared" ref="C64:C73" si="47">M17</f>
        <v>0.11912737267027401</v>
      </c>
      <c r="D64" s="3">
        <f t="shared" ref="D64:D73" si="48">M31</f>
        <v>0.11714203161761669</v>
      </c>
      <c r="E64" s="3">
        <f t="shared" ref="E64:E73" si="49">M44</f>
        <v>0.11060797268205774</v>
      </c>
      <c r="P64" s="2" t="s">
        <v>14</v>
      </c>
      <c r="Q64" s="3">
        <f t="shared" si="45"/>
        <v>3.5957358724901685</v>
      </c>
      <c r="R64" s="3">
        <f t="shared" si="45"/>
        <v>3.4546938074379465</v>
      </c>
      <c r="S64" s="3">
        <f t="shared" si="45"/>
        <v>3.397118916910884</v>
      </c>
      <c r="T64" s="3">
        <f t="shared" si="45"/>
        <v>3.2076312077796745</v>
      </c>
    </row>
    <row r="65" spans="1:20" x14ac:dyDescent="0.3">
      <c r="A65" s="2" t="s">
        <v>15</v>
      </c>
      <c r="B65" s="8">
        <f t="shared" si="46"/>
        <v>0.35057125676488277</v>
      </c>
      <c r="C65" s="3">
        <f t="shared" si="47"/>
        <v>0.34958382877526756</v>
      </c>
      <c r="D65" s="3">
        <f t="shared" si="48"/>
        <v>0.34298838841393386</v>
      </c>
      <c r="E65" s="3">
        <f t="shared" si="49"/>
        <v>0.32361980648833233</v>
      </c>
      <c r="P65" s="2" t="s">
        <v>15</v>
      </c>
      <c r="Q65" s="3">
        <f t="shared" si="45"/>
        <v>3.8562838244137105</v>
      </c>
      <c r="R65" s="3">
        <f t="shared" si="45"/>
        <v>3.845422116527943</v>
      </c>
      <c r="S65" s="3">
        <f t="shared" si="45"/>
        <v>3.7728722725532724</v>
      </c>
      <c r="T65" s="3">
        <f t="shared" si="45"/>
        <v>3.5598178713716555</v>
      </c>
    </row>
    <row r="66" spans="1:20" x14ac:dyDescent="0.3">
      <c r="A66" s="2" t="s">
        <v>16</v>
      </c>
      <c r="B66" s="8">
        <f t="shared" si="46"/>
        <v>0.12905569007263917</v>
      </c>
      <c r="C66" s="3">
        <f t="shared" si="47"/>
        <v>0.1286769470001296</v>
      </c>
      <c r="D66" s="3">
        <f t="shared" si="48"/>
        <v>0.12648187633262259</v>
      </c>
      <c r="E66" s="3">
        <f t="shared" si="49"/>
        <v>0.11889852280025692</v>
      </c>
      <c r="P66" s="2" t="s">
        <v>16</v>
      </c>
      <c r="Q66" s="3">
        <f t="shared" si="45"/>
        <v>3.3554479418886185</v>
      </c>
      <c r="R66" s="3">
        <f t="shared" si="45"/>
        <v>3.3456006220033698</v>
      </c>
      <c r="S66" s="3">
        <f t="shared" si="45"/>
        <v>3.2885287846481872</v>
      </c>
      <c r="T66" s="3">
        <f t="shared" si="45"/>
        <v>3.0913615928066802</v>
      </c>
    </row>
    <row r="67" spans="1:20" x14ac:dyDescent="0.3">
      <c r="A67" s="2" t="s">
        <v>17</v>
      </c>
      <c r="B67" s="8">
        <f t="shared" si="46"/>
        <v>0.20419059946606263</v>
      </c>
      <c r="C67" s="3">
        <f t="shared" si="47"/>
        <v>0.1909011018725072</v>
      </c>
      <c r="D67" s="3">
        <f t="shared" si="48"/>
        <v>0.19255361662448384</v>
      </c>
      <c r="E67" s="3">
        <f t="shared" si="49"/>
        <v>0.17618655046519843</v>
      </c>
      <c r="P67" s="2" t="s">
        <v>17</v>
      </c>
      <c r="Q67" s="3">
        <f t="shared" si="45"/>
        <v>3.6754307903891275</v>
      </c>
      <c r="R67" s="3">
        <f t="shared" si="45"/>
        <v>3.4362198337051293</v>
      </c>
      <c r="S67" s="3">
        <f t="shared" si="45"/>
        <v>3.4659650992407092</v>
      </c>
      <c r="T67" s="3">
        <f t="shared" si="45"/>
        <v>3.1713579083735719</v>
      </c>
    </row>
    <row r="68" spans="1:20" x14ac:dyDescent="0.3">
      <c r="A68" s="2" t="s">
        <v>18</v>
      </c>
      <c r="B68" s="8">
        <f t="shared" si="46"/>
        <v>0.15642008906481941</v>
      </c>
      <c r="C68" s="3">
        <f t="shared" si="47"/>
        <v>0.14056026829749457</v>
      </c>
      <c r="D68" s="3">
        <f t="shared" si="48"/>
        <v>0.14161423515532834</v>
      </c>
      <c r="E68" s="3">
        <f t="shared" si="49"/>
        <v>0.12846445171285939</v>
      </c>
      <c r="P68" s="2" t="s">
        <v>18</v>
      </c>
      <c r="Q68" s="3">
        <f t="shared" si="45"/>
        <v>3.9105022266204852</v>
      </c>
      <c r="R68" s="3">
        <f t="shared" si="45"/>
        <v>3.5140067074373644</v>
      </c>
      <c r="S68" s="3">
        <f t="shared" si="45"/>
        <v>3.5403558788832084</v>
      </c>
      <c r="T68" s="3">
        <f t="shared" si="45"/>
        <v>3.2116112928214848</v>
      </c>
    </row>
    <row r="69" spans="1:20" x14ac:dyDescent="0.3">
      <c r="A69" s="5" t="s">
        <v>19</v>
      </c>
      <c r="B69" s="8">
        <f t="shared" si="46"/>
        <v>0.39232342299826967</v>
      </c>
      <c r="C69" s="3">
        <f t="shared" si="47"/>
        <v>0.39034670292318152</v>
      </c>
      <c r="D69" s="3">
        <f t="shared" si="48"/>
        <v>0.38717402873869083</v>
      </c>
      <c r="E69" s="3">
        <f t="shared" si="49"/>
        <v>0.38763825634352633</v>
      </c>
      <c r="P69" s="5" t="s">
        <v>19</v>
      </c>
      <c r="Q69" s="3">
        <f t="shared" si="45"/>
        <v>3.5309108069844268</v>
      </c>
      <c r="R69" s="3">
        <f t="shared" si="45"/>
        <v>3.5131203263086337</v>
      </c>
      <c r="S69" s="3">
        <f t="shared" si="45"/>
        <v>3.4845662586482176</v>
      </c>
      <c r="T69" s="3">
        <f t="shared" si="45"/>
        <v>3.488744307091737</v>
      </c>
    </row>
    <row r="70" spans="1:20" x14ac:dyDescent="0.3">
      <c r="A70" s="3" t="s">
        <v>20</v>
      </c>
      <c r="B70" s="8">
        <f t="shared" si="46"/>
        <v>0.41387521828861729</v>
      </c>
      <c r="C70" s="3">
        <f t="shared" si="47"/>
        <v>0.40123034859876966</v>
      </c>
      <c r="D70" s="3">
        <f t="shared" si="48"/>
        <v>0.40344874777610518</v>
      </c>
      <c r="E70" s="3">
        <f t="shared" si="49"/>
        <v>0.38027089189879887</v>
      </c>
      <c r="P70" s="3" t="s">
        <v>20</v>
      </c>
      <c r="Q70" s="3">
        <f t="shared" si="45"/>
        <v>3.3110017463089383</v>
      </c>
      <c r="R70" s="3">
        <f t="shared" si="45"/>
        <v>3.2098427887901573</v>
      </c>
      <c r="S70" s="3">
        <f t="shared" si="45"/>
        <v>3.2275899822088414</v>
      </c>
      <c r="T70" s="3">
        <f t="shared" si="45"/>
        <v>3.0421671351903909</v>
      </c>
    </row>
    <row r="71" spans="1:20" x14ac:dyDescent="0.3">
      <c r="A71" s="3" t="s">
        <v>21</v>
      </c>
      <c r="B71" s="8">
        <f t="shared" si="46"/>
        <v>0.3758625752459257</v>
      </c>
      <c r="C71" s="3">
        <f t="shared" si="47"/>
        <v>0.35808887238519621</v>
      </c>
      <c r="D71" s="3">
        <f t="shared" si="48"/>
        <v>0.36127568385226272</v>
      </c>
      <c r="E71" s="3">
        <f t="shared" si="49"/>
        <v>0.34822383271949625</v>
      </c>
      <c r="P71" s="3" t="s">
        <v>21</v>
      </c>
      <c r="Q71" s="3">
        <f t="shared" si="45"/>
        <v>3.3827631772133313</v>
      </c>
      <c r="R71" s="3">
        <f t="shared" si="45"/>
        <v>3.2227998514667657</v>
      </c>
      <c r="S71" s="3">
        <f t="shared" si="45"/>
        <v>3.2514811546703646</v>
      </c>
      <c r="T71" s="3">
        <f t="shared" si="45"/>
        <v>3.1340144944754664</v>
      </c>
    </row>
    <row r="72" spans="1:20" x14ac:dyDescent="0.3">
      <c r="A72" s="3" t="s">
        <v>22</v>
      </c>
      <c r="B72" s="8">
        <f t="shared" si="46"/>
        <v>0.2429061991686246</v>
      </c>
      <c r="C72" s="3">
        <f t="shared" si="47"/>
        <v>7.4476987447698761E-2</v>
      </c>
      <c r="D72" s="3">
        <f t="shared" si="48"/>
        <v>7.5250075780539563E-2</v>
      </c>
      <c r="E72" s="3">
        <f t="shared" si="49"/>
        <v>7.1629314693377549E-2</v>
      </c>
      <c r="P72" s="3" t="s">
        <v>22</v>
      </c>
      <c r="Q72" s="3">
        <f t="shared" si="45"/>
        <v>3.6435929875293689</v>
      </c>
      <c r="R72" s="3">
        <f t="shared" si="45"/>
        <v>1.1171548117154815</v>
      </c>
      <c r="S72" s="3">
        <f t="shared" si="45"/>
        <v>1.1287511367080933</v>
      </c>
      <c r="T72" s="3">
        <f t="shared" si="45"/>
        <v>1.0744397204006633</v>
      </c>
    </row>
    <row r="73" spans="1:20" x14ac:dyDescent="0.3">
      <c r="A73" s="3" t="s">
        <v>24</v>
      </c>
      <c r="B73" s="8">
        <f t="shared" si="46"/>
        <v>0.36349380586482671</v>
      </c>
      <c r="C73" s="3">
        <f t="shared" si="47"/>
        <v>0.35478568719180686</v>
      </c>
      <c r="D73" s="3">
        <f t="shared" si="48"/>
        <v>0.33630021650228525</v>
      </c>
      <c r="E73" s="3">
        <f t="shared" si="49"/>
        <v>0.31024287222808866</v>
      </c>
      <c r="P73" s="3" t="s">
        <v>24</v>
      </c>
      <c r="Q73" s="3">
        <f>B73*B58</f>
        <v>3.6349380586482671</v>
      </c>
      <c r="R73" s="3">
        <f t="shared" si="45"/>
        <v>3.5478568719180688</v>
      </c>
      <c r="S73" s="3">
        <f t="shared" si="45"/>
        <v>3.3630021650228525</v>
      </c>
      <c r="T73" s="3">
        <f t="shared" si="45"/>
        <v>3.1024287222808864</v>
      </c>
    </row>
    <row r="77" spans="1:20" x14ac:dyDescent="0.3">
      <c r="A77" t="s">
        <v>8</v>
      </c>
      <c r="B77" s="6">
        <v>2014</v>
      </c>
      <c r="C77" s="6">
        <v>2015</v>
      </c>
      <c r="D77" s="6">
        <v>2016</v>
      </c>
      <c r="E77" s="6">
        <v>2017</v>
      </c>
      <c r="P77" t="s">
        <v>210</v>
      </c>
      <c r="Q77" s="6">
        <v>2014</v>
      </c>
      <c r="R77" s="6">
        <v>2015</v>
      </c>
      <c r="S77" s="6">
        <v>2016</v>
      </c>
      <c r="T77" s="6">
        <v>2017</v>
      </c>
    </row>
    <row r="78" spans="1:20" x14ac:dyDescent="0.3">
      <c r="A78" s="2" t="s">
        <v>13</v>
      </c>
      <c r="B78" s="8">
        <f>N2</f>
        <v>0.4708714492055851</v>
      </c>
      <c r="C78" s="3">
        <f>N16</f>
        <v>0.50583333333333347</v>
      </c>
      <c r="D78" s="3">
        <f>N30</f>
        <v>0.5095442150370082</v>
      </c>
      <c r="E78" s="3">
        <f>N43</f>
        <v>0.54256314312441534</v>
      </c>
      <c r="P78" s="2" t="s">
        <v>13</v>
      </c>
      <c r="Q78" s="3">
        <f t="shared" ref="Q78:T88" si="50">B78*B48</f>
        <v>6.5922002888781916</v>
      </c>
      <c r="R78" s="3">
        <f t="shared" si="50"/>
        <v>7.0816666666666688</v>
      </c>
      <c r="S78" s="3">
        <f t="shared" si="50"/>
        <v>7.1336190105181148</v>
      </c>
      <c r="T78" s="3">
        <f t="shared" si="50"/>
        <v>7.5958840037418147</v>
      </c>
    </row>
    <row r="79" spans="1:20" x14ac:dyDescent="0.3">
      <c r="A79" s="2" t="s">
        <v>14</v>
      </c>
      <c r="B79" s="8">
        <f t="shared" ref="B79:B88" si="51">N3</f>
        <v>0.19830713422007254</v>
      </c>
      <c r="C79" s="3">
        <f t="shared" ref="C79:C88" si="52">N17</f>
        <v>0.19589363850555369</v>
      </c>
      <c r="D79" s="3">
        <f t="shared" ref="D79:D88" si="53">N31</f>
        <v>0.21096239643084766</v>
      </c>
      <c r="E79" s="3">
        <f t="shared" ref="E79:E88" si="54">N44</f>
        <v>0.24183796856106404</v>
      </c>
      <c r="P79" s="2" t="s">
        <v>14</v>
      </c>
      <c r="Q79" s="3">
        <f t="shared" si="50"/>
        <v>5.7509068923821038</v>
      </c>
      <c r="R79" s="3">
        <f t="shared" si="50"/>
        <v>5.6809155166610568</v>
      </c>
      <c r="S79" s="3">
        <f t="shared" si="50"/>
        <v>6.1179094964945824</v>
      </c>
      <c r="T79" s="3">
        <f t="shared" si="50"/>
        <v>7.0133010882708575</v>
      </c>
    </row>
    <row r="80" spans="1:20" x14ac:dyDescent="0.3">
      <c r="A80" s="2" t="s">
        <v>15</v>
      </c>
      <c r="B80" s="8">
        <f t="shared" si="51"/>
        <v>0.47635135135135137</v>
      </c>
      <c r="C80" s="3">
        <f t="shared" si="52"/>
        <v>0.44880382775119626</v>
      </c>
      <c r="D80" s="3">
        <f t="shared" si="53"/>
        <v>0.46216955332725629</v>
      </c>
      <c r="E80" s="3">
        <f t="shared" si="54"/>
        <v>0.51609195402298846</v>
      </c>
      <c r="P80" s="2" t="s">
        <v>15</v>
      </c>
      <c r="Q80" s="3">
        <f t="shared" si="50"/>
        <v>5.2398648648648649</v>
      </c>
      <c r="R80" s="3">
        <f t="shared" si="50"/>
        <v>4.9368421052631586</v>
      </c>
      <c r="S80" s="3">
        <f t="shared" si="50"/>
        <v>5.0838650865998192</v>
      </c>
      <c r="T80" s="3">
        <f t="shared" si="50"/>
        <v>5.6770114942528735</v>
      </c>
    </row>
    <row r="81" spans="1:20" x14ac:dyDescent="0.3">
      <c r="A81" s="2" t="s">
        <v>16</v>
      </c>
      <c r="B81" s="8">
        <f t="shared" si="51"/>
        <v>0.25871954132823705</v>
      </c>
      <c r="C81" s="3">
        <f t="shared" si="52"/>
        <v>0.27137318914507247</v>
      </c>
      <c r="D81" s="3">
        <f t="shared" si="53"/>
        <v>0.27891280554542147</v>
      </c>
      <c r="E81" s="3">
        <f t="shared" si="54"/>
        <v>0.30695333943275405</v>
      </c>
      <c r="P81" s="2" t="s">
        <v>16</v>
      </c>
      <c r="Q81" s="3">
        <f t="shared" si="50"/>
        <v>6.7267080745341632</v>
      </c>
      <c r="R81" s="3">
        <f t="shared" si="50"/>
        <v>7.0557029177718844</v>
      </c>
      <c r="S81" s="3">
        <f t="shared" si="50"/>
        <v>7.2517329441809579</v>
      </c>
      <c r="T81" s="3">
        <f t="shared" si="50"/>
        <v>7.980786825251605</v>
      </c>
    </row>
    <row r="82" spans="1:20" x14ac:dyDescent="0.3">
      <c r="A82" s="2" t="s">
        <v>17</v>
      </c>
      <c r="B82" s="8">
        <f t="shared" si="51"/>
        <v>0.27574016791869199</v>
      </c>
      <c r="C82" s="3">
        <f t="shared" si="52"/>
        <v>0.30023529411764716</v>
      </c>
      <c r="D82" s="3">
        <f t="shared" si="53"/>
        <v>0.3153710247349823</v>
      </c>
      <c r="E82" s="3">
        <f t="shared" si="54"/>
        <v>0.33896330809551545</v>
      </c>
      <c r="P82" s="2" t="s">
        <v>17</v>
      </c>
      <c r="Q82" s="3">
        <f t="shared" si="50"/>
        <v>4.9633230225364562</v>
      </c>
      <c r="R82" s="3">
        <f t="shared" si="50"/>
        <v>5.4042352941176492</v>
      </c>
      <c r="S82" s="3">
        <f t="shared" si="50"/>
        <v>5.6766784452296815</v>
      </c>
      <c r="T82" s="3">
        <f t="shared" si="50"/>
        <v>6.1013395457192781</v>
      </c>
    </row>
    <row r="83" spans="1:20" x14ac:dyDescent="0.3">
      <c r="A83" s="2" t="s">
        <v>18</v>
      </c>
      <c r="B83" s="8">
        <f t="shared" si="51"/>
        <v>0.22896352473817255</v>
      </c>
      <c r="C83" s="3">
        <f t="shared" si="52"/>
        <v>0.26450450450450452</v>
      </c>
      <c r="D83" s="3">
        <f t="shared" si="53"/>
        <v>0.28230822391154109</v>
      </c>
      <c r="E83" s="3">
        <f t="shared" si="54"/>
        <v>0.33333333333333326</v>
      </c>
      <c r="P83" s="2" t="s">
        <v>18</v>
      </c>
      <c r="Q83" s="3">
        <f t="shared" si="50"/>
        <v>5.724088118454314</v>
      </c>
      <c r="R83" s="3">
        <f t="shared" si="50"/>
        <v>6.6126126126126135</v>
      </c>
      <c r="S83" s="3">
        <f t="shared" si="50"/>
        <v>7.0577055977885275</v>
      </c>
      <c r="T83" s="3">
        <f t="shared" si="50"/>
        <v>8.3333333333333321</v>
      </c>
    </row>
    <row r="84" spans="1:20" x14ac:dyDescent="0.3">
      <c r="A84" s="5" t="s">
        <v>19</v>
      </c>
      <c r="B84" s="8">
        <f t="shared" si="51"/>
        <v>0.60408374342644855</v>
      </c>
      <c r="C84" s="3">
        <f t="shared" si="52"/>
        <v>0.60182284164562727</v>
      </c>
      <c r="D84" s="3">
        <f t="shared" si="53"/>
        <v>0.60582515879921073</v>
      </c>
      <c r="E84" s="3">
        <f t="shared" si="54"/>
        <v>0.61299624666230046</v>
      </c>
      <c r="P84" s="5" t="s">
        <v>19</v>
      </c>
      <c r="Q84" s="3">
        <f t="shared" si="50"/>
        <v>5.4367536908380369</v>
      </c>
      <c r="R84" s="3">
        <f t="shared" si="50"/>
        <v>5.4164055748106454</v>
      </c>
      <c r="S84" s="3">
        <f t="shared" si="50"/>
        <v>5.4524264291928963</v>
      </c>
      <c r="T84" s="3">
        <f t="shared" si="50"/>
        <v>5.5169662199607039</v>
      </c>
    </row>
    <row r="85" spans="1:20" x14ac:dyDescent="0.3">
      <c r="A85" s="3" t="s">
        <v>20</v>
      </c>
      <c r="B85" s="8">
        <f t="shared" si="51"/>
        <v>0.47557840616966585</v>
      </c>
      <c r="C85" s="3">
        <f t="shared" si="52"/>
        <v>0.49337490257209671</v>
      </c>
      <c r="D85" s="3">
        <f t="shared" si="53"/>
        <v>0.51151430565247724</v>
      </c>
      <c r="E85" s="3">
        <f t="shared" si="54"/>
        <v>0.56215213358070493</v>
      </c>
      <c r="P85" s="3" t="s">
        <v>20</v>
      </c>
      <c r="Q85" s="3">
        <f t="shared" si="50"/>
        <v>3.8046272493573268</v>
      </c>
      <c r="R85" s="3">
        <f t="shared" si="50"/>
        <v>3.9469992205767737</v>
      </c>
      <c r="S85" s="3">
        <f t="shared" si="50"/>
        <v>4.0921144452198179</v>
      </c>
      <c r="T85" s="3">
        <f t="shared" si="50"/>
        <v>4.4972170686456394</v>
      </c>
    </row>
    <row r="86" spans="1:20" x14ac:dyDescent="0.3">
      <c r="A86" s="3" t="s">
        <v>21</v>
      </c>
      <c r="B86" s="8">
        <f t="shared" si="51"/>
        <v>0.51565995525727071</v>
      </c>
      <c r="C86" s="3">
        <f t="shared" si="52"/>
        <v>0.54113924050632922</v>
      </c>
      <c r="D86" s="3">
        <f t="shared" si="53"/>
        <v>0.56759906759906753</v>
      </c>
      <c r="E86" s="3">
        <f t="shared" si="54"/>
        <v>0.60482654600301655</v>
      </c>
      <c r="P86" s="3" t="s">
        <v>21</v>
      </c>
      <c r="Q86" s="3">
        <f t="shared" si="50"/>
        <v>4.6409395973154366</v>
      </c>
      <c r="R86" s="3">
        <f t="shared" si="50"/>
        <v>4.8702531645569627</v>
      </c>
      <c r="S86" s="3">
        <f t="shared" si="50"/>
        <v>5.1083916083916074</v>
      </c>
      <c r="T86" s="3">
        <f t="shared" si="50"/>
        <v>5.4434389140271486</v>
      </c>
    </row>
    <row r="87" spans="1:20" x14ac:dyDescent="0.3">
      <c r="A87" s="3" t="s">
        <v>22</v>
      </c>
      <c r="B87" s="8">
        <f t="shared" si="51"/>
        <v>0.48713235294117652</v>
      </c>
      <c r="C87" s="3">
        <f t="shared" si="52"/>
        <v>0.33905356214248572</v>
      </c>
      <c r="D87" s="3">
        <f t="shared" si="53"/>
        <v>0.29985721085197525</v>
      </c>
      <c r="E87" s="3">
        <f t="shared" si="54"/>
        <v>0.3100890207715134</v>
      </c>
      <c r="P87" s="3" t="s">
        <v>22</v>
      </c>
      <c r="Q87" s="3">
        <f>B87*B57</f>
        <v>7.3069852941176476</v>
      </c>
      <c r="R87" s="3">
        <f t="shared" si="50"/>
        <v>5.0858034321372863</v>
      </c>
      <c r="S87" s="3">
        <f t="shared" si="50"/>
        <v>4.4978581627796288</v>
      </c>
      <c r="T87" s="3">
        <f t="shared" si="50"/>
        <v>4.6513353115727014</v>
      </c>
    </row>
    <row r="88" spans="1:20" x14ac:dyDescent="0.3">
      <c r="A88" s="3" t="s">
        <v>24</v>
      </c>
      <c r="B88" s="8">
        <f t="shared" si="51"/>
        <v>0.39096916299559481</v>
      </c>
      <c r="C88" s="3">
        <f t="shared" si="52"/>
        <v>0.40362087326943563</v>
      </c>
      <c r="D88" s="3">
        <f t="shared" si="53"/>
        <v>0.42487046632124353</v>
      </c>
      <c r="E88" s="3">
        <f t="shared" si="54"/>
        <v>0.48994252873563215</v>
      </c>
      <c r="P88" s="3" t="s">
        <v>24</v>
      </c>
      <c r="Q88" s="3">
        <f>B88*B58</f>
        <v>3.9096916299559483</v>
      </c>
      <c r="R88" s="3">
        <f t="shared" si="50"/>
        <v>4.0362087326943561</v>
      </c>
      <c r="S88" s="3">
        <f t="shared" si="50"/>
        <v>4.2487046632124352</v>
      </c>
      <c r="T88" s="3">
        <f t="shared" si="50"/>
        <v>4.8994252873563218</v>
      </c>
    </row>
    <row r="94" spans="1:20" x14ac:dyDescent="0.3">
      <c r="A94" t="s">
        <v>9</v>
      </c>
      <c r="B94" s="6">
        <v>2014</v>
      </c>
      <c r="C94" s="6">
        <v>2015</v>
      </c>
      <c r="D94" s="6">
        <v>2016</v>
      </c>
      <c r="E94" s="6">
        <v>2017</v>
      </c>
      <c r="P94" t="s">
        <v>209</v>
      </c>
      <c r="Q94" s="6">
        <v>2014</v>
      </c>
      <c r="R94" s="6">
        <v>2015</v>
      </c>
      <c r="S94" s="6">
        <v>2016</v>
      </c>
      <c r="T94" s="6">
        <v>2017</v>
      </c>
    </row>
    <row r="95" spans="1:20" x14ac:dyDescent="0.3">
      <c r="A95" s="2" t="s">
        <v>13</v>
      </c>
      <c r="B95" s="8">
        <f>O2</f>
        <v>0.3439716312056737</v>
      </c>
      <c r="C95" s="3">
        <f>O16</f>
        <v>0.35265793528505396</v>
      </c>
      <c r="D95" s="3">
        <f>O30</f>
        <v>0.35345145810262091</v>
      </c>
      <c r="E95" s="3">
        <f>O43</f>
        <v>0.35674044265593563</v>
      </c>
      <c r="P95" s="2" t="s">
        <v>13</v>
      </c>
      <c r="Q95" s="3">
        <f t="shared" ref="Q95:T105" si="55">B95*B48</f>
        <v>4.8156028368794317</v>
      </c>
      <c r="R95" s="3">
        <f t="shared" si="55"/>
        <v>4.9372110939907552</v>
      </c>
      <c r="S95" s="3">
        <f t="shared" si="55"/>
        <v>4.9483204134366927</v>
      </c>
      <c r="T95" s="3">
        <f t="shared" si="55"/>
        <v>4.9943661971830986</v>
      </c>
    </row>
    <row r="96" spans="1:20" x14ac:dyDescent="0.3">
      <c r="A96" s="2" t="s">
        <v>14</v>
      </c>
      <c r="B96" s="8">
        <f t="shared" ref="B96:B105" si="56">O3</f>
        <v>0.15149594320486817</v>
      </c>
      <c r="C96" s="3">
        <f t="shared" ref="C96:C105" si="57">O17</f>
        <v>0.15006075334143376</v>
      </c>
      <c r="D96" s="3">
        <f t="shared" ref="D96:D105" si="58">O31</f>
        <v>0.15294940545581717</v>
      </c>
      <c r="E96" s="3">
        <f t="shared" ref="E96:E105" si="59">O44</f>
        <v>0.15552472250252269</v>
      </c>
      <c r="P96" s="2" t="s">
        <v>14</v>
      </c>
      <c r="Q96" s="3">
        <f t="shared" si="55"/>
        <v>4.3933823529411766</v>
      </c>
      <c r="R96" s="3">
        <f t="shared" si="55"/>
        <v>4.3517618469015789</v>
      </c>
      <c r="S96" s="3">
        <f t="shared" si="55"/>
        <v>4.4355327582186979</v>
      </c>
      <c r="T96" s="3">
        <f t="shared" si="55"/>
        <v>4.5102169525731579</v>
      </c>
    </row>
    <row r="97" spans="1:20" x14ac:dyDescent="0.3">
      <c r="A97" s="2" t="s">
        <v>15</v>
      </c>
      <c r="B97" s="8">
        <f t="shared" si="56"/>
        <v>0.41180758017492713</v>
      </c>
      <c r="C97" s="3">
        <f t="shared" si="57"/>
        <v>0.38293216630196947</v>
      </c>
      <c r="D97" s="3">
        <f t="shared" si="58"/>
        <v>0.38997897687456201</v>
      </c>
      <c r="E97" s="3">
        <f t="shared" si="59"/>
        <v>0.39200000000000002</v>
      </c>
      <c r="P97" s="2" t="s">
        <v>15</v>
      </c>
      <c r="Q97" s="3">
        <f t="shared" si="55"/>
        <v>4.5298833819241988</v>
      </c>
      <c r="R97" s="3">
        <f t="shared" si="55"/>
        <v>4.2122538293216643</v>
      </c>
      <c r="S97" s="3">
        <f t="shared" si="55"/>
        <v>4.2897687456201821</v>
      </c>
      <c r="T97" s="3">
        <f t="shared" si="55"/>
        <v>4.3120000000000003</v>
      </c>
    </row>
    <row r="98" spans="1:20" x14ac:dyDescent="0.3">
      <c r="A98" s="2" t="s">
        <v>16</v>
      </c>
      <c r="B98" s="8">
        <f t="shared" si="56"/>
        <v>0.1824212271973466</v>
      </c>
      <c r="C98" s="3">
        <f t="shared" si="57"/>
        <v>0.18842543307848642</v>
      </c>
      <c r="D98" s="3">
        <f t="shared" si="58"/>
        <v>0.1929583904892547</v>
      </c>
      <c r="E98" s="3">
        <f t="shared" si="59"/>
        <v>0.19633825611976533</v>
      </c>
      <c r="P98" s="2" t="s">
        <v>16</v>
      </c>
      <c r="Q98" s="3">
        <f t="shared" si="55"/>
        <v>4.7429519071310118</v>
      </c>
      <c r="R98" s="3">
        <f t="shared" si="55"/>
        <v>4.8990612600406465</v>
      </c>
      <c r="S98" s="3">
        <f t="shared" si="55"/>
        <v>5.0169181527206224</v>
      </c>
      <c r="T98" s="3">
        <f t="shared" si="55"/>
        <v>5.1047946591138986</v>
      </c>
    </row>
    <row r="99" spans="1:20" x14ac:dyDescent="0.3">
      <c r="A99" s="2" t="s">
        <v>17</v>
      </c>
      <c r="B99" s="8">
        <f t="shared" si="56"/>
        <v>0.22822534128052299</v>
      </c>
      <c r="C99" s="3">
        <f t="shared" si="57"/>
        <v>0.24182179649376467</v>
      </c>
      <c r="D99" s="3">
        <f t="shared" si="58"/>
        <v>0.24921684650191439</v>
      </c>
      <c r="E99" s="3">
        <f t="shared" si="59"/>
        <v>0.24880474278064635</v>
      </c>
      <c r="P99" s="2" t="s">
        <v>17</v>
      </c>
      <c r="Q99" s="3">
        <f t="shared" si="55"/>
        <v>4.1080561430494136</v>
      </c>
      <c r="R99" s="3">
        <f t="shared" si="55"/>
        <v>4.3527923368877639</v>
      </c>
      <c r="S99" s="3">
        <f t="shared" si="55"/>
        <v>4.4859032370344591</v>
      </c>
      <c r="T99" s="3">
        <f t="shared" si="55"/>
        <v>4.4784853700516347</v>
      </c>
    </row>
    <row r="100" spans="1:20" x14ac:dyDescent="0.3">
      <c r="A100" s="2" t="s">
        <v>18</v>
      </c>
      <c r="B100" s="8">
        <f t="shared" si="56"/>
        <v>0.1909008464328899</v>
      </c>
      <c r="C100" s="3">
        <f t="shared" si="57"/>
        <v>0.19419975606450735</v>
      </c>
      <c r="D100" s="3">
        <f t="shared" si="58"/>
        <v>0.20249634842650377</v>
      </c>
      <c r="E100" s="3">
        <f t="shared" si="59"/>
        <v>0.21084953940634593</v>
      </c>
      <c r="P100" s="2" t="s">
        <v>18</v>
      </c>
      <c r="Q100" s="3">
        <f t="shared" si="55"/>
        <v>4.7725211608222473</v>
      </c>
      <c r="R100" s="3">
        <f t="shared" si="55"/>
        <v>4.8549939016126835</v>
      </c>
      <c r="S100" s="3">
        <f t="shared" si="55"/>
        <v>5.0624087106625941</v>
      </c>
      <c r="T100" s="3">
        <f t="shared" si="55"/>
        <v>5.2712384851586487</v>
      </c>
    </row>
    <row r="101" spans="1:20" x14ac:dyDescent="0.3">
      <c r="A101" s="5" t="s">
        <v>19</v>
      </c>
      <c r="B101" s="8">
        <f t="shared" si="56"/>
        <v>0.48469793557714208</v>
      </c>
      <c r="C101" s="3">
        <f t="shared" si="57"/>
        <v>0.493340440005065</v>
      </c>
      <c r="D101" s="3">
        <f t="shared" si="58"/>
        <v>0.49135107418840257</v>
      </c>
      <c r="E101" s="3">
        <f t="shared" si="59"/>
        <v>0.4862521564372988</v>
      </c>
      <c r="P101" s="5" t="s">
        <v>19</v>
      </c>
      <c r="Q101" s="3">
        <f t="shared" si="55"/>
        <v>4.3622814201942788</v>
      </c>
      <c r="R101" s="3">
        <f t="shared" si="55"/>
        <v>4.4400639600455847</v>
      </c>
      <c r="S101" s="3">
        <f t="shared" si="55"/>
        <v>4.422159667695623</v>
      </c>
      <c r="T101" s="3">
        <f t="shared" si="55"/>
        <v>4.3762694079356894</v>
      </c>
    </row>
    <row r="102" spans="1:20" x14ac:dyDescent="0.3">
      <c r="A102" s="3" t="s">
        <v>20</v>
      </c>
      <c r="B102" s="8">
        <f t="shared" si="56"/>
        <v>0.44094779711218068</v>
      </c>
      <c r="C102" s="3">
        <f t="shared" si="57"/>
        <v>0.44718657453109567</v>
      </c>
      <c r="D102" s="3">
        <f t="shared" si="58"/>
        <v>0.45721424109931297</v>
      </c>
      <c r="E102" s="3">
        <f t="shared" si="59"/>
        <v>0.46890459363957593</v>
      </c>
      <c r="P102" s="3" t="s">
        <v>20</v>
      </c>
      <c r="Q102" s="3">
        <f t="shared" si="55"/>
        <v>3.5275823768974455</v>
      </c>
      <c r="R102" s="3">
        <f t="shared" si="55"/>
        <v>3.5774925962487654</v>
      </c>
      <c r="S102" s="3">
        <f t="shared" si="55"/>
        <v>3.6577139287945037</v>
      </c>
      <c r="T102" s="3">
        <f t="shared" si="55"/>
        <v>3.7512367491166074</v>
      </c>
    </row>
    <row r="103" spans="1:20" x14ac:dyDescent="0.3">
      <c r="A103" s="3" t="s">
        <v>21</v>
      </c>
      <c r="B103" s="8">
        <f t="shared" si="56"/>
        <v>0.44224422442244227</v>
      </c>
      <c r="C103" s="3">
        <f t="shared" si="57"/>
        <v>0.44287833827893175</v>
      </c>
      <c r="D103" s="3">
        <f t="shared" si="58"/>
        <v>0.45849802371541493</v>
      </c>
      <c r="E103" s="3">
        <f t="shared" si="59"/>
        <v>0.47045757441137276</v>
      </c>
      <c r="P103" s="3" t="s">
        <v>21</v>
      </c>
      <c r="Q103" s="3">
        <f t="shared" si="55"/>
        <v>3.9801980198019802</v>
      </c>
      <c r="R103" s="3">
        <f t="shared" si="55"/>
        <v>3.9859050445103859</v>
      </c>
      <c r="S103" s="3">
        <f t="shared" si="55"/>
        <v>4.1264822134387344</v>
      </c>
      <c r="T103" s="3">
        <f t="shared" si="55"/>
        <v>4.2341181697023549</v>
      </c>
    </row>
    <row r="104" spans="1:20" x14ac:dyDescent="0.3">
      <c r="A104" s="3" t="s">
        <v>22</v>
      </c>
      <c r="B104" s="8">
        <f t="shared" si="56"/>
        <v>0.34159028981917267</v>
      </c>
      <c r="C104" s="3">
        <f t="shared" si="57"/>
        <v>0.1752577319587629</v>
      </c>
      <c r="D104" s="3">
        <f t="shared" si="58"/>
        <v>0.1632102861883036</v>
      </c>
      <c r="E104" s="3">
        <f t="shared" si="59"/>
        <v>0.16597691134829012</v>
      </c>
      <c r="P104" s="3" t="s">
        <v>22</v>
      </c>
      <c r="Q104" s="3">
        <f t="shared" si="55"/>
        <v>5.1238543472875904</v>
      </c>
      <c r="R104" s="3">
        <f t="shared" si="55"/>
        <v>2.6288659793814437</v>
      </c>
      <c r="S104" s="3">
        <f t="shared" si="55"/>
        <v>2.4481542928245541</v>
      </c>
      <c r="T104" s="3">
        <f t="shared" si="55"/>
        <v>2.4896536702243517</v>
      </c>
    </row>
    <row r="105" spans="1:20" x14ac:dyDescent="0.3">
      <c r="A105" s="3" t="s">
        <v>24</v>
      </c>
      <c r="B105" s="8">
        <f t="shared" si="56"/>
        <v>0.36436058700209639</v>
      </c>
      <c r="C105" s="3">
        <f t="shared" si="57"/>
        <v>0.378547733136749</v>
      </c>
      <c r="D105" s="3">
        <f t="shared" si="58"/>
        <v>0.37629049483802063</v>
      </c>
      <c r="E105" s="3">
        <f t="shared" si="59"/>
        <v>0.39423076923076927</v>
      </c>
      <c r="P105" s="3" t="s">
        <v>24</v>
      </c>
      <c r="Q105" s="3">
        <f>B105*B58</f>
        <v>3.6436058700209637</v>
      </c>
      <c r="R105" s="3">
        <f t="shared" si="55"/>
        <v>3.7854773313674901</v>
      </c>
      <c r="S105" s="3">
        <f t="shared" si="55"/>
        <v>3.7629049483802062</v>
      </c>
      <c r="T105" s="3">
        <f t="shared" si="55"/>
        <v>3.9423076923076925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A97D8-656B-4A9B-A17A-5E46FF8E482B}">
  <dimension ref="A1:X105"/>
  <sheetViews>
    <sheetView workbookViewId="0">
      <selection activeCell="R11" sqref="R11"/>
    </sheetView>
  </sheetViews>
  <sheetFormatPr defaultRowHeight="14" x14ac:dyDescent="0.3"/>
  <cols>
    <col min="2" max="2" width="9.08203125" style="7" bestFit="1" customWidth="1"/>
    <col min="12" max="12" width="9.08203125" bestFit="1" customWidth="1"/>
  </cols>
  <sheetData>
    <row r="1" spans="1:24" x14ac:dyDescent="0.3">
      <c r="A1" s="2"/>
      <c r="B1" s="6"/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L1" t="s">
        <v>216</v>
      </c>
      <c r="M1" s="9" t="s">
        <v>191</v>
      </c>
      <c r="N1" s="9" t="s">
        <v>192</v>
      </c>
      <c r="O1" s="9" t="s">
        <v>193</v>
      </c>
      <c r="P1" s="9" t="s">
        <v>194</v>
      </c>
      <c r="Q1" s="9" t="s">
        <v>195</v>
      </c>
      <c r="R1" s="9" t="s">
        <v>196</v>
      </c>
    </row>
    <row r="2" spans="1:24" x14ac:dyDescent="0.3">
      <c r="A2" s="2" t="s">
        <v>13</v>
      </c>
      <c r="B2" s="6">
        <v>2014</v>
      </c>
      <c r="C2" s="8">
        <f>M2</f>
        <v>0.32090247995524895</v>
      </c>
      <c r="D2" s="8">
        <f t="shared" ref="D2:H2" si="0">N2</f>
        <v>0.53827636013480995</v>
      </c>
      <c r="E2" s="8">
        <f t="shared" si="0"/>
        <v>0.41976950354609921</v>
      </c>
      <c r="F2" s="8">
        <f t="shared" si="0"/>
        <v>0.47373737373737368</v>
      </c>
      <c r="G2" s="8">
        <f t="shared" si="0"/>
        <v>0.71513002364066203</v>
      </c>
      <c r="H2" s="8">
        <f t="shared" si="0"/>
        <v>0.63951734539969818</v>
      </c>
      <c r="L2" s="8" t="s">
        <v>197</v>
      </c>
      <c r="M2" s="8">
        <v>0.32090247995524895</v>
      </c>
      <c r="N2" s="8">
        <v>0.53827636013480995</v>
      </c>
      <c r="O2" s="8">
        <v>0.41976950354609921</v>
      </c>
      <c r="P2" s="8">
        <v>0.47373737373737368</v>
      </c>
      <c r="Q2" s="8">
        <v>0.71513002364066203</v>
      </c>
      <c r="R2" s="8">
        <v>0.63951734539969818</v>
      </c>
    </row>
    <row r="3" spans="1:24" x14ac:dyDescent="0.3">
      <c r="A3" s="2"/>
      <c r="B3" s="6">
        <v>2015</v>
      </c>
      <c r="C3" s="3">
        <f>M16</f>
        <v>0.30760151085930115</v>
      </c>
      <c r="D3" s="3">
        <f t="shared" ref="D3:H3" si="1">N16</f>
        <v>0.56583333333333341</v>
      </c>
      <c r="E3" s="3">
        <f t="shared" si="1"/>
        <v>0.42372881355932207</v>
      </c>
      <c r="F3" s="3">
        <f t="shared" si="1"/>
        <v>0.48697464397360196</v>
      </c>
      <c r="G3" s="3">
        <f t="shared" si="1"/>
        <v>0.71043376318874563</v>
      </c>
      <c r="H3" s="3">
        <f t="shared" si="1"/>
        <v>0.65846016114592643</v>
      </c>
      <c r="L3" s="8" t="s">
        <v>198</v>
      </c>
      <c r="M3" s="8">
        <v>0.16280273235355</v>
      </c>
      <c r="N3" s="8">
        <v>0.25211608222490928</v>
      </c>
      <c r="O3" s="8">
        <v>0.19738843813387424</v>
      </c>
      <c r="P3" s="8">
        <v>0.2074974670719352</v>
      </c>
      <c r="Q3" s="8">
        <v>0.28977709454265937</v>
      </c>
      <c r="R3" s="8">
        <v>0.6881355932203389</v>
      </c>
    </row>
    <row r="4" spans="1:24" x14ac:dyDescent="0.3">
      <c r="A4" s="2"/>
      <c r="B4" s="6">
        <v>2016</v>
      </c>
      <c r="C4" s="3">
        <f>M30</f>
        <v>0.30475158644172734</v>
      </c>
      <c r="D4" s="3">
        <f t="shared" ref="D4:H4" si="2">N30</f>
        <v>0.56953642384105962</v>
      </c>
      <c r="E4" s="3">
        <f t="shared" si="2"/>
        <v>0.42451088962716876</v>
      </c>
      <c r="F4" s="3">
        <f t="shared" si="2"/>
        <v>0.48630136986301375</v>
      </c>
      <c r="G4" s="3">
        <f t="shared" si="2"/>
        <v>0.69013386217154171</v>
      </c>
      <c r="H4" s="3">
        <f t="shared" si="2"/>
        <v>0.66064345526663715</v>
      </c>
      <c r="L4" s="8" t="s">
        <v>199</v>
      </c>
      <c r="M4" s="8">
        <v>0.44573060733613956</v>
      </c>
      <c r="N4" s="8">
        <v>0.58192567567567566</v>
      </c>
      <c r="O4" s="8">
        <v>0.51056851311953366</v>
      </c>
      <c r="P4" s="8">
        <v>0.51193317422434359</v>
      </c>
      <c r="Q4" s="8">
        <v>0.66516853932584263</v>
      </c>
      <c r="R4" s="8">
        <v>0.92564491654021241</v>
      </c>
    </row>
    <row r="5" spans="1:24" x14ac:dyDescent="0.3">
      <c r="A5" s="2"/>
      <c r="B5" s="6">
        <v>2017</v>
      </c>
      <c r="C5" s="3">
        <f>M43</f>
        <v>0.29509411590336448</v>
      </c>
      <c r="D5" s="3">
        <f t="shared" ref="D5:H5" si="3">N43</f>
        <v>0.59728718428437788</v>
      </c>
      <c r="E5" s="3">
        <f t="shared" si="3"/>
        <v>0.42555331991951711</v>
      </c>
      <c r="F5" s="3">
        <f t="shared" si="3"/>
        <v>0.48333333333333339</v>
      </c>
      <c r="G5" s="3">
        <f t="shared" si="3"/>
        <v>0.68953934740882894</v>
      </c>
      <c r="H5" s="3">
        <f t="shared" si="3"/>
        <v>0.6270386266094421</v>
      </c>
      <c r="L5" s="8" t="s">
        <v>200</v>
      </c>
      <c r="M5" s="8">
        <v>0.17138014527845027</v>
      </c>
      <c r="N5" s="8">
        <v>0.31915910176779744</v>
      </c>
      <c r="O5" s="8">
        <v>0.23449419568822555</v>
      </c>
      <c r="P5" s="8">
        <v>0.26691425803326341</v>
      </c>
      <c r="Q5" s="8">
        <v>0.47766547114444091</v>
      </c>
      <c r="R5" s="8">
        <v>0.35121951219512187</v>
      </c>
    </row>
    <row r="6" spans="1:24" x14ac:dyDescent="0.3">
      <c r="A6" s="2" t="s">
        <v>14</v>
      </c>
      <c r="B6" s="6">
        <v>2014</v>
      </c>
      <c r="C6" s="8">
        <f>M3</f>
        <v>0.16280273235355</v>
      </c>
      <c r="D6" s="8">
        <f t="shared" ref="D6:H6" si="4">N3</f>
        <v>0.25211608222490928</v>
      </c>
      <c r="E6" s="8">
        <f t="shared" si="4"/>
        <v>0.19738843813387424</v>
      </c>
      <c r="F6" s="8">
        <f t="shared" si="4"/>
        <v>0.2074974670719352</v>
      </c>
      <c r="G6" s="8">
        <f t="shared" si="4"/>
        <v>0.28977709454265937</v>
      </c>
      <c r="H6" s="8">
        <f t="shared" si="4"/>
        <v>0.6881355932203389</v>
      </c>
      <c r="L6" s="8" t="s">
        <v>201</v>
      </c>
      <c r="M6" s="8">
        <v>0.26729229026777773</v>
      </c>
      <c r="N6" s="8">
        <v>0.34997790543526291</v>
      </c>
      <c r="O6" s="8">
        <v>0.29898096519900019</v>
      </c>
      <c r="P6" s="8">
        <v>0.32588892153981786</v>
      </c>
      <c r="Q6" s="8">
        <v>0.47654093836246536</v>
      </c>
      <c r="R6" s="8">
        <v>0.66363636363636358</v>
      </c>
    </row>
    <row r="7" spans="1:24" x14ac:dyDescent="0.3">
      <c r="B7" s="6">
        <v>2015</v>
      </c>
      <c r="C7" s="3">
        <f>M17</f>
        <v>0.15782014944601908</v>
      </c>
      <c r="D7" s="3">
        <f t="shared" ref="D7:H7" si="5">N17</f>
        <v>0.23561090541905083</v>
      </c>
      <c r="E7" s="3">
        <f t="shared" si="5"/>
        <v>0.1876063183475091</v>
      </c>
      <c r="F7" s="3">
        <f t="shared" si="5"/>
        <v>0.20990617499454509</v>
      </c>
      <c r="G7" s="3">
        <f t="shared" si="5"/>
        <v>0.30247406225059859</v>
      </c>
      <c r="H7" s="3">
        <f t="shared" si="5"/>
        <v>0.36020881670533644</v>
      </c>
      <c r="L7" s="8" t="s">
        <v>202</v>
      </c>
      <c r="M7" s="8">
        <v>0.20361207323107372</v>
      </c>
      <c r="N7" s="8">
        <v>0.27518959913326102</v>
      </c>
      <c r="O7" s="8">
        <v>0.23473397823458275</v>
      </c>
      <c r="P7" s="8">
        <v>0.25011185682326625</v>
      </c>
      <c r="Q7" s="8">
        <v>0.4487455197132616</v>
      </c>
      <c r="R7" s="8">
        <v>0.45567375886524808</v>
      </c>
      <c r="U7" s="8"/>
      <c r="V7" s="3"/>
      <c r="W7" s="3"/>
      <c r="X7" s="3"/>
    </row>
    <row r="8" spans="1:24" x14ac:dyDescent="0.3">
      <c r="B8" s="6">
        <v>2016</v>
      </c>
      <c r="C8" s="3">
        <f>M31</f>
        <v>0.15585916539398187</v>
      </c>
      <c r="D8" s="3">
        <f t="shared" ref="D8:H8" si="6">N31</f>
        <v>0.25079668578712555</v>
      </c>
      <c r="E8" s="3">
        <f t="shared" si="6"/>
        <v>0.19211937514572158</v>
      </c>
      <c r="F8" s="3">
        <f t="shared" si="6"/>
        <v>0.21312891384150293</v>
      </c>
      <c r="G8" s="3">
        <f t="shared" si="6"/>
        <v>0.30859375000000006</v>
      </c>
      <c r="H8" s="3">
        <f t="shared" si="6"/>
        <v>0.38989700833742036</v>
      </c>
      <c r="L8" s="5" t="s">
        <v>203</v>
      </c>
      <c r="M8" s="8">
        <v>0.52037124429762471</v>
      </c>
      <c r="N8" s="8">
        <v>0.71058884546726486</v>
      </c>
      <c r="O8" s="8">
        <v>0.60592001179264798</v>
      </c>
      <c r="P8" s="8">
        <v>0.66304405817514422</v>
      </c>
      <c r="Q8" s="8">
        <v>0.81746207208269461</v>
      </c>
      <c r="R8" s="8">
        <v>0.70888364408779792</v>
      </c>
      <c r="U8" s="8"/>
      <c r="V8" s="3"/>
      <c r="W8" s="3"/>
      <c r="X8" s="3"/>
    </row>
    <row r="9" spans="1:24" x14ac:dyDescent="0.3">
      <c r="B9" s="6">
        <v>2017</v>
      </c>
      <c r="C9" s="3">
        <f>M44</f>
        <v>0.14709375695939422</v>
      </c>
      <c r="D9" s="3">
        <f t="shared" ref="D9:H9" si="7">N44</f>
        <v>0.28375654977831516</v>
      </c>
      <c r="E9" s="3">
        <f t="shared" si="7"/>
        <v>0.19538345105953581</v>
      </c>
      <c r="F9" s="3">
        <f t="shared" si="7"/>
        <v>0.228293664096547</v>
      </c>
      <c r="G9" s="3">
        <f t="shared" si="7"/>
        <v>0.31336129418813663</v>
      </c>
      <c r="H9" s="3">
        <f t="shared" si="7"/>
        <v>0.39296569691706462</v>
      </c>
      <c r="L9" s="5" t="s">
        <v>204</v>
      </c>
      <c r="M9" s="8">
        <v>0.54611843149706307</v>
      </c>
      <c r="N9" s="8">
        <v>0.59640102827763497</v>
      </c>
      <c r="O9" s="8">
        <v>0.56497593483894848</v>
      </c>
      <c r="P9" s="8">
        <v>0.57529610829103217</v>
      </c>
      <c r="Q9" s="8">
        <v>0.6834862385321101</v>
      </c>
      <c r="R9" s="8">
        <v>0.71629213483146059</v>
      </c>
      <c r="U9" s="8"/>
      <c r="V9" s="3"/>
      <c r="W9" s="3"/>
      <c r="X9" s="3"/>
    </row>
    <row r="10" spans="1:24" x14ac:dyDescent="0.3">
      <c r="A10" s="2" t="s">
        <v>15</v>
      </c>
      <c r="B10" s="6">
        <v>2014</v>
      </c>
      <c r="C10" s="8">
        <f>M4</f>
        <v>0.44573060733613956</v>
      </c>
      <c r="D10" s="8">
        <f t="shared" ref="D10:H10" si="8">N4</f>
        <v>0.58192567567567566</v>
      </c>
      <c r="E10" s="8">
        <f t="shared" si="8"/>
        <v>0.51056851311953366</v>
      </c>
      <c r="F10" s="8">
        <f t="shared" si="8"/>
        <v>0.51193317422434359</v>
      </c>
      <c r="G10" s="8">
        <f t="shared" si="8"/>
        <v>0.66516853932584263</v>
      </c>
      <c r="H10" s="8">
        <f t="shared" si="8"/>
        <v>0.92564491654021241</v>
      </c>
      <c r="L10" s="5" t="s">
        <v>205</v>
      </c>
      <c r="M10" s="8">
        <v>0.48803406254588166</v>
      </c>
      <c r="N10" s="8">
        <v>0.62416107382550345</v>
      </c>
      <c r="O10" s="8">
        <v>0.54950495049504955</v>
      </c>
      <c r="P10" s="8">
        <v>0.61053412462908019</v>
      </c>
      <c r="Q10" s="8">
        <v>0.69519519519519513</v>
      </c>
      <c r="R10" s="8">
        <v>0.75464684014869876</v>
      </c>
      <c r="U10" s="8"/>
      <c r="V10" s="3"/>
      <c r="W10" s="3"/>
      <c r="X10" s="3"/>
    </row>
    <row r="11" spans="1:24" x14ac:dyDescent="0.3">
      <c r="B11" s="6">
        <v>2015</v>
      </c>
      <c r="C11" s="3">
        <f>M18</f>
        <v>0.45488175452503637</v>
      </c>
      <c r="D11" s="3">
        <f t="shared" ref="D11:H11" si="9">N18</f>
        <v>0.53301435406698572</v>
      </c>
      <c r="E11" s="3">
        <f t="shared" si="9"/>
        <v>0.47775346462436191</v>
      </c>
      <c r="F11" s="3">
        <f t="shared" si="9"/>
        <v>0.48865069356872637</v>
      </c>
      <c r="G11" s="3">
        <f t="shared" si="9"/>
        <v>0.67699115044247771</v>
      </c>
      <c r="H11" s="3">
        <f t="shared" si="9"/>
        <v>0.81553398058252424</v>
      </c>
      <c r="L11" s="5" t="s">
        <v>206</v>
      </c>
      <c r="M11" s="8">
        <v>0.31239833724923183</v>
      </c>
      <c r="N11" s="8">
        <v>0.54473039215686281</v>
      </c>
      <c r="O11" s="8">
        <v>0.40450829824126827</v>
      </c>
      <c r="P11" s="8">
        <v>0.50739523418241572</v>
      </c>
      <c r="Q11" s="8">
        <v>0.68666666666666654</v>
      </c>
      <c r="R11" s="8">
        <v>0.71978021978021955</v>
      </c>
      <c r="U11" s="8"/>
      <c r="V11" s="3"/>
      <c r="W11" s="3"/>
      <c r="X11" s="3"/>
    </row>
    <row r="12" spans="1:24" x14ac:dyDescent="0.3">
      <c r="B12" s="6">
        <v>2016</v>
      </c>
      <c r="C12" s="3">
        <f>M32</f>
        <v>0.44391986729615918</v>
      </c>
      <c r="D12" s="3">
        <f t="shared" ref="D12:H12" si="10">N32</f>
        <v>0.54694621695533285</v>
      </c>
      <c r="E12" s="3">
        <f t="shared" si="10"/>
        <v>0.48388227049754728</v>
      </c>
      <c r="F12" s="3">
        <f t="shared" si="10"/>
        <v>0.49756097560975598</v>
      </c>
      <c r="G12" s="3">
        <f t="shared" si="10"/>
        <v>0.68971962616822424</v>
      </c>
      <c r="H12" s="3">
        <f t="shared" si="10"/>
        <v>0.81182795698924726</v>
      </c>
      <c r="L12" s="8" t="s">
        <v>207</v>
      </c>
      <c r="M12" s="8">
        <v>0.4677748157440802</v>
      </c>
      <c r="N12" s="8">
        <v>0.50991189427312777</v>
      </c>
      <c r="O12" s="8">
        <v>0.47253668763102724</v>
      </c>
      <c r="P12" s="8">
        <v>0.50136054421768705</v>
      </c>
      <c r="Q12" s="8">
        <v>0.66079295154185025</v>
      </c>
      <c r="R12" s="8">
        <v>0.62195121951219523</v>
      </c>
      <c r="U12" s="8"/>
      <c r="V12" s="3"/>
      <c r="W12" s="3"/>
      <c r="X12" s="3"/>
    </row>
    <row r="13" spans="1:24" x14ac:dyDescent="0.3">
      <c r="B13" s="6">
        <v>2017</v>
      </c>
      <c r="C13" s="3">
        <f>M45</f>
        <v>0.42424587364826405</v>
      </c>
      <c r="D13" s="3">
        <f t="shared" ref="D13:H13" si="11">N45</f>
        <v>0.59425287356321832</v>
      </c>
      <c r="E13" s="3">
        <f t="shared" si="11"/>
        <v>0.48190476190476195</v>
      </c>
      <c r="F13" s="3">
        <f t="shared" si="11"/>
        <v>0.49312557286892761</v>
      </c>
      <c r="G13" s="3">
        <f t="shared" si="11"/>
        <v>0.71355060034305318</v>
      </c>
      <c r="H13" s="3">
        <f t="shared" si="11"/>
        <v>0.81331168831168821</v>
      </c>
      <c r="U13" s="8"/>
      <c r="V13" s="3"/>
      <c r="W13" s="3"/>
      <c r="X13" s="3"/>
    </row>
    <row r="14" spans="1:24" x14ac:dyDescent="0.3">
      <c r="A14" s="2" t="s">
        <v>16</v>
      </c>
      <c r="B14" s="6">
        <v>2014</v>
      </c>
      <c r="C14" s="8">
        <f>M5</f>
        <v>0.17138014527845027</v>
      </c>
      <c r="D14" s="8">
        <f t="shared" ref="D14:H14" si="12">N5</f>
        <v>0.31915910176779744</v>
      </c>
      <c r="E14" s="8">
        <f t="shared" si="12"/>
        <v>0.23449419568822555</v>
      </c>
      <c r="F14" s="8">
        <f t="shared" si="12"/>
        <v>0.26691425803326341</v>
      </c>
      <c r="G14" s="8">
        <f t="shared" si="12"/>
        <v>0.47766547114444091</v>
      </c>
      <c r="H14" s="8">
        <f t="shared" si="12"/>
        <v>0.35121951219512187</v>
      </c>
      <c r="U14" s="8"/>
      <c r="V14" s="3"/>
      <c r="W14" s="3"/>
      <c r="X14" s="3"/>
    </row>
    <row r="15" spans="1:24" x14ac:dyDescent="0.3">
      <c r="B15" s="6">
        <v>2015</v>
      </c>
      <c r="C15" s="3">
        <f>M19</f>
        <v>0.17035981167120212</v>
      </c>
      <c r="D15" s="3">
        <f t="shared" ref="D15:H15" si="13">N19</f>
        <v>0.33666598653336066</v>
      </c>
      <c r="E15" s="3">
        <f t="shared" si="13"/>
        <v>0.24271750701635536</v>
      </c>
      <c r="F15" s="3">
        <f t="shared" si="13"/>
        <v>0.26576078369410644</v>
      </c>
      <c r="G15" s="3">
        <f t="shared" si="13"/>
        <v>0.47865546218487387</v>
      </c>
      <c r="H15" s="3">
        <f t="shared" si="13"/>
        <v>0.40027322404371574</v>
      </c>
      <c r="L15" t="s">
        <v>216</v>
      </c>
      <c r="M15" s="4" t="s">
        <v>191</v>
      </c>
      <c r="N15" s="4" t="s">
        <v>192</v>
      </c>
      <c r="O15" s="4" t="s">
        <v>193</v>
      </c>
      <c r="P15" s="4" t="s">
        <v>194</v>
      </c>
      <c r="Q15" s="4" t="s">
        <v>195</v>
      </c>
      <c r="R15" s="4" t="s">
        <v>196</v>
      </c>
      <c r="U15" s="8"/>
      <c r="V15" s="3"/>
      <c r="W15" s="3"/>
      <c r="X15" s="3"/>
    </row>
    <row r="16" spans="1:24" x14ac:dyDescent="0.3">
      <c r="B16" s="6">
        <v>2016</v>
      </c>
      <c r="C16" s="3">
        <f>M33</f>
        <v>0.16797441364605545</v>
      </c>
      <c r="D16" s="3">
        <f t="shared" ref="D16:H16" si="14">N33</f>
        <v>0.35607442539219269</v>
      </c>
      <c r="E16" s="3">
        <f t="shared" si="14"/>
        <v>0.2508459076360311</v>
      </c>
      <c r="F16" s="3">
        <f t="shared" si="14"/>
        <v>0.26932854792881716</v>
      </c>
      <c r="G16" s="3">
        <f t="shared" si="14"/>
        <v>0.46385885031303353</v>
      </c>
      <c r="H16" s="3">
        <f t="shared" si="14"/>
        <v>0.43935052531041074</v>
      </c>
      <c r="L16" s="2" t="s">
        <v>197</v>
      </c>
      <c r="M16" s="3">
        <v>0.30760151085930115</v>
      </c>
      <c r="N16" s="3">
        <v>0.56583333333333341</v>
      </c>
      <c r="O16" s="3">
        <v>0.42372881355932207</v>
      </c>
      <c r="P16" s="3">
        <v>0.48697464397360196</v>
      </c>
      <c r="Q16" s="3">
        <v>0.71043376318874563</v>
      </c>
      <c r="R16" s="3">
        <v>0.65846016114592643</v>
      </c>
      <c r="U16" s="8"/>
      <c r="V16" s="3"/>
      <c r="W16" s="3"/>
      <c r="X16" s="3"/>
    </row>
    <row r="17" spans="1:24" x14ac:dyDescent="0.3">
      <c r="B17" s="6">
        <v>2017</v>
      </c>
      <c r="C17" s="3">
        <f>M46</f>
        <v>0.15839755940912012</v>
      </c>
      <c r="D17" s="3">
        <f t="shared" ref="D17:H17" si="15">N46</f>
        <v>0.38700823421774944</v>
      </c>
      <c r="E17" s="3">
        <f t="shared" si="15"/>
        <v>0.25389439611571918</v>
      </c>
      <c r="F17" s="3">
        <f t="shared" si="15"/>
        <v>0.27634035742864754</v>
      </c>
      <c r="G17" s="3">
        <f t="shared" si="15"/>
        <v>0.45374323939652705</v>
      </c>
      <c r="H17" s="3">
        <f t="shared" si="15"/>
        <v>0.40956848030018755</v>
      </c>
      <c r="L17" s="2" t="s">
        <v>198</v>
      </c>
      <c r="M17" s="3">
        <v>0.15782014944601908</v>
      </c>
      <c r="N17" s="3">
        <v>0.23561090541905083</v>
      </c>
      <c r="O17" s="3">
        <v>0.1876063183475091</v>
      </c>
      <c r="P17" s="3">
        <v>0.20990617499454509</v>
      </c>
      <c r="Q17" s="3">
        <v>0.30247406225059859</v>
      </c>
      <c r="R17" s="3">
        <v>0.36020881670533644</v>
      </c>
      <c r="U17" s="8"/>
      <c r="V17" s="3"/>
      <c r="W17" s="3"/>
      <c r="X17" s="3"/>
    </row>
    <row r="18" spans="1:24" x14ac:dyDescent="0.3">
      <c r="A18" s="2" t="s">
        <v>17</v>
      </c>
      <c r="B18" s="6">
        <v>2014</v>
      </c>
      <c r="C18" s="8">
        <f>M6</f>
        <v>0.26729229026777773</v>
      </c>
      <c r="D18" s="8">
        <f t="shared" ref="D18:H18" si="16">N6</f>
        <v>0.34997790543526291</v>
      </c>
      <c r="E18" s="8">
        <f t="shared" si="16"/>
        <v>0.29898096519900019</v>
      </c>
      <c r="F18" s="8">
        <f t="shared" si="16"/>
        <v>0.32588892153981786</v>
      </c>
      <c r="G18" s="8">
        <f t="shared" si="16"/>
        <v>0.47654093836246536</v>
      </c>
      <c r="H18" s="8">
        <f t="shared" si="16"/>
        <v>0.66363636363636358</v>
      </c>
      <c r="L18" s="2" t="s">
        <v>199</v>
      </c>
      <c r="M18" s="3">
        <v>0.45488175452503637</v>
      </c>
      <c r="N18" s="3">
        <v>0.53301435406698572</v>
      </c>
      <c r="O18" s="3">
        <v>0.47775346462436191</v>
      </c>
      <c r="P18" s="3">
        <v>0.48865069356872637</v>
      </c>
      <c r="Q18" s="3">
        <v>0.67699115044247771</v>
      </c>
      <c r="R18" s="3">
        <v>0.81553398058252424</v>
      </c>
    </row>
    <row r="19" spans="1:24" x14ac:dyDescent="0.3">
      <c r="B19" s="6">
        <v>2015</v>
      </c>
      <c r="C19" s="3">
        <f>M20</f>
        <v>0.25390387345366044</v>
      </c>
      <c r="D19" s="3">
        <f t="shared" ref="D19:H19" si="17">N20</f>
        <v>0.38164705882352945</v>
      </c>
      <c r="E19" s="3">
        <f t="shared" si="17"/>
        <v>0.31321163925537682</v>
      </c>
      <c r="F19" s="3">
        <f t="shared" si="17"/>
        <v>0.34411671424040591</v>
      </c>
      <c r="G19" s="3">
        <f t="shared" si="17"/>
        <v>0.46995073891625611</v>
      </c>
      <c r="H19" s="3">
        <f t="shared" si="17"/>
        <v>0.52720848056537117</v>
      </c>
      <c r="L19" s="2" t="s">
        <v>200</v>
      </c>
      <c r="M19" s="3">
        <v>0.17035981167120212</v>
      </c>
      <c r="N19" s="3">
        <v>0.33666598653336066</v>
      </c>
      <c r="O19" s="3">
        <v>0.24271750701635536</v>
      </c>
      <c r="P19" s="3">
        <v>0.26576078369410644</v>
      </c>
      <c r="Q19" s="3">
        <v>0.47865546218487387</v>
      </c>
      <c r="R19" s="3">
        <v>0.40027322404371574</v>
      </c>
    </row>
    <row r="20" spans="1:24" x14ac:dyDescent="0.3">
      <c r="B20" s="6">
        <v>2016</v>
      </c>
      <c r="C20" s="3">
        <f>M34</f>
        <v>0.25569468496070336</v>
      </c>
      <c r="D20" s="3">
        <f t="shared" ref="D20:H20" si="18">N34</f>
        <v>0.39708480565371018</v>
      </c>
      <c r="E20" s="3">
        <f t="shared" si="18"/>
        <v>0.32109293421510615</v>
      </c>
      <c r="F20" s="3">
        <f t="shared" si="18"/>
        <v>0.34921610820780824</v>
      </c>
      <c r="G20" s="3">
        <f t="shared" si="18"/>
        <v>0.49362041467304618</v>
      </c>
      <c r="H20" s="3">
        <f t="shared" si="18"/>
        <v>0.55641521598968402</v>
      </c>
      <c r="L20" s="2" t="s">
        <v>201</v>
      </c>
      <c r="M20" s="3">
        <v>0.25390387345366044</v>
      </c>
      <c r="N20" s="3">
        <v>0.38164705882352945</v>
      </c>
      <c r="O20" s="3">
        <v>0.31321163925537682</v>
      </c>
      <c r="P20" s="3">
        <v>0.34411671424040591</v>
      </c>
      <c r="Q20" s="3">
        <v>0.46995073891625611</v>
      </c>
      <c r="R20" s="3">
        <v>0.52720848056537117</v>
      </c>
    </row>
    <row r="21" spans="1:24" x14ac:dyDescent="0.3">
      <c r="B21" s="6">
        <v>2017</v>
      </c>
      <c r="C21" s="3">
        <f>M47</f>
        <v>0.23430691320221414</v>
      </c>
      <c r="D21" s="3">
        <f t="shared" ref="D21:H21" si="19">N47</f>
        <v>0.42224810716365757</v>
      </c>
      <c r="E21" s="3">
        <f t="shared" si="19"/>
        <v>0.32090265825205577</v>
      </c>
      <c r="F21" s="3">
        <f t="shared" si="19"/>
        <v>0.34206471494607088</v>
      </c>
      <c r="G21" s="3">
        <f t="shared" si="19"/>
        <v>0.44208932626797875</v>
      </c>
      <c r="H21" s="3">
        <f t="shared" si="19"/>
        <v>0.521505376344086</v>
      </c>
      <c r="L21" s="2" t="s">
        <v>202</v>
      </c>
      <c r="M21" s="3">
        <v>0.18657526139277966</v>
      </c>
      <c r="N21" s="3">
        <v>0.30882882882882884</v>
      </c>
      <c r="O21" s="3">
        <v>0.23810814473505892</v>
      </c>
      <c r="P21" s="3">
        <v>0.26069197501201347</v>
      </c>
      <c r="Q21" s="3">
        <v>0.40228136882129273</v>
      </c>
      <c r="R21" s="3">
        <v>0.49468085106382975</v>
      </c>
    </row>
    <row r="22" spans="1:24" x14ac:dyDescent="0.3">
      <c r="A22" s="2" t="s">
        <v>18</v>
      </c>
      <c r="B22" s="6">
        <v>2014</v>
      </c>
      <c r="C22" s="8">
        <f>M7</f>
        <v>0.20361207323107372</v>
      </c>
      <c r="D22" s="8">
        <f t="shared" ref="D22:H22" si="20">N7</f>
        <v>0.27518959913326102</v>
      </c>
      <c r="E22" s="8">
        <f t="shared" si="20"/>
        <v>0.23473397823458275</v>
      </c>
      <c r="F22" s="8">
        <f t="shared" si="20"/>
        <v>0.25011185682326625</v>
      </c>
      <c r="G22" s="8">
        <f t="shared" si="20"/>
        <v>0.4487455197132616</v>
      </c>
      <c r="H22" s="8">
        <f t="shared" si="20"/>
        <v>0.45567375886524808</v>
      </c>
      <c r="L22" s="5" t="s">
        <v>203</v>
      </c>
      <c r="M22" s="3">
        <v>0.51270801858346626</v>
      </c>
      <c r="N22" s="3">
        <v>0.71413140659174179</v>
      </c>
      <c r="O22" s="3">
        <v>0.61355901924003775</v>
      </c>
      <c r="P22" s="3">
        <v>0.66681830350313587</v>
      </c>
      <c r="Q22" s="3">
        <v>0.83130044635629863</v>
      </c>
      <c r="R22" s="3">
        <v>0.72860889314788602</v>
      </c>
      <c r="U22" s="8"/>
      <c r="V22" s="3"/>
      <c r="W22" s="3"/>
      <c r="X22" s="3"/>
    </row>
    <row r="23" spans="1:24" x14ac:dyDescent="0.3">
      <c r="B23" s="6">
        <v>2015</v>
      </c>
      <c r="C23" s="3">
        <f>M21</f>
        <v>0.18657526139277966</v>
      </c>
      <c r="D23" s="3">
        <f t="shared" ref="D23:H23" si="21">N21</f>
        <v>0.30882882882882884</v>
      </c>
      <c r="E23" s="3">
        <f t="shared" si="21"/>
        <v>0.23810814473505892</v>
      </c>
      <c r="F23" s="3">
        <f t="shared" si="21"/>
        <v>0.26069197501201347</v>
      </c>
      <c r="G23" s="3">
        <f t="shared" si="21"/>
        <v>0.40228136882129273</v>
      </c>
      <c r="H23" s="3">
        <f t="shared" si="21"/>
        <v>0.49468085106382975</v>
      </c>
      <c r="L23" s="3" t="s">
        <v>204</v>
      </c>
      <c r="M23" s="3">
        <v>0.53055365686944644</v>
      </c>
      <c r="N23" s="3">
        <v>0.61262665627435697</v>
      </c>
      <c r="O23" s="3">
        <v>0.57058242843040463</v>
      </c>
      <c r="P23" s="3">
        <v>0.5892139988525531</v>
      </c>
      <c r="Q23" s="3">
        <v>0.681551116333725</v>
      </c>
      <c r="R23" s="3">
        <v>0.74577954319761686</v>
      </c>
      <c r="U23" s="8"/>
      <c r="V23" s="3"/>
      <c r="W23" s="3"/>
      <c r="X23" s="3"/>
    </row>
    <row r="24" spans="1:24" x14ac:dyDescent="0.3">
      <c r="B24" s="6">
        <v>2016</v>
      </c>
      <c r="C24" s="3">
        <f>M35</f>
        <v>0.18777034998033817</v>
      </c>
      <c r="D24" s="3">
        <f t="shared" ref="D24:H24" si="22">N35</f>
        <v>0.32653766413268825</v>
      </c>
      <c r="E24" s="3">
        <f t="shared" si="22"/>
        <v>0.24764307528880627</v>
      </c>
      <c r="F24" s="3">
        <f t="shared" si="22"/>
        <v>0.2710280373831776</v>
      </c>
      <c r="G24" s="3">
        <f t="shared" si="22"/>
        <v>0.41988227599738392</v>
      </c>
      <c r="H24" s="3">
        <f t="shared" si="22"/>
        <v>0.5226244343891403</v>
      </c>
      <c r="L24" s="3" t="s">
        <v>205</v>
      </c>
      <c r="M24" s="3">
        <v>0.46886990964228253</v>
      </c>
      <c r="N24" s="3">
        <v>0.64135021097046419</v>
      </c>
      <c r="O24" s="3">
        <v>0.54970326409495551</v>
      </c>
      <c r="P24" s="3">
        <v>0.60876249039200625</v>
      </c>
      <c r="Q24" s="3">
        <v>0.68210862619808299</v>
      </c>
      <c r="R24" s="3">
        <v>0.78028169014084503</v>
      </c>
      <c r="U24" s="8"/>
      <c r="V24" s="3"/>
      <c r="W24" s="3"/>
      <c r="X24" s="3"/>
    </row>
    <row r="25" spans="1:24" x14ac:dyDescent="0.3">
      <c r="B25" s="6">
        <v>2017</v>
      </c>
      <c r="C25" s="3">
        <f>M48</f>
        <v>0.17111378894818388</v>
      </c>
      <c r="D25" s="3">
        <f t="shared" ref="D25:H25" si="23">N48</f>
        <v>0.37722908093278457</v>
      </c>
      <c r="E25" s="3">
        <f t="shared" si="23"/>
        <v>0.25530048252668514</v>
      </c>
      <c r="F25" s="3">
        <f t="shared" si="23"/>
        <v>0.26373626373626374</v>
      </c>
      <c r="G25" s="3">
        <f t="shared" si="23"/>
        <v>0.45146467547386548</v>
      </c>
      <c r="H25" s="3">
        <f t="shared" si="23"/>
        <v>0.5036496350364964</v>
      </c>
      <c r="L25" s="3" t="s">
        <v>206</v>
      </c>
      <c r="M25" s="3">
        <v>0.14834537847090151</v>
      </c>
      <c r="N25" s="3">
        <v>0.5340613624544982</v>
      </c>
      <c r="O25" s="3">
        <v>0.30774292608028075</v>
      </c>
      <c r="P25" s="3">
        <v>0.42839506172839492</v>
      </c>
      <c r="Q25" s="3">
        <v>0.61290322580645151</v>
      </c>
      <c r="R25" s="3">
        <v>0.7143684820393974</v>
      </c>
      <c r="U25" s="8"/>
      <c r="V25" s="3"/>
      <c r="W25" s="3"/>
      <c r="X25" s="3"/>
    </row>
    <row r="26" spans="1:24" x14ac:dyDescent="0.3">
      <c r="A26" s="5" t="s">
        <v>19</v>
      </c>
      <c r="B26" s="6">
        <v>2014</v>
      </c>
      <c r="C26" s="8">
        <f>M8</f>
        <v>0.52037124429762471</v>
      </c>
      <c r="D26" s="8">
        <f t="shared" ref="D26:H26" si="24">N8</f>
        <v>0.71058884546726486</v>
      </c>
      <c r="E26" s="8">
        <f t="shared" si="24"/>
        <v>0.60592001179264798</v>
      </c>
      <c r="F26" s="8">
        <f t="shared" si="24"/>
        <v>0.66304405817514422</v>
      </c>
      <c r="G26" s="8">
        <f t="shared" si="24"/>
        <v>0.81746207208269461</v>
      </c>
      <c r="H26" s="8">
        <f t="shared" si="24"/>
        <v>0.70888364408779792</v>
      </c>
      <c r="L26" s="4" t="s">
        <v>207</v>
      </c>
      <c r="M26" s="3">
        <v>0.4532810721962322</v>
      </c>
      <c r="N26" s="3">
        <v>0.51331203407880732</v>
      </c>
      <c r="O26" s="3">
        <v>0.48212311094729082</v>
      </c>
      <c r="P26" s="3">
        <v>0.4814049586776859</v>
      </c>
      <c r="Q26" s="3">
        <v>0.65236051502145909</v>
      </c>
      <c r="R26" s="3">
        <v>0.68965517241379315</v>
      </c>
      <c r="U26" s="8"/>
      <c r="V26" s="3"/>
      <c r="W26" s="3"/>
      <c r="X26" s="3"/>
    </row>
    <row r="27" spans="1:24" x14ac:dyDescent="0.3">
      <c r="B27" s="6">
        <v>2015</v>
      </c>
      <c r="C27" s="3">
        <f>M22</f>
        <v>0.51270801858346626</v>
      </c>
      <c r="D27" s="3">
        <f t="shared" ref="D27:H27" si="25">N22</f>
        <v>0.71413140659174179</v>
      </c>
      <c r="E27" s="3">
        <f t="shared" si="25"/>
        <v>0.61355901924003775</v>
      </c>
      <c r="F27" s="3">
        <f t="shared" si="25"/>
        <v>0.66681830350313587</v>
      </c>
      <c r="G27" s="3">
        <f t="shared" si="25"/>
        <v>0.83130044635629863</v>
      </c>
      <c r="H27" s="3">
        <f t="shared" si="25"/>
        <v>0.72860889314788602</v>
      </c>
      <c r="U27" s="8"/>
      <c r="V27" s="3"/>
      <c r="W27" s="3"/>
      <c r="X27" s="3"/>
    </row>
    <row r="28" spans="1:24" x14ac:dyDescent="0.3">
      <c r="B28" s="6">
        <v>2016</v>
      </c>
      <c r="C28" s="3">
        <f>M36</f>
        <v>0.51157530601383716</v>
      </c>
      <c r="D28" s="3">
        <f t="shared" ref="D28:H28" si="26">N36</f>
        <v>0.72039306003377868</v>
      </c>
      <c r="E28" s="3">
        <f t="shared" si="26"/>
        <v>0.61528724440116855</v>
      </c>
      <c r="F28" s="3">
        <f t="shared" si="26"/>
        <v>0.67135454148298179</v>
      </c>
      <c r="G28" s="3">
        <f t="shared" si="26"/>
        <v>0.81055207848775745</v>
      </c>
      <c r="H28" s="3">
        <f t="shared" si="26"/>
        <v>0.73801854801282585</v>
      </c>
      <c r="U28" s="8"/>
      <c r="V28" s="3"/>
      <c r="W28" s="3"/>
      <c r="X28" s="3"/>
    </row>
    <row r="29" spans="1:24" x14ac:dyDescent="0.3">
      <c r="B29" s="6">
        <v>2017</v>
      </c>
      <c r="C29" s="3">
        <f>M49</f>
        <v>0.51463890696161352</v>
      </c>
      <c r="D29" s="3">
        <f t="shared" ref="D29:H29" si="27">N49</f>
        <v>0.72945047609451374</v>
      </c>
      <c r="E29" s="3">
        <f t="shared" si="27"/>
        <v>0.60891805704057378</v>
      </c>
      <c r="F29" s="3">
        <f t="shared" si="27"/>
        <v>0.6712640684086193</v>
      </c>
      <c r="G29" s="3">
        <f t="shared" si="27"/>
        <v>0.7980875101463839</v>
      </c>
      <c r="H29" s="3">
        <f t="shared" si="27"/>
        <v>0.70939243149632558</v>
      </c>
      <c r="L29" s="1" t="s">
        <v>216</v>
      </c>
      <c r="M29" s="4" t="s">
        <v>191</v>
      </c>
      <c r="N29" s="4" t="s">
        <v>192</v>
      </c>
      <c r="O29" s="4" t="s">
        <v>193</v>
      </c>
      <c r="P29" s="4" t="s">
        <v>194</v>
      </c>
      <c r="Q29" s="4" t="s">
        <v>195</v>
      </c>
      <c r="R29" s="4" t="s">
        <v>196</v>
      </c>
      <c r="U29" s="8"/>
      <c r="V29" s="3"/>
      <c r="W29" s="3"/>
      <c r="X29" s="3"/>
    </row>
    <row r="30" spans="1:24" x14ac:dyDescent="0.3">
      <c r="A30" s="3" t="s">
        <v>20</v>
      </c>
      <c r="B30" s="6">
        <v>2014</v>
      </c>
      <c r="C30" s="8">
        <f>M9</f>
        <v>0.54611843149706307</v>
      </c>
      <c r="D30" s="8">
        <f t="shared" ref="D30:H30" si="28">N9</f>
        <v>0.59640102827763497</v>
      </c>
      <c r="E30" s="8">
        <f t="shared" si="28"/>
        <v>0.56497593483894848</v>
      </c>
      <c r="F30" s="8">
        <f t="shared" si="28"/>
        <v>0.57529610829103217</v>
      </c>
      <c r="G30" s="8">
        <f t="shared" si="28"/>
        <v>0.6834862385321101</v>
      </c>
      <c r="H30" s="8">
        <f t="shared" si="28"/>
        <v>0.71629213483146059</v>
      </c>
      <c r="L30" s="2" t="s">
        <v>197</v>
      </c>
      <c r="M30" s="3">
        <v>0.30475158644172734</v>
      </c>
      <c r="N30" s="3">
        <v>0.56953642384105962</v>
      </c>
      <c r="O30" s="3">
        <v>0.42451088962716876</v>
      </c>
      <c r="P30" s="3">
        <v>0.48630136986301375</v>
      </c>
      <c r="Q30" s="3">
        <v>0.69013386217154171</v>
      </c>
      <c r="R30" s="3">
        <v>0.66064345526663715</v>
      </c>
      <c r="U30" s="8"/>
      <c r="V30" s="3"/>
      <c r="W30" s="3"/>
      <c r="X30" s="3"/>
    </row>
    <row r="31" spans="1:24" x14ac:dyDescent="0.3">
      <c r="B31" s="6">
        <v>2015</v>
      </c>
      <c r="C31" s="3">
        <f>M23</f>
        <v>0.53055365686944644</v>
      </c>
      <c r="D31" s="3">
        <f t="shared" ref="D31:H31" si="29">N23</f>
        <v>0.61262665627435697</v>
      </c>
      <c r="E31" s="3">
        <f t="shared" si="29"/>
        <v>0.57058242843040463</v>
      </c>
      <c r="F31" s="3">
        <f t="shared" si="29"/>
        <v>0.5892139988525531</v>
      </c>
      <c r="G31" s="3">
        <f t="shared" si="29"/>
        <v>0.681551116333725</v>
      </c>
      <c r="H31" s="3">
        <f t="shared" si="29"/>
        <v>0.74577954319761686</v>
      </c>
      <c r="L31" s="2" t="s">
        <v>198</v>
      </c>
      <c r="M31" s="3">
        <v>0.15585916539398187</v>
      </c>
      <c r="N31" s="3">
        <v>0.25079668578712555</v>
      </c>
      <c r="O31" s="3">
        <v>0.19211937514572158</v>
      </c>
      <c r="P31" s="3">
        <v>0.21312891384150293</v>
      </c>
      <c r="Q31" s="3">
        <v>0.30859375000000006</v>
      </c>
      <c r="R31" s="3">
        <v>0.38989700833742036</v>
      </c>
      <c r="U31" s="8"/>
      <c r="V31" s="3"/>
      <c r="W31" s="3"/>
      <c r="X31" s="3"/>
    </row>
    <row r="32" spans="1:24" x14ac:dyDescent="0.3">
      <c r="B32" s="6">
        <v>2016</v>
      </c>
      <c r="C32" s="3">
        <f>M37</f>
        <v>0.53359791980292881</v>
      </c>
      <c r="D32" s="3">
        <f t="shared" ref="D32:H32" si="30">N37</f>
        <v>0.62735519888346114</v>
      </c>
      <c r="E32" s="3">
        <f t="shared" si="30"/>
        <v>0.58151155527795129</v>
      </c>
      <c r="F32" s="3">
        <f t="shared" si="30"/>
        <v>0.58870538092701119</v>
      </c>
      <c r="G32" s="3">
        <f t="shared" si="30"/>
        <v>0.70058139534883734</v>
      </c>
      <c r="H32" s="3">
        <f t="shared" si="30"/>
        <v>0.7831858407079646</v>
      </c>
      <c r="L32" s="2" t="s">
        <v>199</v>
      </c>
      <c r="M32" s="3">
        <v>0.44391986729615918</v>
      </c>
      <c r="N32" s="3">
        <v>0.54694621695533285</v>
      </c>
      <c r="O32" s="3">
        <v>0.48388227049754728</v>
      </c>
      <c r="P32" s="3">
        <v>0.49756097560975598</v>
      </c>
      <c r="Q32" s="3">
        <v>0.68971962616822424</v>
      </c>
      <c r="R32" s="3">
        <v>0.81182795698924726</v>
      </c>
      <c r="U32" s="8"/>
      <c r="V32" s="3"/>
      <c r="W32" s="3"/>
      <c r="X32" s="3"/>
    </row>
    <row r="33" spans="1:24" x14ac:dyDescent="0.3">
      <c r="B33" s="6">
        <v>2017</v>
      </c>
      <c r="C33" s="3">
        <f>M50</f>
        <v>0.50498338870431891</v>
      </c>
      <c r="D33" s="3">
        <f t="shared" ref="D33:H33" si="31">N50</f>
        <v>0.68460111317254169</v>
      </c>
      <c r="E33" s="3">
        <f t="shared" si="31"/>
        <v>0.59611307420494697</v>
      </c>
      <c r="F33" s="3">
        <f t="shared" si="31"/>
        <v>0.60314136125654461</v>
      </c>
      <c r="G33" s="3">
        <f t="shared" si="31"/>
        <v>0.70454545454545459</v>
      </c>
      <c r="H33" s="3">
        <f t="shared" si="31"/>
        <v>0.76028622540250446</v>
      </c>
      <c r="L33" s="2" t="s">
        <v>200</v>
      </c>
      <c r="M33" s="3">
        <v>0.16797441364605545</v>
      </c>
      <c r="N33" s="3">
        <v>0.35607442539219269</v>
      </c>
      <c r="O33" s="3">
        <v>0.2508459076360311</v>
      </c>
      <c r="P33" s="3">
        <v>0.26932854792881716</v>
      </c>
      <c r="Q33" s="3">
        <v>0.46385885031303353</v>
      </c>
      <c r="R33" s="3">
        <v>0.43935052531041074</v>
      </c>
    </row>
    <row r="34" spans="1:24" x14ac:dyDescent="0.3">
      <c r="A34" s="3" t="s">
        <v>21</v>
      </c>
      <c r="B34" s="6">
        <v>2014</v>
      </c>
      <c r="C34" s="8">
        <f>M10</f>
        <v>0.48803406254588166</v>
      </c>
      <c r="D34" s="8">
        <f t="shared" ref="D34:H34" si="32">N10</f>
        <v>0.62416107382550345</v>
      </c>
      <c r="E34" s="8">
        <f t="shared" si="32"/>
        <v>0.54950495049504955</v>
      </c>
      <c r="F34" s="8">
        <f t="shared" si="32"/>
        <v>0.61053412462908019</v>
      </c>
      <c r="G34" s="8">
        <f t="shared" si="32"/>
        <v>0.69519519519519513</v>
      </c>
      <c r="H34" s="8">
        <f t="shared" si="32"/>
        <v>0.75464684014869876</v>
      </c>
      <c r="L34" s="2" t="s">
        <v>201</v>
      </c>
      <c r="M34" s="3">
        <v>0.25569468496070336</v>
      </c>
      <c r="N34" s="3">
        <v>0.39708480565371018</v>
      </c>
      <c r="O34" s="3">
        <v>0.32109293421510615</v>
      </c>
      <c r="P34" s="3">
        <v>0.34921610820780824</v>
      </c>
      <c r="Q34" s="3">
        <v>0.49362041467304618</v>
      </c>
      <c r="R34" s="3">
        <v>0.55641521598968402</v>
      </c>
    </row>
    <row r="35" spans="1:24" x14ac:dyDescent="0.3">
      <c r="B35" s="6">
        <v>2015</v>
      </c>
      <c r="C35" s="3">
        <f>M24</f>
        <v>0.46886990964228253</v>
      </c>
      <c r="D35" s="3">
        <f t="shared" ref="D35:H35" si="33">N24</f>
        <v>0.64135021097046419</v>
      </c>
      <c r="E35" s="3">
        <f t="shared" si="33"/>
        <v>0.54970326409495551</v>
      </c>
      <c r="F35" s="3">
        <f t="shared" si="33"/>
        <v>0.60876249039200625</v>
      </c>
      <c r="G35" s="3">
        <f t="shared" si="33"/>
        <v>0.68210862619808299</v>
      </c>
      <c r="H35" s="3">
        <f t="shared" si="33"/>
        <v>0.78028169014084503</v>
      </c>
      <c r="L35" s="2" t="s">
        <v>202</v>
      </c>
      <c r="M35" s="3">
        <v>0.18777034998033817</v>
      </c>
      <c r="N35" s="3">
        <v>0.32653766413268825</v>
      </c>
      <c r="O35" s="3">
        <v>0.24764307528880627</v>
      </c>
      <c r="P35" s="3">
        <v>0.2710280373831776</v>
      </c>
      <c r="Q35" s="3">
        <v>0.41988227599738392</v>
      </c>
      <c r="R35" s="3">
        <v>0.5226244343891403</v>
      </c>
    </row>
    <row r="36" spans="1:24" x14ac:dyDescent="0.3">
      <c r="B36" s="6">
        <v>2016</v>
      </c>
      <c r="C36" s="3">
        <f>M38</f>
        <v>0.47472582881633685</v>
      </c>
      <c r="D36" s="3">
        <f t="shared" ref="D36:H36" si="34">N38</f>
        <v>0.66433566433566427</v>
      </c>
      <c r="E36" s="3">
        <f t="shared" si="34"/>
        <v>0.56521739130434778</v>
      </c>
      <c r="F36" s="3">
        <f t="shared" si="34"/>
        <v>0.63045414069456818</v>
      </c>
      <c r="G36" s="3">
        <f t="shared" si="34"/>
        <v>0.69082125603864719</v>
      </c>
      <c r="H36" s="3">
        <f t="shared" si="34"/>
        <v>0.78213507625272327</v>
      </c>
      <c r="L36" s="5" t="s">
        <v>203</v>
      </c>
      <c r="M36" s="3">
        <v>0.51157530601383716</v>
      </c>
      <c r="N36" s="3">
        <v>0.72039306003377868</v>
      </c>
      <c r="O36" s="3">
        <v>0.61528724440116855</v>
      </c>
      <c r="P36" s="3">
        <v>0.67135454148298179</v>
      </c>
      <c r="Q36" s="3">
        <v>0.81055207848775745</v>
      </c>
      <c r="R36" s="3">
        <v>0.73801854801282585</v>
      </c>
    </row>
    <row r="37" spans="1:24" x14ac:dyDescent="0.3">
      <c r="B37" s="6">
        <v>2017</v>
      </c>
      <c r="C37" s="3">
        <f>M51</f>
        <v>0.4637044077462279</v>
      </c>
      <c r="D37" s="3">
        <f t="shared" ref="D37:H37" si="35">N51</f>
        <v>0.68929110105580693</v>
      </c>
      <c r="E37" s="3">
        <f t="shared" si="35"/>
        <v>0.57441137272323417</v>
      </c>
      <c r="F37" s="3">
        <f t="shared" si="35"/>
        <v>0.66034755134281187</v>
      </c>
      <c r="G37" s="3">
        <f t="shared" si="35"/>
        <v>0.7056650246305417</v>
      </c>
      <c r="H37" s="3">
        <f t="shared" si="35"/>
        <v>0.79354838709677411</v>
      </c>
      <c r="L37" s="3" t="s">
        <v>204</v>
      </c>
      <c r="M37" s="3">
        <v>0.53359791980292881</v>
      </c>
      <c r="N37" s="3">
        <v>0.62735519888346114</v>
      </c>
      <c r="O37" s="3">
        <v>0.58151155527795129</v>
      </c>
      <c r="P37" s="3">
        <v>0.58870538092701119</v>
      </c>
      <c r="Q37" s="3">
        <v>0.70058139534883734</v>
      </c>
      <c r="R37" s="3">
        <v>0.7831858407079646</v>
      </c>
      <c r="U37" s="8"/>
      <c r="V37" s="3"/>
      <c r="W37" s="3"/>
      <c r="X37" s="3"/>
    </row>
    <row r="38" spans="1:24" x14ac:dyDescent="0.3">
      <c r="A38" s="3" t="s">
        <v>22</v>
      </c>
      <c r="B38" s="6">
        <v>2014</v>
      </c>
      <c r="C38" s="8">
        <f>M11</f>
        <v>0.31239833724923183</v>
      </c>
      <c r="D38" s="8">
        <f t="shared" ref="D38:H38" si="36">N11</f>
        <v>0.54473039215686281</v>
      </c>
      <c r="E38" s="8">
        <f t="shared" si="36"/>
        <v>0.40450829824126827</v>
      </c>
      <c r="F38" s="8">
        <f t="shared" si="36"/>
        <v>0.50739523418241572</v>
      </c>
      <c r="G38" s="8">
        <f t="shared" si="36"/>
        <v>0.68666666666666654</v>
      </c>
      <c r="H38" s="8">
        <f t="shared" si="36"/>
        <v>0.71978021978021955</v>
      </c>
      <c r="L38" s="3" t="s">
        <v>205</v>
      </c>
      <c r="M38" s="3">
        <v>0.47472582881633685</v>
      </c>
      <c r="N38" s="3">
        <v>0.66433566433566427</v>
      </c>
      <c r="O38" s="3">
        <v>0.56521739130434778</v>
      </c>
      <c r="P38" s="3">
        <v>0.63045414069456818</v>
      </c>
      <c r="Q38" s="3">
        <v>0.69082125603864719</v>
      </c>
      <c r="R38" s="3">
        <v>0.78213507625272327</v>
      </c>
      <c r="U38" s="8"/>
      <c r="V38" s="3"/>
      <c r="W38" s="3"/>
      <c r="X38" s="3"/>
    </row>
    <row r="39" spans="1:24" x14ac:dyDescent="0.3">
      <c r="B39" s="6">
        <v>2015</v>
      </c>
      <c r="C39" s="3">
        <f>M25</f>
        <v>0.14834537847090151</v>
      </c>
      <c r="D39" s="3">
        <f t="shared" ref="D39:H39" si="37">N25</f>
        <v>0.5340613624544982</v>
      </c>
      <c r="E39" s="3">
        <f t="shared" si="37"/>
        <v>0.30774292608028075</v>
      </c>
      <c r="F39" s="3">
        <f t="shared" si="37"/>
        <v>0.42839506172839492</v>
      </c>
      <c r="G39" s="3">
        <f t="shared" si="37"/>
        <v>0.61290322580645151</v>
      </c>
      <c r="H39" s="3">
        <f t="shared" si="37"/>
        <v>0.7143684820393974</v>
      </c>
      <c r="L39" s="3" t="s">
        <v>206</v>
      </c>
      <c r="M39" s="3">
        <v>0.14974234616550469</v>
      </c>
      <c r="N39" s="3">
        <v>0.51023322227510715</v>
      </c>
      <c r="O39" s="3">
        <v>0.30049771878888432</v>
      </c>
      <c r="P39" s="3">
        <v>0.38063504508036061</v>
      </c>
      <c r="Q39" s="3">
        <v>0.63098404255319163</v>
      </c>
      <c r="R39" s="3">
        <v>0.68959823885525595</v>
      </c>
      <c r="U39" s="8"/>
      <c r="V39" s="3"/>
      <c r="W39" s="3"/>
      <c r="X39" s="3"/>
    </row>
    <row r="40" spans="1:24" x14ac:dyDescent="0.3">
      <c r="B40" s="6">
        <v>2016</v>
      </c>
      <c r="C40" s="3">
        <f>M39</f>
        <v>0.14974234616550469</v>
      </c>
      <c r="D40" s="3">
        <f t="shared" ref="D40:H40" si="38">N39</f>
        <v>0.51023322227510715</v>
      </c>
      <c r="E40" s="3">
        <f t="shared" si="38"/>
        <v>0.30049771878888432</v>
      </c>
      <c r="F40" s="3">
        <f t="shared" si="38"/>
        <v>0.38063504508036061</v>
      </c>
      <c r="G40" s="3">
        <f t="shared" si="38"/>
        <v>0.63098404255319163</v>
      </c>
      <c r="H40" s="3">
        <f t="shared" si="38"/>
        <v>0.68959823885525595</v>
      </c>
      <c r="L40" s="1" t="s">
        <v>207</v>
      </c>
      <c r="M40" s="3">
        <v>0.43504931440942984</v>
      </c>
      <c r="N40" s="3">
        <v>0.53886010362694303</v>
      </c>
      <c r="O40" s="3">
        <v>0.48309006763972939</v>
      </c>
      <c r="P40" s="3">
        <v>0.50103950103950112</v>
      </c>
      <c r="Q40" s="3">
        <v>0.63099630996309974</v>
      </c>
      <c r="R40" s="3">
        <v>0.67346938775510212</v>
      </c>
      <c r="U40" s="8"/>
      <c r="V40" s="3"/>
      <c r="W40" s="3"/>
      <c r="X40" s="3"/>
    </row>
    <row r="41" spans="1:24" x14ac:dyDescent="0.3">
      <c r="B41" s="6">
        <v>2017</v>
      </c>
      <c r="C41" s="3">
        <f>M52</f>
        <v>0.14268213590833756</v>
      </c>
      <c r="D41" s="3">
        <f t="shared" ref="D41:H41" si="39">N52</f>
        <v>0.5089020771513354</v>
      </c>
      <c r="E41" s="3">
        <f t="shared" si="39"/>
        <v>0.30320191679372688</v>
      </c>
      <c r="F41" s="3">
        <f t="shared" si="39"/>
        <v>0.39815712900097</v>
      </c>
      <c r="G41" s="3">
        <f t="shared" si="39"/>
        <v>0.62700369913686804</v>
      </c>
      <c r="H41" s="3">
        <f t="shared" si="39"/>
        <v>0.69696969696969691</v>
      </c>
      <c r="L41" s="1"/>
      <c r="M41" s="4"/>
      <c r="N41" s="4"/>
      <c r="O41" s="4"/>
      <c r="P41" s="4"/>
      <c r="Q41" s="4"/>
      <c r="R41" s="4"/>
      <c r="U41" s="8"/>
      <c r="V41" s="3"/>
      <c r="W41" s="3"/>
      <c r="X41" s="3"/>
    </row>
    <row r="42" spans="1:24" x14ac:dyDescent="0.3">
      <c r="A42" t="s">
        <v>24</v>
      </c>
      <c r="B42" s="6">
        <v>2014</v>
      </c>
      <c r="C42" s="8">
        <f>M12</f>
        <v>0.4677748157440802</v>
      </c>
      <c r="D42" s="8">
        <f t="shared" ref="D42:H42" si="40">N12</f>
        <v>0.50991189427312777</v>
      </c>
      <c r="E42" s="8">
        <f t="shared" si="40"/>
        <v>0.47253668763102724</v>
      </c>
      <c r="F42" s="8">
        <f t="shared" si="40"/>
        <v>0.50136054421768705</v>
      </c>
      <c r="G42" s="8">
        <f t="shared" si="40"/>
        <v>0.66079295154185025</v>
      </c>
      <c r="H42" s="8">
        <f t="shared" si="40"/>
        <v>0.62195121951219523</v>
      </c>
      <c r="L42" s="1" t="s">
        <v>216</v>
      </c>
      <c r="M42" s="4" t="s">
        <v>191</v>
      </c>
      <c r="N42" s="4" t="s">
        <v>192</v>
      </c>
      <c r="O42" s="4" t="s">
        <v>193</v>
      </c>
      <c r="P42" s="4" t="s">
        <v>194</v>
      </c>
      <c r="Q42" s="4" t="s">
        <v>195</v>
      </c>
      <c r="R42" s="4" t="s">
        <v>196</v>
      </c>
      <c r="U42" s="8"/>
      <c r="V42" s="3"/>
      <c r="W42" s="3"/>
      <c r="X42" s="3"/>
    </row>
    <row r="43" spans="1:24" x14ac:dyDescent="0.3">
      <c r="B43" s="6">
        <v>2015</v>
      </c>
      <c r="C43" s="3">
        <f>M26</f>
        <v>0.4532810721962322</v>
      </c>
      <c r="D43" s="3">
        <f t="shared" ref="D43:H43" si="41">N26</f>
        <v>0.51331203407880732</v>
      </c>
      <c r="E43" s="3">
        <f t="shared" si="41"/>
        <v>0.48212311094729082</v>
      </c>
      <c r="F43" s="3">
        <f t="shared" si="41"/>
        <v>0.4814049586776859</v>
      </c>
      <c r="G43" s="3">
        <f t="shared" si="41"/>
        <v>0.65236051502145909</v>
      </c>
      <c r="H43" s="3">
        <f t="shared" si="41"/>
        <v>0.68965517241379315</v>
      </c>
      <c r="L43" s="2" t="s">
        <v>197</v>
      </c>
      <c r="M43" s="3">
        <v>0.29509411590336448</v>
      </c>
      <c r="N43" s="3">
        <v>0.59728718428437788</v>
      </c>
      <c r="O43" s="3">
        <v>0.42555331991951711</v>
      </c>
      <c r="P43" s="3">
        <v>0.48333333333333339</v>
      </c>
      <c r="Q43" s="3">
        <v>0.68953934740882894</v>
      </c>
      <c r="R43" s="3">
        <v>0.6270386266094421</v>
      </c>
      <c r="U43" s="8"/>
      <c r="V43" s="3"/>
      <c r="W43" s="3"/>
      <c r="X43" s="3"/>
    </row>
    <row r="44" spans="1:24" x14ac:dyDescent="0.3">
      <c r="B44" s="6">
        <v>2016</v>
      </c>
      <c r="C44" s="3">
        <f>M40</f>
        <v>0.43504931440942984</v>
      </c>
      <c r="D44" s="3">
        <f t="shared" ref="D44:H44" si="42">N40</f>
        <v>0.53886010362694303</v>
      </c>
      <c r="E44" s="3">
        <f t="shared" si="42"/>
        <v>0.48309006763972939</v>
      </c>
      <c r="F44" s="3">
        <f t="shared" si="42"/>
        <v>0.50103950103950112</v>
      </c>
      <c r="G44" s="3">
        <f t="shared" si="42"/>
        <v>0.63099630996309974</v>
      </c>
      <c r="H44" s="3">
        <f t="shared" si="42"/>
        <v>0.67346938775510212</v>
      </c>
      <c r="L44" s="2" t="s">
        <v>198</v>
      </c>
      <c r="M44" s="3">
        <v>0.14709375695939422</v>
      </c>
      <c r="N44" s="3">
        <v>0.28375654977831516</v>
      </c>
      <c r="O44" s="3">
        <v>0.19538345105953581</v>
      </c>
      <c r="P44" s="3">
        <v>0.228293664096547</v>
      </c>
      <c r="Q44" s="3">
        <v>0.31336129418813663</v>
      </c>
      <c r="R44" s="3">
        <v>0.39296569691706462</v>
      </c>
      <c r="U44" s="8"/>
      <c r="V44" s="3"/>
      <c r="W44" s="3"/>
      <c r="X44" s="3"/>
    </row>
    <row r="45" spans="1:24" x14ac:dyDescent="0.3">
      <c r="B45" s="6">
        <v>2017</v>
      </c>
      <c r="C45" s="3">
        <f>M53</f>
        <v>0.41267159450897567</v>
      </c>
      <c r="D45" s="3">
        <f t="shared" ref="D45:H45" si="43">N53</f>
        <v>0.60344827586206895</v>
      </c>
      <c r="E45" s="3">
        <f t="shared" si="43"/>
        <v>0.50320512820512819</v>
      </c>
      <c r="F45" s="3">
        <f t="shared" si="43"/>
        <v>0.56183745583038869</v>
      </c>
      <c r="G45" s="3">
        <f t="shared" si="43"/>
        <v>0.63119266055045875</v>
      </c>
      <c r="H45" s="3">
        <f t="shared" si="43"/>
        <v>0.67953020134228193</v>
      </c>
      <c r="L45" s="2" t="s">
        <v>199</v>
      </c>
      <c r="M45" s="3">
        <v>0.42424587364826405</v>
      </c>
      <c r="N45" s="3">
        <v>0.59425287356321832</v>
      </c>
      <c r="O45" s="3">
        <v>0.48190476190476195</v>
      </c>
      <c r="P45" s="3">
        <v>0.49312557286892761</v>
      </c>
      <c r="Q45" s="3">
        <v>0.71355060034305318</v>
      </c>
      <c r="R45" s="3">
        <v>0.81331168831168821</v>
      </c>
      <c r="U45" s="8"/>
      <c r="V45" s="3"/>
      <c r="W45" s="3"/>
      <c r="X45" s="3"/>
    </row>
    <row r="46" spans="1:24" x14ac:dyDescent="0.3">
      <c r="L46" s="2" t="s">
        <v>200</v>
      </c>
      <c r="M46" s="3">
        <v>0.15839755940912012</v>
      </c>
      <c r="N46" s="3">
        <v>0.38700823421774944</v>
      </c>
      <c r="O46" s="3">
        <v>0.25389439611571918</v>
      </c>
      <c r="P46" s="3">
        <v>0.27634035742864754</v>
      </c>
      <c r="Q46" s="3">
        <v>0.45374323939652705</v>
      </c>
      <c r="R46" s="3">
        <v>0.40956848030018755</v>
      </c>
      <c r="U46" s="8"/>
      <c r="V46" s="3"/>
      <c r="W46" s="3"/>
      <c r="X46" s="3"/>
    </row>
    <row r="47" spans="1:24" x14ac:dyDescent="0.3">
      <c r="A47" t="s">
        <v>23</v>
      </c>
      <c r="B47" s="6">
        <v>2014</v>
      </c>
      <c r="C47" s="6">
        <v>2015</v>
      </c>
      <c r="D47" s="6">
        <v>2016</v>
      </c>
      <c r="E47" s="6">
        <v>2017</v>
      </c>
      <c r="L47" s="2" t="s">
        <v>201</v>
      </c>
      <c r="M47" s="3">
        <v>0.23430691320221414</v>
      </c>
      <c r="N47" s="3">
        <v>0.42224810716365757</v>
      </c>
      <c r="O47" s="3">
        <v>0.32090265825205577</v>
      </c>
      <c r="P47" s="3">
        <v>0.34206471494607088</v>
      </c>
      <c r="Q47" s="3">
        <v>0.44208932626797875</v>
      </c>
      <c r="R47" s="3">
        <v>0.521505376344086</v>
      </c>
      <c r="U47" s="8"/>
      <c r="V47" s="3"/>
      <c r="W47" s="3"/>
      <c r="X47" s="3"/>
    </row>
    <row r="48" spans="1:24" x14ac:dyDescent="0.3">
      <c r="A48" s="2" t="s">
        <v>13</v>
      </c>
      <c r="B48">
        <v>14</v>
      </c>
      <c r="C48">
        <v>14</v>
      </c>
      <c r="D48">
        <v>14</v>
      </c>
      <c r="E48">
        <v>14</v>
      </c>
      <c r="L48" s="2" t="s">
        <v>202</v>
      </c>
      <c r="M48" s="3">
        <v>0.17111378894818388</v>
      </c>
      <c r="N48" s="3">
        <v>0.37722908093278457</v>
      </c>
      <c r="O48" s="3">
        <v>0.25530048252668514</v>
      </c>
      <c r="P48" s="3">
        <v>0.26373626373626374</v>
      </c>
      <c r="Q48" s="3">
        <v>0.45146467547386548</v>
      </c>
      <c r="R48" s="3">
        <v>0.5036496350364964</v>
      </c>
    </row>
    <row r="49" spans="1:20" x14ac:dyDescent="0.3">
      <c r="A49" s="2" t="s">
        <v>14</v>
      </c>
      <c r="B49">
        <v>29</v>
      </c>
      <c r="C49">
        <v>29</v>
      </c>
      <c r="D49">
        <v>29</v>
      </c>
      <c r="E49">
        <v>29</v>
      </c>
      <c r="L49" s="5" t="s">
        <v>203</v>
      </c>
      <c r="M49" s="3">
        <v>0.51463890696161352</v>
      </c>
      <c r="N49" s="3">
        <v>0.72945047609451374</v>
      </c>
      <c r="O49" s="3">
        <v>0.60891805704057378</v>
      </c>
      <c r="P49" s="3">
        <v>0.6712640684086193</v>
      </c>
      <c r="Q49" s="3">
        <v>0.7980875101463839</v>
      </c>
      <c r="R49" s="3">
        <v>0.70939243149632558</v>
      </c>
    </row>
    <row r="50" spans="1:20" x14ac:dyDescent="0.3">
      <c r="A50" s="2" t="s">
        <v>15</v>
      </c>
      <c r="B50">
        <v>11</v>
      </c>
      <c r="C50">
        <v>11</v>
      </c>
      <c r="D50">
        <v>11</v>
      </c>
      <c r="E50">
        <v>11</v>
      </c>
      <c r="L50" s="3" t="s">
        <v>204</v>
      </c>
      <c r="M50" s="3">
        <v>0.50498338870431891</v>
      </c>
      <c r="N50" s="3">
        <v>0.68460111317254169</v>
      </c>
      <c r="O50" s="3">
        <v>0.59611307420494697</v>
      </c>
      <c r="P50" s="3">
        <v>0.60314136125654461</v>
      </c>
      <c r="Q50" s="3">
        <v>0.70454545454545459</v>
      </c>
      <c r="R50" s="3">
        <v>0.76028622540250446</v>
      </c>
    </row>
    <row r="51" spans="1:20" x14ac:dyDescent="0.3">
      <c r="A51" s="2" t="s">
        <v>16</v>
      </c>
      <c r="B51">
        <v>26</v>
      </c>
      <c r="C51">
        <v>26</v>
      </c>
      <c r="D51">
        <v>26</v>
      </c>
      <c r="E51">
        <v>26</v>
      </c>
      <c r="L51" s="3" t="s">
        <v>205</v>
      </c>
      <c r="M51" s="3">
        <v>0.4637044077462279</v>
      </c>
      <c r="N51" s="3">
        <v>0.68929110105580693</v>
      </c>
      <c r="O51" s="3">
        <v>0.57441137272323417</v>
      </c>
      <c r="P51" s="3">
        <v>0.66034755134281187</v>
      </c>
      <c r="Q51" s="3">
        <v>0.7056650246305417</v>
      </c>
      <c r="R51" s="3">
        <v>0.79354838709677411</v>
      </c>
    </row>
    <row r="52" spans="1:20" x14ac:dyDescent="0.3">
      <c r="A52" s="2" t="s">
        <v>17</v>
      </c>
      <c r="B52">
        <v>18</v>
      </c>
      <c r="C52">
        <v>18</v>
      </c>
      <c r="D52">
        <v>18</v>
      </c>
      <c r="E52">
        <v>18</v>
      </c>
      <c r="L52" s="3" t="s">
        <v>206</v>
      </c>
      <c r="M52" s="3">
        <v>0.14268213590833756</v>
      </c>
      <c r="N52" s="3">
        <v>0.5089020771513354</v>
      </c>
      <c r="O52" s="3">
        <v>0.30320191679372688</v>
      </c>
      <c r="P52" s="3">
        <v>0.39815712900097</v>
      </c>
      <c r="Q52" s="3">
        <v>0.62700369913686804</v>
      </c>
      <c r="R52" s="3">
        <v>0.69696969696969691</v>
      </c>
    </row>
    <row r="53" spans="1:20" x14ac:dyDescent="0.3">
      <c r="A53" s="2" t="s">
        <v>18</v>
      </c>
      <c r="B53">
        <v>25</v>
      </c>
      <c r="C53">
        <v>25</v>
      </c>
      <c r="D53">
        <v>25</v>
      </c>
      <c r="E53">
        <v>25</v>
      </c>
      <c r="L53" s="1" t="s">
        <v>207</v>
      </c>
      <c r="M53" s="3">
        <v>0.41267159450897567</v>
      </c>
      <c r="N53" s="3">
        <v>0.60344827586206895</v>
      </c>
      <c r="O53" s="3">
        <v>0.50320512820512819</v>
      </c>
      <c r="P53" s="3">
        <v>0.56183745583038869</v>
      </c>
      <c r="Q53" s="3">
        <v>0.63119266055045875</v>
      </c>
      <c r="R53" s="3">
        <v>0.67953020134228193</v>
      </c>
    </row>
    <row r="54" spans="1:20" x14ac:dyDescent="0.3">
      <c r="A54" s="5" t="s">
        <v>19</v>
      </c>
      <c r="B54">
        <v>9</v>
      </c>
      <c r="C54">
        <v>9</v>
      </c>
      <c r="D54">
        <v>9</v>
      </c>
      <c r="E54">
        <v>9</v>
      </c>
    </row>
    <row r="55" spans="1:20" x14ac:dyDescent="0.3">
      <c r="A55" s="3" t="s">
        <v>20</v>
      </c>
      <c r="B55">
        <v>8</v>
      </c>
      <c r="C55">
        <v>8</v>
      </c>
      <c r="D55">
        <v>8</v>
      </c>
      <c r="E55">
        <v>8</v>
      </c>
    </row>
    <row r="56" spans="1:20" x14ac:dyDescent="0.3">
      <c r="A56" s="3" t="s">
        <v>21</v>
      </c>
      <c r="B56">
        <v>9</v>
      </c>
      <c r="C56">
        <v>9</v>
      </c>
      <c r="D56">
        <v>9</v>
      </c>
      <c r="E56">
        <v>9</v>
      </c>
    </row>
    <row r="57" spans="1:20" x14ac:dyDescent="0.3">
      <c r="A57" s="3" t="s">
        <v>22</v>
      </c>
      <c r="B57">
        <v>15</v>
      </c>
      <c r="C57">
        <v>15</v>
      </c>
      <c r="D57">
        <v>15</v>
      </c>
      <c r="E57">
        <v>15</v>
      </c>
    </row>
    <row r="58" spans="1:20" x14ac:dyDescent="0.3">
      <c r="A58" s="3" t="s">
        <v>24</v>
      </c>
      <c r="B58">
        <v>10</v>
      </c>
      <c r="C58">
        <v>10</v>
      </c>
      <c r="D58">
        <v>10</v>
      </c>
      <c r="E58">
        <v>10</v>
      </c>
    </row>
    <row r="59" spans="1:20" x14ac:dyDescent="0.3">
      <c r="B59">
        <f>SUM(B48:B58)</f>
        <v>174</v>
      </c>
      <c r="C59">
        <f t="shared" ref="C59:E59" si="44">SUM(C48:C58)</f>
        <v>174</v>
      </c>
      <c r="D59">
        <f t="shared" si="44"/>
        <v>174</v>
      </c>
      <c r="E59">
        <f t="shared" si="44"/>
        <v>174</v>
      </c>
    </row>
    <row r="62" spans="1:20" x14ac:dyDescent="0.3">
      <c r="A62" t="s">
        <v>7</v>
      </c>
      <c r="B62" s="6">
        <v>2014</v>
      </c>
      <c r="C62" s="6">
        <v>2015</v>
      </c>
      <c r="D62" s="6">
        <v>2016</v>
      </c>
      <c r="E62" s="6">
        <v>2017</v>
      </c>
      <c r="P62" t="s">
        <v>208</v>
      </c>
      <c r="Q62" s="6">
        <v>2014</v>
      </c>
      <c r="R62" s="6">
        <v>2015</v>
      </c>
      <c r="S62" s="6">
        <v>2016</v>
      </c>
      <c r="T62" s="6">
        <v>2017</v>
      </c>
    </row>
    <row r="63" spans="1:20" x14ac:dyDescent="0.3">
      <c r="A63" s="2" t="s">
        <v>13</v>
      </c>
      <c r="B63" s="8">
        <f>M2</f>
        <v>0.32090247995524895</v>
      </c>
      <c r="C63" s="3">
        <f>M16</f>
        <v>0.30760151085930115</v>
      </c>
      <c r="D63" s="3">
        <f>M30</f>
        <v>0.30475158644172734</v>
      </c>
      <c r="E63" s="3">
        <f>M43</f>
        <v>0.29509411590336448</v>
      </c>
      <c r="P63" s="2" t="s">
        <v>13</v>
      </c>
      <c r="Q63" s="3">
        <f t="shared" ref="Q63:T73" si="45">B63*B48</f>
        <v>4.492634719373485</v>
      </c>
      <c r="R63" s="3">
        <f t="shared" si="45"/>
        <v>4.3064211520302162</v>
      </c>
      <c r="S63" s="3">
        <f t="shared" si="45"/>
        <v>4.2665222101841831</v>
      </c>
      <c r="T63" s="3">
        <f t="shared" si="45"/>
        <v>4.1313176226471029</v>
      </c>
    </row>
    <row r="64" spans="1:20" x14ac:dyDescent="0.3">
      <c r="A64" s="2" t="s">
        <v>14</v>
      </c>
      <c r="B64" s="8">
        <f t="shared" ref="B64:B73" si="46">M3</f>
        <v>0.16280273235355</v>
      </c>
      <c r="C64" s="3">
        <f t="shared" ref="C64:C73" si="47">M17</f>
        <v>0.15782014944601908</v>
      </c>
      <c r="D64" s="3">
        <f t="shared" ref="D64:D73" si="48">M31</f>
        <v>0.15585916539398187</v>
      </c>
      <c r="E64" s="3">
        <f t="shared" ref="E64:E73" si="49">M44</f>
        <v>0.14709375695939422</v>
      </c>
      <c r="P64" s="2" t="s">
        <v>14</v>
      </c>
      <c r="Q64" s="3">
        <f t="shared" si="45"/>
        <v>4.7212792382529498</v>
      </c>
      <c r="R64" s="3">
        <f t="shared" si="45"/>
        <v>4.5767843339345529</v>
      </c>
      <c r="S64" s="3">
        <f t="shared" si="45"/>
        <v>4.5199157964254741</v>
      </c>
      <c r="T64" s="3">
        <f t="shared" si="45"/>
        <v>4.2657189518224321</v>
      </c>
    </row>
    <row r="65" spans="1:20" x14ac:dyDescent="0.3">
      <c r="A65" s="2" t="s">
        <v>15</v>
      </c>
      <c r="B65" s="8">
        <f t="shared" si="46"/>
        <v>0.44573060733613956</v>
      </c>
      <c r="C65" s="3">
        <f t="shared" si="47"/>
        <v>0.45488175452503637</v>
      </c>
      <c r="D65" s="3">
        <f t="shared" si="48"/>
        <v>0.44391986729615918</v>
      </c>
      <c r="E65" s="3">
        <f t="shared" si="49"/>
        <v>0.42424587364826405</v>
      </c>
      <c r="P65" s="2" t="s">
        <v>15</v>
      </c>
      <c r="Q65" s="3">
        <f t="shared" si="45"/>
        <v>4.903036680697535</v>
      </c>
      <c r="R65" s="3">
        <f t="shared" si="45"/>
        <v>5.0036992997754002</v>
      </c>
      <c r="S65" s="3">
        <f t="shared" si="45"/>
        <v>4.8831185402577511</v>
      </c>
      <c r="T65" s="3">
        <f t="shared" si="45"/>
        <v>4.6667046101309042</v>
      </c>
    </row>
    <row r="66" spans="1:20" x14ac:dyDescent="0.3">
      <c r="A66" s="2" t="s">
        <v>16</v>
      </c>
      <c r="B66" s="8">
        <f t="shared" si="46"/>
        <v>0.17138014527845027</v>
      </c>
      <c r="C66" s="3">
        <f t="shared" si="47"/>
        <v>0.17035981167120212</v>
      </c>
      <c r="D66" s="3">
        <f t="shared" si="48"/>
        <v>0.16797441364605545</v>
      </c>
      <c r="E66" s="3">
        <f t="shared" si="49"/>
        <v>0.15839755940912012</v>
      </c>
      <c r="P66" s="2" t="s">
        <v>16</v>
      </c>
      <c r="Q66" s="3">
        <f t="shared" si="45"/>
        <v>4.4558837772397073</v>
      </c>
      <c r="R66" s="3">
        <f t="shared" si="45"/>
        <v>4.4293551034512548</v>
      </c>
      <c r="S66" s="3">
        <f t="shared" si="45"/>
        <v>4.3673347547974419</v>
      </c>
      <c r="T66" s="3">
        <f t="shared" si="45"/>
        <v>4.1183365446371232</v>
      </c>
    </row>
    <row r="67" spans="1:20" x14ac:dyDescent="0.3">
      <c r="A67" s="2" t="s">
        <v>17</v>
      </c>
      <c r="B67" s="8">
        <f t="shared" si="46"/>
        <v>0.26729229026777773</v>
      </c>
      <c r="C67" s="3">
        <f t="shared" si="47"/>
        <v>0.25390387345366044</v>
      </c>
      <c r="D67" s="3">
        <f t="shared" si="48"/>
        <v>0.25569468496070336</v>
      </c>
      <c r="E67" s="3">
        <f t="shared" si="49"/>
        <v>0.23430691320221414</v>
      </c>
      <c r="P67" s="2" t="s">
        <v>17</v>
      </c>
      <c r="Q67" s="3">
        <f t="shared" si="45"/>
        <v>4.8112612248199991</v>
      </c>
      <c r="R67" s="3">
        <f t="shared" si="45"/>
        <v>4.5702697221658877</v>
      </c>
      <c r="S67" s="3">
        <f t="shared" si="45"/>
        <v>4.6025043292926604</v>
      </c>
      <c r="T67" s="3">
        <f t="shared" si="45"/>
        <v>4.2175244376398542</v>
      </c>
    </row>
    <row r="68" spans="1:20" x14ac:dyDescent="0.3">
      <c r="A68" s="2" t="s">
        <v>18</v>
      </c>
      <c r="B68" s="8">
        <f t="shared" si="46"/>
        <v>0.20361207323107372</v>
      </c>
      <c r="C68" s="3">
        <f t="shared" si="47"/>
        <v>0.18657526139277966</v>
      </c>
      <c r="D68" s="3">
        <f t="shared" si="48"/>
        <v>0.18777034998033817</v>
      </c>
      <c r="E68" s="3">
        <f t="shared" si="49"/>
        <v>0.17111378894818388</v>
      </c>
      <c r="P68" s="2" t="s">
        <v>18</v>
      </c>
      <c r="Q68" s="3">
        <f t="shared" si="45"/>
        <v>5.0903018307768431</v>
      </c>
      <c r="R68" s="3">
        <f t="shared" si="45"/>
        <v>4.6643815348194915</v>
      </c>
      <c r="S68" s="3">
        <f t="shared" si="45"/>
        <v>4.694258749508454</v>
      </c>
      <c r="T68" s="3">
        <f t="shared" si="45"/>
        <v>4.2778447237045967</v>
      </c>
    </row>
    <row r="69" spans="1:20" x14ac:dyDescent="0.3">
      <c r="A69" s="5" t="s">
        <v>19</v>
      </c>
      <c r="B69" s="8">
        <f t="shared" si="46"/>
        <v>0.52037124429762471</v>
      </c>
      <c r="C69" s="3">
        <f t="shared" si="47"/>
        <v>0.51270801858346626</v>
      </c>
      <c r="D69" s="3">
        <f t="shared" si="48"/>
        <v>0.51157530601383716</v>
      </c>
      <c r="E69" s="3">
        <f t="shared" si="49"/>
        <v>0.51463890696161352</v>
      </c>
      <c r="P69" s="5" t="s">
        <v>19</v>
      </c>
      <c r="Q69" s="3">
        <f t="shared" si="45"/>
        <v>4.6833411986786224</v>
      </c>
      <c r="R69" s="3">
        <f t="shared" si="45"/>
        <v>4.6143721672511964</v>
      </c>
      <c r="S69" s="3">
        <f t="shared" si="45"/>
        <v>4.6041777541245343</v>
      </c>
      <c r="T69" s="3">
        <f t="shared" si="45"/>
        <v>4.6317501626545212</v>
      </c>
    </row>
    <row r="70" spans="1:20" x14ac:dyDescent="0.3">
      <c r="A70" s="3" t="s">
        <v>20</v>
      </c>
      <c r="B70" s="8">
        <f t="shared" si="46"/>
        <v>0.54611843149706307</v>
      </c>
      <c r="C70" s="3">
        <f t="shared" si="47"/>
        <v>0.53055365686944644</v>
      </c>
      <c r="D70" s="3">
        <f t="shared" si="48"/>
        <v>0.53359791980292881</v>
      </c>
      <c r="E70" s="3">
        <f t="shared" si="49"/>
        <v>0.50498338870431891</v>
      </c>
      <c r="P70" s="3" t="s">
        <v>20</v>
      </c>
      <c r="Q70" s="3">
        <f t="shared" si="45"/>
        <v>4.3689474519765046</v>
      </c>
      <c r="R70" s="3">
        <f t="shared" si="45"/>
        <v>4.2444292549555716</v>
      </c>
      <c r="S70" s="3">
        <f t="shared" si="45"/>
        <v>4.2687833584234305</v>
      </c>
      <c r="T70" s="3">
        <f t="shared" si="45"/>
        <v>4.0398671096345513</v>
      </c>
    </row>
    <row r="71" spans="1:20" x14ac:dyDescent="0.3">
      <c r="A71" s="3" t="s">
        <v>21</v>
      </c>
      <c r="B71" s="8">
        <f t="shared" si="46"/>
        <v>0.48803406254588166</v>
      </c>
      <c r="C71" s="3">
        <f t="shared" si="47"/>
        <v>0.46886990964228253</v>
      </c>
      <c r="D71" s="3">
        <f t="shared" si="48"/>
        <v>0.47472582881633685</v>
      </c>
      <c r="E71" s="3">
        <f t="shared" si="49"/>
        <v>0.4637044077462279</v>
      </c>
      <c r="P71" s="3" t="s">
        <v>21</v>
      </c>
      <c r="Q71" s="3">
        <f t="shared" si="45"/>
        <v>4.3923065629129354</v>
      </c>
      <c r="R71" s="3">
        <f t="shared" si="45"/>
        <v>4.2198291867805429</v>
      </c>
      <c r="S71" s="3">
        <f t="shared" si="45"/>
        <v>4.2725324593470315</v>
      </c>
      <c r="T71" s="3">
        <f t="shared" si="45"/>
        <v>4.173339669716051</v>
      </c>
    </row>
    <row r="72" spans="1:20" x14ac:dyDescent="0.3">
      <c r="A72" s="3" t="s">
        <v>22</v>
      </c>
      <c r="B72" s="8">
        <f t="shared" si="46"/>
        <v>0.31239833724923183</v>
      </c>
      <c r="C72" s="3">
        <f t="shared" si="47"/>
        <v>0.14834537847090151</v>
      </c>
      <c r="D72" s="3">
        <f t="shared" si="48"/>
        <v>0.14974234616550469</v>
      </c>
      <c r="E72" s="3">
        <f t="shared" si="49"/>
        <v>0.14268213590833756</v>
      </c>
      <c r="P72" s="3" t="s">
        <v>22</v>
      </c>
      <c r="Q72" s="3">
        <f t="shared" si="45"/>
        <v>4.6859750587384772</v>
      </c>
      <c r="R72" s="3">
        <f t="shared" si="45"/>
        <v>2.2251806770635225</v>
      </c>
      <c r="S72" s="3">
        <f t="shared" si="45"/>
        <v>2.2461351924825705</v>
      </c>
      <c r="T72" s="3">
        <f t="shared" si="45"/>
        <v>2.1402320386250633</v>
      </c>
    </row>
    <row r="73" spans="1:20" x14ac:dyDescent="0.3">
      <c r="A73" s="3" t="s">
        <v>24</v>
      </c>
      <c r="B73" s="8">
        <f t="shared" si="46"/>
        <v>0.4677748157440802</v>
      </c>
      <c r="C73" s="3">
        <f t="shared" si="47"/>
        <v>0.4532810721962322</v>
      </c>
      <c r="D73" s="3">
        <f t="shared" si="48"/>
        <v>0.43504931440942984</v>
      </c>
      <c r="E73" s="3">
        <f t="shared" si="49"/>
        <v>0.41267159450897567</v>
      </c>
      <c r="P73" s="3" t="s">
        <v>24</v>
      </c>
      <c r="Q73" s="3">
        <f>B73*B58</f>
        <v>4.677748157440802</v>
      </c>
      <c r="R73" s="3">
        <f t="shared" si="45"/>
        <v>4.5328107219623224</v>
      </c>
      <c r="S73" s="3">
        <f t="shared" si="45"/>
        <v>4.3504931440942984</v>
      </c>
      <c r="T73" s="3">
        <f t="shared" si="45"/>
        <v>4.1267159450897566</v>
      </c>
    </row>
    <row r="77" spans="1:20" x14ac:dyDescent="0.3">
      <c r="A77" t="s">
        <v>8</v>
      </c>
      <c r="B77" s="6">
        <v>2014</v>
      </c>
      <c r="C77" s="6">
        <v>2015</v>
      </c>
      <c r="D77" s="6">
        <v>2016</v>
      </c>
      <c r="E77" s="6">
        <v>2017</v>
      </c>
      <c r="P77" t="s">
        <v>210</v>
      </c>
      <c r="Q77" s="6">
        <v>2014</v>
      </c>
      <c r="R77" s="6">
        <v>2015</v>
      </c>
      <c r="S77" s="6">
        <v>2016</v>
      </c>
      <c r="T77" s="6">
        <v>2017</v>
      </c>
    </row>
    <row r="78" spans="1:20" x14ac:dyDescent="0.3">
      <c r="A78" s="2" t="s">
        <v>13</v>
      </c>
      <c r="B78" s="8">
        <f>N2</f>
        <v>0.53827636013480995</v>
      </c>
      <c r="C78" s="3">
        <f>N16</f>
        <v>0.56583333333333341</v>
      </c>
      <c r="D78" s="3">
        <f>N30</f>
        <v>0.56953642384105962</v>
      </c>
      <c r="E78" s="3">
        <f>N43</f>
        <v>0.59728718428437788</v>
      </c>
      <c r="P78" s="2" t="s">
        <v>13</v>
      </c>
      <c r="Q78" s="3">
        <f t="shared" ref="Q78:T88" si="50">B78*B48</f>
        <v>7.5358690418873397</v>
      </c>
      <c r="R78" s="3">
        <f t="shared" si="50"/>
        <v>7.9216666666666677</v>
      </c>
      <c r="S78" s="3">
        <f t="shared" si="50"/>
        <v>7.9735099337748352</v>
      </c>
      <c r="T78" s="3">
        <f t="shared" si="50"/>
        <v>8.3620205799812908</v>
      </c>
    </row>
    <row r="79" spans="1:20" x14ac:dyDescent="0.3">
      <c r="A79" s="2" t="s">
        <v>14</v>
      </c>
      <c r="B79" s="8">
        <f t="shared" ref="B79:B88" si="51">N3</f>
        <v>0.25211608222490928</v>
      </c>
      <c r="C79" s="3">
        <f t="shared" ref="C79:C88" si="52">N17</f>
        <v>0.23561090541905083</v>
      </c>
      <c r="D79" s="3">
        <f t="shared" ref="D79:D88" si="53">N31</f>
        <v>0.25079668578712555</v>
      </c>
      <c r="E79" s="3">
        <f t="shared" ref="E79:E88" si="54">N44</f>
        <v>0.28375654977831516</v>
      </c>
      <c r="P79" s="2" t="s">
        <v>14</v>
      </c>
      <c r="Q79" s="3">
        <f t="shared" si="50"/>
        <v>7.3113663845223691</v>
      </c>
      <c r="R79" s="3">
        <f t="shared" si="50"/>
        <v>6.832716257152474</v>
      </c>
      <c r="S79" s="3">
        <f t="shared" si="50"/>
        <v>7.2731038878266414</v>
      </c>
      <c r="T79" s="3">
        <f t="shared" si="50"/>
        <v>8.2289399435711399</v>
      </c>
    </row>
    <row r="80" spans="1:20" x14ac:dyDescent="0.3">
      <c r="A80" s="2" t="s">
        <v>15</v>
      </c>
      <c r="B80" s="8">
        <f t="shared" si="51"/>
        <v>0.58192567567567566</v>
      </c>
      <c r="C80" s="3">
        <f t="shared" si="52"/>
        <v>0.53301435406698572</v>
      </c>
      <c r="D80" s="3">
        <f t="shared" si="53"/>
        <v>0.54694621695533285</v>
      </c>
      <c r="E80" s="3">
        <f t="shared" si="54"/>
        <v>0.59425287356321832</v>
      </c>
      <c r="P80" s="2" t="s">
        <v>15</v>
      </c>
      <c r="Q80" s="3">
        <f t="shared" si="50"/>
        <v>6.4011824324324325</v>
      </c>
      <c r="R80" s="3">
        <f t="shared" si="50"/>
        <v>5.863157894736843</v>
      </c>
      <c r="S80" s="3">
        <f t="shared" si="50"/>
        <v>6.0164083865086617</v>
      </c>
      <c r="T80" s="3">
        <f t="shared" si="50"/>
        <v>6.5367816091954012</v>
      </c>
    </row>
    <row r="81" spans="1:20" x14ac:dyDescent="0.3">
      <c r="A81" s="2" t="s">
        <v>16</v>
      </c>
      <c r="B81" s="8">
        <f t="shared" si="51"/>
        <v>0.31915910176779744</v>
      </c>
      <c r="C81" s="3">
        <f t="shared" si="52"/>
        <v>0.33666598653336066</v>
      </c>
      <c r="D81" s="3">
        <f t="shared" si="53"/>
        <v>0.35607442539219269</v>
      </c>
      <c r="E81" s="3">
        <f t="shared" si="54"/>
        <v>0.38700823421774944</v>
      </c>
      <c r="P81" s="2" t="s">
        <v>16</v>
      </c>
      <c r="Q81" s="3">
        <f t="shared" si="50"/>
        <v>8.2981366459627335</v>
      </c>
      <c r="R81" s="3">
        <f t="shared" si="50"/>
        <v>8.7533156498673765</v>
      </c>
      <c r="S81" s="3">
        <f t="shared" si="50"/>
        <v>9.2579350601970098</v>
      </c>
      <c r="T81" s="3">
        <f t="shared" si="50"/>
        <v>10.062214089661484</v>
      </c>
    </row>
    <row r="82" spans="1:20" x14ac:dyDescent="0.3">
      <c r="A82" s="2" t="s">
        <v>17</v>
      </c>
      <c r="B82" s="8">
        <f t="shared" si="51"/>
        <v>0.34997790543526291</v>
      </c>
      <c r="C82" s="3">
        <f t="shared" si="52"/>
        <v>0.38164705882352945</v>
      </c>
      <c r="D82" s="3">
        <f t="shared" si="53"/>
        <v>0.39708480565371018</v>
      </c>
      <c r="E82" s="3">
        <f t="shared" si="54"/>
        <v>0.42224810716365757</v>
      </c>
      <c r="P82" s="2" t="s">
        <v>17</v>
      </c>
      <c r="Q82" s="3">
        <f t="shared" si="50"/>
        <v>6.2996022978347321</v>
      </c>
      <c r="R82" s="3">
        <f t="shared" si="50"/>
        <v>6.8696470588235297</v>
      </c>
      <c r="S82" s="3">
        <f t="shared" si="50"/>
        <v>7.1475265017667837</v>
      </c>
      <c r="T82" s="3">
        <f t="shared" si="50"/>
        <v>7.6004659289458365</v>
      </c>
    </row>
    <row r="83" spans="1:20" x14ac:dyDescent="0.3">
      <c r="A83" s="2" t="s">
        <v>18</v>
      </c>
      <c r="B83" s="8">
        <f t="shared" si="51"/>
        <v>0.27518959913326102</v>
      </c>
      <c r="C83" s="3">
        <f t="shared" si="52"/>
        <v>0.30882882882882884</v>
      </c>
      <c r="D83" s="3">
        <f t="shared" si="53"/>
        <v>0.32653766413268825</v>
      </c>
      <c r="E83" s="3">
        <f t="shared" si="54"/>
        <v>0.37722908093278457</v>
      </c>
      <c r="P83" s="2" t="s">
        <v>18</v>
      </c>
      <c r="Q83" s="3">
        <f t="shared" si="50"/>
        <v>6.8797399783315258</v>
      </c>
      <c r="R83" s="3">
        <f t="shared" si="50"/>
        <v>7.7207207207207214</v>
      </c>
      <c r="S83" s="3">
        <f t="shared" si="50"/>
        <v>8.1634416033172066</v>
      </c>
      <c r="T83" s="3">
        <f t="shared" si="50"/>
        <v>9.4307270233196139</v>
      </c>
    </row>
    <row r="84" spans="1:20" x14ac:dyDescent="0.3">
      <c r="A84" s="5" t="s">
        <v>19</v>
      </c>
      <c r="B84" s="8">
        <f t="shared" si="51"/>
        <v>0.71058884546726486</v>
      </c>
      <c r="C84" s="3">
        <f t="shared" si="52"/>
        <v>0.71413140659174179</v>
      </c>
      <c r="D84" s="3">
        <f t="shared" si="53"/>
        <v>0.72039306003377868</v>
      </c>
      <c r="E84" s="3">
        <f t="shared" si="54"/>
        <v>0.72945047609451374</v>
      </c>
      <c r="P84" s="5" t="s">
        <v>19</v>
      </c>
      <c r="Q84" s="3">
        <f t="shared" si="50"/>
        <v>6.3952996092053835</v>
      </c>
      <c r="R84" s="3">
        <f t="shared" si="50"/>
        <v>6.427182659325676</v>
      </c>
      <c r="S84" s="3">
        <f t="shared" si="50"/>
        <v>6.4835375403040079</v>
      </c>
      <c r="T84" s="3">
        <f t="shared" si="50"/>
        <v>6.5650542848506239</v>
      </c>
    </row>
    <row r="85" spans="1:20" x14ac:dyDescent="0.3">
      <c r="A85" s="3" t="s">
        <v>20</v>
      </c>
      <c r="B85" s="8">
        <f t="shared" si="51"/>
        <v>0.59640102827763497</v>
      </c>
      <c r="C85" s="3">
        <f t="shared" si="52"/>
        <v>0.61262665627435697</v>
      </c>
      <c r="D85" s="3">
        <f t="shared" si="53"/>
        <v>0.62735519888346114</v>
      </c>
      <c r="E85" s="3">
        <f t="shared" si="54"/>
        <v>0.68460111317254169</v>
      </c>
      <c r="P85" s="3" t="s">
        <v>20</v>
      </c>
      <c r="Q85" s="3">
        <f t="shared" si="50"/>
        <v>4.7712082262210798</v>
      </c>
      <c r="R85" s="3">
        <f t="shared" si="50"/>
        <v>4.9010132501948558</v>
      </c>
      <c r="S85" s="3">
        <f t="shared" si="50"/>
        <v>5.0188415910676891</v>
      </c>
      <c r="T85" s="3">
        <f t="shared" si="50"/>
        <v>5.4768089053803335</v>
      </c>
    </row>
    <row r="86" spans="1:20" x14ac:dyDescent="0.3">
      <c r="A86" s="3" t="s">
        <v>21</v>
      </c>
      <c r="B86" s="8">
        <f t="shared" si="51"/>
        <v>0.62416107382550345</v>
      </c>
      <c r="C86" s="3">
        <f t="shared" si="52"/>
        <v>0.64135021097046419</v>
      </c>
      <c r="D86" s="3">
        <f t="shared" si="53"/>
        <v>0.66433566433566427</v>
      </c>
      <c r="E86" s="3">
        <f t="shared" si="54"/>
        <v>0.68929110105580693</v>
      </c>
      <c r="P86" s="3" t="s">
        <v>21</v>
      </c>
      <c r="Q86" s="3">
        <f t="shared" si="50"/>
        <v>5.6174496644295306</v>
      </c>
      <c r="R86" s="3">
        <f t="shared" si="50"/>
        <v>5.7721518987341778</v>
      </c>
      <c r="S86" s="3">
        <f t="shared" si="50"/>
        <v>5.9790209790209783</v>
      </c>
      <c r="T86" s="3">
        <f t="shared" si="50"/>
        <v>6.2036199095022626</v>
      </c>
    </row>
    <row r="87" spans="1:20" x14ac:dyDescent="0.3">
      <c r="A87" s="3" t="s">
        <v>22</v>
      </c>
      <c r="B87" s="8">
        <f t="shared" si="51"/>
        <v>0.54473039215686281</v>
      </c>
      <c r="C87" s="3">
        <f t="shared" si="52"/>
        <v>0.5340613624544982</v>
      </c>
      <c r="D87" s="3">
        <f t="shared" si="53"/>
        <v>0.51023322227510715</v>
      </c>
      <c r="E87" s="3">
        <f t="shared" si="54"/>
        <v>0.5089020771513354</v>
      </c>
      <c r="P87" s="3" t="s">
        <v>22</v>
      </c>
      <c r="Q87" s="3">
        <f>B87*B57</f>
        <v>8.170955882352942</v>
      </c>
      <c r="R87" s="3">
        <f t="shared" si="50"/>
        <v>8.0109204368174733</v>
      </c>
      <c r="S87" s="3">
        <f t="shared" si="50"/>
        <v>7.6534983341266072</v>
      </c>
      <c r="T87" s="3">
        <f t="shared" si="50"/>
        <v>7.6335311572700313</v>
      </c>
    </row>
    <row r="88" spans="1:20" x14ac:dyDescent="0.3">
      <c r="A88" s="3" t="s">
        <v>24</v>
      </c>
      <c r="B88" s="8">
        <f t="shared" si="51"/>
        <v>0.50991189427312777</v>
      </c>
      <c r="C88" s="3">
        <f t="shared" si="52"/>
        <v>0.51331203407880732</v>
      </c>
      <c r="D88" s="3">
        <f t="shared" si="53"/>
        <v>0.53886010362694303</v>
      </c>
      <c r="E88" s="3">
        <f t="shared" si="54"/>
        <v>0.60344827586206895</v>
      </c>
      <c r="P88" s="3" t="s">
        <v>24</v>
      </c>
      <c r="Q88" s="3">
        <f>B88*B58</f>
        <v>5.0991189427312777</v>
      </c>
      <c r="R88" s="3">
        <f t="shared" si="50"/>
        <v>5.1331203407880732</v>
      </c>
      <c r="S88" s="3">
        <f t="shared" si="50"/>
        <v>5.3886010362694305</v>
      </c>
      <c r="T88" s="3">
        <f t="shared" si="50"/>
        <v>6.0344827586206895</v>
      </c>
    </row>
    <row r="94" spans="1:20" x14ac:dyDescent="0.3">
      <c r="A94" t="s">
        <v>9</v>
      </c>
      <c r="B94" s="6">
        <v>2014</v>
      </c>
      <c r="C94" s="6">
        <v>2015</v>
      </c>
      <c r="D94" s="6">
        <v>2016</v>
      </c>
      <c r="E94" s="6">
        <v>2017</v>
      </c>
      <c r="P94" t="s">
        <v>209</v>
      </c>
      <c r="Q94" s="6">
        <v>2014</v>
      </c>
      <c r="R94" s="6">
        <v>2015</v>
      </c>
      <c r="S94" s="6">
        <v>2016</v>
      </c>
      <c r="T94" s="6">
        <v>2017</v>
      </c>
    </row>
    <row r="95" spans="1:20" x14ac:dyDescent="0.3">
      <c r="A95" s="2" t="s">
        <v>13</v>
      </c>
      <c r="B95" s="8">
        <f>O2</f>
        <v>0.41976950354609921</v>
      </c>
      <c r="C95" s="3">
        <f>O16</f>
        <v>0.42372881355932207</v>
      </c>
      <c r="D95" s="3">
        <f>O30</f>
        <v>0.42451088962716876</v>
      </c>
      <c r="E95" s="3">
        <f>O43</f>
        <v>0.42555331991951711</v>
      </c>
      <c r="P95" s="2" t="s">
        <v>13</v>
      </c>
      <c r="Q95" s="3">
        <f t="shared" ref="Q95:T105" si="55">B95*B48</f>
        <v>5.8767730496453892</v>
      </c>
      <c r="R95" s="3">
        <f t="shared" si="55"/>
        <v>5.9322033898305087</v>
      </c>
      <c r="S95" s="3">
        <f t="shared" si="55"/>
        <v>5.9431524547803622</v>
      </c>
      <c r="T95" s="3">
        <f t="shared" si="55"/>
        <v>5.9577464788732399</v>
      </c>
    </row>
    <row r="96" spans="1:20" x14ac:dyDescent="0.3">
      <c r="A96" s="2" t="s">
        <v>14</v>
      </c>
      <c r="B96" s="8">
        <f t="shared" ref="B96:B105" si="56">O3</f>
        <v>0.19738843813387424</v>
      </c>
      <c r="C96" s="3">
        <f t="shared" ref="C96:C105" si="57">O17</f>
        <v>0.1876063183475091</v>
      </c>
      <c r="D96" s="3">
        <f t="shared" ref="D96:D105" si="58">O31</f>
        <v>0.19211937514572158</v>
      </c>
      <c r="E96" s="3">
        <f t="shared" ref="E96:E105" si="59">O44</f>
        <v>0.19538345105953581</v>
      </c>
      <c r="P96" s="2" t="s">
        <v>14</v>
      </c>
      <c r="Q96" s="3">
        <f t="shared" si="55"/>
        <v>5.7242647058823533</v>
      </c>
      <c r="R96" s="3">
        <f t="shared" si="55"/>
        <v>5.4405832320777643</v>
      </c>
      <c r="S96" s="3">
        <f t="shared" si="55"/>
        <v>5.5714618792259261</v>
      </c>
      <c r="T96" s="3">
        <f t="shared" si="55"/>
        <v>5.6661200807265386</v>
      </c>
    </row>
    <row r="97" spans="1:20" x14ac:dyDescent="0.3">
      <c r="A97" s="2" t="s">
        <v>15</v>
      </c>
      <c r="B97" s="8">
        <f t="shared" si="56"/>
        <v>0.51056851311953366</v>
      </c>
      <c r="C97" s="3">
        <f t="shared" si="57"/>
        <v>0.47775346462436191</v>
      </c>
      <c r="D97" s="3">
        <f t="shared" si="58"/>
        <v>0.48388227049754728</v>
      </c>
      <c r="E97" s="3">
        <f t="shared" si="59"/>
        <v>0.48190476190476195</v>
      </c>
      <c r="P97" s="2" t="s">
        <v>15</v>
      </c>
      <c r="Q97" s="3">
        <f t="shared" si="55"/>
        <v>5.6162536443148703</v>
      </c>
      <c r="R97" s="3">
        <f t="shared" si="55"/>
        <v>5.2552881108679808</v>
      </c>
      <c r="S97" s="3">
        <f t="shared" si="55"/>
        <v>5.3227049754730205</v>
      </c>
      <c r="T97" s="3">
        <f t="shared" si="55"/>
        <v>5.3009523809523813</v>
      </c>
    </row>
    <row r="98" spans="1:20" x14ac:dyDescent="0.3">
      <c r="A98" s="2" t="s">
        <v>16</v>
      </c>
      <c r="B98" s="8">
        <f t="shared" si="56"/>
        <v>0.23449419568822555</v>
      </c>
      <c r="C98" s="3">
        <f t="shared" si="57"/>
        <v>0.24271750701635536</v>
      </c>
      <c r="D98" s="3">
        <f t="shared" si="58"/>
        <v>0.2508459076360311</v>
      </c>
      <c r="E98" s="3">
        <f t="shared" si="59"/>
        <v>0.25389439611571918</v>
      </c>
      <c r="P98" s="2" t="s">
        <v>16</v>
      </c>
      <c r="Q98" s="3">
        <f t="shared" si="55"/>
        <v>6.0968490878938644</v>
      </c>
      <c r="R98" s="3">
        <f t="shared" si="55"/>
        <v>6.310655182425239</v>
      </c>
      <c r="S98" s="3">
        <f t="shared" si="55"/>
        <v>6.5219935985368087</v>
      </c>
      <c r="T98" s="3">
        <f t="shared" si="55"/>
        <v>6.6012542990086986</v>
      </c>
    </row>
    <row r="99" spans="1:20" x14ac:dyDescent="0.3">
      <c r="A99" s="2" t="s">
        <v>17</v>
      </c>
      <c r="B99" s="8">
        <f t="shared" si="56"/>
        <v>0.29898096519900019</v>
      </c>
      <c r="C99" s="3">
        <f t="shared" si="57"/>
        <v>0.31321163925537682</v>
      </c>
      <c r="D99" s="3">
        <f t="shared" si="58"/>
        <v>0.32109293421510615</v>
      </c>
      <c r="E99" s="3">
        <f t="shared" si="59"/>
        <v>0.32090265825205577</v>
      </c>
      <c r="P99" s="2" t="s">
        <v>17</v>
      </c>
      <c r="Q99" s="3">
        <f t="shared" si="55"/>
        <v>5.3816573735820032</v>
      </c>
      <c r="R99" s="3">
        <f t="shared" si="55"/>
        <v>5.637809506596783</v>
      </c>
      <c r="S99" s="3">
        <f t="shared" si="55"/>
        <v>5.7796728158719111</v>
      </c>
      <c r="T99" s="3">
        <f t="shared" si="55"/>
        <v>5.7762478485370039</v>
      </c>
    </row>
    <row r="100" spans="1:20" x14ac:dyDescent="0.3">
      <c r="A100" s="2" t="s">
        <v>18</v>
      </c>
      <c r="B100" s="8">
        <f t="shared" si="56"/>
        <v>0.23473397823458275</v>
      </c>
      <c r="C100" s="3">
        <f t="shared" si="57"/>
        <v>0.23810814473505892</v>
      </c>
      <c r="D100" s="3">
        <f t="shared" si="58"/>
        <v>0.24764307528880627</v>
      </c>
      <c r="E100" s="3">
        <f t="shared" si="59"/>
        <v>0.25530048252668514</v>
      </c>
      <c r="P100" s="2" t="s">
        <v>18</v>
      </c>
      <c r="Q100" s="3">
        <f t="shared" si="55"/>
        <v>5.8683494558645686</v>
      </c>
      <c r="R100" s="3">
        <f t="shared" si="55"/>
        <v>5.9527036183764732</v>
      </c>
      <c r="S100" s="3">
        <f t="shared" si="55"/>
        <v>6.1910768822201572</v>
      </c>
      <c r="T100" s="3">
        <f t="shared" si="55"/>
        <v>6.3825120631671286</v>
      </c>
    </row>
    <row r="101" spans="1:20" x14ac:dyDescent="0.3">
      <c r="A101" s="5" t="s">
        <v>19</v>
      </c>
      <c r="B101" s="8">
        <f t="shared" si="56"/>
        <v>0.60592001179264798</v>
      </c>
      <c r="C101" s="3">
        <f t="shared" si="57"/>
        <v>0.61355901924003775</v>
      </c>
      <c r="D101" s="3">
        <f t="shared" si="58"/>
        <v>0.61528724440116855</v>
      </c>
      <c r="E101" s="3">
        <f t="shared" si="59"/>
        <v>0.60891805704057378</v>
      </c>
      <c r="P101" s="5" t="s">
        <v>19</v>
      </c>
      <c r="Q101" s="3">
        <f t="shared" si="55"/>
        <v>5.4532801061338319</v>
      </c>
      <c r="R101" s="3">
        <f t="shared" si="55"/>
        <v>5.5220311731603395</v>
      </c>
      <c r="S101" s="3">
        <f t="shared" si="55"/>
        <v>5.5375851996105165</v>
      </c>
      <c r="T101" s="3">
        <f t="shared" si="55"/>
        <v>5.4802625133651643</v>
      </c>
    </row>
    <row r="102" spans="1:20" x14ac:dyDescent="0.3">
      <c r="A102" s="3" t="s">
        <v>20</v>
      </c>
      <c r="B102" s="8">
        <f t="shared" si="56"/>
        <v>0.56497593483894848</v>
      </c>
      <c r="C102" s="3">
        <f t="shared" si="57"/>
        <v>0.57058242843040463</v>
      </c>
      <c r="D102" s="3">
        <f t="shared" si="58"/>
        <v>0.58151155527795129</v>
      </c>
      <c r="E102" s="3">
        <f t="shared" si="59"/>
        <v>0.59611307420494697</v>
      </c>
      <c r="P102" s="3" t="s">
        <v>20</v>
      </c>
      <c r="Q102" s="3">
        <f t="shared" si="55"/>
        <v>4.5198074787115878</v>
      </c>
      <c r="R102" s="3">
        <f t="shared" si="55"/>
        <v>4.564659427443237</v>
      </c>
      <c r="S102" s="3">
        <f t="shared" si="55"/>
        <v>4.6520924422236103</v>
      </c>
      <c r="T102" s="3">
        <f t="shared" si="55"/>
        <v>4.7689045936395758</v>
      </c>
    </row>
    <row r="103" spans="1:20" x14ac:dyDescent="0.3">
      <c r="A103" s="3" t="s">
        <v>21</v>
      </c>
      <c r="B103" s="8">
        <f t="shared" si="56"/>
        <v>0.54950495049504955</v>
      </c>
      <c r="C103" s="3">
        <f t="shared" si="57"/>
        <v>0.54970326409495551</v>
      </c>
      <c r="D103" s="3">
        <f t="shared" si="58"/>
        <v>0.56521739130434778</v>
      </c>
      <c r="E103" s="3">
        <f t="shared" si="59"/>
        <v>0.57441137272323417</v>
      </c>
      <c r="P103" s="3" t="s">
        <v>21</v>
      </c>
      <c r="Q103" s="3">
        <f t="shared" si="55"/>
        <v>4.9455445544554459</v>
      </c>
      <c r="R103" s="3">
        <f t="shared" si="55"/>
        <v>4.9473293768545998</v>
      </c>
      <c r="S103" s="3">
        <f t="shared" si="55"/>
        <v>5.0869565217391299</v>
      </c>
      <c r="T103" s="3">
        <f t="shared" si="55"/>
        <v>5.1697023545091074</v>
      </c>
    </row>
    <row r="104" spans="1:20" x14ac:dyDescent="0.3">
      <c r="A104" s="3" t="s">
        <v>22</v>
      </c>
      <c r="B104" s="8">
        <f t="shared" si="56"/>
        <v>0.40450829824126827</v>
      </c>
      <c r="C104" s="3">
        <f t="shared" si="57"/>
        <v>0.30774292608028075</v>
      </c>
      <c r="D104" s="3">
        <f t="shared" si="58"/>
        <v>0.30049771878888432</v>
      </c>
      <c r="E104" s="3">
        <f t="shared" si="59"/>
        <v>0.30320191679372688</v>
      </c>
      <c r="P104" s="3" t="s">
        <v>22</v>
      </c>
      <c r="Q104" s="3">
        <f t="shared" si="55"/>
        <v>6.0676244736190244</v>
      </c>
      <c r="R104" s="3">
        <f t="shared" si="55"/>
        <v>4.616143891204211</v>
      </c>
      <c r="S104" s="3">
        <f t="shared" si="55"/>
        <v>4.5074657818332646</v>
      </c>
      <c r="T104" s="3">
        <f t="shared" si="55"/>
        <v>4.5480287519059033</v>
      </c>
    </row>
    <row r="105" spans="1:20" x14ac:dyDescent="0.3">
      <c r="A105" s="3" t="s">
        <v>24</v>
      </c>
      <c r="B105" s="8">
        <f t="shared" si="56"/>
        <v>0.47253668763102724</v>
      </c>
      <c r="C105" s="3">
        <f t="shared" si="57"/>
        <v>0.48212311094729082</v>
      </c>
      <c r="D105" s="3">
        <f t="shared" si="58"/>
        <v>0.48309006763972939</v>
      </c>
      <c r="E105" s="3">
        <f t="shared" si="59"/>
        <v>0.50320512820512819</v>
      </c>
      <c r="P105" s="3" t="s">
        <v>24</v>
      </c>
      <c r="Q105" s="3">
        <f>B105*B58</f>
        <v>4.7253668763102725</v>
      </c>
      <c r="R105" s="3">
        <f t="shared" si="55"/>
        <v>4.8212311094729081</v>
      </c>
      <c r="S105" s="3">
        <f t="shared" si="55"/>
        <v>4.8309006763972935</v>
      </c>
      <c r="T105" s="3">
        <f t="shared" si="55"/>
        <v>5.0320512820512819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2014</vt:lpstr>
      <vt:lpstr>2015</vt:lpstr>
      <vt:lpstr>2016</vt:lpstr>
      <vt:lpstr>2017</vt:lpstr>
      <vt:lpstr>CR1</vt:lpstr>
      <vt:lpstr>CR2</vt:lpstr>
      <vt:lpstr>CR3</vt:lpstr>
      <vt:lpstr>CR4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miaosilin</dc:creator>
  <cp:lastModifiedBy>miaosilin</cp:lastModifiedBy>
  <dcterms:created xsi:type="dcterms:W3CDTF">2015-06-05T18:19:34Z</dcterms:created>
  <dcterms:modified xsi:type="dcterms:W3CDTF">2020-07-18T18:17:18Z</dcterms:modified>
</cp:coreProperties>
</file>