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29E2BC62-2533-4542-B478-86327F3F5D6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8" i="1" l="1"/>
  <c r="C189" i="1"/>
  <c r="C190" i="1"/>
  <c r="C191" i="1"/>
  <c r="C192" i="1"/>
  <c r="C193" i="1"/>
  <c r="C194" i="1"/>
  <c r="C195" i="1"/>
  <c r="C196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60" i="1"/>
  <c r="C161" i="1"/>
  <c r="C162" i="1"/>
  <c r="C163" i="1"/>
  <c r="C164" i="1"/>
  <c r="C165" i="1"/>
  <c r="C166" i="1"/>
  <c r="C167" i="1"/>
  <c r="C150" i="1"/>
  <c r="C151" i="1"/>
  <c r="C152" i="1"/>
  <c r="C153" i="1"/>
  <c r="C154" i="1"/>
  <c r="C155" i="1"/>
  <c r="C156" i="1"/>
  <c r="C139" i="1"/>
  <c r="C140" i="1"/>
  <c r="C141" i="1"/>
  <c r="C142" i="1"/>
  <c r="C143" i="1"/>
  <c r="C144" i="1"/>
  <c r="C145" i="1"/>
  <c r="C146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50" i="1"/>
  <c r="C51" i="1"/>
  <c r="C52" i="1"/>
  <c r="C53" i="1"/>
  <c r="C54" i="1"/>
  <c r="C55" i="1"/>
  <c r="C56" i="1"/>
  <c r="C57" i="1"/>
  <c r="C58" i="1"/>
  <c r="C59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87" i="1"/>
  <c r="C170" i="1"/>
  <c r="C159" i="1"/>
  <c r="C149" i="1"/>
  <c r="C138" i="1"/>
  <c r="C110" i="1"/>
  <c r="C90" i="1"/>
  <c r="C62" i="1"/>
  <c r="C49" i="1"/>
  <c r="C18" i="1"/>
  <c r="C2" i="1"/>
  <c r="E196" i="1" l="1"/>
  <c r="G196" i="1" s="1"/>
  <c r="E195" i="1"/>
  <c r="G195" i="1" s="1"/>
  <c r="E194" i="1"/>
  <c r="G194" i="1" s="1"/>
  <c r="E193" i="1"/>
  <c r="G193" i="1" s="1"/>
  <c r="E192" i="1"/>
  <c r="G192" i="1" s="1"/>
  <c r="E191" i="1"/>
  <c r="G191" i="1" s="1"/>
  <c r="E190" i="1"/>
  <c r="G190" i="1" s="1"/>
  <c r="E189" i="1"/>
  <c r="G189" i="1" s="1"/>
  <c r="E188" i="1"/>
  <c r="G188" i="1" s="1"/>
  <c r="E187" i="1"/>
  <c r="G187" i="1" s="1"/>
  <c r="E184" i="1"/>
  <c r="G184" i="1" s="1"/>
  <c r="E183" i="1"/>
  <c r="G183" i="1" s="1"/>
  <c r="E182" i="1"/>
  <c r="G182" i="1" s="1"/>
  <c r="E181" i="1"/>
  <c r="G181" i="1" s="1"/>
  <c r="E180" i="1"/>
  <c r="G180" i="1" s="1"/>
  <c r="E179" i="1"/>
  <c r="G179" i="1" s="1"/>
  <c r="E178" i="1"/>
  <c r="G178" i="1" s="1"/>
  <c r="E177" i="1"/>
  <c r="G177" i="1" s="1"/>
  <c r="E176" i="1"/>
  <c r="G176" i="1" s="1"/>
  <c r="E175" i="1"/>
  <c r="G175" i="1" s="1"/>
  <c r="E174" i="1"/>
  <c r="G174" i="1" s="1"/>
  <c r="E173" i="1"/>
  <c r="G173" i="1" s="1"/>
  <c r="E172" i="1"/>
  <c r="G172" i="1" s="1"/>
  <c r="E171" i="1"/>
  <c r="G171" i="1" s="1"/>
  <c r="E170" i="1"/>
  <c r="E167" i="1"/>
  <c r="G167" i="1" s="1"/>
  <c r="E166" i="1"/>
  <c r="G166" i="1" s="1"/>
  <c r="E165" i="1"/>
  <c r="G165" i="1" s="1"/>
  <c r="E164" i="1"/>
  <c r="G164" i="1" s="1"/>
  <c r="E163" i="1"/>
  <c r="G163" i="1" s="1"/>
  <c r="E162" i="1"/>
  <c r="G162" i="1" s="1"/>
  <c r="E161" i="1"/>
  <c r="G161" i="1" s="1"/>
  <c r="E160" i="1"/>
  <c r="G160" i="1" s="1"/>
  <c r="E159" i="1"/>
  <c r="G159" i="1" s="1"/>
  <c r="E156" i="1"/>
  <c r="G156" i="1" s="1"/>
  <c r="E155" i="1"/>
  <c r="G155" i="1" s="1"/>
  <c r="E154" i="1"/>
  <c r="G154" i="1" s="1"/>
  <c r="E153" i="1"/>
  <c r="G153" i="1" s="1"/>
  <c r="E152" i="1"/>
  <c r="G152" i="1" s="1"/>
  <c r="E151" i="1"/>
  <c r="G151" i="1" s="1"/>
  <c r="E150" i="1"/>
  <c r="G150" i="1" s="1"/>
  <c r="E149" i="1"/>
  <c r="G149" i="1" s="1"/>
  <c r="E146" i="1"/>
  <c r="G146" i="1" s="1"/>
  <c r="E145" i="1"/>
  <c r="G145" i="1" s="1"/>
  <c r="E144" i="1"/>
  <c r="G144" i="1" s="1"/>
  <c r="E143" i="1"/>
  <c r="G143" i="1" s="1"/>
  <c r="E142" i="1"/>
  <c r="G142" i="1" s="1"/>
  <c r="E141" i="1"/>
  <c r="G141" i="1" s="1"/>
  <c r="E140" i="1"/>
  <c r="G140" i="1" s="1"/>
  <c r="E139" i="1"/>
  <c r="G139" i="1" s="1"/>
  <c r="E138" i="1"/>
  <c r="G138" i="1" s="1"/>
  <c r="E135" i="1"/>
  <c r="G135" i="1" s="1"/>
  <c r="E134" i="1"/>
  <c r="G134" i="1" s="1"/>
  <c r="E133" i="1"/>
  <c r="G133" i="1" s="1"/>
  <c r="E132" i="1"/>
  <c r="G132" i="1" s="1"/>
  <c r="E131" i="1"/>
  <c r="G131" i="1" s="1"/>
  <c r="E130" i="1"/>
  <c r="G130" i="1" s="1"/>
  <c r="E129" i="1"/>
  <c r="G129" i="1" s="1"/>
  <c r="E128" i="1"/>
  <c r="G128" i="1" s="1"/>
  <c r="E127" i="1"/>
  <c r="G127" i="1" s="1"/>
  <c r="E126" i="1"/>
  <c r="G126" i="1" s="1"/>
  <c r="E125" i="1"/>
  <c r="G125" i="1" s="1"/>
  <c r="E124" i="1"/>
  <c r="G124" i="1" s="1"/>
  <c r="E123" i="1"/>
  <c r="G123" i="1" s="1"/>
  <c r="E122" i="1"/>
  <c r="G122" i="1" s="1"/>
  <c r="E121" i="1"/>
  <c r="G121" i="1" s="1"/>
  <c r="E120" i="1"/>
  <c r="G120" i="1" s="1"/>
  <c r="E119" i="1"/>
  <c r="G119" i="1" s="1"/>
  <c r="E118" i="1"/>
  <c r="G118" i="1" s="1"/>
  <c r="E117" i="1"/>
  <c r="G117" i="1" s="1"/>
  <c r="E116" i="1"/>
  <c r="G116" i="1" s="1"/>
  <c r="E115" i="1"/>
  <c r="G115" i="1" s="1"/>
  <c r="E114" i="1"/>
  <c r="G114" i="1" s="1"/>
  <c r="E113" i="1"/>
  <c r="G113" i="1" s="1"/>
  <c r="E112" i="1"/>
  <c r="G112" i="1" s="1"/>
  <c r="E111" i="1"/>
  <c r="G111" i="1" s="1"/>
  <c r="E110" i="1"/>
  <c r="G110" i="1" s="1"/>
  <c r="E107" i="1"/>
  <c r="G107" i="1" s="1"/>
  <c r="E106" i="1"/>
  <c r="G106" i="1" s="1"/>
  <c r="E105" i="1"/>
  <c r="G105" i="1" s="1"/>
  <c r="E104" i="1"/>
  <c r="G104" i="1" s="1"/>
  <c r="E103" i="1"/>
  <c r="G103" i="1" s="1"/>
  <c r="E102" i="1"/>
  <c r="G102" i="1" s="1"/>
  <c r="E101" i="1"/>
  <c r="G101" i="1" s="1"/>
  <c r="E100" i="1"/>
  <c r="G100" i="1" s="1"/>
  <c r="E99" i="1"/>
  <c r="G99" i="1" s="1"/>
  <c r="E98" i="1"/>
  <c r="G98" i="1" s="1"/>
  <c r="E97" i="1"/>
  <c r="G97" i="1" s="1"/>
  <c r="E96" i="1"/>
  <c r="G96" i="1" s="1"/>
  <c r="E95" i="1"/>
  <c r="G95" i="1" s="1"/>
  <c r="E94" i="1"/>
  <c r="G94" i="1" s="1"/>
  <c r="E93" i="1"/>
  <c r="G93" i="1" s="1"/>
  <c r="E92" i="1"/>
  <c r="G92" i="1" s="1"/>
  <c r="E91" i="1"/>
  <c r="G91" i="1" s="1"/>
  <c r="E90" i="1"/>
  <c r="G90" i="1" s="1"/>
  <c r="E87" i="1"/>
  <c r="G87" i="1" s="1"/>
  <c r="E86" i="1"/>
  <c r="G86" i="1" s="1"/>
  <c r="E85" i="1"/>
  <c r="G85" i="1" s="1"/>
  <c r="E84" i="1"/>
  <c r="G84" i="1" s="1"/>
  <c r="E83" i="1"/>
  <c r="G83" i="1" s="1"/>
  <c r="E82" i="1"/>
  <c r="G82" i="1" s="1"/>
  <c r="E81" i="1"/>
  <c r="G81" i="1" s="1"/>
  <c r="E80" i="1"/>
  <c r="G80" i="1" s="1"/>
  <c r="E79" i="1"/>
  <c r="G79" i="1" s="1"/>
  <c r="E78" i="1"/>
  <c r="G78" i="1" s="1"/>
  <c r="E77" i="1"/>
  <c r="G77" i="1" s="1"/>
  <c r="E76" i="1"/>
  <c r="G76" i="1" s="1"/>
  <c r="E75" i="1"/>
  <c r="G75" i="1" s="1"/>
  <c r="E74" i="1"/>
  <c r="G74" i="1" s="1"/>
  <c r="E73" i="1"/>
  <c r="G73" i="1" s="1"/>
  <c r="E72" i="1"/>
  <c r="G72" i="1" s="1"/>
  <c r="E71" i="1"/>
  <c r="G71" i="1" s="1"/>
  <c r="E70" i="1"/>
  <c r="G70" i="1" s="1"/>
  <c r="E69" i="1"/>
  <c r="G69" i="1" s="1"/>
  <c r="E68" i="1"/>
  <c r="G68" i="1" s="1"/>
  <c r="E67" i="1"/>
  <c r="G67" i="1" s="1"/>
  <c r="E66" i="1"/>
  <c r="G66" i="1" s="1"/>
  <c r="E65" i="1"/>
  <c r="G65" i="1" s="1"/>
  <c r="E64" i="1"/>
  <c r="G64" i="1" s="1"/>
  <c r="E63" i="1"/>
  <c r="G63" i="1" s="1"/>
  <c r="E62" i="1"/>
  <c r="G62" i="1" s="1"/>
  <c r="E59" i="1"/>
  <c r="G59" i="1" s="1"/>
  <c r="E58" i="1"/>
  <c r="G58" i="1" s="1"/>
  <c r="E57" i="1"/>
  <c r="G57" i="1" s="1"/>
  <c r="E56" i="1"/>
  <c r="G56" i="1" s="1"/>
  <c r="E55" i="1"/>
  <c r="G55" i="1" s="1"/>
  <c r="E54" i="1"/>
  <c r="G54" i="1" s="1"/>
  <c r="E53" i="1"/>
  <c r="G53" i="1" s="1"/>
  <c r="E52" i="1"/>
  <c r="G52" i="1" s="1"/>
  <c r="E51" i="1"/>
  <c r="G51" i="1" s="1"/>
  <c r="E50" i="1"/>
  <c r="G50" i="1" s="1"/>
  <c r="E49" i="1"/>
  <c r="G49" i="1" s="1"/>
  <c r="E46" i="1"/>
  <c r="G46" i="1" s="1"/>
  <c r="E45" i="1"/>
  <c r="G45" i="1" s="1"/>
  <c r="E44" i="1"/>
  <c r="G44" i="1" s="1"/>
  <c r="E43" i="1"/>
  <c r="G43" i="1" s="1"/>
  <c r="E42" i="1"/>
  <c r="G42" i="1" s="1"/>
  <c r="E41" i="1"/>
  <c r="G41" i="1" s="1"/>
  <c r="E40" i="1"/>
  <c r="G40" i="1" s="1"/>
  <c r="E39" i="1"/>
  <c r="G39" i="1" s="1"/>
  <c r="E38" i="1"/>
  <c r="G38" i="1" s="1"/>
  <c r="E37" i="1"/>
  <c r="G37" i="1" s="1"/>
  <c r="E36" i="1"/>
  <c r="G36" i="1" s="1"/>
  <c r="E35" i="1"/>
  <c r="G35" i="1" s="1"/>
  <c r="E34" i="1"/>
  <c r="G34" i="1" s="1"/>
  <c r="E33" i="1"/>
  <c r="G33" i="1" s="1"/>
  <c r="E32" i="1"/>
  <c r="G32" i="1" s="1"/>
  <c r="E31" i="1"/>
  <c r="G31" i="1" s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5" i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  <c r="E2" i="1"/>
  <c r="G2" i="1" s="1"/>
  <c r="G170" i="1" l="1"/>
  <c r="H170" i="1" s="1"/>
  <c r="H90" i="1"/>
  <c r="H110" i="1"/>
  <c r="H159" i="1"/>
  <c r="H18" i="1"/>
  <c r="H138" i="1"/>
  <c r="H2" i="1"/>
  <c r="H149" i="1"/>
  <c r="H62" i="1"/>
  <c r="H187" i="1"/>
  <c r="H49" i="1"/>
</calcChain>
</file>

<file path=xl/sharedStrings.xml><?xml version="1.0" encoding="utf-8"?>
<sst xmlns="http://schemas.openxmlformats.org/spreadsheetml/2006/main" count="558" uniqueCount="371">
  <si>
    <t>City</t>
    <phoneticPr fontId="2" type="noConversion"/>
  </si>
  <si>
    <t>Coupling Coordination Degree</t>
    <phoneticPr fontId="2" type="noConversion"/>
  </si>
  <si>
    <t>行政区域土地面积（平方公里）
Total Land Area of Administrative region(sq.km)</t>
    <phoneticPr fontId="1" type="noConversion"/>
  </si>
  <si>
    <t>面积比例</t>
    <phoneticPr fontId="1" type="noConversion"/>
  </si>
  <si>
    <t>Urban Agglomeration</t>
    <phoneticPr fontId="1" type="noConversion"/>
  </si>
  <si>
    <t>中文</t>
    <phoneticPr fontId="1" type="noConversion"/>
  </si>
  <si>
    <t>区间熵</t>
    <phoneticPr fontId="1" type="noConversion"/>
  </si>
  <si>
    <t>城市群</t>
    <phoneticPr fontId="1" type="noConversion"/>
  </si>
  <si>
    <t>Beijing</t>
  </si>
  <si>
    <t>Beijing-Tianjin-Hebei Urban Agglomeration</t>
  </si>
  <si>
    <t>北京市</t>
  </si>
  <si>
    <t>京津冀</t>
    <phoneticPr fontId="1" type="noConversion"/>
  </si>
  <si>
    <t>长江三角洲城市群</t>
    <phoneticPr fontId="1" type="noConversion"/>
  </si>
  <si>
    <t>Tianjin</t>
  </si>
  <si>
    <t>天津市</t>
  </si>
  <si>
    <t>中原城市群</t>
    <phoneticPr fontId="1" type="noConversion"/>
  </si>
  <si>
    <t>Shijiazhuang</t>
  </si>
  <si>
    <t xml:space="preserve">  石家庄市</t>
  </si>
  <si>
    <t>长江中游城市群</t>
    <phoneticPr fontId="1" type="noConversion"/>
  </si>
  <si>
    <t>Tangshan</t>
  </si>
  <si>
    <t xml:space="preserve">  廊坊市</t>
  </si>
  <si>
    <t>海峡西岸城市群</t>
    <phoneticPr fontId="1" type="noConversion"/>
  </si>
  <si>
    <t>Qinhuangdao</t>
  </si>
  <si>
    <t xml:space="preserve">  唐山市</t>
  </si>
  <si>
    <t>Baoding</t>
  </si>
  <si>
    <t xml:space="preserve">  保定市</t>
  </si>
  <si>
    <t>成渝城市群</t>
    <phoneticPr fontId="1" type="noConversion"/>
  </si>
  <si>
    <t>Zhangjiakou</t>
  </si>
  <si>
    <t xml:space="preserve">  沧州市</t>
  </si>
  <si>
    <t>珠江三角洲城市群</t>
    <phoneticPr fontId="1" type="noConversion"/>
  </si>
  <si>
    <t>Chengde</t>
  </si>
  <si>
    <t xml:space="preserve">  衡水市</t>
  </si>
  <si>
    <t>北部湾城市群</t>
    <phoneticPr fontId="1" type="noConversion"/>
  </si>
  <si>
    <t>Cangzhou</t>
  </si>
  <si>
    <t xml:space="preserve">  邯郸市</t>
  </si>
  <si>
    <t>山东半岛城市群</t>
    <phoneticPr fontId="1" type="noConversion"/>
  </si>
  <si>
    <t>Langfang</t>
  </si>
  <si>
    <t xml:space="preserve">  邢台市</t>
  </si>
  <si>
    <t>关中城市群</t>
    <phoneticPr fontId="1" type="noConversion"/>
  </si>
  <si>
    <t>Hengshui</t>
  </si>
  <si>
    <t xml:space="preserve">  张家口市</t>
    <phoneticPr fontId="1" type="noConversion"/>
  </si>
  <si>
    <t>辽中南城市群</t>
    <phoneticPr fontId="1" type="noConversion"/>
  </si>
  <si>
    <t>Handan</t>
  </si>
  <si>
    <t>Beijing-Tianjin-Hebei Urban Agglomeration/ Central Plains Urban Agglomeration</t>
    <phoneticPr fontId="1" type="noConversion"/>
  </si>
  <si>
    <t xml:space="preserve">  安阳市</t>
  </si>
  <si>
    <t>Xingtai</t>
  </si>
  <si>
    <t xml:space="preserve">  秦皇岛市</t>
  </si>
  <si>
    <t>Anyang</t>
  </si>
  <si>
    <t xml:space="preserve">  承德市</t>
  </si>
  <si>
    <t xml:space="preserve">  郑州市</t>
  </si>
  <si>
    <t xml:space="preserve">  阜阳市</t>
  </si>
  <si>
    <t xml:space="preserve">  菏泽市</t>
  </si>
  <si>
    <t>Zhengzhou</t>
  </si>
  <si>
    <t>Central Plains Urban Agglomeration</t>
  </si>
  <si>
    <t xml:space="preserve">  洛阳市</t>
  </si>
  <si>
    <t>Kaifeng</t>
  </si>
  <si>
    <t>Luoyang</t>
  </si>
  <si>
    <t xml:space="preserve">  亳州市</t>
  </si>
  <si>
    <t>Pingdingshan</t>
  </si>
  <si>
    <t xml:space="preserve">  聊城市</t>
  </si>
  <si>
    <t>Hebi</t>
  </si>
  <si>
    <t xml:space="preserve">  商丘市</t>
  </si>
  <si>
    <t>Xinxiang</t>
  </si>
  <si>
    <t xml:space="preserve">  蚌埠市</t>
  </si>
  <si>
    <t>Jiaozuo</t>
  </si>
  <si>
    <t xml:space="preserve">  宿州市</t>
  </si>
  <si>
    <t>Puyang</t>
  </si>
  <si>
    <t>Xuchang</t>
  </si>
  <si>
    <t xml:space="preserve">  新乡市</t>
  </si>
  <si>
    <t>Luohe</t>
  </si>
  <si>
    <t xml:space="preserve">  驻马店市</t>
  </si>
  <si>
    <t>Sanmenxia</t>
  </si>
  <si>
    <t xml:space="preserve">  南阳市</t>
  </si>
  <si>
    <t>Nanyang</t>
  </si>
  <si>
    <t>Shangqiu</t>
  </si>
  <si>
    <t xml:space="preserve">  开封市</t>
  </si>
  <si>
    <t>Xinyang</t>
  </si>
  <si>
    <t xml:space="preserve">  信阳市</t>
  </si>
  <si>
    <t>Zhoukou</t>
  </si>
  <si>
    <t xml:space="preserve">  平顶山市</t>
  </si>
  <si>
    <t>Zhumadian</t>
  </si>
  <si>
    <t xml:space="preserve">  许昌市</t>
  </si>
  <si>
    <t>Bengbu</t>
  </si>
  <si>
    <t xml:space="preserve">  周口市</t>
  </si>
  <si>
    <t>Huaibei</t>
  </si>
  <si>
    <t xml:space="preserve">  濮阳市</t>
  </si>
  <si>
    <t>Fuyang</t>
  </si>
  <si>
    <t xml:space="preserve">  焦作市</t>
  </si>
  <si>
    <t>SuzhouAH</t>
  </si>
  <si>
    <t xml:space="preserve">  长治市</t>
  </si>
  <si>
    <t>bozhou</t>
  </si>
  <si>
    <t xml:space="preserve">  淮北市</t>
  </si>
  <si>
    <t>Liaocheng</t>
  </si>
  <si>
    <t xml:space="preserve">  运城市</t>
  </si>
  <si>
    <t>Heze</t>
  </si>
  <si>
    <t xml:space="preserve">  三门峡市</t>
  </si>
  <si>
    <t>Changzhi</t>
  </si>
  <si>
    <t xml:space="preserve">  漯河市</t>
  </si>
  <si>
    <t>Jincheng</t>
  </si>
  <si>
    <t xml:space="preserve">  鹤壁市</t>
  </si>
  <si>
    <t>Yuncheng</t>
  </si>
  <si>
    <t>Central Plains Urban Agglomeration/ Guanzhong plain city group</t>
    <phoneticPr fontId="1" type="noConversion"/>
  </si>
  <si>
    <t xml:space="preserve">  晋城市</t>
  </si>
  <si>
    <t>Linfen</t>
  </si>
  <si>
    <t>Guanzhong plain city group</t>
    <phoneticPr fontId="1" type="noConversion"/>
  </si>
  <si>
    <t xml:space="preserve">  西安市</t>
  </si>
  <si>
    <t>Tianshui</t>
  </si>
  <si>
    <t>Guanzhong plain city group</t>
  </si>
  <si>
    <t xml:space="preserve">  渭南市</t>
  </si>
  <si>
    <t>Pingliang</t>
  </si>
  <si>
    <t xml:space="preserve">  宝鸡市</t>
  </si>
  <si>
    <t>Qingyang</t>
  </si>
  <si>
    <t xml:space="preserve">  临汾市</t>
  </si>
  <si>
    <t>Xian</t>
  </si>
  <si>
    <t xml:space="preserve">  天水市</t>
  </si>
  <si>
    <t>Tongchuan</t>
  </si>
  <si>
    <t xml:space="preserve">  咸阳市</t>
  </si>
  <si>
    <t>Baoji</t>
  </si>
  <si>
    <t xml:space="preserve">  平凉市</t>
  </si>
  <si>
    <t>Xianyang</t>
  </si>
  <si>
    <t xml:space="preserve">  庆阳市</t>
  </si>
  <si>
    <t>Weinan</t>
  </si>
  <si>
    <t xml:space="preserve">  铜川市</t>
  </si>
  <si>
    <t>Shangluo</t>
  </si>
  <si>
    <t xml:space="preserve">  商洛市</t>
  </si>
  <si>
    <t>Shanghai</t>
  </si>
  <si>
    <t>Yangtze River Delta Urban Agglomerations</t>
  </si>
  <si>
    <t>上海市</t>
  </si>
  <si>
    <t>Nanjing</t>
  </si>
  <si>
    <t xml:space="preserve">  杭州市</t>
  </si>
  <si>
    <t>Wuxi</t>
  </si>
  <si>
    <t xml:space="preserve">  苏州市</t>
  </si>
  <si>
    <t>Changzhou</t>
  </si>
  <si>
    <t xml:space="preserve">  南京市</t>
  </si>
  <si>
    <t>Suzhou</t>
  </si>
  <si>
    <t xml:space="preserve">  宁波市</t>
  </si>
  <si>
    <t>Nantong</t>
  </si>
  <si>
    <t xml:space="preserve">  合肥市</t>
  </si>
  <si>
    <t>Yancheng</t>
  </si>
  <si>
    <t xml:space="preserve">  无锡市</t>
  </si>
  <si>
    <t>Yangzhou</t>
  </si>
  <si>
    <t xml:space="preserve">  南通市</t>
  </si>
  <si>
    <t>Zhenjiang</t>
  </si>
  <si>
    <t xml:space="preserve">  温州市</t>
  </si>
  <si>
    <t>TaizhouJS</t>
  </si>
  <si>
    <t xml:space="preserve">  嘉兴市</t>
  </si>
  <si>
    <t>Hefei</t>
  </si>
  <si>
    <t xml:space="preserve">  常州市</t>
  </si>
  <si>
    <t>Wuhu</t>
  </si>
  <si>
    <t xml:space="preserve">  绍兴市</t>
  </si>
  <si>
    <t>Maanshan</t>
  </si>
  <si>
    <t xml:space="preserve">  盐城市</t>
  </si>
  <si>
    <t>Tongling</t>
  </si>
  <si>
    <t xml:space="preserve">  湖州市</t>
  </si>
  <si>
    <t>Anqing</t>
  </si>
  <si>
    <t xml:space="preserve">  台州市</t>
  </si>
  <si>
    <t>Chuzhou</t>
  </si>
  <si>
    <t xml:space="preserve">  扬州市</t>
  </si>
  <si>
    <t>Xuancheng</t>
  </si>
  <si>
    <t xml:space="preserve">  金华市</t>
  </si>
  <si>
    <t>Hangzhou</t>
  </si>
  <si>
    <t xml:space="preserve">  泰州市</t>
  </si>
  <si>
    <t>Ningbo</t>
  </si>
  <si>
    <t xml:space="preserve">  滁州市</t>
  </si>
  <si>
    <t>Jiaxing</t>
  </si>
  <si>
    <t xml:space="preserve">  镇江市</t>
  </si>
  <si>
    <t>Huzhou</t>
  </si>
  <si>
    <t xml:space="preserve">  芜湖市</t>
  </si>
  <si>
    <t>Shaoxing</t>
  </si>
  <si>
    <t xml:space="preserve">  安庆市</t>
  </si>
  <si>
    <t>Jinhua</t>
  </si>
  <si>
    <t xml:space="preserve">  舟山市</t>
  </si>
  <si>
    <t>Zhoushan</t>
  </si>
  <si>
    <t xml:space="preserve">  马鞍山市</t>
  </si>
  <si>
    <t>Taizhou</t>
  </si>
  <si>
    <t xml:space="preserve">  宣城市</t>
  </si>
  <si>
    <t>Wenzhou</t>
  </si>
  <si>
    <t>Yangtze River Delta Urban Agglomerations/ Urban Agglomeration on the West Side of the Straits</t>
    <phoneticPr fontId="1" type="noConversion"/>
  </si>
  <si>
    <t xml:space="preserve">  铜陵市</t>
  </si>
  <si>
    <t xml:space="preserve">  福州市</t>
  </si>
  <si>
    <t>Fuzhou</t>
  </si>
  <si>
    <t xml:space="preserve"> Urban Agglomeration on the West Side of the Straits </t>
    <phoneticPr fontId="1" type="noConversion"/>
  </si>
  <si>
    <t xml:space="preserve">  厦门市</t>
  </si>
  <si>
    <t>Xiamen</t>
  </si>
  <si>
    <t xml:space="preserve">  泉州市</t>
  </si>
  <si>
    <t>Putian</t>
  </si>
  <si>
    <t>Sanming</t>
  </si>
  <si>
    <t xml:space="preserve">  赣州市</t>
  </si>
  <si>
    <t>Quanzhou</t>
  </si>
  <si>
    <t xml:space="preserve">  漳州市</t>
  </si>
  <si>
    <t>Zhangzhou</t>
  </si>
  <si>
    <t xml:space="preserve">  汕头市</t>
  </si>
  <si>
    <t>Nanping</t>
  </si>
  <si>
    <t xml:space="preserve">  上饶市</t>
  </si>
  <si>
    <t>Longyan</t>
  </si>
  <si>
    <t xml:space="preserve">  莆田市</t>
  </si>
  <si>
    <t>Ningde</t>
  </si>
  <si>
    <t xml:space="preserve">  梅州市</t>
  </si>
  <si>
    <t>Shantou</t>
  </si>
  <si>
    <t xml:space="preserve">  龙岩市</t>
  </si>
  <si>
    <t>Meizhou</t>
  </si>
  <si>
    <t xml:space="preserve">  抚州市</t>
  </si>
  <si>
    <t>Chaozhou</t>
  </si>
  <si>
    <t xml:space="preserve">  南平市</t>
  </si>
  <si>
    <t>Jieyang</t>
  </si>
  <si>
    <t xml:space="preserve">  宁德市</t>
  </si>
  <si>
    <t>Ganzhou</t>
  </si>
  <si>
    <t xml:space="preserve">  揭阳市</t>
  </si>
  <si>
    <t>Yingtan</t>
  </si>
  <si>
    <t xml:space="preserve"> Urban Agglomeration on the West Side of the Straits/ Triangle of Central China </t>
    <phoneticPr fontId="1" type="noConversion"/>
  </si>
  <si>
    <t xml:space="preserve">  三明市</t>
  </si>
  <si>
    <t>FuzhouJX</t>
  </si>
  <si>
    <t xml:space="preserve">  潮州市</t>
  </si>
  <si>
    <t>Shangrao</t>
  </si>
  <si>
    <t xml:space="preserve">  鹰潭市</t>
  </si>
  <si>
    <t xml:space="preserve">  武汉市</t>
  </si>
  <si>
    <t xml:space="preserve">  长沙市</t>
  </si>
  <si>
    <t xml:space="preserve">  南昌市</t>
  </si>
  <si>
    <t>Nanchang</t>
  </si>
  <si>
    <t>Triangle of Central China</t>
  </si>
  <si>
    <t xml:space="preserve">  襄阳市</t>
  </si>
  <si>
    <t>Jingdezhen</t>
  </si>
  <si>
    <t xml:space="preserve">  九江市</t>
  </si>
  <si>
    <t>Pingxiang</t>
  </si>
  <si>
    <t>Jiujiang</t>
  </si>
  <si>
    <t xml:space="preserve">  宜春市</t>
  </si>
  <si>
    <t>Jian</t>
  </si>
  <si>
    <t xml:space="preserve">  株洲市</t>
  </si>
  <si>
    <t>Yichun</t>
  </si>
  <si>
    <t xml:space="preserve">  衡阳市</t>
  </si>
  <si>
    <t>Wuhan</t>
  </si>
  <si>
    <t xml:space="preserve">  常德市</t>
  </si>
  <si>
    <t>Huangshi</t>
  </si>
  <si>
    <t xml:space="preserve">  宜昌市</t>
  </si>
  <si>
    <t>Yichang</t>
  </si>
  <si>
    <t xml:space="preserve">  荆门市</t>
  </si>
  <si>
    <t>Xiangyang</t>
  </si>
  <si>
    <t xml:space="preserve">  岳阳市</t>
  </si>
  <si>
    <t>Ezhou</t>
  </si>
  <si>
    <t>Jingmen</t>
  </si>
  <si>
    <t xml:space="preserve">  吉安市</t>
  </si>
  <si>
    <t>Xiaogan</t>
  </si>
  <si>
    <t xml:space="preserve">  荆州市</t>
  </si>
  <si>
    <t>Jingzhou</t>
  </si>
  <si>
    <t xml:space="preserve">  黄冈市</t>
  </si>
  <si>
    <t>Huanggang</t>
  </si>
  <si>
    <t xml:space="preserve">  孝感市</t>
  </si>
  <si>
    <t>Xianning</t>
  </si>
  <si>
    <t xml:space="preserve">  湘潭市</t>
  </si>
  <si>
    <t>Changsha</t>
  </si>
  <si>
    <t xml:space="preserve">  咸宁市</t>
  </si>
  <si>
    <t>Zhuzhou</t>
  </si>
  <si>
    <t xml:space="preserve">  黄石市</t>
  </si>
  <si>
    <t>Xiangtan</t>
  </si>
  <si>
    <t xml:space="preserve">  鄂州市</t>
  </si>
  <si>
    <t>Hengyang</t>
  </si>
  <si>
    <t xml:space="preserve">  景德镇市</t>
  </si>
  <si>
    <t>Yueyang</t>
  </si>
  <si>
    <t xml:space="preserve">  萍乡市</t>
  </si>
  <si>
    <t>Changde</t>
  </si>
  <si>
    <t>Loudi</t>
  </si>
  <si>
    <t xml:space="preserve">  娄底市</t>
  </si>
  <si>
    <t>Guangzhou</t>
  </si>
  <si>
    <t>the Pearl River Delta urban agglomerations</t>
  </si>
  <si>
    <t xml:space="preserve">  深圳市</t>
  </si>
  <si>
    <t>Shenzhen</t>
  </si>
  <si>
    <t xml:space="preserve">  广州市</t>
  </si>
  <si>
    <t>Zhuhai</t>
  </si>
  <si>
    <t xml:space="preserve">  东莞市</t>
  </si>
  <si>
    <t>Fuoshan</t>
  </si>
  <si>
    <t xml:space="preserve">  佛山市</t>
  </si>
  <si>
    <t>Jiangmen</t>
  </si>
  <si>
    <t xml:space="preserve">  珠海市</t>
  </si>
  <si>
    <t>Zhaoqing</t>
  </si>
  <si>
    <t xml:space="preserve">  惠州市</t>
  </si>
  <si>
    <t>Huizhou</t>
  </si>
  <si>
    <t>the Pearl River Delta urban agglomerations</t>
    <phoneticPr fontId="1" type="noConversion"/>
  </si>
  <si>
    <t xml:space="preserve">  中山市</t>
  </si>
  <si>
    <t>Dongwan</t>
  </si>
  <si>
    <t xml:space="preserve">  江门市</t>
  </si>
  <si>
    <t>Zhongshan</t>
  </si>
  <si>
    <t xml:space="preserve">  肇庆市</t>
  </si>
  <si>
    <t>Jinan</t>
  </si>
  <si>
    <t>Shandong Peninsula urban agglomerations</t>
    <phoneticPr fontId="1" type="noConversion"/>
  </si>
  <si>
    <t xml:space="preserve">  青岛市</t>
  </si>
  <si>
    <t>Qingdao</t>
  </si>
  <si>
    <t xml:space="preserve">  济南市</t>
  </si>
  <si>
    <t>Yantai</t>
  </si>
  <si>
    <t xml:space="preserve">  潍坊市</t>
  </si>
  <si>
    <t>Zibo</t>
  </si>
  <si>
    <t xml:space="preserve">  烟台市</t>
  </si>
  <si>
    <t>Weifang</t>
  </si>
  <si>
    <t xml:space="preserve">  威海市</t>
  </si>
  <si>
    <t>Dongying</t>
  </si>
  <si>
    <t xml:space="preserve">  淄博市</t>
  </si>
  <si>
    <t>Weihai</t>
  </si>
  <si>
    <t xml:space="preserve">  东营市</t>
  </si>
  <si>
    <t>Rizhao</t>
  </si>
  <si>
    <t xml:space="preserve">  日照市</t>
  </si>
  <si>
    <t>Shenyang</t>
  </si>
  <si>
    <t>mid-southern Liaoning urban agglomerations</t>
    <phoneticPr fontId="1" type="noConversion"/>
  </si>
  <si>
    <t xml:space="preserve">  沈阳市</t>
  </si>
  <si>
    <t>Dalian</t>
  </si>
  <si>
    <t xml:space="preserve">  大连市</t>
  </si>
  <si>
    <t>Anshan</t>
  </si>
  <si>
    <t xml:space="preserve">  鞍山市</t>
  </si>
  <si>
    <t>Fushun</t>
  </si>
  <si>
    <t xml:space="preserve">  营口市</t>
  </si>
  <si>
    <t>Benxi</t>
  </si>
  <si>
    <t xml:space="preserve">  盘锦市</t>
  </si>
  <si>
    <t>Dandong</t>
  </si>
  <si>
    <t xml:space="preserve">  丹东市</t>
  </si>
  <si>
    <t>Yingkou</t>
  </si>
  <si>
    <t xml:space="preserve">  抚顺市</t>
  </si>
  <si>
    <t>Liaoyang</t>
  </si>
  <si>
    <t xml:space="preserve">  辽阳市</t>
  </si>
  <si>
    <t>Panjin</t>
  </si>
  <si>
    <t xml:space="preserve">  本溪市</t>
  </si>
  <si>
    <t>Chongqing</t>
  </si>
  <si>
    <t xml:space="preserve">    Chengdu-Chongqing urban agglomerations</t>
    <phoneticPr fontId="1" type="noConversion"/>
  </si>
  <si>
    <t>重庆市</t>
  </si>
  <si>
    <t>Chengdu</t>
  </si>
  <si>
    <t xml:space="preserve">  成都市</t>
  </si>
  <si>
    <t>Luzhou</t>
  </si>
  <si>
    <t xml:space="preserve">  泸州市</t>
  </si>
  <si>
    <t>Deyang</t>
  </si>
  <si>
    <t xml:space="preserve">  绵阳市</t>
  </si>
  <si>
    <t>Mianyang</t>
  </si>
  <si>
    <t xml:space="preserve">  宜宾市</t>
  </si>
  <si>
    <t>Suining</t>
  </si>
  <si>
    <t xml:space="preserve">  南充市</t>
  </si>
  <si>
    <t>Neijiang</t>
  </si>
  <si>
    <t xml:space="preserve">  广安市</t>
  </si>
  <si>
    <t>Leshan</t>
  </si>
  <si>
    <t xml:space="preserve">  达州市</t>
  </si>
  <si>
    <t>Nanchong</t>
  </si>
  <si>
    <t xml:space="preserve">  眉山市</t>
  </si>
  <si>
    <t>Meishan</t>
  </si>
  <si>
    <t xml:space="preserve">  乐山市</t>
  </si>
  <si>
    <t>Yibin</t>
  </si>
  <si>
    <t xml:space="preserve">  内江市</t>
  </si>
  <si>
    <t>Guangan</t>
  </si>
  <si>
    <t xml:space="preserve">  德阳市</t>
  </si>
  <si>
    <t>Dazhou</t>
  </si>
  <si>
    <t xml:space="preserve">  资阳市</t>
  </si>
  <si>
    <t>Yaan</t>
  </si>
  <si>
    <t xml:space="preserve">  遂宁市</t>
  </si>
  <si>
    <t>Ziyang</t>
  </si>
  <si>
    <t xml:space="preserve">  雅安市</t>
  </si>
  <si>
    <t>Nanning</t>
  </si>
  <si>
    <t>Beibu Gulf Urban Agglomeration </t>
  </si>
  <si>
    <t>南宁市</t>
  </si>
  <si>
    <t>Beihai</t>
  </si>
  <si>
    <t>湛江市</t>
  </si>
  <si>
    <t>Fangchenggang</t>
  </si>
  <si>
    <t>海口市</t>
  </si>
  <si>
    <t>Qinzhou</t>
  </si>
  <si>
    <t>茂名市</t>
  </si>
  <si>
    <t>Yulin</t>
  </si>
  <si>
    <t>玉林市</t>
  </si>
  <si>
    <t>Chongzuo</t>
  </si>
  <si>
    <t>阳江市</t>
  </si>
  <si>
    <t>Zhanjiang</t>
  </si>
  <si>
    <t>防城港市</t>
  </si>
  <si>
    <t>Maoming</t>
  </si>
  <si>
    <t>北海市</t>
  </si>
  <si>
    <t>Yangjiang</t>
  </si>
  <si>
    <t>钦州市</t>
  </si>
  <si>
    <t>Haikou</t>
  </si>
  <si>
    <t>崇左市</t>
  </si>
  <si>
    <t>耦合协调度按城市群归一化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</si>
</sst>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topLeftCell="B1" zoomScale="115" zoomScaleNormal="115" workbookViewId="0">
      <selection activeCell="B10" sqref="A10:XFD10"/>
    </sheetView>
  </sheetViews>
  <sheetFormatPr defaultRowHeight="14" x14ac:dyDescent="0.3"/>
  <cols>
    <col min="1" max="1" width="10.5" style="1" customWidth="1"/>
    <col min="2" max="2" width="25.08203125" style="1" customWidth="1"/>
    <col min="3" max="3" width="25.08203125" style="5" customWidth="1"/>
    <col min="4" max="5" width="34.4140625" style="3" customWidth="1"/>
    <col min="6" max="9" width="8.6640625" style="3"/>
    <col min="10" max="10" width="13.33203125" style="3" bestFit="1" customWidth="1"/>
    <col min="11" max="11" width="15" style="3" customWidth="1"/>
    <col min="12" max="14" width="8.6640625" style="3"/>
    <col min="15" max="15" width="77.25" style="3" customWidth="1"/>
    <col min="16" max="16384" width="8.6640625" style="3"/>
  </cols>
  <sheetData>
    <row r="1" spans="1:15" ht="42" x14ac:dyDescent="0.3">
      <c r="A1" s="1" t="s">
        <v>0</v>
      </c>
      <c r="B1" s="1" t="s">
        <v>1</v>
      </c>
      <c r="C1" s="5" t="s">
        <v>370</v>
      </c>
      <c r="D1" s="2" t="s">
        <v>2</v>
      </c>
      <c r="E1" s="2" t="s">
        <v>3</v>
      </c>
      <c r="F1" s="3" t="s">
        <v>5</v>
      </c>
      <c r="G1" s="1"/>
      <c r="H1" s="1" t="s">
        <v>6</v>
      </c>
      <c r="I1" s="1" t="s">
        <v>7</v>
      </c>
      <c r="J1" s="1" t="s">
        <v>6</v>
      </c>
      <c r="K1" s="1" t="s">
        <v>7</v>
      </c>
      <c r="O1" s="3" t="s">
        <v>4</v>
      </c>
    </row>
    <row r="2" spans="1:15" x14ac:dyDescent="0.3">
      <c r="A2" s="1" t="s">
        <v>8</v>
      </c>
      <c r="B2" s="1">
        <v>0.71799999999999997</v>
      </c>
      <c r="C2" s="6">
        <f>B2/SUM(B$2:B$15)</f>
        <v>0.10849199153822908</v>
      </c>
      <c r="D2" s="3">
        <v>16406</v>
      </c>
      <c r="E2" s="3">
        <f>D2/SUM(D$2:D$15)</f>
        <v>7.3240417496272359E-2</v>
      </c>
      <c r="F2" s="3" t="s">
        <v>10</v>
      </c>
      <c r="G2" s="3">
        <f>LN(C2/E2)*B2</f>
        <v>0.28212297846961121</v>
      </c>
      <c r="H2" s="3">
        <f>-SUM(G$2:G$15)</f>
        <v>-1.1654354707257835</v>
      </c>
      <c r="I2" s="3" t="s">
        <v>11</v>
      </c>
      <c r="J2" s="3">
        <v>-1.1654354707257835</v>
      </c>
      <c r="K2" s="3" t="s">
        <v>12</v>
      </c>
      <c r="O2" s="3" t="s">
        <v>9</v>
      </c>
    </row>
    <row r="3" spans="1:15" x14ac:dyDescent="0.3">
      <c r="A3" s="1" t="s">
        <v>13</v>
      </c>
      <c r="B3" s="1">
        <v>0.629</v>
      </c>
      <c r="C3" s="6">
        <f t="shared" ref="C3:C15" si="0">B3/SUM(B$2:B$15)</f>
        <v>9.5043819885161696E-2</v>
      </c>
      <c r="D3" s="3">
        <v>11917</v>
      </c>
      <c r="E3" s="3">
        <f t="shared" ref="E3:E15" si="1">D3/SUM(D$2:D$15)</f>
        <v>5.3200417853412021E-2</v>
      </c>
      <c r="F3" s="3" t="s">
        <v>14</v>
      </c>
      <c r="G3" s="3">
        <f>LN(C3/E3)*B3</f>
        <v>0.36499095999650177</v>
      </c>
      <c r="J3" s="3">
        <v>-1.6052917658755397</v>
      </c>
      <c r="K3" s="3" t="s">
        <v>15</v>
      </c>
      <c r="O3" s="3" t="s">
        <v>9</v>
      </c>
    </row>
    <row r="4" spans="1:15" x14ac:dyDescent="0.3">
      <c r="A4" s="1" t="s">
        <v>16</v>
      </c>
      <c r="B4" s="1">
        <v>0.52400000000000002</v>
      </c>
      <c r="C4" s="6">
        <f t="shared" si="0"/>
        <v>7.9177999395587798E-2</v>
      </c>
      <c r="D4" s="3">
        <v>14060</v>
      </c>
      <c r="E4" s="3">
        <f t="shared" si="1"/>
        <v>6.2767296720564997E-2</v>
      </c>
      <c r="F4" s="3" t="s">
        <v>17</v>
      </c>
      <c r="G4" s="3">
        <f>LN(C4/E4)*B4</f>
        <v>0.1217064878780332</v>
      </c>
      <c r="J4" s="3">
        <v>-0.5989834269592802</v>
      </c>
      <c r="K4" s="3" t="s">
        <v>18</v>
      </c>
      <c r="O4" s="3" t="s">
        <v>9</v>
      </c>
    </row>
    <row r="5" spans="1:15" x14ac:dyDescent="0.3">
      <c r="A5" s="1" t="s">
        <v>19</v>
      </c>
      <c r="B5" s="1">
        <v>0.47199999999999998</v>
      </c>
      <c r="C5" s="6">
        <f t="shared" si="0"/>
        <v>7.1320640676941674E-2</v>
      </c>
      <c r="D5" s="3">
        <v>14198</v>
      </c>
      <c r="E5" s="3">
        <f t="shared" si="1"/>
        <v>6.3383362648547784E-2</v>
      </c>
      <c r="F5" s="3" t="s">
        <v>20</v>
      </c>
      <c r="G5" s="3">
        <f>LN(C5/E5)*B5</f>
        <v>5.5688621636250747E-2</v>
      </c>
      <c r="J5" s="3">
        <v>-1.6387056128847839</v>
      </c>
      <c r="K5" s="3" t="s">
        <v>21</v>
      </c>
      <c r="O5" s="3" t="s">
        <v>9</v>
      </c>
    </row>
    <row r="6" spans="1:15" x14ac:dyDescent="0.3">
      <c r="A6" s="1" t="s">
        <v>22</v>
      </c>
      <c r="B6" s="1">
        <v>0.39300000000000002</v>
      </c>
      <c r="C6" s="6">
        <f t="shared" si="0"/>
        <v>5.9383499546690852E-2</v>
      </c>
      <c r="D6" s="3">
        <v>7802</v>
      </c>
      <c r="E6" s="3">
        <f t="shared" si="1"/>
        <v>3.4830046160302143E-2</v>
      </c>
      <c r="F6" s="3" t="s">
        <v>23</v>
      </c>
      <c r="G6" s="3">
        <f>LN(C6/E6)*B6</f>
        <v>0.20967964512711026</v>
      </c>
      <c r="J6" s="3">
        <v>-2.5768782919227471</v>
      </c>
      <c r="K6" s="3" t="s">
        <v>11</v>
      </c>
      <c r="O6" s="3" t="s">
        <v>9</v>
      </c>
    </row>
    <row r="7" spans="1:15" x14ac:dyDescent="0.3">
      <c r="A7" s="1" t="s">
        <v>24</v>
      </c>
      <c r="B7" s="1">
        <v>0.45900000000000002</v>
      </c>
      <c r="C7" s="6">
        <f t="shared" si="0"/>
        <v>6.9356300997280157E-2</v>
      </c>
      <c r="D7" s="3">
        <v>22185</v>
      </c>
      <c r="E7" s="3">
        <f t="shared" si="1"/>
        <v>9.9039294292015245E-2</v>
      </c>
      <c r="F7" s="3" t="s">
        <v>25</v>
      </c>
      <c r="G7" s="3">
        <f>LN(C7/E7)*B7</f>
        <v>-0.1635231944351617</v>
      </c>
      <c r="J7" s="3">
        <v>-1.722225998351131</v>
      </c>
      <c r="K7" s="3" t="s">
        <v>26</v>
      </c>
      <c r="O7" s="3" t="s">
        <v>9</v>
      </c>
    </row>
    <row r="8" spans="1:15" x14ac:dyDescent="0.3">
      <c r="A8" s="1" t="s">
        <v>27</v>
      </c>
      <c r="B8" s="1">
        <v>0.40699999999999997</v>
      </c>
      <c r="C8" s="6">
        <f t="shared" si="0"/>
        <v>6.1498942278634026E-2</v>
      </c>
      <c r="D8" s="3">
        <v>36797</v>
      </c>
      <c r="E8" s="3">
        <f t="shared" si="1"/>
        <v>0.16427085472451139</v>
      </c>
      <c r="F8" s="3" t="s">
        <v>28</v>
      </c>
      <c r="G8" s="3">
        <f>LN(C8/E8)*B8</f>
        <v>-0.3998761336053675</v>
      </c>
      <c r="J8" s="3">
        <v>-1.8520775048710307</v>
      </c>
      <c r="K8" s="3" t="s">
        <v>29</v>
      </c>
      <c r="O8" s="3" t="s">
        <v>9</v>
      </c>
    </row>
    <row r="9" spans="1:15" x14ac:dyDescent="0.3">
      <c r="A9" s="1" t="s">
        <v>30</v>
      </c>
      <c r="B9" s="1">
        <v>0.375</v>
      </c>
      <c r="C9" s="6">
        <f t="shared" si="0"/>
        <v>5.6663644605621039E-2</v>
      </c>
      <c r="D9" s="3">
        <v>39490</v>
      </c>
      <c r="E9" s="3">
        <f t="shared" si="1"/>
        <v>0.17629306881188561</v>
      </c>
      <c r="F9" s="3" t="s">
        <v>31</v>
      </c>
      <c r="G9" s="3">
        <f>LN(C9/E9)*B9</f>
        <v>-0.4256306090336609</v>
      </c>
      <c r="J9" s="3">
        <v>-0.21241048386081837</v>
      </c>
      <c r="K9" s="3" t="s">
        <v>32</v>
      </c>
      <c r="O9" s="3" t="s">
        <v>9</v>
      </c>
    </row>
    <row r="10" spans="1:15" x14ac:dyDescent="0.3">
      <c r="A10" s="1" t="s">
        <v>33</v>
      </c>
      <c r="B10" s="1">
        <v>0.44800000000000001</v>
      </c>
      <c r="C10" s="6">
        <f t="shared" si="0"/>
        <v>6.7694167422181942E-2</v>
      </c>
      <c r="D10" s="3">
        <v>14035</v>
      </c>
      <c r="E10" s="3">
        <f t="shared" si="1"/>
        <v>6.2655690574191306E-2</v>
      </c>
      <c r="F10" s="3" t="s">
        <v>34</v>
      </c>
      <c r="G10" s="3">
        <f>LN(C10/E10)*B10</f>
        <v>3.4650790498773565E-2</v>
      </c>
      <c r="J10" s="3">
        <v>-0.25850439189159147</v>
      </c>
      <c r="K10" s="3" t="s">
        <v>35</v>
      </c>
      <c r="O10" s="3" t="s">
        <v>9</v>
      </c>
    </row>
    <row r="11" spans="1:15" x14ac:dyDescent="0.3">
      <c r="A11" s="1" t="s">
        <v>36</v>
      </c>
      <c r="B11" s="1">
        <v>0.47799999999999998</v>
      </c>
      <c r="C11" s="6">
        <f t="shared" si="0"/>
        <v>7.2227258990631607E-2</v>
      </c>
      <c r="D11" s="3">
        <v>6419</v>
      </c>
      <c r="E11" s="3">
        <f t="shared" si="1"/>
        <v>2.8655994142909438E-2</v>
      </c>
      <c r="F11" s="3" t="s">
        <v>37</v>
      </c>
      <c r="G11" s="3">
        <f>LN(C11/E11)*B11</f>
        <v>0.44188943362796207</v>
      </c>
      <c r="J11" s="3">
        <v>-1.2071518002079342</v>
      </c>
      <c r="K11" s="3" t="s">
        <v>38</v>
      </c>
      <c r="O11" s="3" t="s">
        <v>9</v>
      </c>
    </row>
    <row r="12" spans="1:15" x14ac:dyDescent="0.3">
      <c r="A12" s="1" t="s">
        <v>39</v>
      </c>
      <c r="B12" s="1">
        <v>0.44700000000000001</v>
      </c>
      <c r="C12" s="6">
        <f t="shared" si="0"/>
        <v>6.7543064369900277E-2</v>
      </c>
      <c r="D12" s="3">
        <v>8837</v>
      </c>
      <c r="E12" s="3">
        <f t="shared" si="1"/>
        <v>3.9450540620173037E-2</v>
      </c>
      <c r="F12" s="3" t="s">
        <v>40</v>
      </c>
      <c r="G12" s="3">
        <f>LN(C12/E12)*B12</f>
        <v>0.24035978239029057</v>
      </c>
      <c r="J12" s="3">
        <v>-0.64070552175891138</v>
      </c>
      <c r="K12" s="3" t="s">
        <v>41</v>
      </c>
      <c r="O12" s="3" t="s">
        <v>9</v>
      </c>
    </row>
    <row r="13" spans="1:15" x14ac:dyDescent="0.3">
      <c r="A13" s="1" t="s">
        <v>42</v>
      </c>
      <c r="B13" s="1">
        <v>0.44600000000000001</v>
      </c>
      <c r="C13" s="6">
        <f t="shared" si="0"/>
        <v>6.7391961317618626E-2</v>
      </c>
      <c r="D13" s="3">
        <v>12065</v>
      </c>
      <c r="E13" s="3">
        <f t="shared" si="1"/>
        <v>5.3861126239944289E-2</v>
      </c>
      <c r="F13" s="3" t="s">
        <v>44</v>
      </c>
      <c r="G13" s="3">
        <f>LN(C13/E13)*B13</f>
        <v>9.9956068202261786E-2</v>
      </c>
      <c r="O13" s="3" t="s">
        <v>43</v>
      </c>
    </row>
    <row r="14" spans="1:15" x14ac:dyDescent="0.3">
      <c r="A14" s="1" t="s">
        <v>45</v>
      </c>
      <c r="B14" s="1">
        <v>0.42</v>
      </c>
      <c r="C14" s="6">
        <f t="shared" si="0"/>
        <v>6.3463281958295564E-2</v>
      </c>
      <c r="D14" s="3">
        <v>12433</v>
      </c>
      <c r="E14" s="3">
        <f t="shared" si="1"/>
        <v>5.5503968714565047E-2</v>
      </c>
      <c r="F14" s="3" t="s">
        <v>46</v>
      </c>
      <c r="G14" s="3">
        <f>LN(C14/E14)*B14</f>
        <v>5.6282929588899341E-2</v>
      </c>
      <c r="O14" s="3" t="s">
        <v>43</v>
      </c>
    </row>
    <row r="15" spans="1:15" x14ac:dyDescent="0.3">
      <c r="A15" s="1" t="s">
        <v>47</v>
      </c>
      <c r="B15" s="1">
        <v>0.40200000000000002</v>
      </c>
      <c r="C15" s="6">
        <f t="shared" si="0"/>
        <v>6.0743427017225758E-2</v>
      </c>
      <c r="D15" s="3">
        <v>7358</v>
      </c>
      <c r="E15" s="3">
        <f t="shared" si="1"/>
        <v>3.2847921000705348E-2</v>
      </c>
      <c r="F15" s="3" t="s">
        <v>48</v>
      </c>
      <c r="G15" s="3">
        <f>LN(C15/E15)*B15</f>
        <v>0.24713771038427906</v>
      </c>
      <c r="O15" s="3" t="s">
        <v>43</v>
      </c>
    </row>
    <row r="16" spans="1:15" customFormat="1" x14ac:dyDescent="0.3">
      <c r="C16" s="7"/>
      <c r="D16" s="3"/>
      <c r="E16" s="3"/>
      <c r="F16" s="3"/>
      <c r="G16" s="3"/>
      <c r="J16" s="3"/>
    </row>
    <row r="17" spans="1:15" customFormat="1" x14ac:dyDescent="0.3">
      <c r="C17" s="7"/>
      <c r="D17" s="3"/>
      <c r="E17" s="3"/>
      <c r="F17" s="3"/>
      <c r="G17" s="3"/>
      <c r="J17" s="3"/>
    </row>
    <row r="18" spans="1:15" x14ac:dyDescent="0.3">
      <c r="A18" s="1" t="s">
        <v>42</v>
      </c>
      <c r="B18" s="1">
        <v>0.44600000000000001</v>
      </c>
      <c r="C18" s="6">
        <f>B18/SUM(B$18:B$46)</f>
        <v>3.8090357844393206E-2</v>
      </c>
      <c r="D18" s="3">
        <v>12065</v>
      </c>
      <c r="E18" s="3">
        <f>D18/SUM(D$18:D$46)</f>
        <v>4.2324125979611452E-2</v>
      </c>
      <c r="F18" s="3" t="s">
        <v>49</v>
      </c>
      <c r="G18" s="3">
        <f>LN(C18/E18)*B18</f>
        <v>-4.7006661686719187E-2</v>
      </c>
      <c r="H18" s="3">
        <f>-SUM(G$18:G$46)</f>
        <v>-1.6052917658755397</v>
      </c>
      <c r="I18" s="3" t="s">
        <v>15</v>
      </c>
      <c r="O18" s="3" t="s">
        <v>43</v>
      </c>
    </row>
    <row r="19" spans="1:15" x14ac:dyDescent="0.3">
      <c r="A19" s="1" t="s">
        <v>45</v>
      </c>
      <c r="B19" s="1">
        <v>0.42</v>
      </c>
      <c r="C19" s="6">
        <f t="shared" ref="C19:C46" si="2">B19/SUM(B$18:B$46)</f>
        <v>3.5869843709966695E-2</v>
      </c>
      <c r="D19" s="3">
        <v>12433</v>
      </c>
      <c r="E19" s="3">
        <f t="shared" ref="E19:E46" si="3">D19/SUM(D$18:D$46)</f>
        <v>4.3615073212143321E-2</v>
      </c>
      <c r="F19" s="3" t="s">
        <v>50</v>
      </c>
      <c r="G19" s="3">
        <f>LN(C19/E19)*B19</f>
        <v>-8.2112466270679155E-2</v>
      </c>
      <c r="O19" s="3" t="s">
        <v>43</v>
      </c>
    </row>
    <row r="20" spans="1:15" x14ac:dyDescent="0.3">
      <c r="A20" s="1" t="s">
        <v>47</v>
      </c>
      <c r="B20" s="1">
        <v>0.40200000000000002</v>
      </c>
      <c r="C20" s="6">
        <f t="shared" si="2"/>
        <v>3.4332564693825264E-2</v>
      </c>
      <c r="D20" s="3">
        <v>7358</v>
      </c>
      <c r="E20" s="3">
        <f t="shared" si="3"/>
        <v>2.5811928633069296E-2</v>
      </c>
      <c r="F20" s="3" t="s">
        <v>51</v>
      </c>
      <c r="G20" s="3">
        <f>LN(C20/E20)*B20</f>
        <v>0.11467354577582527</v>
      </c>
      <c r="O20" s="3" t="s">
        <v>43</v>
      </c>
    </row>
    <row r="21" spans="1:15" x14ac:dyDescent="0.3">
      <c r="A21" s="1" t="s">
        <v>52</v>
      </c>
      <c r="B21" s="1">
        <v>0.69199999999999995</v>
      </c>
      <c r="C21" s="6">
        <f t="shared" si="2"/>
        <v>5.9099837731659402E-2</v>
      </c>
      <c r="D21" s="3">
        <v>7446</v>
      </c>
      <c r="E21" s="3">
        <f t="shared" si="3"/>
        <v>2.612063340606605E-2</v>
      </c>
      <c r="F21" s="3" t="s">
        <v>54</v>
      </c>
      <c r="G21" s="3">
        <f>LN(C21/E21)*B21</f>
        <v>0.56501981635293963</v>
      </c>
      <c r="O21" s="3" t="s">
        <v>53</v>
      </c>
    </row>
    <row r="22" spans="1:15" x14ac:dyDescent="0.3">
      <c r="A22" s="1" t="s">
        <v>55</v>
      </c>
      <c r="B22" s="1">
        <v>0.40400000000000003</v>
      </c>
      <c r="C22" s="6">
        <f t="shared" si="2"/>
        <v>3.4503373473396534E-2</v>
      </c>
      <c r="D22" s="3">
        <v>6253</v>
      </c>
      <c r="E22" s="3">
        <f t="shared" si="3"/>
        <v>2.1935578926689632E-2</v>
      </c>
      <c r="F22" s="3" t="s">
        <v>34</v>
      </c>
      <c r="G22" s="3">
        <f>LN(C22/E22)*B22</f>
        <v>0.18299065829451736</v>
      </c>
      <c r="O22" s="3" t="s">
        <v>53</v>
      </c>
    </row>
    <row r="23" spans="1:15" x14ac:dyDescent="0.3">
      <c r="A23" s="1" t="s">
        <v>56</v>
      </c>
      <c r="B23" s="1">
        <v>0.44400000000000001</v>
      </c>
      <c r="C23" s="6">
        <f t="shared" si="2"/>
        <v>3.7919549064821936E-2</v>
      </c>
      <c r="D23" s="3">
        <v>15236</v>
      </c>
      <c r="E23" s="3">
        <f t="shared" si="3"/>
        <v>5.3448021833846671E-2</v>
      </c>
      <c r="F23" s="3" t="s">
        <v>57</v>
      </c>
      <c r="G23" s="3">
        <f>LN(C23/E23)*B23</f>
        <v>-0.15239982165432361</v>
      </c>
      <c r="O23" s="3" t="s">
        <v>53</v>
      </c>
    </row>
    <row r="24" spans="1:15" x14ac:dyDescent="0.3">
      <c r="A24" s="1" t="s">
        <v>58</v>
      </c>
      <c r="B24" s="1">
        <v>0.38200000000000001</v>
      </c>
      <c r="C24" s="6">
        <f t="shared" si="2"/>
        <v>3.2624476898112563E-2</v>
      </c>
      <c r="D24" s="3">
        <v>7882</v>
      </c>
      <c r="E24" s="3">
        <f t="shared" si="3"/>
        <v>2.7650125235913592E-2</v>
      </c>
      <c r="F24" s="3" t="s">
        <v>59</v>
      </c>
      <c r="G24" s="3">
        <f>LN(C24/E24)*B24</f>
        <v>6.3195243441467722E-2</v>
      </c>
      <c r="O24" s="3" t="s">
        <v>53</v>
      </c>
    </row>
    <row r="25" spans="1:15" x14ac:dyDescent="0.3">
      <c r="A25" s="1" t="s">
        <v>60</v>
      </c>
      <c r="B25" s="1">
        <v>0.311</v>
      </c>
      <c r="C25" s="6">
        <f t="shared" si="2"/>
        <v>2.6560765223332481E-2</v>
      </c>
      <c r="D25" s="3">
        <v>2182</v>
      </c>
      <c r="E25" s="3">
        <f t="shared" si="3"/>
        <v>7.6544751668058174E-3</v>
      </c>
      <c r="F25" s="3" t="s">
        <v>61</v>
      </c>
      <c r="G25" s="3">
        <f>LN(C25/E25)*B25</f>
        <v>0.38692899217988441</v>
      </c>
      <c r="O25" s="3" t="s">
        <v>53</v>
      </c>
    </row>
    <row r="26" spans="1:15" x14ac:dyDescent="0.3">
      <c r="A26" s="1" t="s">
        <v>62</v>
      </c>
      <c r="B26" s="1">
        <v>0.42199999999999999</v>
      </c>
      <c r="C26" s="6">
        <f t="shared" si="2"/>
        <v>3.6040652489537965E-2</v>
      </c>
      <c r="D26" s="3">
        <v>8754</v>
      </c>
      <c r="E26" s="3">
        <f t="shared" si="3"/>
        <v>3.0709108895608673E-2</v>
      </c>
      <c r="F26" s="3" t="s">
        <v>63</v>
      </c>
      <c r="G26" s="3">
        <f>LN(C26/E26)*B26</f>
        <v>6.7557228792587923E-2</v>
      </c>
      <c r="O26" s="3" t="s">
        <v>53</v>
      </c>
    </row>
    <row r="27" spans="1:15" x14ac:dyDescent="0.3">
      <c r="A27" s="1" t="s">
        <v>64</v>
      </c>
      <c r="B27" s="1">
        <v>0.35399999999999998</v>
      </c>
      <c r="C27" s="6">
        <f t="shared" si="2"/>
        <v>3.0233153984114781E-2</v>
      </c>
      <c r="D27" s="3">
        <v>4071</v>
      </c>
      <c r="E27" s="3">
        <f t="shared" si="3"/>
        <v>1.4281103759883815E-2</v>
      </c>
      <c r="F27" s="3" t="s">
        <v>65</v>
      </c>
      <c r="G27" s="3">
        <f>LN(C27/E27)*B27</f>
        <v>0.26550066843457876</v>
      </c>
      <c r="O27" s="3" t="s">
        <v>53</v>
      </c>
    </row>
    <row r="28" spans="1:15" x14ac:dyDescent="0.3">
      <c r="A28" s="1" t="s">
        <v>66</v>
      </c>
      <c r="B28" s="1">
        <v>0.378</v>
      </c>
      <c r="C28" s="6">
        <f t="shared" si="2"/>
        <v>3.2282859338970023E-2</v>
      </c>
      <c r="D28" s="3">
        <v>4188</v>
      </c>
      <c r="E28" s="3">
        <f t="shared" si="3"/>
        <v>1.4691540787618132E-2</v>
      </c>
      <c r="F28" s="3" t="s">
        <v>37</v>
      </c>
      <c r="G28" s="3">
        <f>LN(C28/E28)*B28</f>
        <v>0.29758599885355919</v>
      </c>
      <c r="O28" s="3" t="s">
        <v>53</v>
      </c>
    </row>
    <row r="29" spans="1:15" x14ac:dyDescent="0.3">
      <c r="A29" s="1" t="s">
        <v>67</v>
      </c>
      <c r="B29" s="1">
        <v>0.38100000000000001</v>
      </c>
      <c r="C29" s="6">
        <f t="shared" si="2"/>
        <v>3.2539072508326931E-2</v>
      </c>
      <c r="D29" s="3">
        <v>4997</v>
      </c>
      <c r="E29" s="3">
        <f t="shared" si="3"/>
        <v>1.7529519893917815E-2</v>
      </c>
      <c r="F29" s="3" t="s">
        <v>68</v>
      </c>
      <c r="G29" s="3">
        <f>LN(C29/E29)*B29</f>
        <v>0.23566956449367502</v>
      </c>
      <c r="O29" s="3" t="s">
        <v>53</v>
      </c>
    </row>
    <row r="30" spans="1:15" x14ac:dyDescent="0.3">
      <c r="A30" s="1" t="s">
        <v>69</v>
      </c>
      <c r="B30" s="1">
        <v>0.316</v>
      </c>
      <c r="C30" s="6">
        <f t="shared" si="2"/>
        <v>2.6987787172260656E-2</v>
      </c>
      <c r="D30" s="3">
        <v>2692</v>
      </c>
      <c r="E30" s="3">
        <f t="shared" si="3"/>
        <v>9.4435596466733544E-3</v>
      </c>
      <c r="F30" s="3" t="s">
        <v>70</v>
      </c>
      <c r="G30" s="3">
        <f>LN(C30/E30)*B30</f>
        <v>0.33181625707022783</v>
      </c>
      <c r="O30" s="3" t="s">
        <v>53</v>
      </c>
    </row>
    <row r="31" spans="1:15" x14ac:dyDescent="0.3">
      <c r="A31" s="1" t="s">
        <v>71</v>
      </c>
      <c r="B31" s="1">
        <v>0.32500000000000001</v>
      </c>
      <c r="C31" s="6">
        <f t="shared" si="2"/>
        <v>2.7756426680331372E-2</v>
      </c>
      <c r="D31" s="3">
        <v>10496</v>
      </c>
      <c r="E31" s="3">
        <f t="shared" si="3"/>
        <v>3.6820060197430733E-2</v>
      </c>
      <c r="F31" s="3" t="s">
        <v>72</v>
      </c>
      <c r="G31" s="3">
        <f>LN(C31/E31)*B31</f>
        <v>-9.1837006706787822E-2</v>
      </c>
      <c r="O31" s="3" t="s">
        <v>53</v>
      </c>
    </row>
    <row r="32" spans="1:15" x14ac:dyDescent="0.3">
      <c r="A32" s="1" t="s">
        <v>73</v>
      </c>
      <c r="B32" s="1">
        <v>0.41199999999999998</v>
      </c>
      <c r="C32" s="6">
        <f t="shared" si="2"/>
        <v>3.5186608591681615E-2</v>
      </c>
      <c r="D32" s="3">
        <v>26509</v>
      </c>
      <c r="E32" s="3">
        <f t="shared" si="3"/>
        <v>9.2993804856487366E-2</v>
      </c>
      <c r="F32" s="3" t="s">
        <v>44</v>
      </c>
      <c r="G32" s="3">
        <f>LN(C32/E32)*B32</f>
        <v>-0.40040932925010281</v>
      </c>
      <c r="O32" s="3" t="s">
        <v>53</v>
      </c>
    </row>
    <row r="33" spans="1:15" x14ac:dyDescent="0.3">
      <c r="A33" s="1" t="s">
        <v>74</v>
      </c>
      <c r="B33" s="1">
        <v>0.42799999999999999</v>
      </c>
      <c r="C33" s="6">
        <f t="shared" si="2"/>
        <v>3.6553078828251775E-2</v>
      </c>
      <c r="D33" s="3">
        <v>10704</v>
      </c>
      <c r="E33" s="3">
        <f t="shared" si="3"/>
        <v>3.7549726024513966E-2</v>
      </c>
      <c r="F33" s="3" t="s">
        <v>75</v>
      </c>
      <c r="G33" s="3">
        <f>LN(C33/E33)*B33</f>
        <v>-1.1513483842638568E-2</v>
      </c>
      <c r="O33" s="3" t="s">
        <v>53</v>
      </c>
    </row>
    <row r="34" spans="1:15" x14ac:dyDescent="0.3">
      <c r="A34" s="1" t="s">
        <v>76</v>
      </c>
      <c r="B34" s="1">
        <v>0.39700000000000002</v>
      </c>
      <c r="C34" s="6">
        <f t="shared" si="2"/>
        <v>3.3905542744897092E-2</v>
      </c>
      <c r="D34" s="3">
        <v>18787</v>
      </c>
      <c r="E34" s="3">
        <f t="shared" si="3"/>
        <v>6.5904961026022404E-2</v>
      </c>
      <c r="F34" s="3" t="s">
        <v>77</v>
      </c>
      <c r="G34" s="3">
        <f>LN(C34/E34)*B34</f>
        <v>-0.26386018074311929</v>
      </c>
      <c r="O34" s="3" t="s">
        <v>53</v>
      </c>
    </row>
    <row r="35" spans="1:15" x14ac:dyDescent="0.3">
      <c r="A35" s="1" t="s">
        <v>78</v>
      </c>
      <c r="B35" s="1">
        <v>0.378</v>
      </c>
      <c r="C35" s="6">
        <f t="shared" si="2"/>
        <v>3.2282859338970023E-2</v>
      </c>
      <c r="D35" s="3">
        <v>11961</v>
      </c>
      <c r="E35" s="3">
        <f t="shared" si="3"/>
        <v>4.1959293066069839E-2</v>
      </c>
      <c r="F35" s="3" t="s">
        <v>79</v>
      </c>
      <c r="G35" s="3">
        <f>LN(C35/E35)*B35</f>
        <v>-9.9097809360756933E-2</v>
      </c>
      <c r="O35" s="3" t="s">
        <v>53</v>
      </c>
    </row>
    <row r="36" spans="1:15" x14ac:dyDescent="0.3">
      <c r="A36" s="1" t="s">
        <v>80</v>
      </c>
      <c r="B36" s="1">
        <v>0.42</v>
      </c>
      <c r="C36" s="6">
        <f t="shared" si="2"/>
        <v>3.5869843709966695E-2</v>
      </c>
      <c r="D36" s="3">
        <v>15076</v>
      </c>
      <c r="E36" s="3">
        <f t="shared" si="3"/>
        <v>5.2886740428398034E-2</v>
      </c>
      <c r="F36" s="3" t="s">
        <v>81</v>
      </c>
      <c r="G36" s="3">
        <f>LN(C36/E36)*B36</f>
        <v>-0.16306740219299637</v>
      </c>
      <c r="O36" s="3" t="s">
        <v>53</v>
      </c>
    </row>
    <row r="37" spans="1:15" x14ac:dyDescent="0.3">
      <c r="A37" s="1" t="s">
        <v>82</v>
      </c>
      <c r="B37" s="1">
        <v>0.42699999999999999</v>
      </c>
      <c r="C37" s="6">
        <f t="shared" si="2"/>
        <v>3.6467674438466137E-2</v>
      </c>
      <c r="D37" s="3">
        <v>5951</v>
      </c>
      <c r="E37" s="3">
        <f t="shared" si="3"/>
        <v>2.0876160273905327E-2</v>
      </c>
      <c r="F37" s="3" t="s">
        <v>83</v>
      </c>
      <c r="G37" s="3">
        <f>LN(C37/E37)*B37</f>
        <v>0.23818845047452886</v>
      </c>
      <c r="O37" s="3" t="s">
        <v>53</v>
      </c>
    </row>
    <row r="38" spans="1:15" x14ac:dyDescent="0.3">
      <c r="A38" s="1" t="s">
        <v>84</v>
      </c>
      <c r="B38" s="1">
        <v>0.34499999999999997</v>
      </c>
      <c r="C38" s="6">
        <f t="shared" si="2"/>
        <v>2.9464514476044066E-2</v>
      </c>
      <c r="D38" s="3">
        <v>2741</v>
      </c>
      <c r="E38" s="3">
        <f t="shared" si="3"/>
        <v>9.6154520770920012E-3</v>
      </c>
      <c r="F38" s="3" t="s">
        <v>85</v>
      </c>
      <c r="G38" s="3">
        <f>LN(C38/E38)*B38</f>
        <v>0.38633625929421278</v>
      </c>
      <c r="O38" s="3" t="s">
        <v>53</v>
      </c>
    </row>
    <row r="39" spans="1:15" x14ac:dyDescent="0.3">
      <c r="A39" s="1" t="s">
        <v>86</v>
      </c>
      <c r="B39" s="1">
        <v>0.48</v>
      </c>
      <c r="C39" s="6">
        <f t="shared" si="2"/>
        <v>4.0994107097104791E-2</v>
      </c>
      <c r="D39" s="3">
        <v>10118</v>
      </c>
      <c r="E39" s="3">
        <f t="shared" si="3"/>
        <v>3.5494032877058324E-2</v>
      </c>
      <c r="F39" s="3" t="s">
        <v>87</v>
      </c>
      <c r="G39" s="3">
        <f>LN(C39/E39)*B39</f>
        <v>6.9150591673215883E-2</v>
      </c>
      <c r="O39" s="3" t="s">
        <v>53</v>
      </c>
    </row>
    <row r="40" spans="1:15" x14ac:dyDescent="0.3">
      <c r="A40" s="1" t="s">
        <v>88</v>
      </c>
      <c r="B40" s="1">
        <v>0.42299999999999999</v>
      </c>
      <c r="C40" s="6">
        <f t="shared" si="2"/>
        <v>3.6126056879323597E-2</v>
      </c>
      <c r="D40" s="3">
        <v>9939</v>
      </c>
      <c r="E40" s="3">
        <f t="shared" si="3"/>
        <v>3.4866099304712662E-2</v>
      </c>
      <c r="F40" s="3" t="s">
        <v>89</v>
      </c>
      <c r="G40" s="3">
        <f>LN(C40/E40)*B40</f>
        <v>1.5016251140957325E-2</v>
      </c>
      <c r="O40" s="3" t="s">
        <v>53</v>
      </c>
    </row>
    <row r="41" spans="1:15" x14ac:dyDescent="0.3">
      <c r="A41" s="1" t="s">
        <v>90</v>
      </c>
      <c r="B41" s="1">
        <v>0.434</v>
      </c>
      <c r="C41" s="6">
        <f t="shared" si="2"/>
        <v>3.7065505166965586E-2</v>
      </c>
      <c r="D41" s="3">
        <v>8521</v>
      </c>
      <c r="E41" s="3">
        <f t="shared" si="3"/>
        <v>2.9891742848924093E-2</v>
      </c>
      <c r="F41" s="3" t="s">
        <v>91</v>
      </c>
      <c r="G41" s="3">
        <f>LN(C41/E41)*B41</f>
        <v>9.3355341661718272E-2</v>
      </c>
      <c r="O41" s="3" t="s">
        <v>53</v>
      </c>
    </row>
    <row r="42" spans="1:15" x14ac:dyDescent="0.3">
      <c r="A42" s="1" t="s">
        <v>92</v>
      </c>
      <c r="B42" s="1">
        <v>0.43</v>
      </c>
      <c r="C42" s="6">
        <f t="shared" si="2"/>
        <v>3.6723887607823046E-2</v>
      </c>
      <c r="D42" s="3">
        <v>8984</v>
      </c>
      <c r="E42" s="3">
        <f t="shared" si="3"/>
        <v>3.1515950915941095E-2</v>
      </c>
      <c r="F42" s="3" t="s">
        <v>93</v>
      </c>
      <c r="G42" s="3">
        <f>LN(C42/E42)*B42</f>
        <v>6.5761463424876987E-2</v>
      </c>
      <c r="O42" s="3" t="s">
        <v>53</v>
      </c>
    </row>
    <row r="43" spans="1:15" x14ac:dyDescent="0.3">
      <c r="A43" s="1" t="s">
        <v>94</v>
      </c>
      <c r="B43" s="1">
        <v>0.46300000000000002</v>
      </c>
      <c r="C43" s="6">
        <f t="shared" si="2"/>
        <v>3.9542232470748999E-2</v>
      </c>
      <c r="D43" s="3">
        <v>12155</v>
      </c>
      <c r="E43" s="3">
        <f t="shared" si="3"/>
        <v>4.2639846770176314E-2</v>
      </c>
      <c r="F43" s="3" t="s">
        <v>95</v>
      </c>
      <c r="G43" s="3">
        <f>LN(C43/E43)*B43</f>
        <v>-3.4919417895479976E-2</v>
      </c>
      <c r="O43" s="3" t="s">
        <v>53</v>
      </c>
    </row>
    <row r="44" spans="1:15" x14ac:dyDescent="0.3">
      <c r="A44" s="1" t="s">
        <v>96</v>
      </c>
      <c r="B44" s="1">
        <v>0.35</v>
      </c>
      <c r="C44" s="6">
        <f t="shared" si="2"/>
        <v>2.9891536424972241E-2</v>
      </c>
      <c r="D44" s="3">
        <v>13955</v>
      </c>
      <c r="E44" s="3">
        <f t="shared" si="3"/>
        <v>4.8954262581473507E-2</v>
      </c>
      <c r="F44" s="3" t="s">
        <v>97</v>
      </c>
      <c r="G44" s="3">
        <f>LN(C44/E44)*B44</f>
        <v>-0.17265887375956993</v>
      </c>
      <c r="O44" s="3" t="s">
        <v>53</v>
      </c>
    </row>
    <row r="45" spans="1:15" x14ac:dyDescent="0.3">
      <c r="A45" s="1" t="s">
        <v>98</v>
      </c>
      <c r="B45" s="1">
        <v>0.309</v>
      </c>
      <c r="C45" s="6">
        <f t="shared" si="2"/>
        <v>2.6389956443761211E-2</v>
      </c>
      <c r="D45" s="3">
        <v>9425</v>
      </c>
      <c r="E45" s="3">
        <f t="shared" si="3"/>
        <v>3.3062982789708907E-2</v>
      </c>
      <c r="F45" s="3" t="s">
        <v>99</v>
      </c>
      <c r="G45" s="3">
        <f>LN(C45/E45)*B45</f>
        <v>-6.9658120851140343E-2</v>
      </c>
      <c r="O45" s="3" t="s">
        <v>53</v>
      </c>
    </row>
    <row r="46" spans="1:15" x14ac:dyDescent="0.3">
      <c r="A46" s="1" t="s">
        <v>100</v>
      </c>
      <c r="B46" s="1">
        <v>0.33600000000000002</v>
      </c>
      <c r="C46" s="6">
        <f t="shared" si="2"/>
        <v>2.8695874967973357E-2</v>
      </c>
      <c r="D46" s="3">
        <v>14183</v>
      </c>
      <c r="E46" s="3">
        <f t="shared" si="3"/>
        <v>4.9754088584237813E-2</v>
      </c>
      <c r="F46" s="3" t="s">
        <v>102</v>
      </c>
      <c r="G46" s="3">
        <f>LN(C46/E46)*B46</f>
        <v>-0.18491399126891891</v>
      </c>
      <c r="O46" s="3" t="s">
        <v>101</v>
      </c>
    </row>
    <row r="47" spans="1:15" customFormat="1" x14ac:dyDescent="0.3">
      <c r="A47" s="1"/>
      <c r="B47" s="1"/>
      <c r="C47" s="5"/>
      <c r="D47" s="3"/>
      <c r="E47" s="3"/>
      <c r="F47" s="3"/>
      <c r="G47" s="3"/>
    </row>
    <row r="48" spans="1:15" customFormat="1" x14ac:dyDescent="0.3">
      <c r="C48" s="7"/>
      <c r="D48" s="3"/>
      <c r="E48" s="3"/>
      <c r="F48" s="3"/>
      <c r="G48" s="3"/>
    </row>
    <row r="49" spans="1:15" x14ac:dyDescent="0.3">
      <c r="A49" s="1" t="s">
        <v>100</v>
      </c>
      <c r="B49" s="1">
        <v>0.33600000000000002</v>
      </c>
      <c r="C49" s="6">
        <f>B49/SUM(B$49:B$59)</f>
        <v>9.3463143254520167E-2</v>
      </c>
      <c r="D49" s="3">
        <v>14183</v>
      </c>
      <c r="E49" s="3">
        <f>D49/SUM(D$49:D$59)</f>
        <v>8.7686867063173121E-2</v>
      </c>
      <c r="F49" s="3" t="s">
        <v>93</v>
      </c>
      <c r="G49" s="3">
        <f>LN(C49/E49)*B49</f>
        <v>2.1435129760783708E-2</v>
      </c>
      <c r="H49" s="3">
        <f>-SUM(G$49:G$59)</f>
        <v>-0.5989834269592802</v>
      </c>
      <c r="I49" s="3" t="s">
        <v>38</v>
      </c>
      <c r="O49" s="3" t="s">
        <v>101</v>
      </c>
    </row>
    <row r="50" spans="1:15" x14ac:dyDescent="0.3">
      <c r="A50" s="1" t="s">
        <v>103</v>
      </c>
      <c r="B50" s="1">
        <v>0.33600000000000002</v>
      </c>
      <c r="C50" s="6">
        <f t="shared" ref="C50:C59" si="4">B50/SUM(B$49:B$59)</f>
        <v>9.3463143254520167E-2</v>
      </c>
      <c r="D50" s="3">
        <v>20275</v>
      </c>
      <c r="E50" s="3">
        <f t="shared" ref="E50:E59" si="5">D50/SUM(D$49:D$59)</f>
        <v>0.12535085875384863</v>
      </c>
      <c r="F50" s="3" t="s">
        <v>105</v>
      </c>
      <c r="G50" s="3">
        <f>LN(C50/E50)*B50</f>
        <v>-9.863263423072241E-2</v>
      </c>
      <c r="O50" s="4" t="s">
        <v>104</v>
      </c>
    </row>
    <row r="51" spans="1:15" x14ac:dyDescent="0.3">
      <c r="A51" s="1" t="s">
        <v>106</v>
      </c>
      <c r="B51" s="1">
        <v>0.29699999999999999</v>
      </c>
      <c r="C51" s="6">
        <f t="shared" si="4"/>
        <v>8.2614742698191926E-2</v>
      </c>
      <c r="D51" s="3">
        <v>14277</v>
      </c>
      <c r="E51" s="3">
        <f t="shared" si="5"/>
        <v>8.8268025175274809E-2</v>
      </c>
      <c r="F51" s="3" t="s">
        <v>108</v>
      </c>
      <c r="G51" s="3">
        <f>LN(C51/E51)*B51</f>
        <v>-1.9658364245734233E-2</v>
      </c>
      <c r="O51" s="3" t="s">
        <v>107</v>
      </c>
    </row>
    <row r="52" spans="1:15" x14ac:dyDescent="0.3">
      <c r="A52" s="1" t="s">
        <v>109</v>
      </c>
      <c r="B52" s="1">
        <v>0.252</v>
      </c>
      <c r="C52" s="6">
        <f t="shared" si="4"/>
        <v>7.0097357440890115E-2</v>
      </c>
      <c r="D52" s="3">
        <v>11170</v>
      </c>
      <c r="E52" s="3">
        <f t="shared" si="5"/>
        <v>6.9058894810381716E-2</v>
      </c>
      <c r="F52" s="3" t="s">
        <v>110</v>
      </c>
      <c r="G52" s="3">
        <f>LN(C52/E52)*B52</f>
        <v>3.761202773041903E-3</v>
      </c>
      <c r="O52" s="3" t="s">
        <v>107</v>
      </c>
    </row>
    <row r="53" spans="1:15" x14ac:dyDescent="0.3">
      <c r="A53" s="1" t="s">
        <v>111</v>
      </c>
      <c r="B53" s="1">
        <v>0.249</v>
      </c>
      <c r="C53" s="6">
        <f t="shared" si="4"/>
        <v>6.9262865090403331E-2</v>
      </c>
      <c r="D53" s="3">
        <v>27119</v>
      </c>
      <c r="E53" s="3">
        <f t="shared" si="5"/>
        <v>0.16766411534133766</v>
      </c>
      <c r="F53" s="3" t="s">
        <v>112</v>
      </c>
      <c r="G53" s="3">
        <f>LN(C53/E53)*B53</f>
        <v>-0.2201293860836519</v>
      </c>
      <c r="O53" s="3" t="s">
        <v>107</v>
      </c>
    </row>
    <row r="54" spans="1:15" x14ac:dyDescent="0.3">
      <c r="A54" s="1" t="s">
        <v>113</v>
      </c>
      <c r="B54" s="1">
        <v>0.70399999999999996</v>
      </c>
      <c r="C54" s="6">
        <f t="shared" si="4"/>
        <v>0.19582753824756605</v>
      </c>
      <c r="D54" s="3">
        <v>10753</v>
      </c>
      <c r="E54" s="3">
        <f t="shared" si="5"/>
        <v>6.6480778504568891E-2</v>
      </c>
      <c r="F54" s="3" t="s">
        <v>114</v>
      </c>
      <c r="G54" s="3">
        <f>LN(C54/E54)*B54</f>
        <v>0.76054633892080492</v>
      </c>
      <c r="O54" s="3" t="s">
        <v>107</v>
      </c>
    </row>
    <row r="55" spans="1:15" x14ac:dyDescent="0.3">
      <c r="A55" s="1" t="s">
        <v>115</v>
      </c>
      <c r="B55" s="1">
        <v>0.22700000000000001</v>
      </c>
      <c r="C55" s="6">
        <f t="shared" si="4"/>
        <v>6.3143254520166892E-2</v>
      </c>
      <c r="D55" s="3">
        <v>3882</v>
      </c>
      <c r="E55" s="3">
        <f t="shared" si="5"/>
        <v>2.4000593523178317E-2</v>
      </c>
      <c r="F55" s="3" t="s">
        <v>116</v>
      </c>
      <c r="G55" s="3">
        <f>LN(C55/E55)*B55</f>
        <v>0.21958333481237299</v>
      </c>
      <c r="O55" s="3" t="s">
        <v>107</v>
      </c>
    </row>
    <row r="56" spans="1:15" x14ac:dyDescent="0.3">
      <c r="A56" s="1" t="s">
        <v>117</v>
      </c>
      <c r="B56" s="1">
        <v>0.34799999999999998</v>
      </c>
      <c r="C56" s="6">
        <f t="shared" si="4"/>
        <v>9.6801112656467306E-2</v>
      </c>
      <c r="D56" s="3">
        <v>18117</v>
      </c>
      <c r="E56" s="3">
        <f t="shared" si="5"/>
        <v>0.11200895230793961</v>
      </c>
      <c r="F56" s="3" t="s">
        <v>118</v>
      </c>
      <c r="G56" s="3">
        <f>LN(C56/E56)*B56</f>
        <v>-5.0780268165423297E-2</v>
      </c>
      <c r="O56" s="3" t="s">
        <v>107</v>
      </c>
    </row>
    <row r="57" spans="1:15" x14ac:dyDescent="0.3">
      <c r="A57" s="1" t="s">
        <v>119</v>
      </c>
      <c r="B57" s="1">
        <v>0.26500000000000001</v>
      </c>
      <c r="C57" s="6">
        <f t="shared" si="4"/>
        <v>7.37134909596662E-2</v>
      </c>
      <c r="D57" s="3">
        <v>9544</v>
      </c>
      <c r="E57" s="3">
        <f t="shared" si="5"/>
        <v>5.900609597764396E-2</v>
      </c>
      <c r="F57" s="3" t="s">
        <v>120</v>
      </c>
      <c r="G57" s="3">
        <f>LN(C57/E57)*B57</f>
        <v>5.8974444766303619E-2</v>
      </c>
      <c r="O57" s="3" t="s">
        <v>107</v>
      </c>
    </row>
    <row r="58" spans="1:15" x14ac:dyDescent="0.3">
      <c r="A58" s="1" t="s">
        <v>121</v>
      </c>
      <c r="B58" s="1">
        <v>0.35399999999999998</v>
      </c>
      <c r="C58" s="6">
        <f t="shared" si="4"/>
        <v>9.8470097357440875E-2</v>
      </c>
      <c r="D58" s="3">
        <v>13134</v>
      </c>
      <c r="E58" s="3">
        <f t="shared" si="5"/>
        <v>8.1201389833442564E-2</v>
      </c>
      <c r="F58" s="3" t="s">
        <v>122</v>
      </c>
      <c r="G58" s="3">
        <f>LN(C58/E58)*B58</f>
        <v>6.8258477802530707E-2</v>
      </c>
      <c r="O58" s="3" t="s">
        <v>107</v>
      </c>
    </row>
    <row r="59" spans="1:15" x14ac:dyDescent="0.3">
      <c r="A59" s="1" t="s">
        <v>123</v>
      </c>
      <c r="B59" s="1">
        <v>0.22700000000000001</v>
      </c>
      <c r="C59" s="6">
        <f t="shared" si="4"/>
        <v>6.3143254520166892E-2</v>
      </c>
      <c r="D59" s="3">
        <v>19292</v>
      </c>
      <c r="E59" s="3">
        <f t="shared" si="5"/>
        <v>0.11927342870921073</v>
      </c>
      <c r="F59" s="3" t="s">
        <v>124</v>
      </c>
      <c r="G59" s="3">
        <f>LN(C59/E59)*B59</f>
        <v>-0.14437484915102586</v>
      </c>
      <c r="O59" s="3" t="s">
        <v>107</v>
      </c>
    </row>
    <row r="60" spans="1:15" customFormat="1" x14ac:dyDescent="0.3">
      <c r="C60" s="7"/>
      <c r="D60" s="3"/>
      <c r="E60" s="3"/>
      <c r="F60" s="3"/>
      <c r="G60" s="3"/>
    </row>
    <row r="61" spans="1:15" customFormat="1" x14ac:dyDescent="0.3">
      <c r="C61" s="7"/>
      <c r="D61" s="3"/>
      <c r="E61" s="3"/>
      <c r="F61" s="3"/>
      <c r="G61" s="3"/>
    </row>
    <row r="62" spans="1:15" x14ac:dyDescent="0.3">
      <c r="A62" s="1" t="s">
        <v>125</v>
      </c>
      <c r="B62" s="1">
        <v>0.74299999999999999</v>
      </c>
      <c r="C62" s="6">
        <f>B62/SUM(B$62:B$87)</f>
        <v>5.788858589793533E-2</v>
      </c>
      <c r="D62" s="3">
        <v>6341</v>
      </c>
      <c r="E62" s="3">
        <f>D62/SUM(D$62:D$87)</f>
        <v>2.9248694625362091E-2</v>
      </c>
      <c r="F62" s="3" t="s">
        <v>127</v>
      </c>
      <c r="G62" s="3">
        <f>LN(C62/E62)*B62</f>
        <v>0.5072351674277169</v>
      </c>
      <c r="H62" s="3">
        <f>-SUM(G$62:G$87)</f>
        <v>-1.6387056128847839</v>
      </c>
      <c r="I62" s="3" t="s">
        <v>12</v>
      </c>
      <c r="O62" s="3" t="s">
        <v>126</v>
      </c>
    </row>
    <row r="63" spans="1:15" x14ac:dyDescent="0.3">
      <c r="A63" s="1" t="s">
        <v>128</v>
      </c>
      <c r="B63" s="1">
        <v>0.629</v>
      </c>
      <c r="C63" s="6">
        <f t="shared" ref="C63:C87" si="6">B63/SUM(B$62:B$87)</f>
        <v>4.900662251655629E-2</v>
      </c>
      <c r="D63" s="3">
        <v>6587</v>
      </c>
      <c r="E63" s="3">
        <f t="shared" ref="E63:E87" si="7">D63/SUM(D$62:D$87)</f>
        <v>3.0383401907784276E-2</v>
      </c>
      <c r="F63" s="3" t="s">
        <v>129</v>
      </c>
      <c r="G63" s="3">
        <f>LN(C63/E63)*B63</f>
        <v>0.30069909398393119</v>
      </c>
      <c r="O63" s="3" t="s">
        <v>126</v>
      </c>
    </row>
    <row r="64" spans="1:15" x14ac:dyDescent="0.3">
      <c r="A64" s="1" t="s">
        <v>130</v>
      </c>
      <c r="B64" s="1">
        <v>0.52900000000000003</v>
      </c>
      <c r="C64" s="6">
        <f t="shared" si="6"/>
        <v>4.1215426567978185E-2</v>
      </c>
      <c r="D64" s="3">
        <v>4627</v>
      </c>
      <c r="E64" s="3">
        <f t="shared" si="7"/>
        <v>2.1342644698241663E-2</v>
      </c>
      <c r="F64" s="3" t="s">
        <v>131</v>
      </c>
      <c r="G64" s="3">
        <f>LN(C64/E64)*B64</f>
        <v>0.34813778190681977</v>
      </c>
      <c r="O64" s="3" t="s">
        <v>126</v>
      </c>
    </row>
    <row r="65" spans="1:15" x14ac:dyDescent="0.3">
      <c r="A65" s="1" t="s">
        <v>132</v>
      </c>
      <c r="B65" s="1">
        <v>0.495</v>
      </c>
      <c r="C65" s="6">
        <f t="shared" si="6"/>
        <v>3.8566419945461623E-2</v>
      </c>
      <c r="D65" s="3">
        <v>4374</v>
      </c>
      <c r="E65" s="3">
        <f t="shared" si="7"/>
        <v>2.0175648997213972E-2</v>
      </c>
      <c r="F65" s="3" t="s">
        <v>133</v>
      </c>
      <c r="G65" s="3">
        <f>LN(C65/E65)*B65</f>
        <v>0.32071325527872957</v>
      </c>
      <c r="O65" s="3" t="s">
        <v>126</v>
      </c>
    </row>
    <row r="66" spans="1:15" x14ac:dyDescent="0.3">
      <c r="A66" s="1" t="s">
        <v>134</v>
      </c>
      <c r="B66" s="1">
        <v>0.63700000000000001</v>
      </c>
      <c r="C66" s="6">
        <f t="shared" si="6"/>
        <v>4.9629918192442536E-2</v>
      </c>
      <c r="D66" s="3">
        <v>8657</v>
      </c>
      <c r="E66" s="3">
        <f t="shared" si="7"/>
        <v>3.9931548552556317E-2</v>
      </c>
      <c r="F66" s="3" t="s">
        <v>135</v>
      </c>
      <c r="G66" s="3">
        <f>LN(C66/E66)*B66</f>
        <v>0.13850108769847158</v>
      </c>
      <c r="O66" s="3" t="s">
        <v>126</v>
      </c>
    </row>
    <row r="67" spans="1:15" x14ac:dyDescent="0.3">
      <c r="A67" s="1" t="s">
        <v>136</v>
      </c>
      <c r="B67" s="1">
        <v>0.52400000000000002</v>
      </c>
      <c r="C67" s="6">
        <f t="shared" si="6"/>
        <v>4.0825866770549279E-2</v>
      </c>
      <c r="D67" s="3">
        <v>10549</v>
      </c>
      <c r="E67" s="3">
        <f t="shared" si="7"/>
        <v>4.8658646838502552E-2</v>
      </c>
      <c r="F67" s="3" t="s">
        <v>137</v>
      </c>
      <c r="G67" s="3">
        <f>LN(C67/E67)*B67</f>
        <v>-9.1969157039897956E-2</v>
      </c>
      <c r="O67" s="3" t="s">
        <v>126</v>
      </c>
    </row>
    <row r="68" spans="1:15" x14ac:dyDescent="0.3">
      <c r="A68" s="1" t="s">
        <v>138</v>
      </c>
      <c r="B68" s="1">
        <v>0.47799999999999998</v>
      </c>
      <c r="C68" s="6">
        <f t="shared" si="6"/>
        <v>3.7241916634203349E-2</v>
      </c>
      <c r="D68" s="3">
        <v>16931</v>
      </c>
      <c r="E68" s="3">
        <f t="shared" si="7"/>
        <v>7.8096459344268343E-2</v>
      </c>
      <c r="F68" s="3" t="s">
        <v>139</v>
      </c>
      <c r="G68" s="3">
        <f>LN(C68/E68)*B68</f>
        <v>-0.35396368571406839</v>
      </c>
      <c r="O68" s="3" t="s">
        <v>126</v>
      </c>
    </row>
    <row r="69" spans="1:15" x14ac:dyDescent="0.3">
      <c r="A69" s="1" t="s">
        <v>140</v>
      </c>
      <c r="B69" s="1">
        <v>0.45300000000000001</v>
      </c>
      <c r="C69" s="6">
        <f t="shared" si="6"/>
        <v>3.5294117647058823E-2</v>
      </c>
      <c r="D69" s="3">
        <v>6591</v>
      </c>
      <c r="E69" s="3">
        <f t="shared" si="7"/>
        <v>3.0401852432701711E-2</v>
      </c>
      <c r="F69" s="3" t="s">
        <v>141</v>
      </c>
      <c r="G69" s="3">
        <f>LN(C69/E69)*B69</f>
        <v>6.7593384501050804E-2</v>
      </c>
      <c r="O69" s="3" t="s">
        <v>126</v>
      </c>
    </row>
    <row r="70" spans="1:15" x14ac:dyDescent="0.3">
      <c r="A70" s="1" t="s">
        <v>142</v>
      </c>
      <c r="B70" s="1">
        <v>0.441</v>
      </c>
      <c r="C70" s="6">
        <f t="shared" si="6"/>
        <v>3.4359174133229448E-2</v>
      </c>
      <c r="D70" s="3">
        <v>3840</v>
      </c>
      <c r="E70" s="3">
        <f t="shared" si="7"/>
        <v>1.7712503920736544E-2</v>
      </c>
      <c r="F70" s="3" t="s">
        <v>143</v>
      </c>
      <c r="G70" s="3">
        <f>LN(C70/E70)*B70</f>
        <v>0.29220582152596375</v>
      </c>
      <c r="O70" s="3" t="s">
        <v>126</v>
      </c>
    </row>
    <row r="71" spans="1:15" x14ac:dyDescent="0.3">
      <c r="A71" s="1" t="s">
        <v>144</v>
      </c>
      <c r="B71" s="1">
        <v>0.45</v>
      </c>
      <c r="C71" s="6">
        <f t="shared" si="6"/>
        <v>3.5060381768601476E-2</v>
      </c>
      <c r="D71" s="3">
        <v>5787</v>
      </c>
      <c r="E71" s="3">
        <f t="shared" si="7"/>
        <v>2.6693296924297498E-2</v>
      </c>
      <c r="F71" s="3" t="s">
        <v>145</v>
      </c>
      <c r="G71" s="3">
        <f>LN(C71/E71)*B71</f>
        <v>0.12269667873519238</v>
      </c>
      <c r="O71" s="3" t="s">
        <v>126</v>
      </c>
    </row>
    <row r="72" spans="1:15" x14ac:dyDescent="0.3">
      <c r="A72" s="1" t="s">
        <v>146</v>
      </c>
      <c r="B72" s="1">
        <v>0.56399999999999995</v>
      </c>
      <c r="C72" s="6">
        <f t="shared" si="6"/>
        <v>4.3942345149980515E-2</v>
      </c>
      <c r="D72" s="3">
        <v>11445</v>
      </c>
      <c r="E72" s="3">
        <f t="shared" si="7"/>
        <v>5.279156442000775E-2</v>
      </c>
      <c r="F72" s="3" t="s">
        <v>147</v>
      </c>
      <c r="G72" s="3">
        <f>LN(C72/E72)*B72</f>
        <v>-0.10347875846452428</v>
      </c>
      <c r="O72" s="3" t="s">
        <v>126</v>
      </c>
    </row>
    <row r="73" spans="1:15" x14ac:dyDescent="0.3">
      <c r="A73" s="1" t="s">
        <v>148</v>
      </c>
      <c r="B73" s="1">
        <v>0.44</v>
      </c>
      <c r="C73" s="6">
        <f t="shared" si="6"/>
        <v>3.4281262173743665E-2</v>
      </c>
      <c r="D73" s="3">
        <v>6026</v>
      </c>
      <c r="E73" s="3">
        <f t="shared" si="7"/>
        <v>2.7795715788114173E-2</v>
      </c>
      <c r="F73" s="3" t="s">
        <v>149</v>
      </c>
      <c r="G73" s="3">
        <f>LN(C73/E73)*B73</f>
        <v>9.2275485328285098E-2</v>
      </c>
      <c r="O73" s="3" t="s">
        <v>126</v>
      </c>
    </row>
    <row r="74" spans="1:15" x14ac:dyDescent="0.3">
      <c r="A74" s="1" t="s">
        <v>150</v>
      </c>
      <c r="B74" s="1">
        <v>0.38700000000000001</v>
      </c>
      <c r="C74" s="6">
        <f t="shared" si="6"/>
        <v>3.0151928320997272E-2</v>
      </c>
      <c r="D74" s="3">
        <v>4049</v>
      </c>
      <c r="E74" s="3">
        <f t="shared" si="7"/>
        <v>1.8676543847672467E-2</v>
      </c>
      <c r="F74" s="3" t="s">
        <v>151</v>
      </c>
      <c r="G74" s="3">
        <f>LN(C74/E74)*B74</f>
        <v>0.18536544648961087</v>
      </c>
      <c r="O74" s="3" t="s">
        <v>126</v>
      </c>
    </row>
    <row r="75" spans="1:15" x14ac:dyDescent="0.3">
      <c r="A75" s="1" t="s">
        <v>152</v>
      </c>
      <c r="B75" s="1">
        <v>0.33200000000000002</v>
      </c>
      <c r="C75" s="6">
        <f t="shared" si="6"/>
        <v>2.5866770549279314E-2</v>
      </c>
      <c r="D75" s="3">
        <v>2991</v>
      </c>
      <c r="E75" s="3">
        <f t="shared" si="7"/>
        <v>1.3796380007011199E-2</v>
      </c>
      <c r="F75" s="3" t="s">
        <v>153</v>
      </c>
      <c r="G75" s="3">
        <f>LN(C75/E75)*B75</f>
        <v>0.20867956783784081</v>
      </c>
      <c r="O75" s="3" t="s">
        <v>126</v>
      </c>
    </row>
    <row r="76" spans="1:15" x14ac:dyDescent="0.3">
      <c r="A76" s="1" t="s">
        <v>154</v>
      </c>
      <c r="B76" s="1">
        <v>0.39700000000000002</v>
      </c>
      <c r="C76" s="6">
        <f t="shared" si="6"/>
        <v>3.0931047915855082E-2</v>
      </c>
      <c r="D76" s="3">
        <v>13543</v>
      </c>
      <c r="E76" s="3">
        <f t="shared" si="7"/>
        <v>6.2468864739201831E-2</v>
      </c>
      <c r="F76" s="3" t="s">
        <v>155</v>
      </c>
      <c r="G76" s="3">
        <f>LN(C76/E76)*B76</f>
        <v>-0.27905439742595939</v>
      </c>
      <c r="O76" s="3" t="s">
        <v>126</v>
      </c>
    </row>
    <row r="77" spans="1:15" x14ac:dyDescent="0.3">
      <c r="A77" s="1" t="s">
        <v>156</v>
      </c>
      <c r="B77" s="1">
        <v>0.44400000000000001</v>
      </c>
      <c r="C77" s="6">
        <f t="shared" si="6"/>
        <v>3.4592910011686795E-2</v>
      </c>
      <c r="D77" s="3">
        <v>13516</v>
      </c>
      <c r="E77" s="3">
        <f t="shared" si="7"/>
        <v>6.2344323696009153E-2</v>
      </c>
      <c r="F77" s="3" t="s">
        <v>157</v>
      </c>
      <c r="G77" s="3">
        <f>LN(C77/E77)*B77</f>
        <v>-0.26152660294833902</v>
      </c>
      <c r="O77" s="3" t="s">
        <v>126</v>
      </c>
    </row>
    <row r="78" spans="1:15" x14ac:dyDescent="0.3">
      <c r="A78" s="1" t="s">
        <v>158</v>
      </c>
      <c r="B78" s="1">
        <v>0.374</v>
      </c>
      <c r="C78" s="6">
        <f t="shared" si="6"/>
        <v>2.9139072847682117E-2</v>
      </c>
      <c r="D78" s="3">
        <v>12313</v>
      </c>
      <c r="E78" s="3">
        <f t="shared" si="7"/>
        <v>5.6795328327090909E-2</v>
      </c>
      <c r="F78" s="3" t="s">
        <v>159</v>
      </c>
      <c r="G78" s="3">
        <f>LN(C78/E78)*B78</f>
        <v>-0.24959791021750716</v>
      </c>
      <c r="O78" s="3" t="s">
        <v>126</v>
      </c>
    </row>
    <row r="79" spans="1:15" x14ac:dyDescent="0.3">
      <c r="A79" s="1" t="s">
        <v>160</v>
      </c>
      <c r="B79" s="1">
        <v>0.68300000000000005</v>
      </c>
      <c r="C79" s="6">
        <f t="shared" si="6"/>
        <v>5.3213868328788466E-2</v>
      </c>
      <c r="D79" s="3">
        <v>16596</v>
      </c>
      <c r="E79" s="3">
        <f t="shared" si="7"/>
        <v>7.6551227882433251E-2</v>
      </c>
      <c r="F79" s="3" t="s">
        <v>161</v>
      </c>
      <c r="G79" s="3">
        <f>LN(C79/E79)*B79</f>
        <v>-0.24836688290709985</v>
      </c>
      <c r="O79" s="3" t="s">
        <v>126</v>
      </c>
    </row>
    <row r="80" spans="1:15" x14ac:dyDescent="0.3">
      <c r="A80" s="1" t="s">
        <v>162</v>
      </c>
      <c r="B80" s="1">
        <v>0.56699999999999995</v>
      </c>
      <c r="C80" s="6">
        <f t="shared" si="6"/>
        <v>4.4176081028437855E-2</v>
      </c>
      <c r="D80" s="3">
        <v>9816</v>
      </c>
      <c r="E80" s="3">
        <f>D80/SUM(D$62:D$87)</f>
        <v>4.5277588147382794E-2</v>
      </c>
      <c r="F80" s="3" t="s">
        <v>163</v>
      </c>
      <c r="G80" s="3">
        <f>LN(C80/E80)*B80</f>
        <v>-1.3964460298604577E-2</v>
      </c>
      <c r="O80" s="3" t="s">
        <v>126</v>
      </c>
    </row>
    <row r="81" spans="1:15" x14ac:dyDescent="0.3">
      <c r="A81" s="1" t="s">
        <v>164</v>
      </c>
      <c r="B81" s="1">
        <v>0.50700000000000001</v>
      </c>
      <c r="C81" s="6">
        <f t="shared" si="6"/>
        <v>3.9501363459290999E-2</v>
      </c>
      <c r="D81" s="3">
        <v>4223</v>
      </c>
      <c r="E81" s="3">
        <f t="shared" si="7"/>
        <v>1.9479141681580842E-2</v>
      </c>
      <c r="F81" s="3" t="s">
        <v>165</v>
      </c>
      <c r="G81" s="3">
        <f>LN(C81/E81)*B81</f>
        <v>0.35844441344727362</v>
      </c>
      <c r="O81" s="3" t="s">
        <v>126</v>
      </c>
    </row>
    <row r="82" spans="1:15" x14ac:dyDescent="0.3">
      <c r="A82" s="1" t="s">
        <v>166</v>
      </c>
      <c r="B82" s="1">
        <v>0.45900000000000002</v>
      </c>
      <c r="C82" s="6">
        <f t="shared" si="6"/>
        <v>3.5761589403973511E-2</v>
      </c>
      <c r="D82" s="3">
        <v>5820</v>
      </c>
      <c r="E82" s="3">
        <f t="shared" si="7"/>
        <v>2.6845513754866327E-2</v>
      </c>
      <c r="F82" s="3" t="s">
        <v>167</v>
      </c>
      <c r="G82" s="3">
        <f>LN(C82/E82)*B82</f>
        <v>0.13163003446823784</v>
      </c>
      <c r="O82" s="3" t="s">
        <v>126</v>
      </c>
    </row>
    <row r="83" spans="1:15" x14ac:dyDescent="0.3">
      <c r="A83" s="1" t="s">
        <v>168</v>
      </c>
      <c r="B83" s="1">
        <v>0.48599999999999999</v>
      </c>
      <c r="C83" s="6">
        <f t="shared" si="6"/>
        <v>3.7865212310089595E-2</v>
      </c>
      <c r="D83" s="3">
        <v>8279</v>
      </c>
      <c r="E83" s="3">
        <f t="shared" si="7"/>
        <v>3.8187973947858819E-2</v>
      </c>
      <c r="F83" s="3" t="s">
        <v>169</v>
      </c>
      <c r="G83" s="3">
        <f>LN(C83/E83)*B83</f>
        <v>-4.1250894384078571E-3</v>
      </c>
      <c r="O83" s="3" t="s">
        <v>126</v>
      </c>
    </row>
    <row r="84" spans="1:15" x14ac:dyDescent="0.3">
      <c r="A84" s="1" t="s">
        <v>170</v>
      </c>
      <c r="B84" s="1">
        <v>0.45200000000000001</v>
      </c>
      <c r="C84" s="6">
        <f t="shared" si="6"/>
        <v>3.5216205687573041E-2</v>
      </c>
      <c r="D84" s="3">
        <v>10942</v>
      </c>
      <c r="E84" s="3">
        <f t="shared" si="7"/>
        <v>5.0471410911640438E-2</v>
      </c>
      <c r="F84" s="3" t="s">
        <v>171</v>
      </c>
      <c r="G84" s="3">
        <f>LN(C84/E84)*B84</f>
        <v>-0.16267511183654529</v>
      </c>
      <c r="O84" s="3" t="s">
        <v>126</v>
      </c>
    </row>
    <row r="85" spans="1:15" x14ac:dyDescent="0.3">
      <c r="A85" s="1" t="s">
        <v>172</v>
      </c>
      <c r="B85" s="1">
        <v>0.39200000000000002</v>
      </c>
      <c r="C85" s="6">
        <f t="shared" si="6"/>
        <v>3.0541488118426177E-2</v>
      </c>
      <c r="D85" s="3">
        <v>1459</v>
      </c>
      <c r="E85" s="3">
        <f t="shared" si="7"/>
        <v>6.7298289636340157E-3</v>
      </c>
      <c r="F85" s="3" t="s">
        <v>173</v>
      </c>
      <c r="G85" s="3">
        <f>LN(C85/E85)*B85</f>
        <v>0.5929142280928994</v>
      </c>
      <c r="O85" s="3" t="s">
        <v>126</v>
      </c>
    </row>
    <row r="86" spans="1:15" x14ac:dyDescent="0.3">
      <c r="A86" s="1" t="s">
        <v>174</v>
      </c>
      <c r="B86" s="1">
        <v>0.45800000000000002</v>
      </c>
      <c r="C86" s="6">
        <f t="shared" si="6"/>
        <v>3.5683677444487728E-2</v>
      </c>
      <c r="D86" s="3">
        <v>9411</v>
      </c>
      <c r="E86" s="3">
        <f t="shared" si="7"/>
        <v>4.3409472499492611E-2</v>
      </c>
      <c r="F86" s="3" t="s">
        <v>175</v>
      </c>
      <c r="G86" s="3">
        <f>LN(C86/E86)*B86</f>
        <v>-8.9760812998471218E-2</v>
      </c>
      <c r="O86" s="3" t="s">
        <v>126</v>
      </c>
    </row>
    <row r="87" spans="1:15" x14ac:dyDescent="0.3">
      <c r="A87" s="1" t="s">
        <v>176</v>
      </c>
      <c r="B87" s="1">
        <v>0.51400000000000001</v>
      </c>
      <c r="C87" s="6">
        <f t="shared" si="6"/>
        <v>4.0046747175691469E-2</v>
      </c>
      <c r="D87" s="3">
        <v>12083</v>
      </c>
      <c r="E87" s="3">
        <f t="shared" si="7"/>
        <v>5.5734423144338456E-2</v>
      </c>
      <c r="F87" s="3" t="s">
        <v>178</v>
      </c>
      <c r="G87" s="3">
        <f>LN(C87/E87)*B87</f>
        <v>-0.16990296454781464</v>
      </c>
      <c r="O87" s="3" t="s">
        <v>177</v>
      </c>
    </row>
    <row r="88" spans="1:15" customFormat="1" x14ac:dyDescent="0.3">
      <c r="C88" s="7"/>
      <c r="D88" s="3"/>
      <c r="E88" s="3"/>
      <c r="F88" s="3"/>
      <c r="G88" s="3"/>
    </row>
    <row r="89" spans="1:15" customFormat="1" x14ac:dyDescent="0.3">
      <c r="C89" s="7"/>
      <c r="D89" s="3"/>
      <c r="E89" s="3"/>
      <c r="F89" s="3"/>
      <c r="G89" s="3"/>
    </row>
    <row r="90" spans="1:15" x14ac:dyDescent="0.3">
      <c r="A90" s="1" t="s">
        <v>176</v>
      </c>
      <c r="B90" s="1">
        <v>0.51400000000000001</v>
      </c>
      <c r="C90" s="6">
        <f>B90/SUM(B$90:B$107)</f>
        <v>6.8233107659630962E-2</v>
      </c>
      <c r="D90" s="3">
        <v>12083</v>
      </c>
      <c r="E90" s="3">
        <f>D90/SUM(D$90:D$107)</f>
        <v>4.8965813489812125E-2</v>
      </c>
      <c r="F90" s="3" t="s">
        <v>179</v>
      </c>
      <c r="G90" s="3">
        <f>LN(C90/E90)*B90</f>
        <v>0.17054906830079178</v>
      </c>
      <c r="H90" s="3">
        <f>-SUM(G$90:G$107)</f>
        <v>-2.5768782919227471</v>
      </c>
      <c r="I90" s="3" t="s">
        <v>21</v>
      </c>
      <c r="O90" s="3" t="s">
        <v>177</v>
      </c>
    </row>
    <row r="91" spans="1:15" x14ac:dyDescent="0.3">
      <c r="A91" s="1" t="s">
        <v>180</v>
      </c>
      <c r="B91" s="1">
        <v>0.55000000000000004</v>
      </c>
      <c r="C91" s="6">
        <f t="shared" ref="C91:C107" si="8">B91/SUM(B$90:B$107)</f>
        <v>7.3012080180538966E-2</v>
      </c>
      <c r="D91" s="3">
        <v>12251</v>
      </c>
      <c r="E91" s="3">
        <f t="shared" ref="E91:E107" si="9">D91/SUM(D$90:D$107)</f>
        <v>4.9646625925985961E-2</v>
      </c>
      <c r="F91" s="3" t="s">
        <v>182</v>
      </c>
      <c r="G91" s="3">
        <f>LN(C91/E91)*B91</f>
        <v>0.21213196310983373</v>
      </c>
      <c r="O91" s="3" t="s">
        <v>181</v>
      </c>
    </row>
    <row r="92" spans="1:15" x14ac:dyDescent="0.3">
      <c r="A92" s="1" t="s">
        <v>183</v>
      </c>
      <c r="B92" s="1">
        <v>0.53300000000000003</v>
      </c>
      <c r="C92" s="6">
        <f t="shared" si="8"/>
        <v>7.0755343156776854E-2</v>
      </c>
      <c r="D92" s="3">
        <v>1701</v>
      </c>
      <c r="E92" s="3">
        <f t="shared" si="9"/>
        <v>6.8932259162600706E-3</v>
      </c>
      <c r="F92" s="3" t="s">
        <v>184</v>
      </c>
      <c r="G92" s="3">
        <f>LN(C92/E92)*B92</f>
        <v>1.2411911715578083</v>
      </c>
      <c r="O92" s="3" t="s">
        <v>181</v>
      </c>
    </row>
    <row r="93" spans="1:15" x14ac:dyDescent="0.3">
      <c r="A93" s="1" t="s">
        <v>185</v>
      </c>
      <c r="B93" s="1">
        <v>0.39500000000000002</v>
      </c>
      <c r="C93" s="6">
        <f t="shared" si="8"/>
        <v>5.2435948493296164E-2</v>
      </c>
      <c r="D93" s="3">
        <v>4131</v>
      </c>
      <c r="E93" s="3">
        <f t="shared" si="9"/>
        <v>1.6740691510917314E-2</v>
      </c>
      <c r="F93" s="3" t="s">
        <v>143</v>
      </c>
      <c r="G93" s="3">
        <f>LN(C93/E93)*B93</f>
        <v>0.45099125906664317</v>
      </c>
      <c r="O93" s="3" t="s">
        <v>181</v>
      </c>
    </row>
    <row r="94" spans="1:15" x14ac:dyDescent="0.3">
      <c r="A94" s="1" t="s">
        <v>186</v>
      </c>
      <c r="B94" s="1">
        <v>0.34100000000000003</v>
      </c>
      <c r="C94" s="6">
        <f t="shared" si="8"/>
        <v>4.5267489711934158E-2</v>
      </c>
      <c r="D94" s="3">
        <v>22965</v>
      </c>
      <c r="E94" s="3">
        <f t="shared" si="9"/>
        <v>9.3064628551976794E-2</v>
      </c>
      <c r="F94" s="3" t="s">
        <v>187</v>
      </c>
      <c r="G94" s="3">
        <f>LN(C94/E94)*B94</f>
        <v>-0.24576043024327773</v>
      </c>
      <c r="O94" s="3" t="s">
        <v>181</v>
      </c>
    </row>
    <row r="95" spans="1:15" x14ac:dyDescent="0.3">
      <c r="A95" s="1" t="s">
        <v>188</v>
      </c>
      <c r="B95" s="1">
        <v>0.51400000000000001</v>
      </c>
      <c r="C95" s="6">
        <f t="shared" si="8"/>
        <v>6.8233107659630962E-2</v>
      </c>
      <c r="D95" s="3">
        <v>11015</v>
      </c>
      <c r="E95" s="3">
        <f t="shared" si="9"/>
        <v>4.463779157413561E-2</v>
      </c>
      <c r="F95" s="3" t="s">
        <v>189</v>
      </c>
      <c r="G95" s="3">
        <f>LN(C95/E95)*B95</f>
        <v>0.21811541255729619</v>
      </c>
      <c r="O95" s="3" t="s">
        <v>181</v>
      </c>
    </row>
    <row r="96" spans="1:15" x14ac:dyDescent="0.3">
      <c r="A96" s="1" t="s">
        <v>190</v>
      </c>
      <c r="B96" s="1">
        <v>0.46400000000000002</v>
      </c>
      <c r="C96" s="6">
        <f t="shared" si="8"/>
        <v>6.1595645825036509E-2</v>
      </c>
      <c r="D96" s="3">
        <v>12888</v>
      </c>
      <c r="E96" s="3">
        <f t="shared" si="9"/>
        <v>5.2228039746478418E-2</v>
      </c>
      <c r="F96" s="3" t="s">
        <v>191</v>
      </c>
      <c r="G96" s="3">
        <f>LN(C96/E96)*B96</f>
        <v>7.6546856187837187E-2</v>
      </c>
      <c r="O96" s="3" t="s">
        <v>181</v>
      </c>
    </row>
    <row r="97" spans="1:15" x14ac:dyDescent="0.3">
      <c r="A97" s="1" t="s">
        <v>192</v>
      </c>
      <c r="B97" s="1">
        <v>0.36699999999999999</v>
      </c>
      <c r="C97" s="6">
        <f t="shared" si="8"/>
        <v>4.8718969865923265E-2</v>
      </c>
      <c r="D97" s="3">
        <v>26280</v>
      </c>
      <c r="E97" s="3">
        <f t="shared" si="9"/>
        <v>0.10649851680147833</v>
      </c>
      <c r="F97" s="3" t="s">
        <v>193</v>
      </c>
      <c r="G97" s="3">
        <f>LN(C97/E97)*B97</f>
        <v>-0.28701696652779413</v>
      </c>
      <c r="O97" s="3" t="s">
        <v>181</v>
      </c>
    </row>
    <row r="98" spans="1:15" x14ac:dyDescent="0.3">
      <c r="A98" s="1" t="s">
        <v>194</v>
      </c>
      <c r="B98" s="1">
        <v>0.38800000000000001</v>
      </c>
      <c r="C98" s="6">
        <f t="shared" si="8"/>
        <v>5.1506703836452943E-2</v>
      </c>
      <c r="D98" s="3">
        <v>19063</v>
      </c>
      <c r="E98" s="3">
        <f t="shared" si="9"/>
        <v>7.7251949230844039E-2</v>
      </c>
      <c r="F98" s="3" t="s">
        <v>195</v>
      </c>
      <c r="G98" s="3">
        <f>LN(C98/E98)*B98</f>
        <v>-0.15727974884731494</v>
      </c>
      <c r="O98" s="3" t="s">
        <v>181</v>
      </c>
    </row>
    <row r="99" spans="1:15" x14ac:dyDescent="0.3">
      <c r="A99" s="1" t="s">
        <v>196</v>
      </c>
      <c r="B99" s="1">
        <v>0.36399999999999999</v>
      </c>
      <c r="C99" s="6">
        <f t="shared" si="8"/>
        <v>4.8320722155847602E-2</v>
      </c>
      <c r="D99" s="3">
        <v>13433</v>
      </c>
      <c r="E99" s="3">
        <f t="shared" si="9"/>
        <v>5.4436627709066154E-2</v>
      </c>
      <c r="F99" s="3" t="s">
        <v>197</v>
      </c>
      <c r="G99" s="3">
        <f>LN(C99/E99)*B99</f>
        <v>-4.3380330439665458E-2</v>
      </c>
      <c r="O99" s="3" t="s">
        <v>181</v>
      </c>
    </row>
    <row r="100" spans="1:15" x14ac:dyDescent="0.3">
      <c r="A100" s="1" t="s">
        <v>198</v>
      </c>
      <c r="B100" s="1">
        <v>0.44900000000000001</v>
      </c>
      <c r="C100" s="6">
        <f t="shared" si="8"/>
        <v>5.9604407274658169E-2</v>
      </c>
      <c r="D100" s="3">
        <v>2199</v>
      </c>
      <c r="E100" s="3">
        <f t="shared" si="9"/>
        <v>8.9113484949182222E-3</v>
      </c>
      <c r="F100" s="3" t="s">
        <v>199</v>
      </c>
      <c r="G100" s="3">
        <f>LN(C100/E100)*B100</f>
        <v>0.85328137024386153</v>
      </c>
      <c r="O100" s="3" t="s">
        <v>181</v>
      </c>
    </row>
    <row r="101" spans="1:15" x14ac:dyDescent="0.3">
      <c r="A101" s="1" t="s">
        <v>200</v>
      </c>
      <c r="B101" s="1">
        <v>0.39</v>
      </c>
      <c r="C101" s="6">
        <f t="shared" si="8"/>
        <v>5.1772202309836715E-2</v>
      </c>
      <c r="D101" s="3">
        <v>15865</v>
      </c>
      <c r="E101" s="3">
        <f t="shared" si="9"/>
        <v>6.4292198213677848E-2</v>
      </c>
      <c r="F101" s="3" t="s">
        <v>201</v>
      </c>
      <c r="G101" s="3">
        <f>LN(C101/E101)*B101</f>
        <v>-8.4468118583329324E-2</v>
      </c>
      <c r="O101" s="3" t="s">
        <v>181</v>
      </c>
    </row>
    <row r="102" spans="1:15" x14ac:dyDescent="0.3">
      <c r="A102" s="1" t="s">
        <v>202</v>
      </c>
      <c r="B102" s="1">
        <v>0.318</v>
      </c>
      <c r="C102" s="6">
        <f t="shared" si="8"/>
        <v>4.2214257268020708E-2</v>
      </c>
      <c r="D102" s="3">
        <v>3146</v>
      </c>
      <c r="E102" s="3">
        <f t="shared" si="9"/>
        <v>1.2749023358350488E-2</v>
      </c>
      <c r="F102" s="3" t="s">
        <v>203</v>
      </c>
      <c r="G102" s="3">
        <f>LN(C102/E102)*B102</f>
        <v>0.38074246358633723</v>
      </c>
      <c r="O102" s="3" t="s">
        <v>181</v>
      </c>
    </row>
    <row r="103" spans="1:15" x14ac:dyDescent="0.3">
      <c r="A103" s="1" t="s">
        <v>204</v>
      </c>
      <c r="B103" s="1">
        <v>0.36199999999999999</v>
      </c>
      <c r="C103" s="6">
        <f t="shared" si="8"/>
        <v>4.8055223682463823E-2</v>
      </c>
      <c r="D103" s="3">
        <v>5265</v>
      </c>
      <c r="E103" s="3">
        <f t="shared" si="9"/>
        <v>2.1336175455090693E-2</v>
      </c>
      <c r="F103" s="3" t="s">
        <v>205</v>
      </c>
      <c r="G103" s="3">
        <f>LN(C103/E103)*B103</f>
        <v>0.29392475343988506</v>
      </c>
      <c r="O103" s="3" t="s">
        <v>181</v>
      </c>
    </row>
    <row r="104" spans="1:15" x14ac:dyDescent="0.3">
      <c r="A104" s="1" t="s">
        <v>206</v>
      </c>
      <c r="B104" s="1">
        <v>0.48</v>
      </c>
      <c r="C104" s="6">
        <f t="shared" si="8"/>
        <v>6.3719633612106724E-2</v>
      </c>
      <c r="D104" s="3">
        <v>39363</v>
      </c>
      <c r="E104" s="3">
        <f t="shared" si="9"/>
        <v>0.15951678526851568</v>
      </c>
      <c r="F104" s="3" t="s">
        <v>207</v>
      </c>
      <c r="G104" s="3">
        <f>LN(C104/E104)*B104</f>
        <v>-0.44047508084290526</v>
      </c>
      <c r="O104" s="3" t="s">
        <v>181</v>
      </c>
    </row>
    <row r="105" spans="1:15" x14ac:dyDescent="0.3">
      <c r="A105" s="1" t="s">
        <v>208</v>
      </c>
      <c r="B105" s="1">
        <v>0.29899999999999999</v>
      </c>
      <c r="C105" s="6">
        <f t="shared" si="8"/>
        <v>3.9692021770874816E-2</v>
      </c>
      <c r="D105" s="3">
        <v>3560</v>
      </c>
      <c r="E105" s="3">
        <f t="shared" si="9"/>
        <v>1.4426739718921723E-2</v>
      </c>
      <c r="F105" s="3" t="s">
        <v>210</v>
      </c>
      <c r="G105" s="3">
        <f>LN(C105/E105)*B105</f>
        <v>0.30260797170314024</v>
      </c>
      <c r="O105" s="3" t="s">
        <v>209</v>
      </c>
    </row>
    <row r="106" spans="1:15" x14ac:dyDescent="0.3">
      <c r="A106" s="1" t="s">
        <v>211</v>
      </c>
      <c r="B106" s="1">
        <v>0.38700000000000001</v>
      </c>
      <c r="C106" s="6">
        <f t="shared" si="8"/>
        <v>5.1373954599761053E-2</v>
      </c>
      <c r="D106" s="3">
        <v>18799</v>
      </c>
      <c r="E106" s="3">
        <f t="shared" si="9"/>
        <v>7.6182101116856596E-2</v>
      </c>
      <c r="F106" s="3" t="s">
        <v>212</v>
      </c>
      <c r="G106" s="3">
        <f>LN(C106/E106)*B106</f>
        <v>-0.15247614914734883</v>
      </c>
      <c r="O106" s="3" t="s">
        <v>209</v>
      </c>
    </row>
    <row r="107" spans="1:15" x14ac:dyDescent="0.3">
      <c r="A107" s="1" t="s">
        <v>213</v>
      </c>
      <c r="B107" s="1">
        <v>0.41799999999999998</v>
      </c>
      <c r="C107" s="6">
        <f t="shared" si="8"/>
        <v>5.5489180937209608E-2</v>
      </c>
      <c r="D107" s="3">
        <v>22757</v>
      </c>
      <c r="E107" s="3">
        <f t="shared" si="9"/>
        <v>9.2221717916713949E-2</v>
      </c>
      <c r="F107" s="3" t="s">
        <v>214</v>
      </c>
      <c r="G107" s="3">
        <f>LN(C107/E107)*B107</f>
        <v>-0.21234717319905236</v>
      </c>
      <c r="O107" s="3" t="s">
        <v>209</v>
      </c>
    </row>
    <row r="108" spans="1:15" customFormat="1" x14ac:dyDescent="0.3">
      <c r="C108" s="7"/>
      <c r="D108" s="3"/>
      <c r="E108" s="3"/>
      <c r="F108" s="3"/>
      <c r="G108" s="3"/>
    </row>
    <row r="109" spans="1:15" customFormat="1" x14ac:dyDescent="0.3">
      <c r="C109" s="7"/>
      <c r="D109" s="3"/>
      <c r="E109" s="3"/>
      <c r="F109" s="3"/>
      <c r="G109" s="3"/>
    </row>
    <row r="110" spans="1:15" x14ac:dyDescent="0.3">
      <c r="A110" s="1" t="s">
        <v>208</v>
      </c>
      <c r="B110" s="1">
        <v>0.29899999999999999</v>
      </c>
      <c r="C110" s="6">
        <f>B110/SUM(B$110:B$135)</f>
        <v>2.8752764688912396E-2</v>
      </c>
      <c r="D110" s="3">
        <v>3560</v>
      </c>
      <c r="E110" s="3">
        <f>D110/SUM(D$110:D$135)</f>
        <v>1.0863064360604914E-2</v>
      </c>
      <c r="F110" s="3" t="s">
        <v>215</v>
      </c>
      <c r="G110" s="3">
        <f>LN(C110/E110)*B110</f>
        <v>0.291036278975773</v>
      </c>
      <c r="H110" s="3">
        <f>-SUM(G$110:G$135)</f>
        <v>-1.722225998351131</v>
      </c>
      <c r="I110" s="3" t="s">
        <v>18</v>
      </c>
      <c r="O110" s="3" t="s">
        <v>209</v>
      </c>
    </row>
    <row r="111" spans="1:15" x14ac:dyDescent="0.3">
      <c r="A111" s="1" t="s">
        <v>211</v>
      </c>
      <c r="B111" s="1">
        <v>0.38700000000000001</v>
      </c>
      <c r="C111" s="6">
        <f t="shared" ref="C111:C135" si="10">B111/SUM(B$110:B$135)</f>
        <v>3.7215116838157522E-2</v>
      </c>
      <c r="D111" s="3">
        <v>18799</v>
      </c>
      <c r="E111" s="3">
        <f t="shared" ref="E111:E135" si="11">D111/SUM(D$110:D$135)</f>
        <v>5.7363692953654996E-2</v>
      </c>
      <c r="F111" s="3" t="s">
        <v>216</v>
      </c>
      <c r="G111" s="3">
        <f>LN(C111/E111)*B111</f>
        <v>-0.16745355746002805</v>
      </c>
      <c r="O111" s="3" t="s">
        <v>209</v>
      </c>
    </row>
    <row r="112" spans="1:15" x14ac:dyDescent="0.3">
      <c r="A112" s="1" t="s">
        <v>213</v>
      </c>
      <c r="B112" s="1">
        <v>0.41799999999999998</v>
      </c>
      <c r="C112" s="6">
        <f t="shared" si="10"/>
        <v>4.0196172708914318E-2</v>
      </c>
      <c r="D112" s="3">
        <v>22757</v>
      </c>
      <c r="E112" s="3">
        <f t="shared" si="11"/>
        <v>6.9441223498394947E-2</v>
      </c>
      <c r="F112" s="3" t="s">
        <v>217</v>
      </c>
      <c r="G112" s="3">
        <f>LN(C112/E112)*B112</f>
        <v>-0.2285243222292847</v>
      </c>
      <c r="O112" s="3" t="s">
        <v>209</v>
      </c>
    </row>
    <row r="113" spans="1:15" x14ac:dyDescent="0.3">
      <c r="A113" s="1" t="s">
        <v>218</v>
      </c>
      <c r="B113" s="1">
        <v>0.54300000000000004</v>
      </c>
      <c r="C113" s="6">
        <f t="shared" si="10"/>
        <v>5.2216559284546597E-2</v>
      </c>
      <c r="D113" s="3">
        <v>7402</v>
      </c>
      <c r="E113" s="3">
        <f t="shared" si="11"/>
        <v>2.2586629886853251E-2</v>
      </c>
      <c r="F113" s="3" t="s">
        <v>220</v>
      </c>
      <c r="G113" s="3">
        <f>LN(C113/E113)*B113</f>
        <v>0.45505655565937891</v>
      </c>
      <c r="O113" s="3" t="s">
        <v>219</v>
      </c>
    </row>
    <row r="114" spans="1:15" x14ac:dyDescent="0.3">
      <c r="A114" s="1" t="s">
        <v>221</v>
      </c>
      <c r="B114" s="1">
        <v>0.32600000000000001</v>
      </c>
      <c r="C114" s="6">
        <f t="shared" si="10"/>
        <v>3.1349168189248967E-2</v>
      </c>
      <c r="D114" s="3">
        <v>5262</v>
      </c>
      <c r="E114" s="3">
        <f t="shared" si="11"/>
        <v>1.6056585580197489E-2</v>
      </c>
      <c r="F114" s="3" t="s">
        <v>222</v>
      </c>
      <c r="G114" s="3">
        <f>LN(C114/E114)*B114</f>
        <v>0.21811638046925597</v>
      </c>
      <c r="O114" s="3" t="s">
        <v>219</v>
      </c>
    </row>
    <row r="115" spans="1:15" x14ac:dyDescent="0.3">
      <c r="A115" s="1" t="s">
        <v>223</v>
      </c>
      <c r="B115" s="1">
        <v>0.32100000000000001</v>
      </c>
      <c r="C115" s="6">
        <f t="shared" si="10"/>
        <v>3.086835272622368E-2</v>
      </c>
      <c r="D115" s="3">
        <v>3831</v>
      </c>
      <c r="E115" s="3">
        <f t="shared" si="11"/>
        <v>1.1689999877943096E-2</v>
      </c>
      <c r="F115" s="3" t="s">
        <v>193</v>
      </c>
      <c r="G115" s="3">
        <f>LN(C115/E115)*B115</f>
        <v>0.31169026504131514</v>
      </c>
      <c r="O115" s="3" t="s">
        <v>219</v>
      </c>
    </row>
    <row r="116" spans="1:15" x14ac:dyDescent="0.3">
      <c r="A116" s="1" t="s">
        <v>224</v>
      </c>
      <c r="B116" s="1">
        <v>0.41899999999999998</v>
      </c>
      <c r="C116" s="6">
        <f t="shared" si="10"/>
        <v>4.0292335801519377E-2</v>
      </c>
      <c r="D116" s="3">
        <v>19085</v>
      </c>
      <c r="E116" s="3">
        <f t="shared" si="11"/>
        <v>5.8236399809591229E-2</v>
      </c>
      <c r="F116" s="3" t="s">
        <v>225</v>
      </c>
      <c r="G116" s="3">
        <f>LN(C116/E116)*B116</f>
        <v>-0.15433836226326331</v>
      </c>
      <c r="O116" s="3" t="s">
        <v>219</v>
      </c>
    </row>
    <row r="117" spans="1:15" x14ac:dyDescent="0.3">
      <c r="A117" s="1" t="s">
        <v>226</v>
      </c>
      <c r="B117" s="1">
        <v>0.38100000000000001</v>
      </c>
      <c r="C117" s="6">
        <f t="shared" si="10"/>
        <v>3.6638138282527169E-2</v>
      </c>
      <c r="D117" s="3">
        <v>25372</v>
      </c>
      <c r="E117" s="3">
        <f t="shared" si="11"/>
        <v>7.7420693527322434E-2</v>
      </c>
      <c r="F117" s="3" t="s">
        <v>227</v>
      </c>
      <c r="G117" s="3">
        <f>LN(C117/E117)*B117</f>
        <v>-0.28505062712164886</v>
      </c>
      <c r="O117" s="3" t="s">
        <v>219</v>
      </c>
    </row>
    <row r="118" spans="1:15" x14ac:dyDescent="0.3">
      <c r="A118" s="1" t="s">
        <v>228</v>
      </c>
      <c r="B118" s="1">
        <v>0.42</v>
      </c>
      <c r="C118" s="6">
        <f t="shared" si="10"/>
        <v>4.0388498894124436E-2</v>
      </c>
      <c r="D118" s="3">
        <v>18669</v>
      </c>
      <c r="E118" s="3">
        <f t="shared" si="11"/>
        <v>5.6967008019138524E-2</v>
      </c>
      <c r="F118" s="3" t="s">
        <v>229</v>
      </c>
      <c r="G118" s="3">
        <f>LN(C118/E118)*B118</f>
        <v>-0.14444943659168372</v>
      </c>
      <c r="O118" s="3" t="s">
        <v>219</v>
      </c>
    </row>
    <row r="119" spans="1:15" x14ac:dyDescent="0.3">
      <c r="A119" s="1" t="s">
        <v>230</v>
      </c>
      <c r="B119" s="1">
        <v>0.67300000000000004</v>
      </c>
      <c r="C119" s="6">
        <f t="shared" si="10"/>
        <v>6.471776132320417E-2</v>
      </c>
      <c r="D119" s="3">
        <v>8569</v>
      </c>
      <c r="E119" s="3">
        <f t="shared" si="11"/>
        <v>2.6147640029781885E-2</v>
      </c>
      <c r="F119" s="3" t="s">
        <v>231</v>
      </c>
      <c r="G119" s="3">
        <f>LN(C119/E119)*B119</f>
        <v>0.60992424800893275</v>
      </c>
      <c r="O119" s="3" t="s">
        <v>219</v>
      </c>
    </row>
    <row r="120" spans="1:15" x14ac:dyDescent="0.3">
      <c r="A120" s="1" t="s">
        <v>232</v>
      </c>
      <c r="B120" s="1">
        <v>0.35</v>
      </c>
      <c r="C120" s="6">
        <f t="shared" si="10"/>
        <v>3.3657082411770366E-2</v>
      </c>
      <c r="D120" s="3">
        <v>4583</v>
      </c>
      <c r="E120" s="3">
        <f t="shared" si="11"/>
        <v>1.3984669652992224E-2</v>
      </c>
      <c r="F120" s="3" t="s">
        <v>233</v>
      </c>
      <c r="G120" s="3">
        <f>LN(C120/E120)*B120</f>
        <v>0.30739163068391739</v>
      </c>
      <c r="O120" s="3" t="s">
        <v>219</v>
      </c>
    </row>
    <row r="121" spans="1:15" x14ac:dyDescent="0.3">
      <c r="A121" s="1" t="s">
        <v>234</v>
      </c>
      <c r="B121" s="1">
        <v>0.39900000000000002</v>
      </c>
      <c r="C121" s="6">
        <f t="shared" si="10"/>
        <v>3.8369073949418221E-2</v>
      </c>
      <c r="D121" s="3">
        <v>21230</v>
      </c>
      <c r="E121" s="3">
        <f t="shared" si="11"/>
        <v>6.4781701229113017E-2</v>
      </c>
      <c r="F121" s="3" t="s">
        <v>235</v>
      </c>
      <c r="G121" s="3">
        <f>LN(C121/E121)*B121</f>
        <v>-0.20898479092526184</v>
      </c>
      <c r="O121" s="3" t="s">
        <v>219</v>
      </c>
    </row>
    <row r="122" spans="1:15" x14ac:dyDescent="0.3">
      <c r="A122" s="1" t="s">
        <v>236</v>
      </c>
      <c r="B122" s="1">
        <v>0.42499999999999999</v>
      </c>
      <c r="C122" s="6">
        <f t="shared" si="10"/>
        <v>4.086931435714973E-2</v>
      </c>
      <c r="D122" s="3">
        <v>19728</v>
      </c>
      <c r="E122" s="3">
        <f t="shared" si="11"/>
        <v>6.0198464524161166E-2</v>
      </c>
      <c r="F122" s="3" t="s">
        <v>237</v>
      </c>
      <c r="G122" s="3">
        <f>LN(C122/E122)*B122</f>
        <v>-0.16458861291249763</v>
      </c>
      <c r="O122" s="3" t="s">
        <v>219</v>
      </c>
    </row>
    <row r="123" spans="1:15" x14ac:dyDescent="0.3">
      <c r="A123" s="1" t="s">
        <v>238</v>
      </c>
      <c r="B123" s="1">
        <v>0.32700000000000001</v>
      </c>
      <c r="C123" s="6">
        <f t="shared" si="10"/>
        <v>3.1445331281854026E-2</v>
      </c>
      <c r="D123" s="3">
        <v>1596</v>
      </c>
      <c r="E123" s="3">
        <f t="shared" si="11"/>
        <v>4.8700704268329897E-3</v>
      </c>
      <c r="F123" s="3" t="s">
        <v>201</v>
      </c>
      <c r="G123" s="3">
        <f>LN(C123/E123)*B123</f>
        <v>0.60990147483157886</v>
      </c>
      <c r="O123" s="3" t="s">
        <v>219</v>
      </c>
    </row>
    <row r="124" spans="1:15" x14ac:dyDescent="0.3">
      <c r="A124" s="1" t="s">
        <v>239</v>
      </c>
      <c r="B124" s="1">
        <v>0.39700000000000002</v>
      </c>
      <c r="C124" s="6">
        <f t="shared" si="10"/>
        <v>3.8176747764208104E-2</v>
      </c>
      <c r="D124" s="3">
        <v>12404</v>
      </c>
      <c r="E124" s="3">
        <f t="shared" si="11"/>
        <v>3.7849845598017795E-2</v>
      </c>
      <c r="F124" s="3" t="s">
        <v>240</v>
      </c>
      <c r="G124" s="3">
        <f>LN(C124/E124)*B124</f>
        <v>3.4140937812863928E-3</v>
      </c>
      <c r="O124" s="3" t="s">
        <v>219</v>
      </c>
    </row>
    <row r="125" spans="1:15" x14ac:dyDescent="0.3">
      <c r="A125" s="1" t="s">
        <v>241</v>
      </c>
      <c r="B125" s="1">
        <v>0.35799999999999998</v>
      </c>
      <c r="C125" s="6">
        <f t="shared" si="10"/>
        <v>3.4426387152610829E-2</v>
      </c>
      <c r="D125" s="3">
        <v>8904</v>
      </c>
      <c r="E125" s="3">
        <f t="shared" si="11"/>
        <v>2.7169866591805099E-2</v>
      </c>
      <c r="F125" s="3" t="s">
        <v>242</v>
      </c>
      <c r="G125" s="3">
        <f>LN(C125/E125)*B125</f>
        <v>8.4743907502162139E-2</v>
      </c>
      <c r="O125" s="3" t="s">
        <v>219</v>
      </c>
    </row>
    <row r="126" spans="1:15" x14ac:dyDescent="0.3">
      <c r="A126" s="1" t="s">
        <v>243</v>
      </c>
      <c r="B126" s="1">
        <v>0.38600000000000001</v>
      </c>
      <c r="C126" s="6">
        <f t="shared" si="10"/>
        <v>3.7118953745552463E-2</v>
      </c>
      <c r="D126" s="3">
        <v>14243</v>
      </c>
      <c r="E126" s="3">
        <f t="shared" si="11"/>
        <v>4.3461411710139265E-2</v>
      </c>
      <c r="F126" s="3" t="s">
        <v>244</v>
      </c>
      <c r="G126" s="3">
        <f>LN(C126/E126)*B126</f>
        <v>-6.0889853899155785E-2</v>
      </c>
      <c r="O126" s="3" t="s">
        <v>219</v>
      </c>
    </row>
    <row r="127" spans="1:15" x14ac:dyDescent="0.3">
      <c r="A127" s="1" t="s">
        <v>245</v>
      </c>
      <c r="B127" s="1">
        <v>0.38300000000000001</v>
      </c>
      <c r="C127" s="6">
        <f t="shared" si="10"/>
        <v>3.6830464467737287E-2</v>
      </c>
      <c r="D127" s="3">
        <v>17457</v>
      </c>
      <c r="E127" s="3">
        <f t="shared" si="11"/>
        <v>5.3268683860415729E-2</v>
      </c>
      <c r="F127" s="3" t="s">
        <v>246</v>
      </c>
      <c r="G127" s="3">
        <f>LN(C127/E127)*B127</f>
        <v>-0.1413359132389726</v>
      </c>
      <c r="O127" s="3" t="s">
        <v>219</v>
      </c>
    </row>
    <row r="128" spans="1:15" x14ac:dyDescent="0.3">
      <c r="A128" s="1" t="s">
        <v>247</v>
      </c>
      <c r="B128" s="1">
        <v>0.35099999999999998</v>
      </c>
      <c r="C128" s="6">
        <f t="shared" si="10"/>
        <v>3.3753245504375425E-2</v>
      </c>
      <c r="D128" s="3">
        <v>9752</v>
      </c>
      <c r="E128" s="3">
        <f t="shared" si="11"/>
        <v>2.9757472933881774E-2</v>
      </c>
      <c r="F128" s="3" t="s">
        <v>248</v>
      </c>
      <c r="G128" s="3">
        <f>LN(C128/E128)*B128</f>
        <v>4.4224695783849965E-2</v>
      </c>
      <c r="O128" s="3" t="s">
        <v>219</v>
      </c>
    </row>
    <row r="129" spans="1:15" x14ac:dyDescent="0.3">
      <c r="A129" s="1" t="s">
        <v>249</v>
      </c>
      <c r="B129" s="1">
        <v>0.58099999999999996</v>
      </c>
      <c r="C129" s="6">
        <f t="shared" si="10"/>
        <v>5.5870756803538806E-2</v>
      </c>
      <c r="D129" s="3">
        <v>11816</v>
      </c>
      <c r="E129" s="3">
        <f t="shared" si="11"/>
        <v>3.6055609124974061E-2</v>
      </c>
      <c r="F129" s="3" t="s">
        <v>250</v>
      </c>
      <c r="G129" s="3">
        <f>LN(C129/E129)*B129</f>
        <v>0.25446560414445812</v>
      </c>
      <c r="O129" s="3" t="s">
        <v>219</v>
      </c>
    </row>
    <row r="130" spans="1:15" x14ac:dyDescent="0.3">
      <c r="A130" s="1" t="s">
        <v>251</v>
      </c>
      <c r="B130" s="1">
        <v>0.40899999999999997</v>
      </c>
      <c r="C130" s="6">
        <f t="shared" si="10"/>
        <v>3.9330704875468796E-2</v>
      </c>
      <c r="D130" s="3">
        <v>11248</v>
      </c>
      <c r="E130" s="3">
        <f t="shared" si="11"/>
        <v>3.43224011033944E-2</v>
      </c>
      <c r="F130" s="3" t="s">
        <v>252</v>
      </c>
      <c r="G130" s="3">
        <f>LN(C130/E130)*B130</f>
        <v>5.5708775054576623E-2</v>
      </c>
      <c r="O130" s="3" t="s">
        <v>219</v>
      </c>
    </row>
    <row r="131" spans="1:15" x14ac:dyDescent="0.3">
      <c r="A131" s="1" t="s">
        <v>253</v>
      </c>
      <c r="B131" s="1">
        <v>0.35399999999999998</v>
      </c>
      <c r="C131" s="6">
        <f t="shared" si="10"/>
        <v>3.4041734782190594E-2</v>
      </c>
      <c r="D131" s="3">
        <v>5006</v>
      </c>
      <c r="E131" s="3">
        <f t="shared" si="11"/>
        <v>1.527542140145736E-2</v>
      </c>
      <c r="F131" s="3" t="s">
        <v>254</v>
      </c>
      <c r="G131" s="3">
        <f>LN(C131/E131)*B131</f>
        <v>0.2836751292851063</v>
      </c>
      <c r="O131" s="3" t="s">
        <v>219</v>
      </c>
    </row>
    <row r="132" spans="1:15" x14ac:dyDescent="0.3">
      <c r="A132" s="1" t="s">
        <v>255</v>
      </c>
      <c r="B132" s="1">
        <v>0.40200000000000002</v>
      </c>
      <c r="C132" s="6">
        <f t="shared" si="10"/>
        <v>3.8657563227233391E-2</v>
      </c>
      <c r="D132" s="3">
        <v>15299</v>
      </c>
      <c r="E132" s="3">
        <f t="shared" si="11"/>
        <v>4.66837139474423E-2</v>
      </c>
      <c r="F132" s="3" t="s">
        <v>256</v>
      </c>
      <c r="G132" s="3">
        <f>LN(C132/E132)*B132</f>
        <v>-7.5838475917794745E-2</v>
      </c>
      <c r="O132" s="3" t="s">
        <v>219</v>
      </c>
    </row>
    <row r="133" spans="1:15" x14ac:dyDescent="0.3">
      <c r="A133" s="1" t="s">
        <v>257</v>
      </c>
      <c r="B133" s="1">
        <v>0.39400000000000002</v>
      </c>
      <c r="C133" s="6">
        <f t="shared" si="10"/>
        <v>3.7888258486392927E-2</v>
      </c>
      <c r="D133" s="3">
        <v>14858</v>
      </c>
      <c r="E133" s="3">
        <f t="shared" si="11"/>
        <v>4.5338036592659496E-2</v>
      </c>
      <c r="F133" s="3" t="s">
        <v>258</v>
      </c>
      <c r="G133" s="3">
        <f>LN(C133/E133)*B133</f>
        <v>-7.0725000903036711E-2</v>
      </c>
      <c r="O133" s="3" t="s">
        <v>219</v>
      </c>
    </row>
    <row r="134" spans="1:15" x14ac:dyDescent="0.3">
      <c r="A134" s="1" t="s">
        <v>259</v>
      </c>
      <c r="B134" s="1">
        <v>0.4</v>
      </c>
      <c r="C134" s="6">
        <f t="shared" si="10"/>
        <v>3.846523704202328E-2</v>
      </c>
      <c r="D134" s="3">
        <v>18177</v>
      </c>
      <c r="E134" s="3">
        <f t="shared" si="11"/>
        <v>5.546570811312234E-2</v>
      </c>
      <c r="F134" s="3" t="s">
        <v>214</v>
      </c>
      <c r="G134" s="3">
        <f>LN(C134/E134)*B134</f>
        <v>-0.1464040234101609</v>
      </c>
      <c r="O134" s="3" t="s">
        <v>219</v>
      </c>
    </row>
    <row r="135" spans="1:15" x14ac:dyDescent="0.3">
      <c r="A135" s="1" t="s">
        <v>260</v>
      </c>
      <c r="B135" s="1">
        <v>0.29599999999999999</v>
      </c>
      <c r="C135" s="6">
        <f t="shared" si="10"/>
        <v>2.8464275411097223E-2</v>
      </c>
      <c r="D135" s="3">
        <v>8109</v>
      </c>
      <c r="E135" s="3">
        <f t="shared" si="11"/>
        <v>2.4743985646108215E-2</v>
      </c>
      <c r="F135" s="3" t="s">
        <v>261</v>
      </c>
      <c r="G135" s="3">
        <f>LN(C135/E135)*B135</f>
        <v>4.1459936002328369E-2</v>
      </c>
      <c r="O135" s="3" t="s">
        <v>219</v>
      </c>
    </row>
    <row r="136" spans="1:15" customFormat="1" x14ac:dyDescent="0.3">
      <c r="C136" s="7"/>
      <c r="D136" s="3"/>
      <c r="E136" s="3"/>
      <c r="F136" s="3"/>
      <c r="G136" s="3"/>
    </row>
    <row r="137" spans="1:15" customFormat="1" x14ac:dyDescent="0.3">
      <c r="C137" s="7"/>
      <c r="D137" s="3"/>
      <c r="E137" s="3"/>
      <c r="F137" s="3"/>
      <c r="G137" s="3"/>
    </row>
    <row r="138" spans="1:15" x14ac:dyDescent="0.3">
      <c r="A138" s="1" t="s">
        <v>262</v>
      </c>
      <c r="B138" s="1">
        <v>0.70899999999999996</v>
      </c>
      <c r="C138" s="6">
        <f>B138/SUM(B$138:B$146)</f>
        <v>0.14498977505112473</v>
      </c>
      <c r="D138" s="3">
        <v>7434</v>
      </c>
      <c r="E138" s="3">
        <f>D138/SUM(D$138:D$146)</f>
        <v>0.13527185384671372</v>
      </c>
      <c r="F138" s="3" t="s">
        <v>264</v>
      </c>
      <c r="G138" s="3">
        <f>LN(C138/E138)*B138</f>
        <v>4.9188106710144411E-2</v>
      </c>
      <c r="H138" s="3">
        <f>-SUM(G$138:G$146)</f>
        <v>-1.8520775048710307</v>
      </c>
      <c r="I138" s="3" t="s">
        <v>29</v>
      </c>
      <c r="O138" s="3" t="s">
        <v>263</v>
      </c>
    </row>
    <row r="139" spans="1:15" x14ac:dyDescent="0.3">
      <c r="A139" s="1" t="s">
        <v>265</v>
      </c>
      <c r="B139" s="1">
        <v>0.72</v>
      </c>
      <c r="C139" s="6">
        <f t="shared" ref="C139:C146" si="12">B139/SUM(B$138:B$146)</f>
        <v>0.14723926380368096</v>
      </c>
      <c r="D139" s="3">
        <v>1997</v>
      </c>
      <c r="E139" s="3">
        <f t="shared" ref="E139:E146" si="13">D139/SUM(D$138:D$146)</f>
        <v>3.6338161438241499E-2</v>
      </c>
      <c r="F139" s="3" t="s">
        <v>266</v>
      </c>
      <c r="G139" s="3">
        <f>LN(C139/E139)*B139</f>
        <v>1.0074171169218289</v>
      </c>
      <c r="O139" s="3" t="s">
        <v>263</v>
      </c>
    </row>
    <row r="140" spans="1:15" x14ac:dyDescent="0.3">
      <c r="A140" s="1" t="s">
        <v>267</v>
      </c>
      <c r="B140" s="1">
        <v>0.499</v>
      </c>
      <c r="C140" s="6">
        <f t="shared" si="12"/>
        <v>0.10204498977505111</v>
      </c>
      <c r="D140" s="3">
        <v>1736</v>
      </c>
      <c r="E140" s="3">
        <f t="shared" si="13"/>
        <v>3.1588907489628067E-2</v>
      </c>
      <c r="F140" s="3" t="s">
        <v>268</v>
      </c>
      <c r="G140" s="3">
        <f>LN(C140/E140)*B140</f>
        <v>0.58513127329096593</v>
      </c>
      <c r="O140" s="3" t="s">
        <v>263</v>
      </c>
    </row>
    <row r="141" spans="1:15" x14ac:dyDescent="0.3">
      <c r="A141" s="1" t="s">
        <v>269</v>
      </c>
      <c r="B141" s="1">
        <v>0.56899999999999995</v>
      </c>
      <c r="C141" s="6">
        <f t="shared" si="12"/>
        <v>0.11635991820040897</v>
      </c>
      <c r="D141" s="3">
        <v>3798</v>
      </c>
      <c r="E141" s="3">
        <f t="shared" si="13"/>
        <v>6.9109833321202421E-2</v>
      </c>
      <c r="F141" s="3" t="s">
        <v>270</v>
      </c>
      <c r="G141" s="3">
        <f>LN(C141/E141)*B141</f>
        <v>0.29644393836321264</v>
      </c>
      <c r="O141" s="3" t="s">
        <v>263</v>
      </c>
    </row>
    <row r="142" spans="1:15" x14ac:dyDescent="0.3">
      <c r="A142" s="1" t="s">
        <v>271</v>
      </c>
      <c r="B142" s="1">
        <v>0.442</v>
      </c>
      <c r="C142" s="6">
        <f t="shared" si="12"/>
        <v>9.038854805725971E-2</v>
      </c>
      <c r="D142" s="3">
        <v>9509</v>
      </c>
      <c r="E142" s="3">
        <f t="shared" si="13"/>
        <v>0.17302933255695466</v>
      </c>
      <c r="F142" s="3" t="s">
        <v>272</v>
      </c>
      <c r="G142" s="3">
        <f>LN(C142/E142)*B142</f>
        <v>-0.2870098508179767</v>
      </c>
      <c r="O142" s="3" t="s">
        <v>263</v>
      </c>
    </row>
    <row r="143" spans="1:15" x14ac:dyDescent="0.3">
      <c r="A143" s="1" t="s">
        <v>273</v>
      </c>
      <c r="B143" s="1">
        <v>0.42499999999999999</v>
      </c>
      <c r="C143" s="6">
        <f t="shared" si="12"/>
        <v>8.6912065439672795E-2</v>
      </c>
      <c r="D143" s="3">
        <v>14891</v>
      </c>
      <c r="E143" s="3">
        <f t="shared" si="13"/>
        <v>0.27096222432491446</v>
      </c>
      <c r="F143" s="3" t="s">
        <v>274</v>
      </c>
      <c r="G143" s="3">
        <f>LN(C143/E143)*B143</f>
        <v>-0.48326008463861853</v>
      </c>
      <c r="O143" s="3" t="s">
        <v>263</v>
      </c>
    </row>
    <row r="144" spans="1:15" x14ac:dyDescent="0.3">
      <c r="A144" s="1" t="s">
        <v>275</v>
      </c>
      <c r="B144" s="1">
        <v>0.495</v>
      </c>
      <c r="C144" s="6">
        <f t="shared" si="12"/>
        <v>0.10122699386503066</v>
      </c>
      <c r="D144" s="3">
        <v>11347</v>
      </c>
      <c r="E144" s="3">
        <f t="shared" si="13"/>
        <v>0.20647427032535118</v>
      </c>
      <c r="F144" s="3" t="s">
        <v>277</v>
      </c>
      <c r="G144" s="3">
        <f>LN(C144/E144)*B144</f>
        <v>-0.35284112159045217</v>
      </c>
      <c r="O144" s="3" t="s">
        <v>276</v>
      </c>
    </row>
    <row r="145" spans="1:15" x14ac:dyDescent="0.3">
      <c r="A145" s="1" t="s">
        <v>278</v>
      </c>
      <c r="B145" s="1">
        <v>0.56999999999999995</v>
      </c>
      <c r="C145" s="6">
        <f t="shared" si="12"/>
        <v>0.11656441717791409</v>
      </c>
      <c r="D145" s="3">
        <v>2460</v>
      </c>
      <c r="E145" s="3">
        <f t="shared" si="13"/>
        <v>4.4763083193827789E-2</v>
      </c>
      <c r="F145" s="3" t="s">
        <v>279</v>
      </c>
      <c r="G145" s="3">
        <f>LN(C145/E145)*B145</f>
        <v>0.54552436728195164</v>
      </c>
      <c r="O145" s="3" t="s">
        <v>263</v>
      </c>
    </row>
    <row r="146" spans="1:15" x14ac:dyDescent="0.3">
      <c r="A146" s="1" t="s">
        <v>280</v>
      </c>
      <c r="B146" s="1">
        <v>0.46100000000000002</v>
      </c>
      <c r="C146" s="6">
        <f t="shared" si="12"/>
        <v>9.4274028629856843E-2</v>
      </c>
      <c r="D146" s="3">
        <v>1784</v>
      </c>
      <c r="E146" s="3">
        <f t="shared" si="13"/>
        <v>3.2462333503166171E-2</v>
      </c>
      <c r="F146" s="3" t="s">
        <v>281</v>
      </c>
      <c r="G146" s="3">
        <f>LN(C146/E146)*B146</f>
        <v>0.49148375934997446</v>
      </c>
      <c r="O146" s="3" t="s">
        <v>263</v>
      </c>
    </row>
    <row r="147" spans="1:15" customFormat="1" x14ac:dyDescent="0.3">
      <c r="C147" s="7"/>
      <c r="D147" s="3"/>
      <c r="E147" s="3"/>
      <c r="F147" s="3"/>
      <c r="G147" s="3"/>
    </row>
    <row r="148" spans="1:15" customFormat="1" x14ac:dyDescent="0.3">
      <c r="C148" s="7"/>
      <c r="D148" s="3"/>
      <c r="E148" s="3"/>
      <c r="F148" s="3"/>
      <c r="G148" s="3"/>
    </row>
    <row r="149" spans="1:15" x14ac:dyDescent="0.3">
      <c r="A149" s="1" t="s">
        <v>282</v>
      </c>
      <c r="B149" s="1">
        <v>0.56699999999999995</v>
      </c>
      <c r="C149" s="6">
        <f>B149/SUM(B$149:B$156)</f>
        <v>0.14842931937172774</v>
      </c>
      <c r="D149" s="3">
        <v>7998</v>
      </c>
      <c r="E149" s="3">
        <f>D149/SUM(D$149:D$156)</f>
        <v>0.10715434083601286</v>
      </c>
      <c r="F149" s="3" t="s">
        <v>284</v>
      </c>
      <c r="G149" s="3">
        <f>LN(C149/E149)*B149</f>
        <v>0.18475051355298314</v>
      </c>
      <c r="H149" s="3">
        <f>-SUM(G$149:G$156)</f>
        <v>-0.21241048386081837</v>
      </c>
      <c r="I149" s="3" t="s">
        <v>35</v>
      </c>
      <c r="O149" s="3" t="s">
        <v>283</v>
      </c>
    </row>
    <row r="150" spans="1:15" x14ac:dyDescent="0.3">
      <c r="A150" s="1" t="s">
        <v>285</v>
      </c>
      <c r="B150" s="1">
        <v>0.58899999999999997</v>
      </c>
      <c r="C150" s="6">
        <f t="shared" ref="C150:C156" si="14">B150/SUM(B$149:B$156)</f>
        <v>0.15418848167539267</v>
      </c>
      <c r="D150" s="3">
        <v>11282</v>
      </c>
      <c r="E150" s="3">
        <f t="shared" ref="E150:E156" si="15">D150/SUM(D$149:D$156)</f>
        <v>0.15115219721329046</v>
      </c>
      <c r="F150" s="3" t="s">
        <v>286</v>
      </c>
      <c r="G150" s="3">
        <f>LN(C150/E150)*B150</f>
        <v>1.1714328427367015E-2</v>
      </c>
      <c r="O150" s="3" t="s">
        <v>283</v>
      </c>
    </row>
    <row r="151" spans="1:15" x14ac:dyDescent="0.3">
      <c r="A151" s="1" t="s">
        <v>287</v>
      </c>
      <c r="B151" s="1">
        <v>0.48499999999999999</v>
      </c>
      <c r="C151" s="6">
        <f t="shared" si="14"/>
        <v>0.12696335078534032</v>
      </c>
      <c r="D151" s="3">
        <v>13852</v>
      </c>
      <c r="E151" s="3">
        <f t="shared" si="15"/>
        <v>0.18558413719185424</v>
      </c>
      <c r="F151" s="3" t="s">
        <v>288</v>
      </c>
      <c r="G151" s="3">
        <f>LN(C151/E151)*B151</f>
        <v>-0.18411079212214898</v>
      </c>
      <c r="O151" s="3" t="s">
        <v>283</v>
      </c>
    </row>
    <row r="152" spans="1:15" x14ac:dyDescent="0.3">
      <c r="A152" s="1" t="s">
        <v>289</v>
      </c>
      <c r="B152" s="1">
        <v>0.437</v>
      </c>
      <c r="C152" s="6">
        <f t="shared" si="14"/>
        <v>0.11439790575916231</v>
      </c>
      <c r="D152" s="3">
        <v>5965</v>
      </c>
      <c r="E152" s="3">
        <f t="shared" si="15"/>
        <v>7.9916934619506969E-2</v>
      </c>
      <c r="F152" s="3" t="s">
        <v>290</v>
      </c>
      <c r="G152" s="3">
        <f>LN(C152/E152)*B152</f>
        <v>0.15674971258958589</v>
      </c>
      <c r="O152" s="3" t="s">
        <v>283</v>
      </c>
    </row>
    <row r="153" spans="1:15" x14ac:dyDescent="0.3">
      <c r="A153" s="1" t="s">
        <v>291</v>
      </c>
      <c r="B153" s="1">
        <v>0.50800000000000001</v>
      </c>
      <c r="C153" s="6">
        <f t="shared" si="14"/>
        <v>0.1329842931937173</v>
      </c>
      <c r="D153" s="3">
        <v>16143</v>
      </c>
      <c r="E153" s="3">
        <f t="shared" si="15"/>
        <v>0.21627813504823151</v>
      </c>
      <c r="F153" s="3" t="s">
        <v>292</v>
      </c>
      <c r="G153" s="3">
        <f>LN(C153/E153)*B153</f>
        <v>-0.24705778206248891</v>
      </c>
      <c r="O153" s="3" t="s">
        <v>283</v>
      </c>
    </row>
    <row r="154" spans="1:15" x14ac:dyDescent="0.3">
      <c r="A154" s="1" t="s">
        <v>293</v>
      </c>
      <c r="B154" s="1">
        <v>0.41299999999999998</v>
      </c>
      <c r="C154" s="6">
        <f t="shared" si="14"/>
        <v>0.10811518324607329</v>
      </c>
      <c r="D154" s="3">
        <v>8243</v>
      </c>
      <c r="E154" s="3">
        <f t="shared" si="15"/>
        <v>0.11043676312968917</v>
      </c>
      <c r="F154" s="3" t="s">
        <v>294</v>
      </c>
      <c r="G154" s="3">
        <f>LN(C154/E154)*B154</f>
        <v>-8.7745597692467769E-3</v>
      </c>
      <c r="O154" s="3" t="s">
        <v>283</v>
      </c>
    </row>
    <row r="155" spans="1:15" x14ac:dyDescent="0.3">
      <c r="A155" s="1" t="s">
        <v>295</v>
      </c>
      <c r="B155" s="1">
        <v>0.44700000000000001</v>
      </c>
      <c r="C155" s="6">
        <f t="shared" si="14"/>
        <v>0.11701570680628273</v>
      </c>
      <c r="D155" s="3">
        <v>5798</v>
      </c>
      <c r="E155" s="3">
        <f t="shared" si="15"/>
        <v>7.7679528403001075E-2</v>
      </c>
      <c r="F155" s="3" t="s">
        <v>296</v>
      </c>
      <c r="G155" s="3">
        <f>LN(C155/E155)*B155</f>
        <v>0.18314323931649995</v>
      </c>
      <c r="O155" s="3" t="s">
        <v>283</v>
      </c>
    </row>
    <row r="156" spans="1:15" x14ac:dyDescent="0.3">
      <c r="A156" s="1" t="s">
        <v>297</v>
      </c>
      <c r="B156" s="1">
        <v>0.374</v>
      </c>
      <c r="C156" s="6">
        <f t="shared" si="14"/>
        <v>9.7905759162303665E-2</v>
      </c>
      <c r="D156" s="3">
        <v>5359</v>
      </c>
      <c r="E156" s="3">
        <f t="shared" si="15"/>
        <v>7.1797963558413724E-2</v>
      </c>
      <c r="F156" s="3" t="s">
        <v>298</v>
      </c>
      <c r="G156" s="3">
        <f>LN(C156/E156)*B156</f>
        <v>0.11599582392826703</v>
      </c>
      <c r="O156" s="3" t="s">
        <v>283</v>
      </c>
    </row>
    <row r="157" spans="1:15" customFormat="1" x14ac:dyDescent="0.3">
      <c r="C157" s="7"/>
      <c r="D157" s="3"/>
      <c r="E157" s="3"/>
      <c r="F157" s="3"/>
      <c r="G157" s="3"/>
    </row>
    <row r="158" spans="1:15" customFormat="1" x14ac:dyDescent="0.3">
      <c r="C158" s="7"/>
      <c r="D158" s="3"/>
      <c r="E158" s="3"/>
      <c r="F158" s="3"/>
      <c r="G158" s="3"/>
    </row>
    <row r="159" spans="1:15" x14ac:dyDescent="0.3">
      <c r="A159" s="1" t="s">
        <v>299</v>
      </c>
      <c r="B159" s="1">
        <v>0.51</v>
      </c>
      <c r="C159" s="6">
        <f>B159/SUM(B$159:B$167)</f>
        <v>0.15639374425022998</v>
      </c>
      <c r="D159" s="3">
        <v>12860</v>
      </c>
      <c r="E159" s="3">
        <f>D159/SUM(D$159:D$167)</f>
        <v>0.15312622792708047</v>
      </c>
      <c r="F159" s="3" t="s">
        <v>301</v>
      </c>
      <c r="G159" s="3">
        <f>LN(C159/E159)*B159</f>
        <v>1.0768256549648881E-2</v>
      </c>
      <c r="H159" s="3">
        <f>-SUM(G$159:G$167)</f>
        <v>-0.25850439189159147</v>
      </c>
      <c r="I159" s="3" t="s">
        <v>41</v>
      </c>
      <c r="O159" s="3" t="s">
        <v>300</v>
      </c>
    </row>
    <row r="160" spans="1:15" x14ac:dyDescent="0.3">
      <c r="A160" s="1" t="s">
        <v>302</v>
      </c>
      <c r="B160" s="1">
        <v>0.47899999999999998</v>
      </c>
      <c r="C160" s="6">
        <f t="shared" ref="C160:C167" si="16">B160/SUM(B$159:B$167)</f>
        <v>0.14688745783501991</v>
      </c>
      <c r="D160" s="3">
        <v>12574</v>
      </c>
      <c r="E160" s="3">
        <f t="shared" ref="E160:E167" si="17">D160/SUM(D$159:D$167)</f>
        <v>0.14972077682388102</v>
      </c>
      <c r="F160" s="3" t="s">
        <v>303</v>
      </c>
      <c r="G160" s="3">
        <f>LN(C160/E160)*B160</f>
        <v>-9.1514726755318361E-3</v>
      </c>
      <c r="O160" s="3" t="s">
        <v>300</v>
      </c>
    </row>
    <row r="161" spans="1:15" x14ac:dyDescent="0.3">
      <c r="A161" s="1" t="s">
        <v>304</v>
      </c>
      <c r="B161" s="1">
        <v>0.36899999999999999</v>
      </c>
      <c r="C161" s="6">
        <f t="shared" si="16"/>
        <v>0.11315547378104875</v>
      </c>
      <c r="D161" s="3">
        <v>9263</v>
      </c>
      <c r="E161" s="3">
        <f t="shared" si="17"/>
        <v>0.11029613135991807</v>
      </c>
      <c r="F161" s="3" t="s">
        <v>305</v>
      </c>
      <c r="G161" s="3">
        <f>LN(C161/E161)*B161</f>
        <v>9.4441473983424371E-3</v>
      </c>
      <c r="O161" s="3" t="s">
        <v>300</v>
      </c>
    </row>
    <row r="162" spans="1:15" x14ac:dyDescent="0.3">
      <c r="A162" s="1" t="s">
        <v>306</v>
      </c>
      <c r="B162" s="1">
        <v>0.30599999999999999</v>
      </c>
      <c r="C162" s="6">
        <f t="shared" si="16"/>
        <v>9.3836246550137989E-2</v>
      </c>
      <c r="D162" s="3">
        <v>11271</v>
      </c>
      <c r="E162" s="3">
        <f t="shared" si="17"/>
        <v>0.13420573211245132</v>
      </c>
      <c r="F162" s="3" t="s">
        <v>307</v>
      </c>
      <c r="G162" s="3">
        <f>LN(C162/E162)*B162</f>
        <v>-0.1094937558964471</v>
      </c>
      <c r="O162" s="3" t="s">
        <v>300</v>
      </c>
    </row>
    <row r="163" spans="1:15" x14ac:dyDescent="0.3">
      <c r="A163" s="1" t="s">
        <v>308</v>
      </c>
      <c r="B163" s="1">
        <v>0.28699999999999998</v>
      </c>
      <c r="C163" s="6">
        <f t="shared" si="16"/>
        <v>8.8009812940815696E-2</v>
      </c>
      <c r="D163" s="3">
        <v>8414</v>
      </c>
      <c r="E163" s="3">
        <f t="shared" si="17"/>
        <v>0.10018694259552528</v>
      </c>
      <c r="F163" s="3" t="s">
        <v>309</v>
      </c>
      <c r="G163" s="3">
        <f>LN(C163/E163)*B163</f>
        <v>-3.71922002154094E-2</v>
      </c>
      <c r="O163" s="3" t="s">
        <v>300</v>
      </c>
    </row>
    <row r="164" spans="1:15" x14ac:dyDescent="0.3">
      <c r="A164" s="1" t="s">
        <v>310</v>
      </c>
      <c r="B164" s="1">
        <v>0.308</v>
      </c>
      <c r="C164" s="6">
        <f t="shared" si="16"/>
        <v>9.4449555351119277E-2</v>
      </c>
      <c r="D164" s="3">
        <v>15290</v>
      </c>
      <c r="E164" s="3">
        <f t="shared" si="17"/>
        <v>0.18206065513258635</v>
      </c>
      <c r="F164" s="3" t="s">
        <v>311</v>
      </c>
      <c r="G164" s="3">
        <f>LN(C164/E164)*B164</f>
        <v>-0.20213239672705199</v>
      </c>
      <c r="O164" s="3" t="s">
        <v>300</v>
      </c>
    </row>
    <row r="165" spans="1:15" x14ac:dyDescent="0.3">
      <c r="A165" s="1" t="s">
        <v>312</v>
      </c>
      <c r="B165" s="1">
        <v>0.36099999999999999</v>
      </c>
      <c r="C165" s="6">
        <f t="shared" si="16"/>
        <v>0.11070223857712358</v>
      </c>
      <c r="D165" s="3">
        <v>5420</v>
      </c>
      <c r="E165" s="3">
        <f t="shared" si="17"/>
        <v>6.4536870557136569E-2</v>
      </c>
      <c r="F165" s="3" t="s">
        <v>313</v>
      </c>
      <c r="G165" s="3">
        <f>LN(C165/E165)*B165</f>
        <v>0.19479825858491553</v>
      </c>
      <c r="O165" s="3" t="s">
        <v>300</v>
      </c>
    </row>
    <row r="166" spans="1:15" x14ac:dyDescent="0.3">
      <c r="A166" s="1" t="s">
        <v>314</v>
      </c>
      <c r="B166" s="1">
        <v>0.30599999999999999</v>
      </c>
      <c r="C166" s="6">
        <f t="shared" si="16"/>
        <v>9.3836246550137989E-2</v>
      </c>
      <c r="D166" s="3">
        <v>4788</v>
      </c>
      <c r="E166" s="3">
        <f t="shared" si="17"/>
        <v>5.7011538049367136E-2</v>
      </c>
      <c r="F166" s="3" t="s">
        <v>315</v>
      </c>
      <c r="G166" s="3">
        <f>LN(C166/E166)*B166</f>
        <v>0.15247904597820261</v>
      </c>
      <c r="O166" s="3" t="s">
        <v>300</v>
      </c>
    </row>
    <row r="167" spans="1:15" x14ac:dyDescent="0.3">
      <c r="A167" s="1" t="s">
        <v>316</v>
      </c>
      <c r="B167" s="1">
        <v>0.33500000000000002</v>
      </c>
      <c r="C167" s="6">
        <f t="shared" si="16"/>
        <v>0.10272922416436676</v>
      </c>
      <c r="D167" s="3">
        <v>4103</v>
      </c>
      <c r="E167" s="3">
        <f t="shared" si="17"/>
        <v>4.8855125442053747E-2</v>
      </c>
      <c r="F167" s="3" t="s">
        <v>317</v>
      </c>
      <c r="G167" s="3">
        <f>LN(C167/E167)*B167</f>
        <v>0.2489845088949223</v>
      </c>
      <c r="O167" s="3" t="s">
        <v>300</v>
      </c>
    </row>
    <row r="168" spans="1:15" customFormat="1" x14ac:dyDescent="0.3">
      <c r="C168" s="7"/>
      <c r="D168" s="3"/>
      <c r="E168" s="3"/>
      <c r="F168" s="3"/>
      <c r="G168" s="3"/>
    </row>
    <row r="169" spans="1:15" customFormat="1" x14ac:dyDescent="0.3">
      <c r="C169" s="7"/>
      <c r="D169" s="3"/>
      <c r="E169" s="3"/>
      <c r="F169" s="3"/>
      <c r="G169" s="3"/>
    </row>
    <row r="170" spans="1:15" x14ac:dyDescent="0.3">
      <c r="A170" s="1" t="s">
        <v>318</v>
      </c>
      <c r="B170" s="1">
        <v>0.84099999999999997</v>
      </c>
      <c r="C170" s="6">
        <f>B170/SUM(B$170:B$184)</f>
        <v>0.13464617355107267</v>
      </c>
      <c r="D170" s="3">
        <v>82402</v>
      </c>
      <c r="E170" s="3">
        <f>D170/SUM(D$170:D$184)</f>
        <v>0.35039780241275348</v>
      </c>
      <c r="F170" s="3" t="s">
        <v>320</v>
      </c>
      <c r="G170" s="3">
        <f>LN(C170/E170)*B170</f>
        <v>-0.80434811515929971</v>
      </c>
      <c r="H170" s="3">
        <f>-SUM(G$170:G$184)</f>
        <v>-1.2071518002079342</v>
      </c>
      <c r="I170" s="3" t="s">
        <v>26</v>
      </c>
      <c r="O170" s="3" t="s">
        <v>319</v>
      </c>
    </row>
    <row r="171" spans="1:15" x14ac:dyDescent="0.3">
      <c r="A171" s="1" t="s">
        <v>321</v>
      </c>
      <c r="B171" s="1">
        <v>0.68700000000000006</v>
      </c>
      <c r="C171" s="6">
        <f t="shared" ref="C171:C184" si="18">B171/SUM(B$170:B$184)</f>
        <v>0.10999039385206533</v>
      </c>
      <c r="D171" s="3">
        <v>14335</v>
      </c>
      <c r="E171" s="3">
        <f t="shared" ref="E171:E184" si="19">D171/SUM(D$170:D$184)</f>
        <v>6.0956681847368042E-2</v>
      </c>
      <c r="F171" s="3" t="s">
        <v>322</v>
      </c>
      <c r="G171" s="3">
        <f>LN(C171/E171)*B171</f>
        <v>0.40548770435520481</v>
      </c>
      <c r="O171" s="3" t="s">
        <v>319</v>
      </c>
    </row>
    <row r="172" spans="1:15" x14ac:dyDescent="0.3">
      <c r="A172" s="1" t="s">
        <v>323</v>
      </c>
      <c r="B172" s="1">
        <v>0.42699999999999999</v>
      </c>
      <c r="C172" s="6">
        <f t="shared" si="18"/>
        <v>6.8363752801793146E-2</v>
      </c>
      <c r="D172" s="3">
        <v>12232</v>
      </c>
      <c r="E172" s="3">
        <f t="shared" si="19"/>
        <v>5.2014100617858799E-2</v>
      </c>
      <c r="F172" s="3" t="s">
        <v>324</v>
      </c>
      <c r="G172" s="3">
        <f>LN(C172/E172)*B172</f>
        <v>0.11671101621087501</v>
      </c>
      <c r="O172" s="3" t="s">
        <v>319</v>
      </c>
    </row>
    <row r="173" spans="1:15" x14ac:dyDescent="0.3">
      <c r="A173" s="1" t="s">
        <v>325</v>
      </c>
      <c r="B173" s="1">
        <v>0.33600000000000002</v>
      </c>
      <c r="C173" s="6">
        <f t="shared" si="18"/>
        <v>5.3794428434197884E-2</v>
      </c>
      <c r="D173" s="3">
        <v>5911</v>
      </c>
      <c r="E173" s="3">
        <f t="shared" si="19"/>
        <v>2.5135329361687653E-2</v>
      </c>
      <c r="F173" s="3" t="s">
        <v>326</v>
      </c>
      <c r="G173" s="3">
        <f>LN(C173/E173)*B173</f>
        <v>0.25566088811294502</v>
      </c>
      <c r="O173" s="3" t="s">
        <v>319</v>
      </c>
    </row>
    <row r="174" spans="1:15" x14ac:dyDescent="0.3">
      <c r="A174" s="1" t="s">
        <v>327</v>
      </c>
      <c r="B174" s="1">
        <v>0.41399999999999998</v>
      </c>
      <c r="C174" s="6">
        <f t="shared" si="18"/>
        <v>6.6282420749279536E-2</v>
      </c>
      <c r="D174" s="3">
        <v>20248</v>
      </c>
      <c r="E174" s="3">
        <f t="shared" si="19"/>
        <v>8.610051580366293E-2</v>
      </c>
      <c r="F174" s="3" t="s">
        <v>328</v>
      </c>
      <c r="G174" s="3">
        <f>LN(C174/E174)*B174</f>
        <v>-0.10829854450176642</v>
      </c>
      <c r="O174" s="3" t="s">
        <v>319</v>
      </c>
    </row>
    <row r="175" spans="1:15" x14ac:dyDescent="0.3">
      <c r="A175" s="1" t="s">
        <v>329</v>
      </c>
      <c r="B175" s="1">
        <v>0.32500000000000001</v>
      </c>
      <c r="C175" s="6">
        <f t="shared" si="18"/>
        <v>5.2033301312840216E-2</v>
      </c>
      <c r="D175" s="3">
        <v>5322</v>
      </c>
      <c r="E175" s="3">
        <f t="shared" si="19"/>
        <v>2.2630726249856487E-2</v>
      </c>
      <c r="F175" s="3" t="s">
        <v>330</v>
      </c>
      <c r="G175" s="3">
        <f>LN(C175/E175)*B175</f>
        <v>0.2705869958965596</v>
      </c>
      <c r="O175" s="3" t="s">
        <v>319</v>
      </c>
    </row>
    <row r="176" spans="1:15" x14ac:dyDescent="0.3">
      <c r="A176" s="1" t="s">
        <v>331</v>
      </c>
      <c r="B176" s="1">
        <v>0.33900000000000002</v>
      </c>
      <c r="C176" s="6">
        <f t="shared" si="18"/>
        <v>5.4274735830931793E-2</v>
      </c>
      <c r="D176" s="3">
        <v>5385</v>
      </c>
      <c r="E176" s="3">
        <f t="shared" si="19"/>
        <v>2.2898620979984435E-2</v>
      </c>
      <c r="F176" s="3" t="s">
        <v>332</v>
      </c>
      <c r="G176" s="3">
        <f>LN(C176/E176)*B176</f>
        <v>0.2925509518966854</v>
      </c>
      <c r="O176" s="3" t="s">
        <v>319</v>
      </c>
    </row>
    <row r="177" spans="1:15" x14ac:dyDescent="0.3">
      <c r="A177" s="1" t="s">
        <v>333</v>
      </c>
      <c r="B177" s="1">
        <v>0.35299999999999998</v>
      </c>
      <c r="C177" s="6">
        <f t="shared" si="18"/>
        <v>5.651617034902337E-2</v>
      </c>
      <c r="D177" s="3">
        <v>12723</v>
      </c>
      <c r="E177" s="3">
        <f t="shared" si="19"/>
        <v>5.4101978593935375E-2</v>
      </c>
      <c r="F177" s="3" t="s">
        <v>334</v>
      </c>
      <c r="G177" s="3">
        <f>LN(C177/E177)*B177</f>
        <v>1.5410582115731363E-2</v>
      </c>
      <c r="O177" s="3" t="s">
        <v>319</v>
      </c>
    </row>
    <row r="178" spans="1:15" x14ac:dyDescent="0.3">
      <c r="A178" s="1" t="s">
        <v>335</v>
      </c>
      <c r="B178" s="1">
        <v>0.40200000000000002</v>
      </c>
      <c r="C178" s="6">
        <f t="shared" si="18"/>
        <v>6.43611911623439E-2</v>
      </c>
      <c r="D178" s="3">
        <v>12477</v>
      </c>
      <c r="E178" s="3">
        <f t="shared" si="19"/>
        <v>5.305591345724528E-2</v>
      </c>
      <c r="F178" s="3" t="s">
        <v>336</v>
      </c>
      <c r="G178" s="3">
        <f>LN(C178/E178)*B178</f>
        <v>7.7652129564934974E-2</v>
      </c>
      <c r="O178" s="3" t="s">
        <v>319</v>
      </c>
    </row>
    <row r="179" spans="1:15" x14ac:dyDescent="0.3">
      <c r="A179" s="1" t="s">
        <v>337</v>
      </c>
      <c r="B179" s="1">
        <v>0.36199999999999999</v>
      </c>
      <c r="C179" s="6">
        <f t="shared" si="18"/>
        <v>5.7957092539225097E-2</v>
      </c>
      <c r="D179" s="3">
        <v>7140</v>
      </c>
      <c r="E179" s="3">
        <f t="shared" si="19"/>
        <v>3.0361402747834519E-2</v>
      </c>
      <c r="F179" s="3" t="s">
        <v>338</v>
      </c>
      <c r="G179" s="3">
        <f>LN(C179/E179)*B179</f>
        <v>0.23404414876358165</v>
      </c>
      <c r="O179" s="3" t="s">
        <v>319</v>
      </c>
    </row>
    <row r="180" spans="1:15" x14ac:dyDescent="0.3">
      <c r="A180" s="1" t="s">
        <v>339</v>
      </c>
      <c r="B180" s="1">
        <v>0.41</v>
      </c>
      <c r="C180" s="6">
        <f t="shared" si="18"/>
        <v>6.5642010886967653E-2</v>
      </c>
      <c r="D180" s="3">
        <v>13271</v>
      </c>
      <c r="E180" s="3">
        <f t="shared" si="19"/>
        <v>5.6432237516318193E-2</v>
      </c>
      <c r="F180" s="3" t="s">
        <v>340</v>
      </c>
      <c r="G180" s="3">
        <f>LN(C180/E180)*B180</f>
        <v>6.1981880567950343E-2</v>
      </c>
      <c r="O180" s="3" t="s">
        <v>319</v>
      </c>
    </row>
    <row r="181" spans="1:15" x14ac:dyDescent="0.3">
      <c r="A181" s="1" t="s">
        <v>341</v>
      </c>
      <c r="B181" s="1">
        <v>0.378</v>
      </c>
      <c r="C181" s="6">
        <f t="shared" si="18"/>
        <v>6.0518731988472615E-2</v>
      </c>
      <c r="D181" s="3">
        <v>6339</v>
      </c>
      <c r="E181" s="3">
        <f t="shared" si="19"/>
        <v>2.6955312607636277E-2</v>
      </c>
      <c r="F181" s="3" t="s">
        <v>342</v>
      </c>
      <c r="G181" s="3">
        <f>LN(C181/E181)*B181</f>
        <v>0.30571601654137287</v>
      </c>
      <c r="O181" s="3" t="s">
        <v>319</v>
      </c>
    </row>
    <row r="182" spans="1:15" x14ac:dyDescent="0.3">
      <c r="A182" s="1" t="s">
        <v>343</v>
      </c>
      <c r="B182" s="1">
        <v>0.36399999999999999</v>
      </c>
      <c r="C182" s="6">
        <f t="shared" si="18"/>
        <v>5.8277297470381038E-2</v>
      </c>
      <c r="D182" s="3">
        <v>16588</v>
      </c>
      <c r="E182" s="3">
        <f t="shared" si="19"/>
        <v>7.0537107672420024E-2</v>
      </c>
      <c r="F182" s="3" t="s">
        <v>344</v>
      </c>
      <c r="G182" s="3">
        <f>LN(C182/E182)*B182</f>
        <v>-6.9497177761728104E-2</v>
      </c>
      <c r="O182" s="3" t="s">
        <v>319</v>
      </c>
    </row>
    <row r="183" spans="1:15" x14ac:dyDescent="0.3">
      <c r="A183" s="1" t="s">
        <v>345</v>
      </c>
      <c r="B183" s="1">
        <v>0.27800000000000002</v>
      </c>
      <c r="C183" s="6">
        <f t="shared" si="18"/>
        <v>4.4508485430675634E-2</v>
      </c>
      <c r="D183" s="3">
        <v>15046</v>
      </c>
      <c r="E183" s="3">
        <f t="shared" si="19"/>
        <v>6.3980065230240635E-2</v>
      </c>
      <c r="F183" s="3" t="s">
        <v>346</v>
      </c>
      <c r="G183" s="3">
        <f>LN(C183/E183)*B183</f>
        <v>-0.10088389238655673</v>
      </c>
      <c r="O183" s="3" t="s">
        <v>319</v>
      </c>
    </row>
    <row r="184" spans="1:15" x14ac:dyDescent="0.3">
      <c r="A184" s="1" t="s">
        <v>347</v>
      </c>
      <c r="B184" s="1">
        <v>0.33</v>
      </c>
      <c r="C184" s="6">
        <f t="shared" si="18"/>
        <v>5.2833813640730067E-2</v>
      </c>
      <c r="D184" s="3">
        <v>5748</v>
      </c>
      <c r="E184" s="3">
        <f t="shared" si="19"/>
        <v>2.4442204901197872E-2</v>
      </c>
      <c r="F184" s="3" t="s">
        <v>348</v>
      </c>
      <c r="G184" s="3">
        <f>LN(C184/E184)*B184</f>
        <v>0.25437721599144408</v>
      </c>
      <c r="O184" s="3" t="s">
        <v>319</v>
      </c>
    </row>
    <row r="185" spans="1:15" customFormat="1" x14ac:dyDescent="0.3">
      <c r="C185" s="7"/>
      <c r="D185" s="3"/>
      <c r="E185" s="3"/>
      <c r="F185" s="3"/>
      <c r="G185" s="3"/>
    </row>
    <row r="186" spans="1:15" customFormat="1" x14ac:dyDescent="0.3">
      <c r="C186" s="7"/>
      <c r="D186" s="3"/>
      <c r="E186" s="3"/>
      <c r="F186" s="3"/>
      <c r="G186" s="3"/>
    </row>
    <row r="187" spans="1:15" x14ac:dyDescent="0.3">
      <c r="A187" s="1" t="s">
        <v>349</v>
      </c>
      <c r="B187" s="1">
        <v>0.52100000000000002</v>
      </c>
      <c r="C187" s="6">
        <f>B187/SUM(B$187:B$196)</f>
        <v>0.13518422418266737</v>
      </c>
      <c r="D187" s="3">
        <v>22244</v>
      </c>
      <c r="E187" s="3">
        <f>D187/SUM(D$187:D$196)</f>
        <v>0.2026806622383803</v>
      </c>
      <c r="F187" s="3" t="s">
        <v>351</v>
      </c>
      <c r="G187" s="3">
        <f>LN(C187/E187)*B187</f>
        <v>-0.21100144482614816</v>
      </c>
      <c r="H187" s="3">
        <f>-SUM(G$187:G$196)</f>
        <v>-0.64070552175891138</v>
      </c>
      <c r="I187" s="3" t="s">
        <v>32</v>
      </c>
      <c r="O187" s="3" t="s">
        <v>350</v>
      </c>
    </row>
    <row r="188" spans="1:15" x14ac:dyDescent="0.3">
      <c r="A188" s="1" t="s">
        <v>352</v>
      </c>
      <c r="B188" s="1">
        <v>0.34100000000000003</v>
      </c>
      <c r="C188" s="6">
        <f t="shared" ref="C188:C196" si="20">B188/SUM(B$187:B$196)</f>
        <v>8.847950181629477E-2</v>
      </c>
      <c r="D188" s="3">
        <v>3989</v>
      </c>
      <c r="E188" s="3">
        <f t="shared" ref="E188:E196" si="21">D188/SUM(D$187:D$196)</f>
        <v>3.6346572633919216E-2</v>
      </c>
      <c r="F188" s="3" t="s">
        <v>353</v>
      </c>
      <c r="G188" s="3">
        <f>LN(C188/E188)*B188</f>
        <v>0.30337780952769611</v>
      </c>
      <c r="O188" s="3" t="s">
        <v>350</v>
      </c>
    </row>
    <row r="189" spans="1:15" x14ac:dyDescent="0.3">
      <c r="A189" s="1" t="s">
        <v>354</v>
      </c>
      <c r="B189" s="1">
        <v>0.34100000000000003</v>
      </c>
      <c r="C189" s="6">
        <f t="shared" si="20"/>
        <v>8.847950181629477E-2</v>
      </c>
      <c r="D189" s="3">
        <v>6238</v>
      </c>
      <c r="E189" s="3">
        <f t="shared" si="21"/>
        <v>5.6838786685983474E-2</v>
      </c>
      <c r="F189" s="3" t="s">
        <v>355</v>
      </c>
      <c r="G189" s="3">
        <f>LN(C189/E189)*B189</f>
        <v>0.15091021509323752</v>
      </c>
      <c r="O189" s="3" t="s">
        <v>350</v>
      </c>
    </row>
    <row r="190" spans="1:15" x14ac:dyDescent="0.3">
      <c r="A190" s="1" t="s">
        <v>356</v>
      </c>
      <c r="B190" s="1">
        <v>0.33200000000000002</v>
      </c>
      <c r="C190" s="6">
        <f t="shared" si="20"/>
        <v>8.6144265697976133E-2</v>
      </c>
      <c r="D190" s="3">
        <v>12187</v>
      </c>
      <c r="E190" s="3">
        <f t="shared" si="21"/>
        <v>0.11104429197532552</v>
      </c>
      <c r="F190" s="3" t="s">
        <v>357</v>
      </c>
      <c r="G190" s="3">
        <f>LN(C190/E190)*B190</f>
        <v>-8.4296708868106626E-2</v>
      </c>
      <c r="O190" s="3" t="s">
        <v>350</v>
      </c>
    </row>
    <row r="191" spans="1:15" x14ac:dyDescent="0.3">
      <c r="A191" s="1" t="s">
        <v>358</v>
      </c>
      <c r="B191" s="1">
        <v>0.40100000000000002</v>
      </c>
      <c r="C191" s="6">
        <f t="shared" si="20"/>
        <v>0.10404774260508563</v>
      </c>
      <c r="D191" s="3">
        <v>12824</v>
      </c>
      <c r="E191" s="3">
        <f t="shared" si="21"/>
        <v>0.11684844508833793</v>
      </c>
      <c r="F191" s="3" t="s">
        <v>359</v>
      </c>
      <c r="G191" s="3">
        <f>LN(C191/E191)*B191</f>
        <v>-4.6527186568093161E-2</v>
      </c>
      <c r="O191" s="3" t="s">
        <v>350</v>
      </c>
    </row>
    <row r="192" spans="1:15" x14ac:dyDescent="0.3">
      <c r="A192" s="1" t="s">
        <v>360</v>
      </c>
      <c r="B192" s="1">
        <v>0.315</v>
      </c>
      <c r="C192" s="6">
        <f t="shared" si="20"/>
        <v>8.1733264141152048E-2</v>
      </c>
      <c r="D192" s="3">
        <v>17332</v>
      </c>
      <c r="E192" s="3">
        <f t="shared" si="21"/>
        <v>0.15792399019581044</v>
      </c>
      <c r="F192" s="3" t="s">
        <v>361</v>
      </c>
      <c r="G192" s="3">
        <f>LN(C192/E192)*B192</f>
        <v>-0.20747562372491349</v>
      </c>
      <c r="O192" s="3" t="s">
        <v>350</v>
      </c>
    </row>
    <row r="193" spans="1:15" x14ac:dyDescent="0.3">
      <c r="A193" s="1" t="s">
        <v>362</v>
      </c>
      <c r="B193" s="1">
        <v>0.42099999999999999</v>
      </c>
      <c r="C193" s="6">
        <f t="shared" si="20"/>
        <v>0.10923715620134924</v>
      </c>
      <c r="D193" s="3">
        <v>13263</v>
      </c>
      <c r="E193" s="3">
        <f t="shared" si="21"/>
        <v>0.12084848153513927</v>
      </c>
      <c r="F193" s="3" t="s">
        <v>363</v>
      </c>
      <c r="G193" s="3">
        <f>LN(C193/E193)*B193</f>
        <v>-4.2527853251736879E-2</v>
      </c>
      <c r="O193" s="3" t="s">
        <v>350</v>
      </c>
    </row>
    <row r="194" spans="1:15" x14ac:dyDescent="0.3">
      <c r="A194" s="1" t="s">
        <v>364</v>
      </c>
      <c r="B194" s="1">
        <v>0.40699999999999997</v>
      </c>
      <c r="C194" s="6">
        <f t="shared" si="20"/>
        <v>0.1056045666839647</v>
      </c>
      <c r="D194" s="3">
        <v>11427</v>
      </c>
      <c r="E194" s="3">
        <f t="shared" si="21"/>
        <v>0.10411939972118198</v>
      </c>
      <c r="F194" s="3" t="s">
        <v>365</v>
      </c>
      <c r="G194" s="3">
        <f>LN(C194/E194)*B194</f>
        <v>5.764463344266761E-3</v>
      </c>
      <c r="O194" s="3" t="s">
        <v>350</v>
      </c>
    </row>
    <row r="195" spans="1:15" x14ac:dyDescent="0.3">
      <c r="A195" s="1" t="s">
        <v>366</v>
      </c>
      <c r="B195" s="1">
        <v>0.36</v>
      </c>
      <c r="C195" s="6">
        <f t="shared" si="20"/>
        <v>9.3409444732745192E-2</v>
      </c>
      <c r="D195" s="3">
        <v>7956</v>
      </c>
      <c r="E195" s="3">
        <f t="shared" si="21"/>
        <v>7.2492687860481644E-2</v>
      </c>
      <c r="F195" s="3" t="s">
        <v>367</v>
      </c>
      <c r="G195" s="3">
        <f t="shared" ref="G195:G196" si="22">LN(C195/E195)*B195</f>
        <v>9.1262434241007287E-2</v>
      </c>
      <c r="O195" s="3" t="s">
        <v>350</v>
      </c>
    </row>
    <row r="196" spans="1:15" x14ac:dyDescent="0.3">
      <c r="A196" s="1" t="s">
        <v>368</v>
      </c>
      <c r="B196" s="1">
        <v>0.41499999999999998</v>
      </c>
      <c r="C196" s="6">
        <f t="shared" si="20"/>
        <v>0.10768033212247015</v>
      </c>
      <c r="D196" s="3">
        <v>2289</v>
      </c>
      <c r="E196" s="3">
        <f t="shared" si="21"/>
        <v>2.0856682065440231E-2</v>
      </c>
      <c r="F196" s="3" t="s">
        <v>369</v>
      </c>
      <c r="G196" s="3">
        <f t="shared" si="22"/>
        <v>0.68121941679170206</v>
      </c>
      <c r="O196" s="3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2020-06-24T06:25:55Z</dcterms:modified>
</cp:coreProperties>
</file>