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aldabaoth\NLP\proj\creativity_index\"/>
    </mc:Choice>
  </mc:AlternateContent>
  <xr:revisionPtr revIDLastSave="0" documentId="13_ncr:1_{379EFB3B-BC05-4C23-9181-97243F3CAB0E}" xr6:coauthVersionLast="47" xr6:coauthVersionMax="47" xr10:uidLastSave="{00000000-0000-0000-0000-000000000000}"/>
  <bookViews>
    <workbookView xWindow="-108" yWindow="-108" windowWidth="23256" windowHeight="13176" activeTab="1" xr2:uid="{8AEDC1C1-7A18-43AB-AED3-F622B92AEB6F}"/>
  </bookViews>
  <sheets>
    <sheet name="llama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2" i="2"/>
  <c r="T2" i="2"/>
  <c r="R2" i="2" a="1"/>
  <c r="R2" i="2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2" i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P2" i="2"/>
  <c r="N2" i="2"/>
  <c r="M2" i="2"/>
  <c r="L2" i="2" a="1"/>
  <c r="L2" i="2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2" i="1"/>
  <c r="I2" i="2"/>
  <c r="H2" i="2"/>
  <c r="E2" i="2"/>
  <c r="B2" i="2"/>
  <c r="G2" i="2" a="1"/>
  <c r="G2" i="2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2" i="1"/>
  <c r="F2" i="2"/>
  <c r="D2" i="2" a="1"/>
  <c r="D2" i="2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C2" i="2" s="1"/>
  <c r="K2" i="2" l="1"/>
  <c r="A2" i="2" a="1"/>
  <c r="A2" i="2" s="1"/>
  <c r="S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<sst xmlns="http://schemas.openxmlformats.org/spreadsheetml/2006/main" count="221" uniqueCount="183">
  <si>
    <t>First 5 Words</t>
  </si>
  <si>
    <t>Coverage Score</t>
  </si>
  <si>
    <t>As she stood in front</t>
  </si>
  <si>
    <t>As I stood in my</t>
  </si>
  <si>
    <t>The old calculator lay on</t>
  </si>
  <si>
    <t>Gerald's eyes scanned the room,</t>
  </si>
  <si>
    <t>The sun had barely risen</t>
  </si>
  <si>
    <t>Gideon groggily opened one eye</t>
  </si>
  <si>
    <t>The storm had been brewing</t>
  </si>
  <si>
    <t>She slowly got out of</t>
  </si>
  <si>
    <t>The image was frozen in</t>
  </si>
  <si>
    <t>Dr. Patel nodded, his eyes</t>
  </si>
  <si>
    <t>As they made their way</t>
  </si>
  <si>
    <t>The music swelled, the notes</t>
  </si>
  <si>
    <t>As the sun dips below</t>
  </si>
  <si>
    <t>As she settled into her</t>
  </si>
  <si>
    <t>The world around her seemed</t>
  </si>
  <si>
    <t>Shem's eyes gleamed with malice</t>
  </si>
  <si>
    <t>The weight of his new</t>
  </si>
  <si>
    <t>The greenhouse was a sanctuary,</t>
  </si>
  <si>
    <t>The old, worn leather-bound book</t>
  </si>
  <si>
    <t>The sun beat down on</t>
  </si>
  <si>
    <t>The smell of melting cheese</t>
  </si>
  <si>
    <t>The sun-drenched streets of Rennes</t>
  </si>
  <si>
    <t>The words echoed in her</t>
  </si>
  <si>
    <t>The memories swirled in his</t>
  </si>
  <si>
    <t>The letter had arrived on</t>
  </si>
  <si>
    <t>In a household where beauty</t>
  </si>
  <si>
    <t>The dim candlelight danced across</t>
  </si>
  <si>
    <t>In the midst of the</t>
  </si>
  <si>
    <t>The warmth of the summer</t>
  </si>
  <si>
    <t>The flickering candles cast eerie</t>
  </si>
  <si>
    <t>Creativity Score</t>
  </si>
  <si>
    <t>Prompted with writer</t>
  </si>
  <si>
    <t>But what if I told</t>
  </si>
  <si>
    <t>The memory of that fateful</t>
  </si>
  <si>
    <t>Lena stared at the tangled</t>
  </si>
  <si>
    <t>Gerald had always thought of</t>
  </si>
  <si>
    <t>As the sun set over</t>
  </si>
  <si>
    <t>The morning sun was seeping</t>
  </si>
  <si>
    <t>As he lay there, the</t>
  </si>
  <si>
    <t>A noise, it sounded sort</t>
  </si>
  <si>
    <t>As she lay there, her</t>
  </si>
  <si>
    <t>The dim fluorescent lights above</t>
  </si>
  <si>
    <t>She'd sat on that worn</t>
  </si>
  <si>
    <t>As the moon turned coppery</t>
  </si>
  <si>
    <t>As she sat at her</t>
  </si>
  <si>
    <t>The world around me dissolves</t>
  </si>
  <si>
    <t>Chapter 7: The Scribes' Scourge</t>
  </si>
  <si>
    <t>From his first day in</t>
  </si>
  <si>
    <t>Presumably he wanted solitude in</t>
  </si>
  <si>
    <t>In the dimly lit alleys</t>
  </si>
  <si>
    <t>Somewhere in Texas, where the</t>
  </si>
  <si>
    <t>It was a space no</t>
  </si>
  <si>
    <t>As the autumnal mist rolled</t>
  </si>
  <si>
    <t>As I stood at the</t>
  </si>
  <si>
    <t>The words etched themselves into</t>
  </si>
  <si>
    <t>Mr. X arrived unannounced on</t>
  </si>
  <si>
    <t>Jane was the oldest daughter</t>
  </si>
  <si>
    <t>As Mr. Pickwick descended the</t>
  </si>
  <si>
    <t>It was a drizzly day</t>
  </si>
  <si>
    <t>The sun had set over</t>
  </si>
  <si>
    <t>This was truly a magical</t>
  </si>
  <si>
    <t>In the depths of a</t>
  </si>
  <si>
    <t>I stood in my kitchen,</t>
  </si>
  <si>
    <t>In the depths of her</t>
  </si>
  <si>
    <t>Gerald's eyes darted across the</t>
  </si>
  <si>
    <t>As she stood before the</t>
  </si>
  <si>
    <t>The darkness was a living</t>
  </si>
  <si>
    <t>The tableau stood like a</t>
  </si>
  <si>
    <t>The words hung in the</t>
  </si>
  <si>
    <t>As they slid into the</t>
  </si>
  <si>
    <t>The air was a tapestry</t>
  </si>
  <si>
    <t>As the final wisps of</t>
  </si>
  <si>
    <t>As she hovered in front</t>
  </si>
  <si>
    <t>As the world swirled around</t>
  </si>
  <si>
    <t>The room was a mausoleum</t>
  </si>
  <si>
    <t>As he surrendered to the</t>
  </si>
  <si>
    <t>In the forgotten corners of</t>
  </si>
  <si>
    <t>In the desolate expanse of</t>
  </si>
  <si>
    <t>The broom closet had been</t>
  </si>
  <si>
    <t>The misty veil of dawn</t>
  </si>
  <si>
    <t>As she stood at the</t>
  </si>
  <si>
    <t>As the rain lashed against</t>
  </si>
  <si>
    <t>As I unfolded the worn</t>
  </si>
  <si>
    <t>In the crooked mirror of</t>
  </si>
  <si>
    <t>As he pushed open the</t>
  </si>
  <si>
    <t>As she navigated the narrow</t>
  </si>
  <si>
    <t>Our time is going off</t>
  </si>
  <si>
    <t>Diff 1</t>
  </si>
  <si>
    <t>Mean Diff 1</t>
  </si>
  <si>
    <t>T-Test 1</t>
  </si>
  <si>
    <t>Prompted 2</t>
  </si>
  <si>
    <t>Diff 2</t>
  </si>
  <si>
    <t>Mean Diff 2</t>
  </si>
  <si>
    <t>T-Test 2</t>
  </si>
  <si>
    <t>As I stood in the</t>
  </si>
  <si>
    <t>The small, translucent shards lay</t>
  </si>
  <si>
    <t>The sun-baked earth of the</t>
  </si>
  <si>
    <t>As the morning sun's golden</t>
  </si>
  <si>
    <t>As he stirred, the air</t>
  </si>
  <si>
    <t>The sound seeped into her</t>
  </si>
  <si>
    <t>The girl's arms flailed outward</t>
  </si>
  <si>
    <t>As they wove through the</t>
  </si>
  <si>
    <t>As she stood in the</t>
  </si>
  <si>
    <t>As the moon's final ember</t>
  </si>
  <si>
    <t>The worn pages of her</t>
  </si>
  <si>
    <t>In the heart of the</t>
  </si>
  <si>
    <t>As he stepped off the</t>
  </si>
  <si>
    <t>The garden gates creaked open</t>
  </si>
  <si>
    <t>The air reeked of decay</t>
  </si>
  <si>
    <t>In the sulfurous haze that</t>
  </si>
  <si>
    <t>The flickering fluorescent lights above</t>
  </si>
  <si>
    <t>In the narrow, rain-soaked streets</t>
  </si>
  <si>
    <t>The sky was a bruise</t>
  </si>
  <si>
    <t>In the depths of his</t>
  </si>
  <si>
    <t>As I stood at my</t>
  </si>
  <si>
    <t>The air was a heavy</t>
  </si>
  <si>
    <t>As Mr. Pickwick slipped into</t>
  </si>
  <si>
    <t>The worn stone path twisted</t>
  </si>
  <si>
    <t>As we sat on the</t>
  </si>
  <si>
    <t>The twilight air clung to</t>
  </si>
  <si>
    <t>Diff 3</t>
  </si>
  <si>
    <t>In the scorching heart of</t>
  </si>
  <si>
    <t>The pantry had been a</t>
  </si>
  <si>
    <t>In the flickering fluorescent light</t>
  </si>
  <si>
    <t>Gerald's eyes darted around the</t>
  </si>
  <si>
    <t>The day of the union</t>
  </si>
  <si>
    <t>As he lay there, his</t>
  </si>
  <si>
    <t>The noise, it sounded sort</t>
  </si>
  <si>
    <t>The figure stood at the</t>
  </si>
  <si>
    <t>As she gazed out at</t>
  </si>
  <si>
    <t>As they drifted into the</t>
  </si>
  <si>
    <t>The air vibrated with anticipation,</t>
  </si>
  <si>
    <t>As the moon's warmth seeped</t>
  </si>
  <si>
    <t>The words "lol" etched on</t>
  </si>
  <si>
    <t>The city's din swirled around</t>
  </si>
  <si>
    <t>Shem trudged through the city's</t>
  </si>
  <si>
    <t>The garden gate creaked, a</t>
  </si>
  <si>
    <t>In the depths of the</t>
  </si>
  <si>
    <t>The dimly lit broom closet,</t>
  </si>
  <si>
    <t>The narrow streets of Rennes</t>
  </si>
  <si>
    <t>In the abandoned church, where</t>
  </si>
  <si>
    <t>In the crowded kitchen, where</t>
  </si>
  <si>
    <t>As Mr. Pickwick slid down</t>
  </si>
  <si>
    <t>As they navigated the narrow</t>
  </si>
  <si>
    <t>The air clung to the</t>
  </si>
  <si>
    <t>Mean Diff 3</t>
  </si>
  <si>
    <t>T-Test 3</t>
  </si>
  <si>
    <t>Percent increase 3</t>
  </si>
  <si>
    <t>Mean percent increase 3</t>
  </si>
  <si>
    <t>Diff 4</t>
  </si>
  <si>
    <t>Mean Diff 4</t>
  </si>
  <si>
    <t>T-Test 4</t>
  </si>
  <si>
    <t>Percent increase 4</t>
  </si>
  <si>
    <t>Mean percent increase 4</t>
  </si>
  <si>
    <t>In the tangled alleys of</t>
  </si>
  <si>
    <t>The fluorescent glow of the</t>
  </si>
  <si>
    <t>The scrap of paper lay</t>
  </si>
  <si>
    <t>The sun-baked earth beneath Leawyn's</t>
  </si>
  <si>
    <t>The darkness of the pre-dawn</t>
  </si>
  <si>
    <t>The girl's limbs splayed like</t>
  </si>
  <si>
    <t>As they stepped into the</t>
  </si>
  <si>
    <t>As the moon's fiery glow</t>
  </si>
  <si>
    <t>In the cramped, dimly lit</t>
  </si>
  <si>
    <t>As the storm's cacophony swirled</t>
  </si>
  <si>
    <t>The dimly lit chamber was</t>
  </si>
  <si>
    <t>The scent of sagebrush and</t>
  </si>
  <si>
    <t>In the hollow of a</t>
  </si>
  <si>
    <t>The moon cast its sickle</t>
  </si>
  <si>
    <t>The fluorescent lights of John</t>
  </si>
  <si>
    <t>The snowflakes fell like delicate</t>
  </si>
  <si>
    <t>The air was heavy with</t>
  </si>
  <si>
    <t>In the warm, golden light</t>
  </si>
  <si>
    <t>As Mr. Pickwick pushed open</t>
  </si>
  <si>
    <t>As the last wisps of</t>
  </si>
  <si>
    <t>The sky had been a</t>
  </si>
  <si>
    <t>The twilight hours had descended</t>
  </si>
  <si>
    <t>Diff 5</t>
  </si>
  <si>
    <t>Mean Diff 5</t>
  </si>
  <si>
    <t>T-Test 5</t>
  </si>
  <si>
    <t>Percent increase 5</t>
  </si>
  <si>
    <t>Mean percent increase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</si>
</sst>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375D-01E1-4279-82FE-7E745647B8B6}">
  <dimension ref="A1:W31"/>
  <sheetViews>
    <sheetView topLeftCell="D1" workbookViewId="0">
      <selection activeCell="X28" sqref="X28"/>
    </sheetView>
  </sheetViews>
  <sheetFormatPr defaultRowHeight="14.4" x14ac:dyDescent="0.3"/>
  <cols>
    <col min="1" max="1" width="9.77734375" customWidth="1"/>
    <col min="2" max="2" width="10" customWidth="1"/>
    <col min="3" max="3" width="10.77734375" customWidth="1"/>
    <col min="4" max="4" width="8.6640625" customWidth="1"/>
    <col min="5" max="5" width="13.88671875" customWidth="1"/>
    <col min="6" max="6" width="10.77734375" customWidth="1"/>
    <col min="7" max="7" width="9.77734375" customWidth="1"/>
    <col min="8" max="8" width="8.88671875" style="1"/>
    <col min="11" max="11" width="12.77734375" customWidth="1"/>
    <col min="17" max="17" width="20.109375" customWidth="1"/>
    <col min="21" max="21" width="16.88671875" customWidth="1"/>
  </cols>
  <sheetData>
    <row r="1" spans="1:23" x14ac:dyDescent="0.3">
      <c r="A1" t="s">
        <v>0</v>
      </c>
      <c r="B1" t="s">
        <v>1</v>
      </c>
      <c r="C1" t="s">
        <v>32</v>
      </c>
      <c r="D1" t="s">
        <v>33</v>
      </c>
      <c r="E1" t="s">
        <v>0</v>
      </c>
      <c r="F1" t="s">
        <v>1</v>
      </c>
      <c r="G1" t="s">
        <v>32</v>
      </c>
      <c r="H1" s="1" t="s">
        <v>92</v>
      </c>
      <c r="I1" t="s">
        <v>0</v>
      </c>
      <c r="J1" t="s">
        <v>1</v>
      </c>
      <c r="K1" t="s">
        <v>32</v>
      </c>
      <c r="M1" t="s">
        <v>0</v>
      </c>
      <c r="N1" t="s">
        <v>1</v>
      </c>
      <c r="O1" t="s">
        <v>32</v>
      </c>
      <c r="Q1" t="s">
        <v>0</v>
      </c>
      <c r="R1" t="s">
        <v>1</v>
      </c>
      <c r="S1" t="s">
        <v>32</v>
      </c>
      <c r="U1" t="s">
        <v>0</v>
      </c>
      <c r="V1" t="s">
        <v>1</v>
      </c>
      <c r="W1" t="s">
        <v>32</v>
      </c>
    </row>
    <row r="2" spans="1:23" x14ac:dyDescent="0.3">
      <c r="A2" t="s">
        <v>2</v>
      </c>
      <c r="B2">
        <v>0.51785714285714202</v>
      </c>
      <c r="C2">
        <f>1-B2</f>
        <v>0.48214285714285798</v>
      </c>
      <c r="D2" s="1"/>
      <c r="E2" t="s">
        <v>34</v>
      </c>
      <c r="F2">
        <v>0.58333333333333304</v>
      </c>
      <c r="G2">
        <f>1-F2</f>
        <v>0.41666666666666696</v>
      </c>
      <c r="I2" t="s">
        <v>63</v>
      </c>
      <c r="J2">
        <v>0.27272727272727199</v>
      </c>
      <c r="K2">
        <f>1-J2</f>
        <v>0.72727272727272796</v>
      </c>
      <c r="M2" t="s">
        <v>63</v>
      </c>
      <c r="N2">
        <v>0.263636363636363</v>
      </c>
      <c r="O2">
        <f>1-N2</f>
        <v>0.736363636363637</v>
      </c>
      <c r="Q2" t="s">
        <v>123</v>
      </c>
      <c r="R2">
        <v>0.354545454545454</v>
      </c>
      <c r="S2">
        <f>1-R2</f>
        <v>0.64545454545454595</v>
      </c>
      <c r="U2" t="s">
        <v>156</v>
      </c>
      <c r="V2">
        <v>0.263636363636363</v>
      </c>
      <c r="W2">
        <f>1-V2</f>
        <v>0.736363636363637</v>
      </c>
    </row>
    <row r="3" spans="1:23" x14ac:dyDescent="0.3">
      <c r="A3" t="s">
        <v>3</v>
      </c>
      <c r="B3">
        <v>0.76576576576576505</v>
      </c>
      <c r="C3">
        <f t="shared" ref="C3:C31" si="0">1-B3</f>
        <v>0.23423423423423495</v>
      </c>
      <c r="D3" s="1"/>
      <c r="E3" t="s">
        <v>35</v>
      </c>
      <c r="F3">
        <v>0.59130434782608698</v>
      </c>
      <c r="G3">
        <f t="shared" ref="G3:G31" si="1">1-F3</f>
        <v>0.40869565217391302</v>
      </c>
      <c r="I3" t="s">
        <v>64</v>
      </c>
      <c r="J3">
        <v>0.49107142857142799</v>
      </c>
      <c r="K3">
        <f t="shared" ref="K3:K31" si="2">1-J3</f>
        <v>0.50892857142857206</v>
      </c>
      <c r="M3" t="s">
        <v>96</v>
      </c>
      <c r="N3">
        <v>0.13043478260869501</v>
      </c>
      <c r="O3">
        <f t="shared" ref="O3:O31" si="3">1-N3</f>
        <v>0.86956521739130499</v>
      </c>
      <c r="Q3" t="s">
        <v>124</v>
      </c>
      <c r="R3">
        <v>0.36283185840707899</v>
      </c>
      <c r="S3">
        <f t="shared" ref="S3:S31" si="4">1-R3</f>
        <v>0.63716814159292101</v>
      </c>
      <c r="U3" t="s">
        <v>157</v>
      </c>
      <c r="V3">
        <v>0.122807017543859</v>
      </c>
      <c r="W3">
        <f t="shared" ref="W3:W31" si="5">1-V3</f>
        <v>0.87719298245614097</v>
      </c>
    </row>
    <row r="4" spans="1:23" x14ac:dyDescent="0.3">
      <c r="A4" t="s">
        <v>4</v>
      </c>
      <c r="B4">
        <v>0.51754385964912197</v>
      </c>
      <c r="C4">
        <f t="shared" si="0"/>
        <v>0.48245614035087803</v>
      </c>
      <c r="D4" s="1"/>
      <c r="E4" t="s">
        <v>36</v>
      </c>
      <c r="F4">
        <v>0.77777777777777701</v>
      </c>
      <c r="G4">
        <f t="shared" si="1"/>
        <v>0.22222222222222299</v>
      </c>
      <c r="I4" t="s">
        <v>65</v>
      </c>
      <c r="J4">
        <v>0.58558558558558504</v>
      </c>
      <c r="K4">
        <f t="shared" si="2"/>
        <v>0.41441441441441496</v>
      </c>
      <c r="M4" t="s">
        <v>97</v>
      </c>
      <c r="N4">
        <v>0.212389380530973</v>
      </c>
      <c r="O4">
        <f t="shared" si="3"/>
        <v>0.787610619469027</v>
      </c>
      <c r="Q4" t="s">
        <v>125</v>
      </c>
      <c r="R4">
        <v>0.5</v>
      </c>
      <c r="S4">
        <f t="shared" si="4"/>
        <v>0.5</v>
      </c>
      <c r="U4" t="s">
        <v>158</v>
      </c>
      <c r="V4">
        <v>0.41592920353982299</v>
      </c>
      <c r="W4">
        <f t="shared" si="5"/>
        <v>0.58407079646017701</v>
      </c>
    </row>
    <row r="5" spans="1:23" x14ac:dyDescent="0.3">
      <c r="A5" t="s">
        <v>5</v>
      </c>
      <c r="B5">
        <v>0.73228346456692905</v>
      </c>
      <c r="C5">
        <f t="shared" si="0"/>
        <v>0.26771653543307095</v>
      </c>
      <c r="D5" s="1"/>
      <c r="E5" t="s">
        <v>37</v>
      </c>
      <c r="F5">
        <v>0.60360360360360299</v>
      </c>
      <c r="G5">
        <f t="shared" si="1"/>
        <v>0.39639639639639701</v>
      </c>
      <c r="I5" t="s">
        <v>66</v>
      </c>
      <c r="J5">
        <v>0.51818181818181797</v>
      </c>
      <c r="K5">
        <f t="shared" si="2"/>
        <v>0.48181818181818203</v>
      </c>
      <c r="M5" t="s">
        <v>66</v>
      </c>
      <c r="N5">
        <v>5.3571428571428499E-2</v>
      </c>
      <c r="O5">
        <f t="shared" si="3"/>
        <v>0.94642857142857151</v>
      </c>
      <c r="Q5" t="s">
        <v>126</v>
      </c>
      <c r="R5">
        <v>0.25454545454545402</v>
      </c>
      <c r="S5">
        <f t="shared" si="4"/>
        <v>0.74545454545454604</v>
      </c>
      <c r="U5" t="s">
        <v>126</v>
      </c>
      <c r="V5">
        <v>0.26605504587155898</v>
      </c>
      <c r="W5">
        <f t="shared" si="5"/>
        <v>0.73394495412844107</v>
      </c>
    </row>
    <row r="6" spans="1:23" x14ac:dyDescent="0.3">
      <c r="A6" t="s">
        <v>6</v>
      </c>
      <c r="B6">
        <v>0.60360360360360299</v>
      </c>
      <c r="C6">
        <f t="shared" si="0"/>
        <v>0.39639639639639701</v>
      </c>
      <c r="D6" s="1"/>
      <c r="E6" t="s">
        <v>38</v>
      </c>
      <c r="F6">
        <v>0.61061946902654796</v>
      </c>
      <c r="G6">
        <f t="shared" si="1"/>
        <v>0.38938053097345204</v>
      </c>
      <c r="I6" t="s">
        <v>67</v>
      </c>
      <c r="J6">
        <v>0.33628318584070799</v>
      </c>
      <c r="K6">
        <f t="shared" si="2"/>
        <v>0.66371681415929196</v>
      </c>
      <c r="M6" t="s">
        <v>98</v>
      </c>
      <c r="N6">
        <v>0.17592592592592499</v>
      </c>
      <c r="O6">
        <f t="shared" si="3"/>
        <v>0.82407407407407507</v>
      </c>
      <c r="Q6" t="s">
        <v>127</v>
      </c>
      <c r="R6">
        <v>0.18691588785046701</v>
      </c>
      <c r="S6">
        <f t="shared" si="4"/>
        <v>0.81308411214953302</v>
      </c>
      <c r="U6" t="s">
        <v>159</v>
      </c>
      <c r="V6">
        <v>0.46788990825687998</v>
      </c>
      <c r="W6">
        <f t="shared" si="5"/>
        <v>0.53211009174312007</v>
      </c>
    </row>
    <row r="7" spans="1:23" x14ac:dyDescent="0.3">
      <c r="A7" t="s">
        <v>7</v>
      </c>
      <c r="B7">
        <v>0.72222222222222199</v>
      </c>
      <c r="C7">
        <f t="shared" si="0"/>
        <v>0.27777777777777801</v>
      </c>
      <c r="D7" s="1"/>
      <c r="E7" t="s">
        <v>39</v>
      </c>
      <c r="F7">
        <v>0.70909090909090899</v>
      </c>
      <c r="G7">
        <f t="shared" si="1"/>
        <v>0.29090909090909101</v>
      </c>
      <c r="I7" t="s">
        <v>39</v>
      </c>
      <c r="J7">
        <v>0.61682242990654201</v>
      </c>
      <c r="K7">
        <f t="shared" si="2"/>
        <v>0.38317757009345799</v>
      </c>
      <c r="M7" t="s">
        <v>99</v>
      </c>
      <c r="N7">
        <v>0.47787610619469001</v>
      </c>
      <c r="O7">
        <f t="shared" si="3"/>
        <v>0.52212389380530999</v>
      </c>
      <c r="Q7" t="s">
        <v>39</v>
      </c>
      <c r="R7">
        <v>0.6</v>
      </c>
      <c r="S7">
        <f t="shared" si="4"/>
        <v>0.4</v>
      </c>
      <c r="U7" t="s">
        <v>39</v>
      </c>
      <c r="V7">
        <v>0.40540540540540498</v>
      </c>
      <c r="W7">
        <f t="shared" si="5"/>
        <v>0.59459459459459496</v>
      </c>
    </row>
    <row r="8" spans="1:23" x14ac:dyDescent="0.3">
      <c r="A8" t="s">
        <v>8</v>
      </c>
      <c r="B8">
        <v>0.74311926605504497</v>
      </c>
      <c r="C8">
        <f t="shared" si="0"/>
        <v>0.25688073394495503</v>
      </c>
      <c r="D8" s="1"/>
      <c r="E8" t="s">
        <v>40</v>
      </c>
      <c r="F8">
        <v>0.58558558558558504</v>
      </c>
      <c r="G8">
        <f t="shared" si="1"/>
        <v>0.41441441441441496</v>
      </c>
      <c r="I8" t="s">
        <v>68</v>
      </c>
      <c r="J8">
        <v>0.58260869565217299</v>
      </c>
      <c r="K8">
        <f t="shared" si="2"/>
        <v>0.41739130434782701</v>
      </c>
      <c r="M8" t="s">
        <v>100</v>
      </c>
      <c r="N8">
        <v>0.30630630630630601</v>
      </c>
      <c r="O8">
        <f t="shared" si="3"/>
        <v>0.69369369369369394</v>
      </c>
      <c r="Q8" t="s">
        <v>128</v>
      </c>
      <c r="R8">
        <v>0.13636363636363599</v>
      </c>
      <c r="S8">
        <f t="shared" si="4"/>
        <v>0.86363636363636398</v>
      </c>
      <c r="U8" t="s">
        <v>40</v>
      </c>
      <c r="V8">
        <v>0.43636363636363601</v>
      </c>
      <c r="W8">
        <f t="shared" si="5"/>
        <v>0.56363636363636394</v>
      </c>
    </row>
    <row r="9" spans="1:23" x14ac:dyDescent="0.3">
      <c r="A9" t="s">
        <v>9</v>
      </c>
      <c r="B9">
        <v>0.71171171171171099</v>
      </c>
      <c r="C9">
        <f t="shared" si="0"/>
        <v>0.28828828828828901</v>
      </c>
      <c r="D9" s="1"/>
      <c r="E9" t="s">
        <v>41</v>
      </c>
      <c r="F9">
        <v>0.80701754385964897</v>
      </c>
      <c r="G9">
        <f t="shared" si="1"/>
        <v>0.19298245614035103</v>
      </c>
      <c r="I9" t="s">
        <v>41</v>
      </c>
      <c r="J9">
        <v>0.65789473684210498</v>
      </c>
      <c r="K9">
        <f t="shared" si="2"/>
        <v>0.34210526315789502</v>
      </c>
      <c r="M9" t="s">
        <v>101</v>
      </c>
      <c r="N9">
        <v>0.43636363636363601</v>
      </c>
      <c r="O9">
        <f t="shared" si="3"/>
        <v>0.56363636363636394</v>
      </c>
      <c r="Q9" t="s">
        <v>129</v>
      </c>
      <c r="R9">
        <v>0.11504424778760999</v>
      </c>
      <c r="S9">
        <f t="shared" si="4"/>
        <v>0.88495575221238998</v>
      </c>
      <c r="U9" t="s">
        <v>160</v>
      </c>
      <c r="V9">
        <v>0.34821428571428498</v>
      </c>
      <c r="W9">
        <f t="shared" si="5"/>
        <v>0.65178571428571508</v>
      </c>
    </row>
    <row r="10" spans="1:23" x14ac:dyDescent="0.3">
      <c r="A10" t="s">
        <v>10</v>
      </c>
      <c r="B10">
        <v>0.59459459459459396</v>
      </c>
      <c r="C10">
        <f t="shared" si="0"/>
        <v>0.40540540540540604</v>
      </c>
      <c r="D10" s="1"/>
      <c r="E10" t="s">
        <v>42</v>
      </c>
      <c r="F10">
        <v>0.68468468468468402</v>
      </c>
      <c r="G10">
        <f t="shared" si="1"/>
        <v>0.31531531531531598</v>
      </c>
      <c r="I10" t="s">
        <v>69</v>
      </c>
      <c r="J10">
        <v>0.55172413793103403</v>
      </c>
      <c r="K10">
        <f t="shared" si="2"/>
        <v>0.44827586206896597</v>
      </c>
      <c r="M10" t="s">
        <v>102</v>
      </c>
      <c r="N10">
        <v>0.21621621621621601</v>
      </c>
      <c r="O10">
        <f t="shared" si="3"/>
        <v>0.78378378378378399</v>
      </c>
      <c r="Q10" t="s">
        <v>130</v>
      </c>
      <c r="R10">
        <v>0.25454545454545402</v>
      </c>
      <c r="S10">
        <f t="shared" si="4"/>
        <v>0.74545454545454604</v>
      </c>
      <c r="U10" t="s">
        <v>161</v>
      </c>
      <c r="V10">
        <v>0.30909090909090903</v>
      </c>
      <c r="W10">
        <f t="shared" si="5"/>
        <v>0.69090909090909092</v>
      </c>
    </row>
    <row r="11" spans="1:23" x14ac:dyDescent="0.3">
      <c r="A11" t="s">
        <v>11</v>
      </c>
      <c r="B11">
        <v>0.55462184873949505</v>
      </c>
      <c r="C11">
        <f t="shared" si="0"/>
        <v>0.44537815126050495</v>
      </c>
      <c r="D11" s="1"/>
      <c r="E11" t="s">
        <v>43</v>
      </c>
      <c r="F11">
        <v>0.45945945945945899</v>
      </c>
      <c r="G11">
        <f t="shared" si="1"/>
        <v>0.54054054054054101</v>
      </c>
      <c r="I11" t="s">
        <v>70</v>
      </c>
      <c r="J11">
        <v>0.75229357798165097</v>
      </c>
      <c r="K11">
        <f t="shared" si="2"/>
        <v>0.24770642201834903</v>
      </c>
      <c r="M11" t="s">
        <v>70</v>
      </c>
      <c r="N11">
        <v>0.22222222222222199</v>
      </c>
      <c r="O11">
        <f t="shared" si="3"/>
        <v>0.77777777777777801</v>
      </c>
      <c r="Q11" t="s">
        <v>131</v>
      </c>
      <c r="R11">
        <v>0.375</v>
      </c>
      <c r="S11">
        <f t="shared" si="4"/>
        <v>0.625</v>
      </c>
      <c r="U11" t="s">
        <v>70</v>
      </c>
      <c r="V11">
        <v>0.41071428571428498</v>
      </c>
      <c r="W11">
        <f t="shared" si="5"/>
        <v>0.58928571428571508</v>
      </c>
    </row>
    <row r="12" spans="1:23" x14ac:dyDescent="0.3">
      <c r="A12" t="s">
        <v>12</v>
      </c>
      <c r="B12">
        <v>0.71171171171171099</v>
      </c>
      <c r="C12">
        <f t="shared" si="0"/>
        <v>0.28828828828828901</v>
      </c>
      <c r="D12" s="1"/>
      <c r="E12" t="s">
        <v>12</v>
      </c>
      <c r="F12">
        <v>0.41071428571428498</v>
      </c>
      <c r="G12">
        <f t="shared" si="1"/>
        <v>0.58928571428571508</v>
      </c>
      <c r="I12" t="s">
        <v>71</v>
      </c>
      <c r="J12">
        <v>0.48113207547169801</v>
      </c>
      <c r="K12">
        <f t="shared" si="2"/>
        <v>0.51886792452830199</v>
      </c>
      <c r="M12" t="s">
        <v>103</v>
      </c>
      <c r="N12">
        <v>0.31818181818181801</v>
      </c>
      <c r="O12">
        <f t="shared" si="3"/>
        <v>0.68181818181818199</v>
      </c>
      <c r="Q12" t="s">
        <v>132</v>
      </c>
      <c r="R12">
        <v>0.293577981651376</v>
      </c>
      <c r="S12">
        <f t="shared" si="4"/>
        <v>0.70642201834862406</v>
      </c>
      <c r="U12" t="s">
        <v>162</v>
      </c>
      <c r="V12">
        <v>0.201834862385321</v>
      </c>
      <c r="W12">
        <f t="shared" si="5"/>
        <v>0.798165137614679</v>
      </c>
    </row>
    <row r="13" spans="1:23" x14ac:dyDescent="0.3">
      <c r="A13" t="s">
        <v>13</v>
      </c>
      <c r="B13">
        <v>0.5</v>
      </c>
      <c r="C13">
        <f t="shared" si="0"/>
        <v>0.5</v>
      </c>
      <c r="D13" s="1"/>
      <c r="E13" t="s">
        <v>44</v>
      </c>
      <c r="F13">
        <v>0.59292035398230003</v>
      </c>
      <c r="G13">
        <f t="shared" si="1"/>
        <v>0.40707964601769997</v>
      </c>
      <c r="I13" t="s">
        <v>72</v>
      </c>
      <c r="J13">
        <v>0.39285714285714202</v>
      </c>
      <c r="K13">
        <f t="shared" si="2"/>
        <v>0.60714285714285798</v>
      </c>
      <c r="M13" t="s">
        <v>104</v>
      </c>
      <c r="N13">
        <v>0.43362831858407003</v>
      </c>
      <c r="O13">
        <f t="shared" si="3"/>
        <v>0.56637168141592997</v>
      </c>
      <c r="Q13" t="s">
        <v>133</v>
      </c>
      <c r="R13">
        <v>0.4375</v>
      </c>
      <c r="S13">
        <f t="shared" si="4"/>
        <v>0.5625</v>
      </c>
      <c r="U13" t="s">
        <v>67</v>
      </c>
      <c r="V13">
        <v>0.223214285714285</v>
      </c>
      <c r="W13">
        <f t="shared" si="5"/>
        <v>0.77678571428571497</v>
      </c>
    </row>
    <row r="14" spans="1:23" x14ac:dyDescent="0.3">
      <c r="A14" t="s">
        <v>14</v>
      </c>
      <c r="B14">
        <v>0.855855855855855</v>
      </c>
      <c r="C14">
        <f t="shared" si="0"/>
        <v>0.144144144144145</v>
      </c>
      <c r="D14" s="1"/>
      <c r="E14" t="s">
        <v>45</v>
      </c>
      <c r="F14">
        <v>0.62385321100917401</v>
      </c>
      <c r="G14">
        <f t="shared" si="1"/>
        <v>0.37614678899082599</v>
      </c>
      <c r="I14" t="s">
        <v>73</v>
      </c>
      <c r="J14">
        <v>0.4</v>
      </c>
      <c r="K14">
        <f t="shared" si="2"/>
        <v>0.6</v>
      </c>
      <c r="M14" t="s">
        <v>105</v>
      </c>
      <c r="N14">
        <v>0.4375</v>
      </c>
      <c r="O14">
        <f t="shared" si="3"/>
        <v>0.5625</v>
      </c>
      <c r="Q14" t="s">
        <v>134</v>
      </c>
      <c r="R14">
        <v>0.5</v>
      </c>
      <c r="S14">
        <f t="shared" si="4"/>
        <v>0.5</v>
      </c>
      <c r="U14" t="s">
        <v>163</v>
      </c>
      <c r="V14">
        <v>0.39814814814814797</v>
      </c>
      <c r="W14">
        <f t="shared" si="5"/>
        <v>0.60185185185185208</v>
      </c>
    </row>
    <row r="15" spans="1:23" x14ac:dyDescent="0.3">
      <c r="A15" t="s">
        <v>15</v>
      </c>
      <c r="B15">
        <v>0.49549549549549499</v>
      </c>
      <c r="C15">
        <f t="shared" si="0"/>
        <v>0.50450450450450501</v>
      </c>
      <c r="D15" s="1"/>
      <c r="E15" t="s">
        <v>46</v>
      </c>
      <c r="F15">
        <v>0.54310344827586199</v>
      </c>
      <c r="G15">
        <f t="shared" si="1"/>
        <v>0.45689655172413801</v>
      </c>
      <c r="I15" t="s">
        <v>74</v>
      </c>
      <c r="J15">
        <v>0.40909090909090901</v>
      </c>
      <c r="K15">
        <f t="shared" si="2"/>
        <v>0.59090909090909105</v>
      </c>
      <c r="M15" t="s">
        <v>106</v>
      </c>
      <c r="N15">
        <v>0.46017699115044203</v>
      </c>
      <c r="O15">
        <f t="shared" si="3"/>
        <v>0.53982300884955792</v>
      </c>
      <c r="Q15" t="s">
        <v>135</v>
      </c>
      <c r="R15">
        <v>0.162162162162162</v>
      </c>
      <c r="S15">
        <f t="shared" si="4"/>
        <v>0.83783783783783794</v>
      </c>
      <c r="U15" t="s">
        <v>164</v>
      </c>
      <c r="V15">
        <v>0.153153153153153</v>
      </c>
      <c r="W15">
        <f t="shared" si="5"/>
        <v>0.84684684684684697</v>
      </c>
    </row>
    <row r="16" spans="1:23" x14ac:dyDescent="0.3">
      <c r="A16" t="s">
        <v>16</v>
      </c>
      <c r="B16">
        <v>0.61946902654867197</v>
      </c>
      <c r="C16">
        <f t="shared" si="0"/>
        <v>0.38053097345132803</v>
      </c>
      <c r="D16" s="1"/>
      <c r="E16" t="s">
        <v>47</v>
      </c>
      <c r="F16">
        <v>0.82300884955752196</v>
      </c>
      <c r="G16">
        <f t="shared" si="1"/>
        <v>0.17699115044247804</v>
      </c>
      <c r="I16" t="s">
        <v>75</v>
      </c>
      <c r="J16">
        <v>0.58928571428571397</v>
      </c>
      <c r="K16">
        <f t="shared" si="2"/>
        <v>0.41071428571428603</v>
      </c>
      <c r="M16" t="s">
        <v>107</v>
      </c>
      <c r="N16">
        <v>0.51327433628318497</v>
      </c>
      <c r="O16">
        <f t="shared" si="3"/>
        <v>0.48672566371681503</v>
      </c>
      <c r="Q16" t="s">
        <v>136</v>
      </c>
      <c r="R16">
        <v>0.24347826086956501</v>
      </c>
      <c r="S16">
        <f t="shared" si="4"/>
        <v>0.75652173913043497</v>
      </c>
      <c r="U16" t="s">
        <v>165</v>
      </c>
      <c r="V16">
        <v>0.36283185840707899</v>
      </c>
      <c r="W16">
        <f t="shared" si="5"/>
        <v>0.63716814159292101</v>
      </c>
    </row>
    <row r="17" spans="1:23" x14ac:dyDescent="0.3">
      <c r="A17" t="s">
        <v>17</v>
      </c>
      <c r="B17">
        <v>0.41379310344827502</v>
      </c>
      <c r="C17">
        <f t="shared" si="0"/>
        <v>0.58620689655172498</v>
      </c>
      <c r="D17" s="1"/>
      <c r="E17" t="s">
        <v>48</v>
      </c>
      <c r="F17">
        <v>0.188034188034188</v>
      </c>
      <c r="G17">
        <f t="shared" si="1"/>
        <v>0.81196581196581197</v>
      </c>
      <c r="I17" t="s">
        <v>76</v>
      </c>
      <c r="J17">
        <v>0.52678571428571397</v>
      </c>
      <c r="K17">
        <f t="shared" si="2"/>
        <v>0.47321428571428603</v>
      </c>
      <c r="M17" t="s">
        <v>76</v>
      </c>
      <c r="N17">
        <v>0.354545454545454</v>
      </c>
      <c r="O17">
        <f t="shared" si="3"/>
        <v>0.64545454545454595</v>
      </c>
      <c r="Q17" t="s">
        <v>137</v>
      </c>
      <c r="R17">
        <v>0.26548672566371601</v>
      </c>
      <c r="S17">
        <f t="shared" si="4"/>
        <v>0.73451327433628399</v>
      </c>
      <c r="U17" t="s">
        <v>166</v>
      </c>
      <c r="V17">
        <v>0.35714285714285698</v>
      </c>
      <c r="W17">
        <f t="shared" si="5"/>
        <v>0.64285714285714302</v>
      </c>
    </row>
    <row r="18" spans="1:23" x14ac:dyDescent="0.3">
      <c r="A18" t="s">
        <v>18</v>
      </c>
      <c r="B18">
        <v>0.37837837837837801</v>
      </c>
      <c r="C18">
        <f t="shared" si="0"/>
        <v>0.62162162162162193</v>
      </c>
      <c r="D18" s="1"/>
      <c r="E18" t="s">
        <v>49</v>
      </c>
      <c r="F18">
        <v>0.73214285714285698</v>
      </c>
      <c r="G18">
        <f t="shared" si="1"/>
        <v>0.26785714285714302</v>
      </c>
      <c r="I18" t="s">
        <v>49</v>
      </c>
      <c r="J18">
        <v>0.51376146788990795</v>
      </c>
      <c r="K18">
        <f t="shared" si="2"/>
        <v>0.48623853211009205</v>
      </c>
      <c r="M18" t="s">
        <v>108</v>
      </c>
      <c r="N18">
        <v>0.11009174311926601</v>
      </c>
      <c r="O18">
        <f t="shared" si="3"/>
        <v>0.88990825688073394</v>
      </c>
      <c r="Q18" t="s">
        <v>49</v>
      </c>
      <c r="R18">
        <v>0.28571428571428498</v>
      </c>
      <c r="S18">
        <f t="shared" si="4"/>
        <v>0.71428571428571508</v>
      </c>
      <c r="U18" t="s">
        <v>167</v>
      </c>
      <c r="V18">
        <v>0.44444444444444398</v>
      </c>
      <c r="W18">
        <f t="shared" si="5"/>
        <v>0.55555555555555602</v>
      </c>
    </row>
    <row r="19" spans="1:23" x14ac:dyDescent="0.3">
      <c r="A19" t="s">
        <v>19</v>
      </c>
      <c r="B19">
        <v>0.36697247706421998</v>
      </c>
      <c r="C19">
        <f t="shared" si="0"/>
        <v>0.63302752293578002</v>
      </c>
      <c r="D19" s="1"/>
      <c r="E19" t="s">
        <v>50</v>
      </c>
      <c r="F19">
        <v>0.55963302752293498</v>
      </c>
      <c r="G19">
        <f t="shared" si="1"/>
        <v>0.44036697247706502</v>
      </c>
      <c r="I19" t="s">
        <v>77</v>
      </c>
      <c r="J19">
        <v>0.25</v>
      </c>
      <c r="K19">
        <f t="shared" si="2"/>
        <v>0.75</v>
      </c>
      <c r="M19" t="s">
        <v>109</v>
      </c>
      <c r="N19">
        <v>0.36036036036036001</v>
      </c>
      <c r="O19">
        <f t="shared" si="3"/>
        <v>0.63963963963963999</v>
      </c>
      <c r="Q19" t="s">
        <v>138</v>
      </c>
      <c r="R19">
        <v>0.403669724770642</v>
      </c>
      <c r="S19">
        <f t="shared" si="4"/>
        <v>0.596330275229358</v>
      </c>
      <c r="U19" t="s">
        <v>168</v>
      </c>
      <c r="V19">
        <v>0.28571428571428498</v>
      </c>
      <c r="W19">
        <f t="shared" si="5"/>
        <v>0.71428571428571508</v>
      </c>
    </row>
    <row r="20" spans="1:23" x14ac:dyDescent="0.3">
      <c r="A20" t="s">
        <v>20</v>
      </c>
      <c r="B20">
        <v>0.31034482758620602</v>
      </c>
      <c r="C20">
        <f t="shared" si="0"/>
        <v>0.68965517241379404</v>
      </c>
      <c r="D20" s="1"/>
      <c r="E20" t="s">
        <v>51</v>
      </c>
      <c r="F20">
        <v>0.5</v>
      </c>
      <c r="G20">
        <f t="shared" si="1"/>
        <v>0.5</v>
      </c>
      <c r="I20" t="s">
        <v>78</v>
      </c>
      <c r="J20">
        <v>0.60360360360360299</v>
      </c>
      <c r="K20">
        <f t="shared" si="2"/>
        <v>0.39639639639639701</v>
      </c>
      <c r="M20" t="s">
        <v>110</v>
      </c>
      <c r="N20">
        <v>0.28813559322033899</v>
      </c>
      <c r="O20">
        <f t="shared" si="3"/>
        <v>0.71186440677966101</v>
      </c>
      <c r="Q20" t="s">
        <v>139</v>
      </c>
      <c r="R20">
        <v>0.44954128440366897</v>
      </c>
      <c r="S20">
        <f t="shared" si="4"/>
        <v>0.55045871559633097</v>
      </c>
      <c r="U20" t="s">
        <v>169</v>
      </c>
      <c r="V20">
        <v>0.26785714285714202</v>
      </c>
      <c r="W20">
        <f t="shared" si="5"/>
        <v>0.73214285714285798</v>
      </c>
    </row>
    <row r="21" spans="1:23" x14ac:dyDescent="0.3">
      <c r="A21" t="s">
        <v>21</v>
      </c>
      <c r="B21">
        <v>0.48623853211009099</v>
      </c>
      <c r="C21">
        <f t="shared" si="0"/>
        <v>0.51376146788990895</v>
      </c>
      <c r="D21" s="1"/>
      <c r="E21" t="s">
        <v>52</v>
      </c>
      <c r="F21">
        <v>0.43119266055045802</v>
      </c>
      <c r="G21">
        <f t="shared" si="1"/>
        <v>0.56880733944954198</v>
      </c>
      <c r="I21" t="s">
        <v>79</v>
      </c>
      <c r="J21">
        <v>0.54128440366972397</v>
      </c>
      <c r="K21">
        <f t="shared" si="2"/>
        <v>0.45871559633027603</v>
      </c>
      <c r="M21" t="s">
        <v>111</v>
      </c>
      <c r="N21">
        <v>4.67289719626168E-2</v>
      </c>
      <c r="O21">
        <f t="shared" si="3"/>
        <v>0.95327102803738317</v>
      </c>
      <c r="Q21" t="s">
        <v>107</v>
      </c>
      <c r="R21">
        <v>0.33333333333333298</v>
      </c>
      <c r="S21">
        <f t="shared" si="4"/>
        <v>0.66666666666666696</v>
      </c>
      <c r="U21" t="s">
        <v>52</v>
      </c>
      <c r="V21">
        <v>0.35344827586206801</v>
      </c>
      <c r="W21">
        <f t="shared" si="5"/>
        <v>0.64655172413793194</v>
      </c>
    </row>
    <row r="22" spans="1:23" x14ac:dyDescent="0.3">
      <c r="A22" t="s">
        <v>22</v>
      </c>
      <c r="B22">
        <v>0.42857142857142799</v>
      </c>
      <c r="C22">
        <f t="shared" si="0"/>
        <v>0.57142857142857206</v>
      </c>
      <c r="D22" s="1"/>
      <c r="E22" t="s">
        <v>53</v>
      </c>
      <c r="F22">
        <v>0.70535714285714202</v>
      </c>
      <c r="G22">
        <f t="shared" si="1"/>
        <v>0.29464285714285798</v>
      </c>
      <c r="I22" t="s">
        <v>80</v>
      </c>
      <c r="J22">
        <v>0.57407407407407396</v>
      </c>
      <c r="K22">
        <f t="shared" si="2"/>
        <v>0.42592592592592604</v>
      </c>
      <c r="M22" t="s">
        <v>112</v>
      </c>
      <c r="N22">
        <v>0.22522522522522501</v>
      </c>
      <c r="O22">
        <f t="shared" si="3"/>
        <v>0.77477477477477497</v>
      </c>
      <c r="Q22" t="s">
        <v>140</v>
      </c>
      <c r="R22">
        <v>0.16521739130434701</v>
      </c>
      <c r="S22">
        <f t="shared" si="4"/>
        <v>0.83478260869565302</v>
      </c>
      <c r="U22" t="s">
        <v>170</v>
      </c>
      <c r="V22">
        <v>0.28703703703703698</v>
      </c>
      <c r="W22">
        <f t="shared" si="5"/>
        <v>0.71296296296296302</v>
      </c>
    </row>
    <row r="23" spans="1:23" x14ac:dyDescent="0.3">
      <c r="A23" t="s">
        <v>23</v>
      </c>
      <c r="B23">
        <v>0.66964285714285698</v>
      </c>
      <c r="C23">
        <f t="shared" si="0"/>
        <v>0.33035714285714302</v>
      </c>
      <c r="D23" s="1"/>
      <c r="E23" t="s">
        <v>54</v>
      </c>
      <c r="F23">
        <v>0.58035714285714202</v>
      </c>
      <c r="G23">
        <f t="shared" si="1"/>
        <v>0.41964285714285798</v>
      </c>
      <c r="I23" t="s">
        <v>81</v>
      </c>
      <c r="J23">
        <v>0.218181818181818</v>
      </c>
      <c r="K23">
        <f t="shared" si="2"/>
        <v>0.78181818181818197</v>
      </c>
      <c r="M23" t="s">
        <v>113</v>
      </c>
      <c r="N23">
        <v>0.43103448275862</v>
      </c>
      <c r="O23">
        <f t="shared" si="3"/>
        <v>0.56896551724138</v>
      </c>
      <c r="Q23" t="s">
        <v>141</v>
      </c>
      <c r="R23">
        <v>0.171171171171171</v>
      </c>
      <c r="S23">
        <f t="shared" si="4"/>
        <v>0.82882882882882902</v>
      </c>
      <c r="U23" t="s">
        <v>171</v>
      </c>
      <c r="V23">
        <v>0.37272727272727202</v>
      </c>
      <c r="W23">
        <f t="shared" si="5"/>
        <v>0.62727272727272798</v>
      </c>
    </row>
    <row r="24" spans="1:23" x14ac:dyDescent="0.3">
      <c r="A24" t="s">
        <v>24</v>
      </c>
      <c r="B24">
        <v>0.72807017543859598</v>
      </c>
      <c r="C24">
        <f t="shared" si="0"/>
        <v>0.27192982456140402</v>
      </c>
      <c r="D24" s="1"/>
      <c r="E24" t="s">
        <v>55</v>
      </c>
      <c r="F24">
        <v>0.68181818181818099</v>
      </c>
      <c r="G24">
        <f t="shared" si="1"/>
        <v>0.31818181818181901</v>
      </c>
      <c r="I24" t="s">
        <v>82</v>
      </c>
      <c r="J24">
        <v>0.68468468468468402</v>
      </c>
      <c r="K24">
        <f t="shared" si="2"/>
        <v>0.31531531531531598</v>
      </c>
      <c r="M24" t="s">
        <v>114</v>
      </c>
      <c r="N24">
        <v>0.37383177570093401</v>
      </c>
      <c r="O24">
        <f t="shared" si="3"/>
        <v>0.62616822429906605</v>
      </c>
      <c r="Q24" t="s">
        <v>142</v>
      </c>
      <c r="R24">
        <v>0.223214285714285</v>
      </c>
      <c r="S24">
        <f t="shared" si="4"/>
        <v>0.77678571428571497</v>
      </c>
      <c r="U24" t="s">
        <v>55</v>
      </c>
      <c r="V24">
        <v>0.38532110091743099</v>
      </c>
      <c r="W24">
        <f t="shared" si="5"/>
        <v>0.61467889908256901</v>
      </c>
    </row>
    <row r="25" spans="1:23" x14ac:dyDescent="0.3">
      <c r="A25" t="s">
        <v>25</v>
      </c>
      <c r="B25">
        <v>0.42477876106194601</v>
      </c>
      <c r="C25">
        <f t="shared" si="0"/>
        <v>0.57522123893805399</v>
      </c>
      <c r="D25" s="1"/>
      <c r="E25" t="s">
        <v>56</v>
      </c>
      <c r="F25">
        <v>0.72173913043478199</v>
      </c>
      <c r="G25">
        <f t="shared" si="1"/>
        <v>0.27826086956521801</v>
      </c>
      <c r="I25" t="s">
        <v>83</v>
      </c>
      <c r="J25">
        <v>0.29906542056074698</v>
      </c>
      <c r="K25">
        <f t="shared" si="2"/>
        <v>0.70093457943925297</v>
      </c>
      <c r="M25" t="s">
        <v>115</v>
      </c>
      <c r="N25">
        <v>0.3</v>
      </c>
      <c r="O25">
        <f t="shared" si="3"/>
        <v>0.7</v>
      </c>
      <c r="Q25" t="s">
        <v>78</v>
      </c>
      <c r="R25">
        <v>0.21100917431192601</v>
      </c>
      <c r="S25">
        <f t="shared" si="4"/>
        <v>0.78899082568807399</v>
      </c>
      <c r="U25" t="s">
        <v>172</v>
      </c>
      <c r="V25">
        <v>0.32142857142857101</v>
      </c>
      <c r="W25">
        <f t="shared" si="5"/>
        <v>0.67857142857142905</v>
      </c>
    </row>
    <row r="26" spans="1:23" x14ac:dyDescent="0.3">
      <c r="A26" t="s">
        <v>26</v>
      </c>
      <c r="B26">
        <v>0.51785714285714202</v>
      </c>
      <c r="C26">
        <f t="shared" si="0"/>
        <v>0.48214285714285798</v>
      </c>
      <c r="D26" s="1"/>
      <c r="E26" t="s">
        <v>57</v>
      </c>
      <c r="F26">
        <v>0.33333333333333298</v>
      </c>
      <c r="G26">
        <f t="shared" si="1"/>
        <v>0.66666666666666696</v>
      </c>
      <c r="I26" t="s">
        <v>84</v>
      </c>
      <c r="J26">
        <v>0.54128440366972397</v>
      </c>
      <c r="K26">
        <f t="shared" si="2"/>
        <v>0.45871559633027603</v>
      </c>
      <c r="M26" t="s">
        <v>116</v>
      </c>
      <c r="N26">
        <v>0.35135135135135098</v>
      </c>
      <c r="O26">
        <f t="shared" si="3"/>
        <v>0.64864864864864902</v>
      </c>
      <c r="Q26" t="s">
        <v>116</v>
      </c>
      <c r="R26">
        <v>0.27522935779816499</v>
      </c>
      <c r="S26">
        <f t="shared" si="4"/>
        <v>0.72477064220183496</v>
      </c>
      <c r="U26" t="s">
        <v>55</v>
      </c>
      <c r="V26">
        <v>0</v>
      </c>
      <c r="W26">
        <f t="shared" si="5"/>
        <v>1</v>
      </c>
    </row>
    <row r="27" spans="1:23" x14ac:dyDescent="0.3">
      <c r="A27" t="s">
        <v>27</v>
      </c>
      <c r="B27">
        <v>0.44247787610619399</v>
      </c>
      <c r="C27">
        <f t="shared" si="0"/>
        <v>0.55752212389380595</v>
      </c>
      <c r="D27" s="1"/>
      <c r="E27" t="s">
        <v>58</v>
      </c>
      <c r="F27">
        <v>0.60176991150442405</v>
      </c>
      <c r="G27">
        <f t="shared" si="1"/>
        <v>0.39823008849557595</v>
      </c>
      <c r="I27" t="s">
        <v>85</v>
      </c>
      <c r="J27">
        <v>0.38392857142857101</v>
      </c>
      <c r="K27">
        <f t="shared" si="2"/>
        <v>0.61607142857142905</v>
      </c>
      <c r="M27" t="s">
        <v>117</v>
      </c>
      <c r="N27">
        <v>0.44954128440366897</v>
      </c>
      <c r="O27">
        <f t="shared" si="3"/>
        <v>0.55045871559633097</v>
      </c>
      <c r="Q27" t="s">
        <v>143</v>
      </c>
      <c r="R27">
        <v>0.25688073394495398</v>
      </c>
      <c r="S27">
        <f t="shared" si="4"/>
        <v>0.74311926605504608</v>
      </c>
      <c r="U27" t="s">
        <v>173</v>
      </c>
      <c r="V27">
        <v>0.39285714285714202</v>
      </c>
      <c r="W27">
        <f t="shared" si="5"/>
        <v>0.60714285714285798</v>
      </c>
    </row>
    <row r="28" spans="1:23" x14ac:dyDescent="0.3">
      <c r="A28" t="s">
        <v>28</v>
      </c>
      <c r="B28">
        <v>0.74358974358974295</v>
      </c>
      <c r="C28">
        <f t="shared" si="0"/>
        <v>0.25641025641025705</v>
      </c>
      <c r="D28" s="1"/>
      <c r="E28" t="s">
        <v>59</v>
      </c>
      <c r="F28">
        <v>0.62727272727272698</v>
      </c>
      <c r="G28">
        <f t="shared" si="1"/>
        <v>0.37272727272727302</v>
      </c>
      <c r="I28" t="s">
        <v>86</v>
      </c>
      <c r="J28">
        <v>0.60176991150442405</v>
      </c>
      <c r="K28">
        <f t="shared" si="2"/>
        <v>0.39823008849557595</v>
      </c>
      <c r="M28" t="s">
        <v>118</v>
      </c>
      <c r="N28">
        <v>0.37614678899082499</v>
      </c>
      <c r="O28">
        <f t="shared" si="3"/>
        <v>0.62385321100917501</v>
      </c>
      <c r="Q28" t="s">
        <v>144</v>
      </c>
      <c r="R28">
        <v>0.38938053097345099</v>
      </c>
      <c r="S28">
        <f t="shared" si="4"/>
        <v>0.61061946902654896</v>
      </c>
      <c r="U28" t="s">
        <v>174</v>
      </c>
      <c r="V28">
        <v>0.29729729729729698</v>
      </c>
      <c r="W28">
        <f t="shared" si="5"/>
        <v>0.70270270270270307</v>
      </c>
    </row>
    <row r="29" spans="1:23" x14ac:dyDescent="0.3">
      <c r="A29" t="s">
        <v>29</v>
      </c>
      <c r="B29">
        <v>0.56756756756756699</v>
      </c>
      <c r="C29">
        <f t="shared" si="0"/>
        <v>0.43243243243243301</v>
      </c>
      <c r="D29" s="1"/>
      <c r="E29" t="s">
        <v>60</v>
      </c>
      <c r="F29">
        <v>0.53913043478260803</v>
      </c>
      <c r="G29">
        <f t="shared" si="1"/>
        <v>0.46086956521739197</v>
      </c>
      <c r="I29" t="s">
        <v>87</v>
      </c>
      <c r="J29">
        <v>0.394495412844036</v>
      </c>
      <c r="K29">
        <f t="shared" si="2"/>
        <v>0.605504587155964</v>
      </c>
      <c r="M29" t="s">
        <v>119</v>
      </c>
      <c r="N29">
        <v>0.293577981651376</v>
      </c>
      <c r="O29">
        <f t="shared" si="3"/>
        <v>0.70642201834862406</v>
      </c>
      <c r="Q29" t="s">
        <v>145</v>
      </c>
      <c r="R29">
        <v>0.22935779816513699</v>
      </c>
      <c r="S29">
        <f t="shared" si="4"/>
        <v>0.77064220183486298</v>
      </c>
      <c r="U29" t="s">
        <v>175</v>
      </c>
      <c r="V29">
        <v>0.28703703703703698</v>
      </c>
      <c r="W29">
        <f t="shared" si="5"/>
        <v>0.71296296296296302</v>
      </c>
    </row>
    <row r="30" spans="1:23" x14ac:dyDescent="0.3">
      <c r="A30" t="s">
        <v>30</v>
      </c>
      <c r="B30">
        <v>0.70270270270270196</v>
      </c>
      <c r="C30">
        <f t="shared" si="0"/>
        <v>0.29729729729729804</v>
      </c>
      <c r="D30" s="1"/>
      <c r="E30" t="s">
        <v>61</v>
      </c>
      <c r="F30">
        <v>0.73394495412843996</v>
      </c>
      <c r="G30">
        <f t="shared" si="1"/>
        <v>0.26605504587156004</v>
      </c>
      <c r="I30" t="s">
        <v>88</v>
      </c>
      <c r="J30">
        <v>0.37614678899082499</v>
      </c>
      <c r="K30">
        <f t="shared" si="2"/>
        <v>0.62385321100917501</v>
      </c>
      <c r="M30" t="s">
        <v>120</v>
      </c>
      <c r="N30">
        <v>4.5045045045045001E-2</v>
      </c>
      <c r="O30">
        <f t="shared" si="3"/>
        <v>0.95495495495495497</v>
      </c>
      <c r="Q30" t="s">
        <v>88</v>
      </c>
      <c r="R30">
        <v>0.37272727272727202</v>
      </c>
      <c r="S30">
        <f t="shared" si="4"/>
        <v>0.62727272727272798</v>
      </c>
      <c r="U30" t="s">
        <v>176</v>
      </c>
      <c r="V30">
        <v>0.24107142857142799</v>
      </c>
      <c r="W30">
        <f t="shared" si="5"/>
        <v>0.75892857142857206</v>
      </c>
    </row>
    <row r="31" spans="1:23" x14ac:dyDescent="0.3">
      <c r="A31" t="s">
        <v>31</v>
      </c>
      <c r="B31">
        <v>0.73831775700934499</v>
      </c>
      <c r="C31">
        <f t="shared" si="0"/>
        <v>0.26168224299065501</v>
      </c>
      <c r="D31" s="1"/>
      <c r="E31" t="s">
        <v>62</v>
      </c>
      <c r="F31">
        <v>0.82300884955752196</v>
      </c>
      <c r="G31">
        <f t="shared" si="1"/>
        <v>0.17699115044247804</v>
      </c>
      <c r="I31" t="s">
        <v>62</v>
      </c>
      <c r="J31">
        <v>0.32727272727272699</v>
      </c>
      <c r="K31">
        <f t="shared" si="2"/>
        <v>0.67272727272727306</v>
      </c>
      <c r="M31" t="s">
        <v>121</v>
      </c>
      <c r="N31">
        <v>0.52252252252252196</v>
      </c>
      <c r="O31">
        <f t="shared" si="3"/>
        <v>0.47747747747747804</v>
      </c>
      <c r="Q31" t="s">
        <v>146</v>
      </c>
      <c r="R31">
        <v>0.223214285714285</v>
      </c>
      <c r="S31">
        <f t="shared" si="4"/>
        <v>0.77678571428571497</v>
      </c>
      <c r="U31" t="s">
        <v>177</v>
      </c>
      <c r="V31">
        <v>0.27272727272727199</v>
      </c>
      <c r="W31">
        <f t="shared" si="5"/>
        <v>0.72727272727272796</v>
      </c>
    </row>
  </sheetData>
  <mergeCells count="2">
    <mergeCell ref="D2:D31"/>
    <mergeCell ref="H1:H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B98B-0641-4669-A29F-0E7C44D1D331}">
  <dimension ref="A1:V31"/>
  <sheetViews>
    <sheetView tabSelected="1" topLeftCell="E1" workbookViewId="0">
      <selection activeCell="U2" sqref="U2"/>
    </sheetView>
  </sheetViews>
  <sheetFormatPr defaultRowHeight="14.4" x14ac:dyDescent="0.3"/>
  <cols>
    <col min="5" max="5" width="10.77734375" customWidth="1"/>
    <col min="6" max="6" width="10.21875" customWidth="1"/>
    <col min="8" max="8" width="11.33203125" customWidth="1"/>
    <col min="9" max="9" width="12.88671875" customWidth="1"/>
    <col min="10" max="10" width="13.88671875" customWidth="1"/>
    <col min="11" max="11" width="19.33203125" customWidth="1"/>
    <col min="12" max="12" width="10.44140625" customWidth="1"/>
    <col min="14" max="14" width="12.6640625" customWidth="1"/>
    <col min="15" max="15" width="11.6640625" customWidth="1"/>
    <col min="17" max="17" width="14" customWidth="1"/>
    <col min="20" max="20" width="12" bestFit="1" customWidth="1"/>
  </cols>
  <sheetData>
    <row r="1" spans="1:22" x14ac:dyDescent="0.3">
      <c r="A1" t="s">
        <v>89</v>
      </c>
      <c r="B1" t="s">
        <v>90</v>
      </c>
      <c r="C1" t="s">
        <v>91</v>
      </c>
      <c r="D1" t="s">
        <v>93</v>
      </c>
      <c r="E1" t="s">
        <v>94</v>
      </c>
      <c r="F1" t="s">
        <v>95</v>
      </c>
      <c r="G1" t="s">
        <v>122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</row>
    <row r="2" spans="1:22" x14ac:dyDescent="0.3">
      <c r="A2" cm="1">
        <f t="array" ref="A2:A31">llama!C2:C31-llama!G2:G31</f>
        <v>6.5476190476191021E-2</v>
      </c>
      <c r="B2">
        <f>AVERAGE(_xlfn.ANCHORARRAY(A2))</f>
        <v>1.9988416819048834E-2</v>
      </c>
      <c r="C2">
        <f>_xlfn.T.TEST(llama!C2:C31,llama!G2:G31,2,1)</f>
        <v>0.53089748050788033</v>
      </c>
      <c r="D2" cm="1">
        <f t="array" ref="D2:D31">llama!C2:C31-llama!K2:K31</f>
        <v>-0.24512987012986998</v>
      </c>
      <c r="E2">
        <f>AVERAGE(D2:D31)</f>
        <v>-0.1030420395475231</v>
      </c>
      <c r="F2">
        <f>_xlfn.T.TEST(llama!C2:C31,llama!K2:K31,2,1)</f>
        <v>5.1100773185641752E-3</v>
      </c>
      <c r="G2" cm="1">
        <f t="array" ref="G2:G31">llama!C2:C31-llama!O2:O31</f>
        <v>-0.25422077922077901</v>
      </c>
      <c r="H2">
        <f>AVERAGE(G2:G31)</f>
        <v>-0.2793105495459493</v>
      </c>
      <c r="I2">
        <f>_xlfn.T.TEST(llama!C2:C31,llama!O2:O31,2,1)</f>
        <v>5.2192471587509725E-9</v>
      </c>
      <c r="J2">
        <f>G2/llama!C2</f>
        <v>-0.52727272727272589</v>
      </c>
      <c r="K2">
        <f>AVERAGE(J2:J31)</f>
        <v>-0.89716462466994895</v>
      </c>
      <c r="L2" cm="1">
        <f t="array" ref="L2:L31">llama!C2:C31-llama!S2:S31</f>
        <v>-0.16331168831168796</v>
      </c>
      <c r="M2">
        <f>AVERAGE(L2:L31)</f>
        <v>-0.2844500381857718</v>
      </c>
      <c r="N2">
        <f>_xlfn.T.TEST(llama!C2:C31,llama!S2:S31,2,1)</f>
        <v>3.3157151011861699E-9</v>
      </c>
      <c r="O2">
        <f>L2/llama!C2</f>
        <v>-0.33872053872053742</v>
      </c>
      <c r="P2">
        <f>AVERAGE(O2:O31)</f>
        <v>-0.91511794769705967</v>
      </c>
      <c r="R2" cm="1">
        <f t="array" ref="R2:R31">llama!C2:C31-llama!W2:W31</f>
        <v>-0.25422077922077901</v>
      </c>
      <c r="S2">
        <f>AVERAGE(R2:R31)</f>
        <v>-0.27379197881485928</v>
      </c>
      <c r="T2">
        <f>_xlfn.T.TEST(llama!C2:C31,llama!W2:W31,2,1)</f>
        <v>1.7929948152538577E-9</v>
      </c>
      <c r="U2">
        <f>R2/llama!C2</f>
        <v>-0.52727272727272589</v>
      </c>
      <c r="V2">
        <f>AVERAGE(U2:U31)</f>
        <v>-0.8983286062227458</v>
      </c>
    </row>
    <row r="3" spans="1:22" x14ac:dyDescent="0.3">
      <c r="A3">
        <v>-0.17446141793967807</v>
      </c>
      <c r="D3">
        <v>-0.27469433719433711</v>
      </c>
      <c r="G3">
        <v>-0.63533098315707004</v>
      </c>
      <c r="J3">
        <f>G3/llama!C3</f>
        <v>-2.7123745819397906</v>
      </c>
      <c r="L3">
        <v>-0.40293390735868606</v>
      </c>
      <c r="O3">
        <f>L3/llama!C3</f>
        <v>-1.7202178352620776</v>
      </c>
      <c r="R3">
        <v>-0.64295874822190602</v>
      </c>
      <c r="U3">
        <f>R3/llama!C3</f>
        <v>-2.7449392712550518</v>
      </c>
    </row>
    <row r="4" spans="1:22" x14ac:dyDescent="0.3">
      <c r="A4">
        <v>0.26023391812865504</v>
      </c>
      <c r="D4">
        <v>6.8041725936463071E-2</v>
      </c>
      <c r="G4">
        <v>-0.30515447911814897</v>
      </c>
      <c r="J4">
        <f>G4/llama!C4</f>
        <v>-0.63250201126307126</v>
      </c>
      <c r="L4">
        <v>-1.7543859649121973E-2</v>
      </c>
      <c r="O4">
        <f>L4/llama!C4</f>
        <v>-3.6363636363634572E-2</v>
      </c>
      <c r="R4">
        <v>-0.10161465610929898</v>
      </c>
      <c r="U4">
        <f>R4/llama!C4</f>
        <v>-0.21061946902654663</v>
      </c>
    </row>
    <row r="5" spans="1:22" x14ac:dyDescent="0.3">
      <c r="A5">
        <v>-0.12867986096332606</v>
      </c>
      <c r="D5">
        <v>-0.21410164638511109</v>
      </c>
      <c r="G5">
        <v>-0.67871203599550056</v>
      </c>
      <c r="J5">
        <f>G5/llama!C5</f>
        <v>-2.5351890756302513</v>
      </c>
      <c r="L5">
        <v>-0.47773801002147509</v>
      </c>
      <c r="O5">
        <f>L5/llama!C5</f>
        <v>-1.7844919786096269</v>
      </c>
      <c r="R5">
        <v>-0.46622841869537013</v>
      </c>
      <c r="U5">
        <f>R5/llama!C5</f>
        <v>-1.7415002698327056</v>
      </c>
    </row>
    <row r="6" spans="1:22" x14ac:dyDescent="0.3">
      <c r="A6">
        <v>7.0158654229449668E-3</v>
      </c>
      <c r="D6">
        <v>-0.26732041776289495</v>
      </c>
      <c r="G6">
        <v>-0.42767767767767806</v>
      </c>
      <c r="J6">
        <f>G6/llama!C6</f>
        <v>-1.0789141414141408</v>
      </c>
      <c r="L6">
        <v>-0.41668771575313601</v>
      </c>
      <c r="O6">
        <f>L6/llama!C6</f>
        <v>-1.0511894647408642</v>
      </c>
      <c r="R6">
        <v>-0.13571369534672306</v>
      </c>
      <c r="U6">
        <f>R6/llama!C6</f>
        <v>-0.34236864053377808</v>
      </c>
    </row>
    <row r="7" spans="1:22" x14ac:dyDescent="0.3">
      <c r="A7">
        <v>-1.3131313131312994E-2</v>
      </c>
      <c r="D7">
        <v>-0.10539979231567997</v>
      </c>
      <c r="G7">
        <v>-0.24434611602753198</v>
      </c>
      <c r="J7">
        <f>G7/llama!C7</f>
        <v>-0.87964601769911444</v>
      </c>
      <c r="L7">
        <v>-0.12222222222222201</v>
      </c>
      <c r="O7">
        <f>L7/llama!C7</f>
        <v>-0.43999999999999889</v>
      </c>
      <c r="R7">
        <v>-0.31681681681681695</v>
      </c>
      <c r="U7">
        <f>R7/llama!C7</f>
        <v>-1.14054054054054</v>
      </c>
    </row>
    <row r="8" spans="1:22" x14ac:dyDescent="0.3">
      <c r="A8">
        <v>-0.15753368046945992</v>
      </c>
      <c r="D8">
        <v>-0.16051057040287198</v>
      </c>
      <c r="G8">
        <v>-0.4368129597487389</v>
      </c>
      <c r="J8">
        <f>G8/llama!C8</f>
        <v>-1.7004504504504419</v>
      </c>
      <c r="L8">
        <v>-0.60675562969140895</v>
      </c>
      <c r="O8">
        <f>L8/llama!C8</f>
        <v>-2.3620129870129767</v>
      </c>
      <c r="R8">
        <v>-0.3067556296914089</v>
      </c>
      <c r="U8">
        <f>R8/llama!C8</f>
        <v>-1.1941558441558375</v>
      </c>
    </row>
    <row r="9" spans="1:22" x14ac:dyDescent="0.3">
      <c r="A9">
        <v>9.5305832147937974E-2</v>
      </c>
      <c r="D9">
        <v>-5.3816974869606016E-2</v>
      </c>
      <c r="G9">
        <v>-0.27534807534807493</v>
      </c>
      <c r="J9">
        <f>G9/llama!C9</f>
        <v>-0.95511363636363256</v>
      </c>
      <c r="L9">
        <v>-0.59666746392410097</v>
      </c>
      <c r="O9">
        <f>L9/llama!C9</f>
        <v>-2.0696902654867202</v>
      </c>
      <c r="R9">
        <v>-0.36349742599742607</v>
      </c>
      <c r="U9">
        <f>R9/llama!C9</f>
        <v>-1.2608816964285685</v>
      </c>
    </row>
    <row r="10" spans="1:22" x14ac:dyDescent="0.3">
      <c r="A10">
        <v>9.0090090090090058E-2</v>
      </c>
      <c r="D10">
        <v>-4.287045666355993E-2</v>
      </c>
      <c r="G10">
        <v>-0.37837837837837796</v>
      </c>
      <c r="J10">
        <f>G10/llama!C10</f>
        <v>-0.93333333333333079</v>
      </c>
      <c r="L10">
        <v>-0.34004914004914</v>
      </c>
      <c r="O10">
        <f>L10/llama!C10</f>
        <v>-0.83878787878787731</v>
      </c>
      <c r="R10">
        <v>-0.28550368550368488</v>
      </c>
      <c r="U10">
        <f>R10/llama!C10</f>
        <v>-0.70424242424242156</v>
      </c>
    </row>
    <row r="11" spans="1:22" x14ac:dyDescent="0.3">
      <c r="A11">
        <v>-9.5162389280036064E-2</v>
      </c>
      <c r="D11">
        <v>0.19767172924215592</v>
      </c>
      <c r="G11">
        <v>-0.33239962651727306</v>
      </c>
      <c r="J11">
        <f>G11/llama!C11</f>
        <v>-0.74633123689727221</v>
      </c>
      <c r="L11">
        <v>-0.17962184873949505</v>
      </c>
      <c r="O11">
        <f>L11/llama!C11</f>
        <v>-0.40330188679245049</v>
      </c>
      <c r="R11">
        <v>-0.14390756302521013</v>
      </c>
      <c r="U11">
        <f>R11/llama!C11</f>
        <v>-0.32311320754716938</v>
      </c>
    </row>
    <row r="12" spans="1:22" x14ac:dyDescent="0.3">
      <c r="A12">
        <v>-0.30099742599742607</v>
      </c>
      <c r="D12">
        <v>-0.23057963624001299</v>
      </c>
      <c r="G12">
        <v>-0.39352989352989298</v>
      </c>
      <c r="J12">
        <f>G12/llama!C12</f>
        <v>-1.3650568181818128</v>
      </c>
      <c r="L12">
        <v>-0.41813373006033505</v>
      </c>
      <c r="O12">
        <f>L12/llama!C12</f>
        <v>-1.4504013761467835</v>
      </c>
      <c r="R12">
        <v>-0.50987684932638999</v>
      </c>
      <c r="U12">
        <f>R12/llama!C12</f>
        <v>-1.7686353211009109</v>
      </c>
    </row>
    <row r="13" spans="1:22" x14ac:dyDescent="0.3">
      <c r="A13">
        <v>9.292035398230003E-2</v>
      </c>
      <c r="D13">
        <v>-0.10714285714285798</v>
      </c>
      <c r="G13">
        <v>-6.6371681415929973E-2</v>
      </c>
      <c r="J13">
        <f>G13/llama!C13</f>
        <v>-0.13274336283185995</v>
      </c>
      <c r="L13">
        <v>-6.25E-2</v>
      </c>
      <c r="O13">
        <f>L13/llama!C13</f>
        <v>-0.125</v>
      </c>
      <c r="R13">
        <v>-0.27678571428571497</v>
      </c>
      <c r="U13">
        <f>R13/llama!C13</f>
        <v>-0.55357142857142994</v>
      </c>
    </row>
    <row r="14" spans="1:22" x14ac:dyDescent="0.3">
      <c r="A14">
        <v>-0.23200264484668098</v>
      </c>
      <c r="D14">
        <v>-0.45585585585585497</v>
      </c>
      <c r="G14">
        <v>-0.418355855855855</v>
      </c>
      <c r="J14">
        <f>G14/llama!C14</f>
        <v>-2.9023437499999769</v>
      </c>
      <c r="L14">
        <v>-0.355855855855855</v>
      </c>
      <c r="O14">
        <f>L14/llama!C14</f>
        <v>-2.4687499999999791</v>
      </c>
      <c r="R14">
        <v>-0.45770770770770708</v>
      </c>
      <c r="U14">
        <f>R14/llama!C14</f>
        <v>-3.1753472222221988</v>
      </c>
    </row>
    <row r="15" spans="1:22" x14ac:dyDescent="0.3">
      <c r="A15">
        <v>4.7607952780367002E-2</v>
      </c>
      <c r="D15">
        <v>-8.6404586404586037E-2</v>
      </c>
      <c r="G15">
        <v>-3.5318504345052903E-2</v>
      </c>
      <c r="J15">
        <f>G15/llama!C15</f>
        <v>-7.0006321112515507E-2</v>
      </c>
      <c r="L15">
        <v>-0.33333333333333293</v>
      </c>
      <c r="O15">
        <f>L15/llama!C15</f>
        <v>-0.66071428571428426</v>
      </c>
      <c r="R15">
        <v>-0.34234234234234195</v>
      </c>
      <c r="U15">
        <f>R15/llama!C15</f>
        <v>-0.67857142857142716</v>
      </c>
    </row>
    <row r="16" spans="1:22" x14ac:dyDescent="0.3">
      <c r="A16">
        <v>0.20353982300884998</v>
      </c>
      <c r="D16">
        <v>-3.0183312262958006E-2</v>
      </c>
      <c r="G16">
        <v>-0.106194690265487</v>
      </c>
      <c r="J16">
        <f>G16/llama!C16</f>
        <v>-0.27906976744186074</v>
      </c>
      <c r="L16">
        <v>-0.37599076567910694</v>
      </c>
      <c r="O16">
        <f>L16/llama!C16</f>
        <v>-0.98806875631951208</v>
      </c>
      <c r="R16">
        <v>-0.25663716814159299</v>
      </c>
      <c r="U16">
        <f>R16/llama!C16</f>
        <v>-0.67441860465116188</v>
      </c>
    </row>
    <row r="17" spans="1:21" x14ac:dyDescent="0.3">
      <c r="A17">
        <v>-0.22575891541408699</v>
      </c>
      <c r="D17">
        <v>0.11299261083743894</v>
      </c>
      <c r="G17">
        <v>-5.9247648902820971E-2</v>
      </c>
      <c r="J17">
        <f>G17/llama!C17</f>
        <v>-0.10106951871657681</v>
      </c>
      <c r="L17">
        <v>-0.14830637778455902</v>
      </c>
      <c r="O17">
        <f>L17/llama!C17</f>
        <v>-0.25299323269130619</v>
      </c>
      <c r="R17">
        <v>-5.6650246305418039E-2</v>
      </c>
      <c r="U17">
        <f>R17/llama!C17</f>
        <v>-9.6638655462183573E-2</v>
      </c>
    </row>
    <row r="18" spans="1:21" x14ac:dyDescent="0.3">
      <c r="A18">
        <v>0.35376447876447892</v>
      </c>
      <c r="D18">
        <v>0.13538308951152989</v>
      </c>
      <c r="G18">
        <v>-0.26828663525911201</v>
      </c>
      <c r="J18">
        <f>G18/llama!C18</f>
        <v>-0.43159154367770169</v>
      </c>
      <c r="L18">
        <v>-9.2664092664093145E-2</v>
      </c>
      <c r="O18">
        <f>L18/llama!C18</f>
        <v>-0.14906832298136716</v>
      </c>
      <c r="R18">
        <v>6.6066066066065909E-2</v>
      </c>
      <c r="U18">
        <f>R18/llama!C18</f>
        <v>0.10628019323671467</v>
      </c>
    </row>
    <row r="19" spans="1:21" x14ac:dyDescent="0.3">
      <c r="A19">
        <v>0.192660550458715</v>
      </c>
      <c r="D19">
        <v>-0.11697247706421998</v>
      </c>
      <c r="G19">
        <v>-6.6121167038599715E-3</v>
      </c>
      <c r="J19">
        <f>G19/llama!C19</f>
        <v>-1.0445227836532416E-2</v>
      </c>
      <c r="L19">
        <v>3.669724770642202E-2</v>
      </c>
      <c r="O19">
        <f>L19/llama!C19</f>
        <v>5.797101449275361E-2</v>
      </c>
      <c r="R19">
        <v>-8.1258191349935061E-2</v>
      </c>
      <c r="U19">
        <f>R19/llama!C19</f>
        <v>-0.12836438923395535</v>
      </c>
    </row>
    <row r="20" spans="1:21" x14ac:dyDescent="0.3">
      <c r="A20">
        <v>0.18965517241379404</v>
      </c>
      <c r="D20">
        <v>0.29325877601739703</v>
      </c>
      <c r="G20">
        <v>-2.220923436586697E-2</v>
      </c>
      <c r="J20">
        <f>G20/llama!C20</f>
        <v>-3.2203389830507065E-2</v>
      </c>
      <c r="L20">
        <v>0.13919645681746307</v>
      </c>
      <c r="O20">
        <f>L20/llama!C20</f>
        <v>0.20183486238532117</v>
      </c>
      <c r="R20">
        <v>-4.2487684729063946E-2</v>
      </c>
      <c r="U20">
        <f>R20/llama!C20</f>
        <v>-6.1607142857142638E-2</v>
      </c>
    </row>
    <row r="21" spans="1:21" x14ac:dyDescent="0.3">
      <c r="A21">
        <v>-5.5045871559633031E-2</v>
      </c>
      <c r="D21">
        <v>5.504587155963292E-2</v>
      </c>
      <c r="G21">
        <v>-0.43950956014747422</v>
      </c>
      <c r="J21">
        <f>G21/llama!C21</f>
        <v>-0.85547396528704689</v>
      </c>
      <c r="L21">
        <v>-0.15290519877675801</v>
      </c>
      <c r="O21">
        <f>L21/llama!C21</f>
        <v>-0.29761904761904645</v>
      </c>
      <c r="R21">
        <v>-0.13279025624802299</v>
      </c>
      <c r="U21">
        <f>R21/llama!C21</f>
        <v>-0.25846674876847298</v>
      </c>
    </row>
    <row r="22" spans="1:21" x14ac:dyDescent="0.3">
      <c r="A22">
        <v>0.27678571428571408</v>
      </c>
      <c r="D22">
        <v>0.14550264550264602</v>
      </c>
      <c r="G22">
        <v>-0.2033462033462029</v>
      </c>
      <c r="J22">
        <f>G22/llama!C22</f>
        <v>-0.35585585585585466</v>
      </c>
      <c r="L22">
        <v>-0.26335403726708095</v>
      </c>
      <c r="O22">
        <f>L22/llama!C22</f>
        <v>-0.46086956521739114</v>
      </c>
      <c r="R22">
        <v>-0.14153439153439096</v>
      </c>
      <c r="U22">
        <f>R22/llama!C22</f>
        <v>-0.2476851851851839</v>
      </c>
    </row>
    <row r="23" spans="1:21" x14ac:dyDescent="0.3">
      <c r="A23">
        <v>-8.9285714285714968E-2</v>
      </c>
      <c r="D23">
        <v>-0.45146103896103895</v>
      </c>
      <c r="G23">
        <v>-0.23860837438423699</v>
      </c>
      <c r="J23">
        <f>G23/llama!C23</f>
        <v>-0.72227399813606841</v>
      </c>
      <c r="L23">
        <v>-0.49847168597168601</v>
      </c>
      <c r="O23">
        <f>L23/llama!C23</f>
        <v>-1.5088872656440218</v>
      </c>
      <c r="R23">
        <v>-0.29691558441558497</v>
      </c>
      <c r="U23">
        <f>R23/llama!C23</f>
        <v>-0.89877149877149998</v>
      </c>
    </row>
    <row r="24" spans="1:21" x14ac:dyDescent="0.3">
      <c r="A24">
        <v>-4.6251993620414988E-2</v>
      </c>
      <c r="D24">
        <v>-4.3385490753911959E-2</v>
      </c>
      <c r="G24">
        <v>-0.35423839973766202</v>
      </c>
      <c r="J24">
        <f>G24/llama!C24</f>
        <v>-1.3026831474223675</v>
      </c>
      <c r="L24">
        <v>-0.50485588972431095</v>
      </c>
      <c r="O24">
        <f>L24/llama!C24</f>
        <v>-1.8565668202764949</v>
      </c>
      <c r="R24">
        <v>-0.34274907452116499</v>
      </c>
      <c r="U24">
        <f>R24/llama!C24</f>
        <v>-1.2604320804971849</v>
      </c>
    </row>
    <row r="25" spans="1:21" x14ac:dyDescent="0.3">
      <c r="A25">
        <v>0.29696036937283599</v>
      </c>
      <c r="D25">
        <v>-0.12571334050119898</v>
      </c>
      <c r="G25">
        <v>-0.12477876106194596</v>
      </c>
      <c r="J25">
        <f>G25/llama!C25</f>
        <v>-0.21692307692307494</v>
      </c>
      <c r="L25">
        <v>-0.21376958675002</v>
      </c>
      <c r="O25">
        <f>L25/llama!C25</f>
        <v>-0.3716302046577265</v>
      </c>
      <c r="R25">
        <v>-0.10335018963337506</v>
      </c>
      <c r="U25">
        <f>R25/llama!C25</f>
        <v>-0.17967032967032867</v>
      </c>
    </row>
    <row r="26" spans="1:21" x14ac:dyDescent="0.3">
      <c r="A26">
        <v>-0.18452380952380898</v>
      </c>
      <c r="D26">
        <v>2.3427260812581951E-2</v>
      </c>
      <c r="G26">
        <v>-0.16650579150579103</v>
      </c>
      <c r="J26">
        <f>G26/llama!C26</f>
        <v>-0.34534534534534378</v>
      </c>
      <c r="L26">
        <v>-0.24262778505897697</v>
      </c>
      <c r="O26">
        <f>L26/llama!C26</f>
        <v>-0.50322799864084022</v>
      </c>
      <c r="R26">
        <v>-0.51785714285714202</v>
      </c>
      <c r="U26">
        <f>R26/llama!C26</f>
        <v>-1.0740740740740704</v>
      </c>
    </row>
    <row r="27" spans="1:21" x14ac:dyDescent="0.3">
      <c r="A27">
        <v>0.15929203539823</v>
      </c>
      <c r="D27">
        <v>-5.8549304677623093E-2</v>
      </c>
      <c r="G27">
        <v>7.0634082974749823E-3</v>
      </c>
      <c r="J27">
        <f>G27/llama!C27</f>
        <v>1.2669287898645588E-2</v>
      </c>
      <c r="L27">
        <v>-0.18559714216124013</v>
      </c>
      <c r="O27">
        <f>L27/llama!C27</f>
        <v>-0.33289646133682715</v>
      </c>
      <c r="R27">
        <v>-4.9620733249052029E-2</v>
      </c>
      <c r="U27">
        <f>R27/llama!C27</f>
        <v>-8.9002267573696392E-2</v>
      </c>
    </row>
    <row r="28" spans="1:21" x14ac:dyDescent="0.3">
      <c r="A28">
        <v>-0.11631701631701596</v>
      </c>
      <c r="D28">
        <v>-0.1418198320853189</v>
      </c>
      <c r="G28">
        <v>-0.36744295459891796</v>
      </c>
      <c r="J28">
        <f>G28/llama!C28</f>
        <v>-1.4330275229357765</v>
      </c>
      <c r="L28">
        <v>-0.3542092126162919</v>
      </c>
      <c r="O28">
        <f>L28/llama!C28</f>
        <v>-1.3814159292035348</v>
      </c>
      <c r="R28">
        <v>-0.44629244629244602</v>
      </c>
      <c r="U28">
        <f>R28/llama!C28</f>
        <v>-1.7405405405405352</v>
      </c>
    </row>
    <row r="29" spans="1:21" x14ac:dyDescent="0.3">
      <c r="A29">
        <v>-2.8437132784958963E-2</v>
      </c>
      <c r="D29">
        <v>-0.17307215472353099</v>
      </c>
      <c r="G29">
        <v>-0.27398958591619105</v>
      </c>
      <c r="J29">
        <f>G29/llama!C29</f>
        <v>-0.63360091743119096</v>
      </c>
      <c r="L29">
        <v>-0.33820976940242997</v>
      </c>
      <c r="O29">
        <f>L29/llama!C29</f>
        <v>-0.7821100917431183</v>
      </c>
      <c r="R29">
        <v>-0.28053053053053001</v>
      </c>
      <c r="U29">
        <f>R29/llama!C29</f>
        <v>-0.64872685185184975</v>
      </c>
    </row>
    <row r="30" spans="1:21" x14ac:dyDescent="0.3">
      <c r="A30">
        <v>3.1242251425737999E-2</v>
      </c>
      <c r="D30">
        <v>-0.32655591371187698</v>
      </c>
      <c r="G30">
        <v>-0.65765765765765694</v>
      </c>
      <c r="J30">
        <f>G30/llama!C30</f>
        <v>-2.2121212121212044</v>
      </c>
      <c r="L30">
        <v>-0.32997542997542995</v>
      </c>
      <c r="O30">
        <f>L30/llama!C30</f>
        <v>-1.109917355371898</v>
      </c>
      <c r="R30">
        <v>-0.46163127413127403</v>
      </c>
      <c r="U30">
        <f>R30/llama!C30</f>
        <v>-1.552759740259736</v>
      </c>
    </row>
    <row r="31" spans="1:21" x14ac:dyDescent="0.3">
      <c r="A31">
        <v>8.4691092548176972E-2</v>
      </c>
      <c r="D31">
        <v>-0.41104502973661805</v>
      </c>
      <c r="G31">
        <v>-0.21579523448682303</v>
      </c>
      <c r="J31">
        <f>G31/llama!C31</f>
        <v>-0.8246460746460712</v>
      </c>
      <c r="L31">
        <v>-0.51510347129505996</v>
      </c>
      <c r="O31">
        <f>L31/llama!C31</f>
        <v>-1.968431122448973</v>
      </c>
      <c r="R31">
        <v>-0.46559048428207295</v>
      </c>
      <c r="U31">
        <f>R31/llama!C31</f>
        <v>-1.7792207792207733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llama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Voloshyn</cp:lastModifiedBy>
  <dcterms:created xsi:type="dcterms:W3CDTF">2025-02-25T07:30:13Z</dcterms:created>
  <dcterms:modified xsi:type="dcterms:W3CDTF">2025-03-03T05:43:51Z</dcterms:modified>
</cp:coreProperties>
</file>