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https://ccmnj-my.sharepoint.com/personal/brisolla_maria_student_ccm_edu/Documents/"/>
    </mc:Choice>
  </mc:AlternateContent>
  <xr:revisionPtr revIDLastSave="0" documentId="8_{65D79CD3-5033-4AB7-9CC4-87A06B40A8A4}" xr6:coauthVersionLast="47" xr6:coauthVersionMax="47" xr10:uidLastSave="{00000000-0000-0000-0000-000000000000}"/>
  <bookViews>
    <workbookView xWindow="-120" yWindow="-120" windowWidth="25890" windowHeight="1555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1" l="1"/>
  <c r="H7" i="11"/>
  <c r="E10" i="11" l="1"/>
  <c r="I5" i="11"/>
  <c r="H23" i="11"/>
  <c r="H22" i="11"/>
  <c r="H20" i="11"/>
  <c r="H14" i="11"/>
  <c r="H8" i="11"/>
  <c r="H21" i="11" l="1"/>
  <c r="H9" i="11"/>
  <c r="E11" i="11"/>
  <c r="I6" i="11"/>
  <c r="H10" i="11" l="1"/>
  <c r="H15" i="11"/>
  <c r="H13" i="11"/>
  <c r="E12" i="11"/>
  <c r="J5" i="11"/>
  <c r="K5" i="11" s="1"/>
  <c r="L5" i="11" s="1"/>
  <c r="M5" i="11" s="1"/>
  <c r="N5" i="11" s="1"/>
  <c r="O5" i="11" s="1"/>
  <c r="P5" i="11" s="1"/>
  <c r="I4" i="11"/>
  <c r="H16" i="11" l="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<sst xmlns="http://schemas.openxmlformats.org/spreadsheetml/2006/main" count="49" uniqueCount="43">
  <si>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</si>
  <si>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</si>
  <si>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</si>
  <si>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</si>
  <si>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</si>
  <si>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</si>
  <si>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</si>
  <si>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</si>
  <si>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</si>
  <si>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</si>
  <si>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</si>
  <si>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</si>
  <si>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</si>
  <si>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</si>
  <si>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</si>
  <si>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</si>
  <si>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</si>
  <si>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</si>
  <si>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</si>
  <si>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</si>
  <si>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</si>
  <si>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Song Sphere</t>
  </si>
  <si>
    <t>Project Plan</t>
  </si>
  <si>
    <t>Project lead: Fae Brisolla</t>
  </si>
  <si>
    <t>Fae, Enzo, Nick</t>
  </si>
  <si>
    <t>System Requirements + Design</t>
  </si>
  <si>
    <t>Final Deliverables</t>
  </si>
  <si>
    <t>Presentation Prep + Submission</t>
  </si>
  <si>
    <t>All</t>
  </si>
  <si>
    <t>Research Plan</t>
  </si>
  <si>
    <t>Enzo, Nick</t>
  </si>
  <si>
    <t xml:space="preserve">Finalize Project </t>
  </si>
  <si>
    <t>Draft functional and non functional reqs</t>
  </si>
  <si>
    <t>Enzo</t>
  </si>
  <si>
    <t>Market Research</t>
  </si>
  <si>
    <t>Nick</t>
  </si>
  <si>
    <t>UI Mockup</t>
  </si>
  <si>
    <t>Fae</t>
  </si>
  <si>
    <t>System Reqs</t>
  </si>
  <si>
    <t xml:space="preserve">User Interface Flow </t>
  </si>
  <si>
    <t>Tech Integration</t>
  </si>
  <si>
    <t>Conceptual Design</t>
  </si>
  <si>
    <t>Binary Bandits (Nick, Enzo, Fae)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</si>
</sst>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4"/>
      <color theme="9"/>
      <name val="Arial Black"/>
      <family val="2"/>
      <scheme val="major"/>
    </font>
    <font>
      <b/>
      <sz val="11"/>
      <color theme="9"/>
      <name val="Arial"/>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0" borderId="18" xfId="0" applyNumberFormat="1" applyFont="1" applyFill="1" applyBorder="1" applyAlignment="1">
      <alignment horizontal="center" vertical="center"/>
    </xf>
    <xf numFmtId="167" fontId="21" fillId="10" borderId="16" xfId="0" applyNumberFormat="1" applyFont="1" applyFill="1" applyBorder="1" applyAlignment="1">
      <alignment horizontal="center" vertical="center"/>
    </xf>
    <xf numFmtId="167" fontId="21" fillId="10" borderId="17" xfId="0" applyNumberFormat="1" applyFont="1" applyFill="1" applyBorder="1" applyAlignment="1">
      <alignment horizontal="center" vertical="center"/>
    </xf>
    <xf numFmtId="0" fontId="22" fillId="2" borderId="15" xfId="0" applyFont="1" applyFill="1" applyBorder="1" applyAlignment="1">
      <alignment horizontal="center" vertical="center" shrinkToFit="1"/>
    </xf>
    <xf numFmtId="0" fontId="22" fillId="2" borderId="12"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9"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20" fillId="9" borderId="14" xfId="0" applyFont="1" applyFill="1" applyBorder="1" applyAlignment="1">
      <alignment vertical="center"/>
    </xf>
    <xf numFmtId="0" fontId="4" fillId="2" borderId="19" xfId="0" applyFont="1" applyFill="1" applyBorder="1"/>
    <xf numFmtId="0" fontId="20" fillId="9" borderId="14"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1" xfId="0" applyNumberFormat="1" applyFont="1" applyFill="1" applyBorder="1" applyAlignment="1">
      <alignment horizontal="center" vertical="center" wrapText="1"/>
    </xf>
    <xf numFmtId="166" fontId="19" fillId="2" borderId="17" xfId="0" applyNumberFormat="1" applyFont="1" applyFill="1" applyBorder="1" applyAlignment="1">
      <alignment horizontal="center" vertical="center" wrapText="1"/>
    </xf>
    <xf numFmtId="166" fontId="19" fillId="2" borderId="16" xfId="0" applyNumberFormat="1" applyFont="1" applyFill="1" applyBorder="1" applyAlignment="1">
      <alignment horizontal="center" vertical="center" wrapText="1"/>
    </xf>
    <xf numFmtId="0" fontId="31" fillId="0" borderId="0" xfId="5" applyFont="1" applyAlignment="1">
      <alignment horizontal="left"/>
    </xf>
    <xf numFmtId="0" fontId="32" fillId="0" borderId="0" xfId="6" applyFont="1" applyAlignment="1">
      <alignment horizontal="left" vertical="center"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zoomScaleNormal="100" zoomScalePageLayoutView="70" workbookViewId="0">
      <selection activeCell="D26" sqref="D26"/>
    </sheetView>
  </sheetViews>
  <sheetFormatPr defaultColWidth="8.75" defaultRowHeight="30" customHeight="1" x14ac:dyDescent="0.2"/>
  <cols>
    <col min="1" max="1" width="2.75" style="13" customWidth="1"/>
    <col min="2" max="2" width="32.1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0.7">
      <c r="A1" s="14"/>
      <c r="B1" s="108" t="s">
        <v>21</v>
      </c>
      <c r="C1" s="18"/>
      <c r="D1" s="19"/>
      <c r="E1" s="20"/>
      <c r="F1" s="21"/>
      <c r="H1" s="1"/>
      <c r="I1" s="103" t="s">
        <v>18</v>
      </c>
      <c r="J1" s="104"/>
      <c r="K1" s="104"/>
      <c r="L1" s="104"/>
      <c r="M1" s="104"/>
      <c r="N1" s="104"/>
      <c r="O1" s="104"/>
      <c r="P1" s="24"/>
      <c r="Q1" s="102">
        <v>45923</v>
      </c>
      <c r="R1" s="101"/>
      <c r="S1" s="101"/>
      <c r="T1" s="101"/>
      <c r="U1" s="101"/>
      <c r="V1" s="101"/>
      <c r="W1" s="101"/>
      <c r="X1" s="101"/>
      <c r="Y1" s="101"/>
      <c r="Z1" s="101"/>
    </row>
    <row r="2" spans="1:64" ht="30" customHeight="1" x14ac:dyDescent="0.5">
      <c r="B2" s="109" t="s">
        <v>42</v>
      </c>
      <c r="C2" s="86" t="s">
        <v>23</v>
      </c>
      <c r="D2" s="22"/>
      <c r="E2" s="23"/>
      <c r="F2" s="22"/>
      <c r="I2" s="103" t="s">
        <v>19</v>
      </c>
      <c r="J2" s="104"/>
      <c r="K2" s="104"/>
      <c r="L2" s="104"/>
      <c r="M2" s="104"/>
      <c r="N2" s="104"/>
      <c r="O2" s="104"/>
      <c r="P2" s="24"/>
      <c r="Q2" s="100">
        <v>1</v>
      </c>
      <c r="R2" s="101"/>
      <c r="S2" s="101"/>
      <c r="T2" s="101"/>
      <c r="U2" s="101"/>
      <c r="V2" s="101"/>
      <c r="W2" s="101"/>
      <c r="X2" s="101"/>
      <c r="Y2" s="101"/>
      <c r="Z2" s="101"/>
    </row>
    <row r="3" spans="1:64" s="26" customFormat="1" ht="30" customHeight="1" x14ac:dyDescent="0.25">
      <c r="A3" s="13"/>
      <c r="B3" s="25"/>
      <c r="D3" s="27"/>
      <c r="E3" s="28"/>
    </row>
    <row r="4" spans="1:64" s="26" customFormat="1" ht="30" customHeight="1" x14ac:dyDescent="0.2">
      <c r="A4" s="14"/>
      <c r="B4" s="29"/>
      <c r="E4" s="30"/>
      <c r="I4" s="107">
        <f>I5</f>
        <v>45922</v>
      </c>
      <c r="J4" s="105"/>
      <c r="K4" s="105"/>
      <c r="L4" s="105"/>
      <c r="M4" s="105"/>
      <c r="N4" s="105"/>
      <c r="O4" s="105"/>
      <c r="P4" s="105">
        <f>P5</f>
        <v>45929</v>
      </c>
      <c r="Q4" s="105"/>
      <c r="R4" s="105"/>
      <c r="S4" s="105"/>
      <c r="T4" s="105"/>
      <c r="U4" s="105"/>
      <c r="V4" s="105"/>
      <c r="W4" s="105">
        <f>W5</f>
        <v>45936</v>
      </c>
      <c r="X4" s="105"/>
      <c r="Y4" s="105"/>
      <c r="Z4" s="105"/>
      <c r="AA4" s="105"/>
      <c r="AB4" s="105"/>
      <c r="AC4" s="105"/>
      <c r="AD4" s="105">
        <f>AD5</f>
        <v>45943</v>
      </c>
      <c r="AE4" s="105"/>
      <c r="AF4" s="105"/>
      <c r="AG4" s="105"/>
      <c r="AH4" s="105"/>
      <c r="AI4" s="105"/>
      <c r="AJ4" s="105"/>
      <c r="AK4" s="105">
        <f>AK5</f>
        <v>45950</v>
      </c>
      <c r="AL4" s="105"/>
      <c r="AM4" s="105"/>
      <c r="AN4" s="105"/>
      <c r="AO4" s="105"/>
      <c r="AP4" s="105"/>
      <c r="AQ4" s="105"/>
      <c r="AR4" s="105">
        <f>AR5</f>
        <v>45957</v>
      </c>
      <c r="AS4" s="105"/>
      <c r="AT4" s="105"/>
      <c r="AU4" s="105"/>
      <c r="AV4" s="105"/>
      <c r="AW4" s="105"/>
      <c r="AX4" s="105"/>
      <c r="AY4" s="105">
        <f>AY5</f>
        <v>45964</v>
      </c>
      <c r="AZ4" s="105"/>
      <c r="BA4" s="105"/>
      <c r="BB4" s="105"/>
      <c r="BC4" s="105"/>
      <c r="BD4" s="105"/>
      <c r="BE4" s="105"/>
      <c r="BF4" s="105">
        <f>BF5</f>
        <v>45971</v>
      </c>
      <c r="BG4" s="105"/>
      <c r="BH4" s="105"/>
      <c r="BI4" s="105"/>
      <c r="BJ4" s="105"/>
      <c r="BK4" s="105"/>
      <c r="BL4" s="106"/>
    </row>
    <row r="5" spans="1:64" s="26" customFormat="1" ht="15" customHeight="1" x14ac:dyDescent="0.2">
      <c r="A5" s="94"/>
      <c r="B5" s="95" t="s">
        <v>3</v>
      </c>
      <c r="C5" s="97" t="s">
        <v>20</v>
      </c>
      <c r="D5" s="99"/>
      <c r="E5" s="99" t="s">
        <v>1</v>
      </c>
      <c r="F5" s="99" t="s">
        <v>2</v>
      </c>
      <c r="I5" s="31">
        <f>Project_Start-WEEKDAY(Project_Start,1)+2+7*(Display_Week-1)</f>
        <v>45922</v>
      </c>
      <c r="J5" s="31">
        <f>I5+1</f>
        <v>45923</v>
      </c>
      <c r="K5" s="31">
        <f t="shared" ref="K5:AX5" si="0">J5+1</f>
        <v>45924</v>
      </c>
      <c r="L5" s="31">
        <f t="shared" si="0"/>
        <v>45925</v>
      </c>
      <c r="M5" s="31">
        <f t="shared" si="0"/>
        <v>45926</v>
      </c>
      <c r="N5" s="31">
        <f t="shared" si="0"/>
        <v>45927</v>
      </c>
      <c r="O5" s="32">
        <f t="shared" si="0"/>
        <v>45928</v>
      </c>
      <c r="P5" s="33">
        <f>O5+1</f>
        <v>45929</v>
      </c>
      <c r="Q5" s="31">
        <f>P5+1</f>
        <v>45930</v>
      </c>
      <c r="R5" s="31">
        <f t="shared" si="0"/>
        <v>45931</v>
      </c>
      <c r="S5" s="31">
        <f t="shared" si="0"/>
        <v>45932</v>
      </c>
      <c r="T5" s="31">
        <f t="shared" si="0"/>
        <v>45933</v>
      </c>
      <c r="U5" s="31">
        <f t="shared" si="0"/>
        <v>45934</v>
      </c>
      <c r="V5" s="32">
        <f t="shared" si="0"/>
        <v>45935</v>
      </c>
      <c r="W5" s="33">
        <f>V5+1</f>
        <v>45936</v>
      </c>
      <c r="X5" s="31">
        <f>W5+1</f>
        <v>45937</v>
      </c>
      <c r="Y5" s="31">
        <f t="shared" si="0"/>
        <v>45938</v>
      </c>
      <c r="Z5" s="31">
        <f t="shared" si="0"/>
        <v>45939</v>
      </c>
      <c r="AA5" s="31">
        <f t="shared" si="0"/>
        <v>45940</v>
      </c>
      <c r="AB5" s="31">
        <f t="shared" si="0"/>
        <v>45941</v>
      </c>
      <c r="AC5" s="32">
        <f t="shared" si="0"/>
        <v>45942</v>
      </c>
      <c r="AD5" s="33">
        <f>AC5+1</f>
        <v>45943</v>
      </c>
      <c r="AE5" s="31">
        <f>AD5+1</f>
        <v>45944</v>
      </c>
      <c r="AF5" s="31">
        <f t="shared" si="0"/>
        <v>45945</v>
      </c>
      <c r="AG5" s="31">
        <f t="shared" si="0"/>
        <v>45946</v>
      </c>
      <c r="AH5" s="31">
        <f t="shared" si="0"/>
        <v>45947</v>
      </c>
      <c r="AI5" s="31">
        <f t="shared" si="0"/>
        <v>45948</v>
      </c>
      <c r="AJ5" s="32">
        <f t="shared" si="0"/>
        <v>45949</v>
      </c>
      <c r="AK5" s="33">
        <f>AJ5+1</f>
        <v>45950</v>
      </c>
      <c r="AL5" s="31">
        <f>AK5+1</f>
        <v>45951</v>
      </c>
      <c r="AM5" s="31">
        <f t="shared" si="0"/>
        <v>45952</v>
      </c>
      <c r="AN5" s="31">
        <f t="shared" si="0"/>
        <v>45953</v>
      </c>
      <c r="AO5" s="31">
        <f t="shared" si="0"/>
        <v>45954</v>
      </c>
      <c r="AP5" s="31">
        <f t="shared" si="0"/>
        <v>45955</v>
      </c>
      <c r="AQ5" s="32">
        <f t="shared" si="0"/>
        <v>45956</v>
      </c>
      <c r="AR5" s="33">
        <f>AQ5+1</f>
        <v>45957</v>
      </c>
      <c r="AS5" s="31">
        <f>AR5+1</f>
        <v>45958</v>
      </c>
      <c r="AT5" s="31">
        <f t="shared" si="0"/>
        <v>45959</v>
      </c>
      <c r="AU5" s="31">
        <f t="shared" si="0"/>
        <v>45960</v>
      </c>
      <c r="AV5" s="31">
        <f t="shared" si="0"/>
        <v>45961</v>
      </c>
      <c r="AW5" s="31">
        <f t="shared" si="0"/>
        <v>45962</v>
      </c>
      <c r="AX5" s="32">
        <f t="shared" si="0"/>
        <v>45963</v>
      </c>
      <c r="AY5" s="33">
        <f>AX5+1</f>
        <v>45964</v>
      </c>
      <c r="AZ5" s="31">
        <f>AY5+1</f>
        <v>45965</v>
      </c>
      <c r="BA5" s="31">
        <f t="shared" ref="BA5:BE5" si="1">AZ5+1</f>
        <v>45966</v>
      </c>
      <c r="BB5" s="31">
        <f t="shared" si="1"/>
        <v>45967</v>
      </c>
      <c r="BC5" s="31">
        <f t="shared" si="1"/>
        <v>45968</v>
      </c>
      <c r="BD5" s="31">
        <f t="shared" si="1"/>
        <v>45969</v>
      </c>
      <c r="BE5" s="32">
        <f t="shared" si="1"/>
        <v>45970</v>
      </c>
      <c r="BF5" s="33">
        <f>BE5+1</f>
        <v>45971</v>
      </c>
      <c r="BG5" s="31">
        <f>BF5+1</f>
        <v>45972</v>
      </c>
      <c r="BH5" s="31">
        <f t="shared" ref="BH5:BL5" si="2">BG5+1</f>
        <v>45973</v>
      </c>
      <c r="BI5" s="31">
        <f t="shared" si="2"/>
        <v>45974</v>
      </c>
      <c r="BJ5" s="31">
        <f t="shared" si="2"/>
        <v>45975</v>
      </c>
      <c r="BK5" s="31">
        <f t="shared" si="2"/>
        <v>45976</v>
      </c>
      <c r="BL5" s="31">
        <f t="shared" si="2"/>
        <v>45977</v>
      </c>
    </row>
    <row r="6" spans="1:64" s="26" customFormat="1" ht="15" customHeight="1" thickBot="1" x14ac:dyDescent="0.25">
      <c r="A6" s="94"/>
      <c r="B6" s="96"/>
      <c r="C6" s="98"/>
      <c r="D6" s="98"/>
      <c r="E6" s="98"/>
      <c r="F6" s="98"/>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5">
      <c r="A7" s="13" t="s">
        <v>17</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22</v>
      </c>
      <c r="C8" s="41"/>
      <c r="D8" s="42"/>
      <c r="E8" s="43"/>
      <c r="F8" s="44"/>
      <c r="G8" s="17"/>
      <c r="H8" s="5" t="str">
        <f t="shared" ref="H8:H2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22</v>
      </c>
      <c r="C9" s="48" t="s">
        <v>24</v>
      </c>
      <c r="D9" s="49"/>
      <c r="E9" s="50">
        <v>45923</v>
      </c>
      <c r="F9" s="50">
        <v>45937</v>
      </c>
      <c r="G9" s="17"/>
      <c r="H9" s="5">
        <f t="shared"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29</v>
      </c>
      <c r="C10" s="53" t="s">
        <v>30</v>
      </c>
      <c r="D10" s="54"/>
      <c r="E10" s="55">
        <f>F9</f>
        <v>45937</v>
      </c>
      <c r="F10" s="55">
        <v>45944</v>
      </c>
      <c r="G10" s="17"/>
      <c r="H10" s="5">
        <f t="shared" si="5"/>
        <v>8</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32</v>
      </c>
      <c r="C11" s="53" t="s">
        <v>33</v>
      </c>
      <c r="D11" s="54"/>
      <c r="E11" s="55">
        <f>F10</f>
        <v>45944</v>
      </c>
      <c r="F11" s="55">
        <v>45951</v>
      </c>
      <c r="G11" s="17"/>
      <c r="H11" s="5">
        <f t="shared" si="5"/>
        <v>8</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34</v>
      </c>
      <c r="C12" s="53" t="s">
        <v>35</v>
      </c>
      <c r="D12" s="54"/>
      <c r="E12" s="55">
        <f>F11</f>
        <v>45951</v>
      </c>
      <c r="F12" s="55">
        <v>45958</v>
      </c>
      <c r="G12" s="17"/>
      <c r="H12" s="5">
        <f t="shared" si="5"/>
        <v>8</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38</v>
      </c>
      <c r="C13" s="53" t="s">
        <v>33</v>
      </c>
      <c r="D13" s="54"/>
      <c r="E13" s="55">
        <v>45958</v>
      </c>
      <c r="F13" s="55">
        <v>45965</v>
      </c>
      <c r="G13" s="17"/>
      <c r="H13" s="5">
        <f t="shared" si="5"/>
        <v>8</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25</v>
      </c>
      <c r="C14" s="58"/>
      <c r="D14" s="59"/>
      <c r="E14" s="60"/>
      <c r="F14" s="61"/>
      <c r="G14" s="17"/>
      <c r="H14" s="5" t="str">
        <f t="shared" si="5"/>
        <v/>
      </c>
    </row>
    <row r="15" spans="1:64" s="46" customFormat="1" ht="30" customHeight="1" thickBot="1" x14ac:dyDescent="0.25">
      <c r="A15" s="14"/>
      <c r="B15" s="62" t="s">
        <v>36</v>
      </c>
      <c r="C15" s="63" t="s">
        <v>37</v>
      </c>
      <c r="D15" s="64"/>
      <c r="E15" s="65">
        <v>45965</v>
      </c>
      <c r="F15" s="65">
        <v>45972</v>
      </c>
      <c r="G15" s="17"/>
      <c r="H15" s="5">
        <f t="shared" si="5"/>
        <v>8</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39</v>
      </c>
      <c r="C16" s="63" t="s">
        <v>35</v>
      </c>
      <c r="D16" s="64"/>
      <c r="E16" s="65">
        <v>45972</v>
      </c>
      <c r="F16" s="65">
        <v>45979</v>
      </c>
      <c r="G16" s="17"/>
      <c r="H16" s="5">
        <f t="shared" si="5"/>
        <v>8</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40</v>
      </c>
      <c r="C17" s="63" t="s">
        <v>33</v>
      </c>
      <c r="D17" s="64"/>
      <c r="E17" s="65">
        <f>F16</f>
        <v>45979</v>
      </c>
      <c r="F17" s="65">
        <v>45986</v>
      </c>
      <c r="G17" s="17"/>
      <c r="H17" s="5">
        <f t="shared" si="5"/>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41</v>
      </c>
      <c r="C18" s="63" t="s">
        <v>24</v>
      </c>
      <c r="D18" s="64"/>
      <c r="E18" s="65">
        <v>45986</v>
      </c>
      <c r="F18" s="65">
        <v>45993</v>
      </c>
      <c r="G18" s="17"/>
      <c r="H18" s="5">
        <f t="shared" si="5"/>
        <v>8</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31</v>
      </c>
      <c r="C19" s="63" t="s">
        <v>24</v>
      </c>
      <c r="D19" s="64"/>
      <c r="E19" s="65">
        <v>45993</v>
      </c>
      <c r="F19" s="65">
        <v>46000</v>
      </c>
      <c r="G19" s="17"/>
      <c r="H19" s="5">
        <f t="shared" si="5"/>
        <v>8</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26</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27</v>
      </c>
      <c r="C21" s="73" t="s">
        <v>28</v>
      </c>
      <c r="D21" s="74"/>
      <c r="E21" s="75">
        <v>46000</v>
      </c>
      <c r="F21" s="75">
        <v>46007</v>
      </c>
      <c r="G21" s="17"/>
      <c r="H21" s="5">
        <f t="shared" si="5"/>
        <v>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6"/>
      <c r="C22" s="77"/>
      <c r="D22" s="78"/>
      <c r="E22" s="79"/>
      <c r="F22" s="79"/>
      <c r="G22" s="17"/>
      <c r="H22" s="5" t="str">
        <f t="shared" si="5"/>
        <v/>
      </c>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row>
    <row r="23" spans="1:64" s="46" customFormat="1" ht="30" customHeight="1" thickBot="1" x14ac:dyDescent="0.25">
      <c r="A23" s="14"/>
      <c r="B23" s="80"/>
      <c r="C23" s="81"/>
      <c r="D23" s="82"/>
      <c r="E23" s="83"/>
      <c r="F23" s="84"/>
      <c r="G23" s="17"/>
      <c r="H23" s="6" t="str">
        <f t="shared" si="5"/>
        <v/>
      </c>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row>
    <row r="24" spans="1:64" ht="30" customHeight="1" x14ac:dyDescent="0.2">
      <c r="G24" s="3"/>
    </row>
    <row r="25" spans="1:64" ht="30" customHeight="1" x14ac:dyDescent="0.25">
      <c r="C25" s="16"/>
      <c r="F25" s="15"/>
    </row>
    <row r="26" spans="1:64" ht="30" customHeight="1" x14ac:dyDescent="0.2">
      <c r="C2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2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21">
    <cfRule type="expression" dxfId="6" priority="1">
      <formula>AND(TODAY()&gt;=I$5, TODAY()&lt;J$5)</formula>
    </cfRule>
  </conditionalFormatting>
  <conditionalFormatting sqref="I9:BL13">
    <cfRule type="expression" dxfId="5" priority="6">
      <formula>AND(task_start&lt;=I$5,ROUNDDOWN((task_end-task_start+1)*task_progress,0)+task_start-1&gt;=I$5)</formula>
    </cfRule>
    <cfRule type="expression" dxfId="4" priority="7" stopIfTrue="1">
      <formula>AND(task_end&gt;=I$5,task_start&lt;J$5)</formula>
    </cfRule>
  </conditionalFormatting>
  <conditionalFormatting sqref="I15:BL19">
    <cfRule type="expression" dxfId="3" priority="4">
      <formula>AND(task_start&lt;=I$5,ROUNDDOWN((task_end-task_start+1)*task_progress,0)+task_start-1&gt;=I$5)</formula>
    </cfRule>
    <cfRule type="expression" dxfId="2" priority="5" stopIfTrue="1">
      <formula>AND(task_end&gt;=I$5,task_start&lt;J$5)</formula>
    </cfRule>
  </conditionalFormatting>
  <conditionalFormatting sqref="I21:BL2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2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87" t="s">
        <v>6</v>
      </c>
      <c r="B2" s="8"/>
    </row>
    <row r="3" spans="1:2" s="11" customFormat="1" ht="27" customHeight="1" x14ac:dyDescent="0.2">
      <c r="A3" s="88"/>
      <c r="B3" s="12"/>
    </row>
    <row r="4" spans="1:2" s="10" customFormat="1" ht="31.5" x14ac:dyDescent="0.6">
      <c r="A4" s="89" t="s">
        <v>5</v>
      </c>
    </row>
    <row r="5" spans="1:2" ht="74.25" customHeight="1" x14ac:dyDescent="0.2">
      <c r="A5" s="90" t="s">
        <v>13</v>
      </c>
    </row>
    <row r="6" spans="1:2" ht="26.25" customHeight="1" x14ac:dyDescent="0.2">
      <c r="A6" s="89" t="s">
        <v>16</v>
      </c>
    </row>
    <row r="7" spans="1:2" s="7" customFormat="1" ht="205.15" customHeight="1" x14ac:dyDescent="0.2">
      <c r="A7" s="91" t="s">
        <v>15</v>
      </c>
    </row>
    <row r="8" spans="1:2" s="10" customFormat="1" ht="31.5" x14ac:dyDescent="0.6">
      <c r="A8" s="89" t="s">
        <v>7</v>
      </c>
    </row>
    <row r="9" spans="1:2" ht="57" x14ac:dyDescent="0.2">
      <c r="A9" s="90" t="s">
        <v>14</v>
      </c>
    </row>
    <row r="10" spans="1:2" s="7" customFormat="1" ht="28.15" customHeight="1" x14ac:dyDescent="0.2">
      <c r="A10" s="92" t="s">
        <v>12</v>
      </c>
    </row>
    <row r="11" spans="1:2" s="10" customFormat="1" ht="31.5" x14ac:dyDescent="0.6">
      <c r="A11" s="89" t="s">
        <v>4</v>
      </c>
    </row>
    <row r="12" spans="1:2" ht="28.5" x14ac:dyDescent="0.2">
      <c r="A12" s="90" t="s">
        <v>11</v>
      </c>
    </row>
    <row r="13" spans="1:2" s="7" customFormat="1" ht="28.15" customHeight="1" x14ac:dyDescent="0.2">
      <c r="A13" s="92" t="s">
        <v>0</v>
      </c>
    </row>
    <row r="14" spans="1:2" s="10" customFormat="1" ht="31.5" x14ac:dyDescent="0.6">
      <c r="A14" s="89" t="s">
        <v>8</v>
      </c>
    </row>
    <row r="15" spans="1:2" ht="75" customHeight="1" x14ac:dyDescent="0.2">
      <c r="A15" s="90" t="s">
        <v>9</v>
      </c>
    </row>
    <row r="16" spans="1:2" ht="71.25" x14ac:dyDescent="0.2">
      <c r="A16" s="90" t="s">
        <v>10</v>
      </c>
    </row>
    <row r="17" spans="1:1" x14ac:dyDescent="0.2">
      <c r="A17" s="93"/>
    </row>
    <row r="18" spans="1:1" x14ac:dyDescent="0.2">
      <c r="A18" s="93"/>
    </row>
    <row r="19" spans="1:1" x14ac:dyDescent="0.2">
      <c r="A19" s="93"/>
    </row>
    <row r="20" spans="1:1" x14ac:dyDescent="0.2">
      <c r="A20" s="93"/>
    </row>
    <row r="21" spans="1:1" x14ac:dyDescent="0.2">
      <c r="A21" s="93"/>
    </row>
    <row r="22" spans="1:1" x14ac:dyDescent="0.2">
      <c r="A22" s="93"/>
    </row>
    <row r="23" spans="1:1" x14ac:dyDescent="0.2">
      <c r="A23" s="93"/>
    </row>
    <row r="24" spans="1:1" x14ac:dyDescent="0.2">
      <c r="A24" s="93"/>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brisolla.maria</dc:creator>
  <dc:description/>
  <cp:lastModifiedBy>brisolla.maria</cp:lastModifiedBy>
  <dcterms:created xsi:type="dcterms:W3CDTF">2022-03-11T22:41:12Z</dcterms:created>
  <dcterms:modified xsi:type="dcterms:W3CDTF">2025-10-07T05:57:00Z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