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SCREENING\Screening Paper\Data_Deposition\Github\"/>
    </mc:Choice>
  </mc:AlternateContent>
  <xr:revisionPtr revIDLastSave="0" documentId="8_{7825F055-7798-4507-9E6C-3A29CF16D7E8}" xr6:coauthVersionLast="44" xr6:coauthVersionMax="44" xr10:uidLastSave="{00000000-0000-0000-0000-000000000000}"/>
  <bookViews>
    <workbookView xWindow="-108" yWindow="-108" windowWidth="23256" windowHeight="12576" xr2:uid="{D08BD0B1-2F3C-41EE-8792-462713B19F90}"/>
  </bookViews>
  <sheets>
    <sheet name="Final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 s="1"/>
  <c r="L3" i="1"/>
  <c r="M3" i="1"/>
  <c r="N3" i="1"/>
  <c r="R3" i="1"/>
  <c r="S3" i="1"/>
  <c r="T3" i="1" s="1"/>
  <c r="X3" i="1"/>
  <c r="Y3" i="1"/>
  <c r="Z3" i="1" s="1"/>
  <c r="AD3" i="1"/>
  <c r="AE3" i="1"/>
  <c r="AF3" i="1"/>
  <c r="F4" i="1"/>
  <c r="G4" i="1"/>
  <c r="H4" i="1"/>
  <c r="L4" i="1"/>
  <c r="M4" i="1"/>
  <c r="N4" i="1" s="1"/>
  <c r="R4" i="1"/>
  <c r="S4" i="1"/>
  <c r="T4" i="1"/>
  <c r="X4" i="1"/>
  <c r="Y4" i="1"/>
  <c r="Z4" i="1"/>
  <c r="AD4" i="1"/>
  <c r="AE4" i="1"/>
  <c r="AF4" i="1"/>
  <c r="F5" i="1"/>
  <c r="G5" i="1"/>
  <c r="H5" i="1" s="1"/>
  <c r="L5" i="1"/>
  <c r="M5" i="1"/>
  <c r="N5" i="1"/>
  <c r="R5" i="1"/>
  <c r="S5" i="1"/>
  <c r="T5" i="1"/>
  <c r="X5" i="1"/>
  <c r="Y5" i="1"/>
  <c r="Z5" i="1"/>
  <c r="AD5" i="1"/>
  <c r="AE5" i="1"/>
  <c r="AF5" i="1" s="1"/>
  <c r="F6" i="1"/>
  <c r="G6" i="1"/>
  <c r="H6" i="1"/>
  <c r="L6" i="1"/>
  <c r="M6" i="1"/>
  <c r="N6" i="1"/>
  <c r="R6" i="1"/>
  <c r="S6" i="1"/>
  <c r="T6" i="1"/>
  <c r="X6" i="1"/>
  <c r="Y6" i="1"/>
  <c r="Z6" i="1" s="1"/>
  <c r="AD6" i="1"/>
  <c r="AE6" i="1"/>
  <c r="AF6" i="1"/>
  <c r="F7" i="1"/>
  <c r="G7" i="1"/>
  <c r="H7" i="1"/>
  <c r="L7" i="1"/>
  <c r="M7" i="1"/>
  <c r="N7" i="1"/>
  <c r="R7" i="1"/>
  <c r="S7" i="1"/>
  <c r="T7" i="1" s="1"/>
  <c r="X7" i="1"/>
  <c r="Y7" i="1"/>
  <c r="Z7" i="1"/>
  <c r="AD7" i="1"/>
  <c r="AE7" i="1"/>
  <c r="AF7" i="1"/>
  <c r="F8" i="1"/>
  <c r="G8" i="1"/>
  <c r="H8" i="1"/>
  <c r="L8" i="1"/>
  <c r="M8" i="1"/>
  <c r="N8" i="1" s="1"/>
  <c r="R8" i="1"/>
  <c r="S8" i="1"/>
  <c r="T8" i="1"/>
  <c r="X8" i="1"/>
  <c r="Y8" i="1"/>
  <c r="Z8" i="1"/>
  <c r="AD8" i="1"/>
  <c r="AE8" i="1"/>
  <c r="AF8" i="1"/>
  <c r="F9" i="1"/>
  <c r="G9" i="1"/>
  <c r="H9" i="1" s="1"/>
  <c r="L9" i="1"/>
  <c r="M9" i="1"/>
  <c r="N9" i="1"/>
  <c r="R9" i="1"/>
  <c r="S9" i="1"/>
  <c r="T9" i="1"/>
  <c r="X9" i="1"/>
  <c r="Y9" i="1"/>
  <c r="Z9" i="1"/>
  <c r="AD9" i="1"/>
  <c r="AE9" i="1"/>
  <c r="AF9" i="1" s="1"/>
  <c r="F10" i="1"/>
  <c r="G10" i="1"/>
  <c r="H10" i="1"/>
  <c r="L10" i="1"/>
  <c r="M10" i="1"/>
  <c r="N10" i="1"/>
  <c r="R10" i="1"/>
  <c r="S10" i="1"/>
  <c r="T10" i="1"/>
  <c r="X10" i="1"/>
  <c r="Y10" i="1"/>
  <c r="Z10" i="1" s="1"/>
  <c r="AD10" i="1"/>
  <c r="AE10" i="1"/>
  <c r="AF10" i="1"/>
  <c r="F11" i="1"/>
  <c r="G11" i="1"/>
  <c r="H11" i="1"/>
  <c r="L11" i="1"/>
  <c r="M11" i="1"/>
  <c r="N11" i="1"/>
  <c r="R11" i="1"/>
  <c r="S11" i="1"/>
  <c r="T11" i="1" s="1"/>
  <c r="X11" i="1"/>
  <c r="Y11" i="1"/>
  <c r="Z11" i="1"/>
  <c r="AD11" i="1"/>
  <c r="AE11" i="1"/>
  <c r="AF11" i="1"/>
  <c r="F12" i="1"/>
  <c r="G12" i="1"/>
  <c r="H12" i="1"/>
  <c r="L12" i="1"/>
  <c r="M12" i="1"/>
  <c r="N12" i="1" s="1"/>
  <c r="R12" i="1"/>
  <c r="S12" i="1"/>
  <c r="T12" i="1"/>
  <c r="X12" i="1"/>
  <c r="Y12" i="1"/>
  <c r="Z12" i="1"/>
  <c r="AD12" i="1"/>
  <c r="AE12" i="1"/>
  <c r="AF12" i="1"/>
  <c r="F13" i="1"/>
  <c r="G13" i="1"/>
  <c r="H13" i="1" s="1"/>
  <c r="L13" i="1"/>
  <c r="M13" i="1"/>
  <c r="N13" i="1"/>
  <c r="R13" i="1"/>
  <c r="S13" i="1"/>
  <c r="T13" i="1"/>
  <c r="X13" i="1"/>
  <c r="Y13" i="1"/>
  <c r="Z13" i="1"/>
  <c r="AD13" i="1"/>
  <c r="AE13" i="1"/>
  <c r="AF13" i="1" s="1"/>
  <c r="F14" i="1"/>
  <c r="G14" i="1"/>
  <c r="H14" i="1"/>
  <c r="L14" i="1"/>
  <c r="M14" i="1"/>
  <c r="N14" i="1"/>
  <c r="R14" i="1"/>
  <c r="S14" i="1"/>
  <c r="T14" i="1"/>
  <c r="X14" i="1"/>
  <c r="Y14" i="1"/>
  <c r="Z14" i="1" s="1"/>
  <c r="AD14" i="1"/>
  <c r="AE14" i="1"/>
  <c r="AF14" i="1"/>
  <c r="F15" i="1"/>
  <c r="G15" i="1"/>
  <c r="H15" i="1"/>
  <c r="L15" i="1"/>
  <c r="M15" i="1"/>
  <c r="N15" i="1"/>
  <c r="R15" i="1"/>
  <c r="S15" i="1"/>
  <c r="T15" i="1" s="1"/>
  <c r="X15" i="1"/>
  <c r="Y15" i="1"/>
  <c r="Z15" i="1"/>
  <c r="AD15" i="1"/>
  <c r="AE15" i="1"/>
  <c r="AF15" i="1"/>
  <c r="F16" i="1"/>
  <c r="G16" i="1"/>
  <c r="H16" i="1"/>
  <c r="L16" i="1"/>
  <c r="M16" i="1"/>
  <c r="N16" i="1" s="1"/>
  <c r="R16" i="1"/>
  <c r="S16" i="1"/>
  <c r="T16" i="1"/>
  <c r="X16" i="1"/>
  <c r="Y16" i="1"/>
  <c r="Z16" i="1"/>
  <c r="AD16" i="1"/>
  <c r="AE16" i="1"/>
  <c r="AF16" i="1"/>
  <c r="F17" i="1"/>
  <c r="G17" i="1"/>
  <c r="H17" i="1" s="1"/>
  <c r="L17" i="1"/>
  <c r="M17" i="1"/>
  <c r="N17" i="1"/>
  <c r="R17" i="1"/>
  <c r="S17" i="1"/>
  <c r="T17" i="1"/>
  <c r="X17" i="1"/>
  <c r="Y17" i="1"/>
  <c r="Z17" i="1"/>
  <c r="AD17" i="1"/>
  <c r="AE17" i="1"/>
  <c r="AF17" i="1" s="1"/>
  <c r="F18" i="1"/>
  <c r="G18" i="1"/>
  <c r="H18" i="1"/>
  <c r="L18" i="1"/>
  <c r="M18" i="1"/>
  <c r="N18" i="1"/>
  <c r="R18" i="1"/>
  <c r="S18" i="1"/>
  <c r="T18" i="1"/>
  <c r="X18" i="1"/>
  <c r="Y18" i="1"/>
  <c r="Z18" i="1" s="1"/>
  <c r="AD18" i="1"/>
  <c r="AE18" i="1"/>
  <c r="AF18" i="1"/>
  <c r="F19" i="1"/>
  <c r="G19" i="1"/>
  <c r="H19" i="1"/>
  <c r="L19" i="1"/>
  <c r="M19" i="1"/>
  <c r="N19" i="1"/>
  <c r="R19" i="1"/>
  <c r="S19" i="1"/>
  <c r="T19" i="1" s="1"/>
  <c r="X19" i="1"/>
  <c r="Y19" i="1"/>
  <c r="Z19" i="1"/>
  <c r="AD19" i="1"/>
  <c r="AE19" i="1"/>
  <c r="AF19" i="1"/>
  <c r="F20" i="1"/>
  <c r="G20" i="1"/>
  <c r="H20" i="1"/>
  <c r="L20" i="1"/>
  <c r="M20" i="1"/>
  <c r="N20" i="1" s="1"/>
  <c r="R20" i="1"/>
  <c r="S20" i="1"/>
  <c r="T20" i="1"/>
  <c r="X20" i="1"/>
  <c r="Y20" i="1"/>
  <c r="Z20" i="1"/>
  <c r="AD20" i="1"/>
  <c r="AE20" i="1"/>
  <c r="AF20" i="1"/>
  <c r="F21" i="1"/>
  <c r="G21" i="1"/>
  <c r="H21" i="1" s="1"/>
  <c r="L21" i="1"/>
  <c r="M21" i="1"/>
  <c r="N21" i="1"/>
  <c r="R21" i="1"/>
  <c r="S21" i="1"/>
  <c r="T21" i="1"/>
  <c r="X21" i="1"/>
  <c r="Y21" i="1"/>
  <c r="Z21" i="1"/>
  <c r="AD21" i="1"/>
  <c r="AE21" i="1"/>
  <c r="AF21" i="1" s="1"/>
  <c r="F22" i="1"/>
  <c r="G22" i="1"/>
  <c r="H22" i="1"/>
  <c r="L22" i="1"/>
  <c r="M22" i="1"/>
  <c r="N22" i="1"/>
  <c r="R22" i="1"/>
  <c r="S22" i="1"/>
  <c r="T22" i="1"/>
  <c r="X22" i="1"/>
  <c r="Y22" i="1"/>
  <c r="Z22" i="1" s="1"/>
  <c r="AD22" i="1"/>
  <c r="AE22" i="1"/>
  <c r="AF22" i="1"/>
  <c r="F23" i="1"/>
  <c r="G23" i="1"/>
  <c r="H23" i="1"/>
  <c r="L23" i="1"/>
  <c r="M23" i="1"/>
  <c r="N23" i="1" s="1"/>
  <c r="R23" i="1"/>
  <c r="S23" i="1"/>
  <c r="T23" i="1" s="1"/>
  <c r="X23" i="1"/>
  <c r="Y23" i="1"/>
  <c r="Z23" i="1"/>
  <c r="AD23" i="1"/>
  <c r="AE23" i="1"/>
  <c r="AF23" i="1"/>
</calcChain>
</file>

<file path=xl/sharedStrings.xml><?xml version="1.0" encoding="utf-8"?>
<sst xmlns="http://schemas.openxmlformats.org/spreadsheetml/2006/main" count="58" uniqueCount="34">
  <si>
    <t>Aa3_DN71_7G3_2</t>
  </si>
  <si>
    <t>Aa3_DN216_4B10_2</t>
  </si>
  <si>
    <t>Aa3_DN213_3F7</t>
  </si>
  <si>
    <t>Aa3_DN216_4B10_1</t>
  </si>
  <si>
    <t>Aa3_DN30_1H2</t>
  </si>
  <si>
    <t>Aa3_DN73_5E10</t>
  </si>
  <si>
    <t>Pf1_DN14_7A9_1</t>
  </si>
  <si>
    <t>Aa3_DN138_5C8</t>
  </si>
  <si>
    <t>Cc1_DN217_4H2</t>
  </si>
  <si>
    <t>Pf1_DN81_6F7_2</t>
  </si>
  <si>
    <t>Aa3_DN166_3E9_2</t>
  </si>
  <si>
    <t>Acac_Ps_AB113</t>
  </si>
  <si>
    <t>Aa3_Str.68_7G12</t>
  </si>
  <si>
    <t>Cn_Ps_AB111</t>
  </si>
  <si>
    <t>Pf1_Ps_8H06</t>
  </si>
  <si>
    <t>Aa3_DN64_1D3</t>
  </si>
  <si>
    <t>Pf1_DN64_8G1</t>
  </si>
  <si>
    <t>Irc_Ps_AB108</t>
  </si>
  <si>
    <t>Pf1_DN206_4B7</t>
  </si>
  <si>
    <t>Pf1_Ps_8H04_1</t>
  </si>
  <si>
    <t>Aa3_DN55_6A7</t>
  </si>
  <si>
    <t>SE</t>
  </si>
  <si>
    <t>SD</t>
  </si>
  <si>
    <t>Average</t>
  </si>
  <si>
    <t>C3</t>
  </si>
  <si>
    <t>C2</t>
  </si>
  <si>
    <t>C1</t>
  </si>
  <si>
    <t>MiaPaca2</t>
  </si>
  <si>
    <t>MCF7</t>
  </si>
  <si>
    <t>HepG2</t>
  </si>
  <si>
    <t>A2058</t>
  </si>
  <si>
    <t>A549</t>
  </si>
  <si>
    <t>Strain_ID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</si>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</sst>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4" fillId="0" borderId="1" xfId="2" applyFont="1" applyBorder="1" applyAlignment="1">
      <alignment horizontal="left" vertical="top"/>
    </xf>
    <xf numFmtId="0" fontId="2" fillId="0" borderId="1" xfId="0" applyFont="1" applyBorder="1"/>
    <xf numFmtId="164" fontId="0" fillId="0" borderId="3" xfId="0" applyNumberFormat="1" applyBorder="1"/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 vertical="top"/>
    </xf>
    <xf numFmtId="164" fontId="4" fillId="0" borderId="0" xfId="1" applyNumberFormat="1" applyFont="1" applyFill="1" applyAlignment="1">
      <alignment horizontal="center"/>
    </xf>
    <xf numFmtId="0" fontId="0" fillId="0" borderId="0" xfId="0" applyAlignment="1">
      <alignment horizontal="left" vertical="top"/>
    </xf>
    <xf numFmtId="164" fontId="0" fillId="0" borderId="4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</cellXfs>
  <cellStyles count="3">
    <cellStyle name="Bad" xfId="1" builtinId="27"/>
    <cellStyle name="Normal" xfId="0" builtinId="0"/>
    <cellStyle name="Normal 2" xfId="2" xr:uid="{91F47922-A032-4489-97C2-D0458D4CB3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6A8E-3BBF-4CC1-B969-4119BECE5BF9}">
  <dimension ref="A1:AF32"/>
  <sheetViews>
    <sheetView tabSelected="1" zoomScale="85" zoomScaleNormal="85" workbookViewId="0">
      <selection activeCell="K30" sqref="K30"/>
    </sheetView>
  </sheetViews>
  <sheetFormatPr defaultRowHeight="14.4" x14ac:dyDescent="0.3"/>
  <cols>
    <col min="1" max="1" width="3" bestFit="1" customWidth="1"/>
    <col min="2" max="2" width="18.5546875" bestFit="1" customWidth="1"/>
    <col min="3" max="4" width="10.44140625" bestFit="1" customWidth="1"/>
    <col min="5" max="5" width="10.88671875" bestFit="1" customWidth="1"/>
    <col min="6" max="6" width="11.77734375" customWidth="1"/>
    <col min="7" max="7" width="9.77734375" bestFit="1" customWidth="1"/>
    <col min="8" max="8" width="9" bestFit="1" customWidth="1"/>
    <col min="9" max="12" width="10.44140625" bestFit="1" customWidth="1"/>
    <col min="13" max="13" width="9.77734375" bestFit="1" customWidth="1"/>
    <col min="14" max="14" width="9" bestFit="1" customWidth="1"/>
    <col min="15" max="18" width="10.44140625" bestFit="1" customWidth="1"/>
    <col min="19" max="20" width="9" bestFit="1" customWidth="1"/>
    <col min="21" max="24" width="10.44140625" bestFit="1" customWidth="1"/>
    <col min="25" max="25" width="9.77734375" bestFit="1" customWidth="1"/>
    <col min="26" max="26" width="9" bestFit="1" customWidth="1"/>
    <col min="27" max="30" width="10.44140625" bestFit="1" customWidth="1"/>
    <col min="31" max="31" width="9.77734375" bestFit="1" customWidth="1"/>
    <col min="32" max="32" width="9" bestFit="1" customWidth="1"/>
  </cols>
  <sheetData>
    <row r="1" spans="1:32" x14ac:dyDescent="0.3">
      <c r="A1" s="28" t="s">
        <v>33</v>
      </c>
      <c r="B1" s="27" t="s">
        <v>32</v>
      </c>
      <c r="C1" s="26" t="s">
        <v>31</v>
      </c>
      <c r="D1" s="25"/>
      <c r="E1" s="25"/>
      <c r="F1" s="25"/>
      <c r="G1" s="25"/>
      <c r="H1" s="24"/>
      <c r="I1" s="26" t="s">
        <v>30</v>
      </c>
      <c r="J1" s="25"/>
      <c r="K1" s="25"/>
      <c r="L1" s="25"/>
      <c r="M1" s="25"/>
      <c r="N1" s="24"/>
      <c r="O1" s="26" t="s">
        <v>29</v>
      </c>
      <c r="P1" s="25"/>
      <c r="Q1" s="25"/>
      <c r="R1" s="25"/>
      <c r="S1" s="25"/>
      <c r="T1" s="24"/>
      <c r="U1" s="26" t="s">
        <v>28</v>
      </c>
      <c r="V1" s="25"/>
      <c r="W1" s="25"/>
      <c r="X1" s="25"/>
      <c r="Y1" s="25"/>
      <c r="Z1" s="24"/>
      <c r="AA1" s="26" t="s">
        <v>27</v>
      </c>
      <c r="AB1" s="25"/>
      <c r="AC1" s="25"/>
      <c r="AD1" s="25"/>
      <c r="AE1" s="25"/>
      <c r="AF1" s="24"/>
    </row>
    <row r="2" spans="1:32" x14ac:dyDescent="0.3">
      <c r="A2" s="23"/>
      <c r="B2" s="22"/>
      <c r="C2" s="20" t="s">
        <v>26</v>
      </c>
      <c r="D2" s="20" t="s">
        <v>25</v>
      </c>
      <c r="E2" s="19" t="s">
        <v>24</v>
      </c>
      <c r="F2" s="20" t="s">
        <v>23</v>
      </c>
      <c r="G2" s="20" t="s">
        <v>22</v>
      </c>
      <c r="H2" s="19" t="s">
        <v>21</v>
      </c>
      <c r="I2" s="20" t="s">
        <v>26</v>
      </c>
      <c r="J2" s="20" t="s">
        <v>25</v>
      </c>
      <c r="K2" s="19" t="s">
        <v>24</v>
      </c>
      <c r="L2" s="21" t="s">
        <v>23</v>
      </c>
      <c r="M2" s="21" t="s">
        <v>22</v>
      </c>
      <c r="N2" s="19" t="s">
        <v>21</v>
      </c>
      <c r="O2" s="20" t="s">
        <v>26</v>
      </c>
      <c r="P2" s="20" t="s">
        <v>25</v>
      </c>
      <c r="Q2" s="19" t="s">
        <v>24</v>
      </c>
      <c r="R2" s="20" t="s">
        <v>23</v>
      </c>
      <c r="S2" s="20" t="s">
        <v>22</v>
      </c>
      <c r="T2" s="19" t="s">
        <v>21</v>
      </c>
      <c r="U2" s="20" t="s">
        <v>26</v>
      </c>
      <c r="V2" s="20" t="s">
        <v>25</v>
      </c>
      <c r="W2" s="19" t="s">
        <v>24</v>
      </c>
      <c r="X2" s="20" t="s">
        <v>23</v>
      </c>
      <c r="Y2" s="20" t="s">
        <v>22</v>
      </c>
      <c r="Z2" s="19" t="s">
        <v>21</v>
      </c>
      <c r="AA2" s="20" t="s">
        <v>26</v>
      </c>
      <c r="AB2" s="20" t="s">
        <v>25</v>
      </c>
      <c r="AC2" s="19" t="s">
        <v>24</v>
      </c>
      <c r="AD2" s="20" t="s">
        <v>23</v>
      </c>
      <c r="AE2" s="20" t="s">
        <v>22</v>
      </c>
      <c r="AF2" s="19" t="s">
        <v>21</v>
      </c>
    </row>
    <row r="3" spans="1:32" x14ac:dyDescent="0.3">
      <c r="A3" s="1">
        <v>1</v>
      </c>
      <c r="B3" s="15" t="s">
        <v>20</v>
      </c>
      <c r="C3" s="13">
        <v>0.12514737248420715</v>
      </c>
      <c r="D3" s="13">
        <v>11.249998092651367</v>
      </c>
      <c r="E3" s="12">
        <v>9.8461551666259766</v>
      </c>
      <c r="F3" s="13">
        <f>AVERAGE(C3:E3)</f>
        <v>7.07376687725385</v>
      </c>
      <c r="G3" s="13">
        <f>STDEV(C3:E3)</f>
        <v>6.058479884161267</v>
      </c>
      <c r="H3" s="12">
        <f>G3/SQRT($A$23)</f>
        <v>1.3220686983588712</v>
      </c>
      <c r="I3" s="13">
        <v>2.6044332981109619</v>
      </c>
      <c r="J3" s="13">
        <v>1.8259239196777344</v>
      </c>
      <c r="K3" s="18">
        <v>-2.7116992473602295</v>
      </c>
      <c r="L3" s="13">
        <f>AVERAGE(I3:K3)</f>
        <v>0.57288599014282227</v>
      </c>
      <c r="M3" s="13">
        <f>STDEV(I3:K3)</f>
        <v>2.8710441218996192</v>
      </c>
      <c r="N3" s="12">
        <f>M3/SQRT($A$23)</f>
        <v>0.62651319105538228</v>
      </c>
      <c r="O3" s="13">
        <v>-32.224300384521484</v>
      </c>
      <c r="P3" s="13">
        <v>-29.395122528076172</v>
      </c>
      <c r="Q3" s="12">
        <v>-26.025302886962891</v>
      </c>
      <c r="R3" s="13">
        <f>AVERAGE(O3)</f>
        <v>-32.224300384521484</v>
      </c>
      <c r="S3" s="13">
        <f>STDEV(O3:Q3)</f>
        <v>3.1034255732381446</v>
      </c>
      <c r="T3" s="12">
        <f>S3/SQRT($A$23)</f>
        <v>0.67722298109645318</v>
      </c>
      <c r="U3" s="13">
        <v>8.7866125106811523</v>
      </c>
      <c r="V3" s="13">
        <v>-4.4550604820251465</v>
      </c>
      <c r="W3" s="12">
        <v>3.6392409801483154</v>
      </c>
      <c r="X3" s="13">
        <f>AVERAGE(U3:W3)</f>
        <v>2.6569310029347739</v>
      </c>
      <c r="Y3" s="13">
        <f>STDEV(U3:W3)</f>
        <v>6.6752659557460179</v>
      </c>
      <c r="Z3" s="12">
        <f>Y3/SQRT($A$23)</f>
        <v>1.4566624536270414</v>
      </c>
      <c r="AA3" s="13">
        <v>-5.7549896240234375</v>
      </c>
      <c r="AB3" s="13">
        <v>14.532862663269043</v>
      </c>
      <c r="AC3" s="12">
        <v>5.2194228172302246</v>
      </c>
      <c r="AD3" s="11">
        <f>AVERAGE(AA3:AC3)</f>
        <v>4.6657652854919434</v>
      </c>
      <c r="AE3" s="11">
        <f>STDEV(AA3:AC3)</f>
        <v>10.155251848407678</v>
      </c>
      <c r="AF3" s="10">
        <f>AE3/SQRT($A$23)</f>
        <v>2.2160576331746857</v>
      </c>
    </row>
    <row r="4" spans="1:32" x14ac:dyDescent="0.3">
      <c r="A4" s="1">
        <v>2</v>
      </c>
      <c r="B4" s="17" t="s">
        <v>19</v>
      </c>
      <c r="C4" s="13">
        <v>-41.093036651611328</v>
      </c>
      <c r="D4" s="13">
        <v>-40.000003814697266</v>
      </c>
      <c r="E4" s="12">
        <v>-14.846158981323242</v>
      </c>
      <c r="F4" s="13">
        <f>AVERAGE(C4:E4)</f>
        <v>-31.979733149210613</v>
      </c>
      <c r="G4" s="13">
        <f>STDEV(C4:E4)</f>
        <v>14.848171706325195</v>
      </c>
      <c r="H4" s="12">
        <f>G4/SQRT($A$23)</f>
        <v>3.2401367036160393</v>
      </c>
      <c r="I4" s="13">
        <v>-5.6019582748413086</v>
      </c>
      <c r="J4" s="13">
        <v>-6.528256893157959</v>
      </c>
      <c r="K4" s="12">
        <v>-8.7059926986694336</v>
      </c>
      <c r="L4" s="13">
        <f>AVERAGE(I4:K4)</f>
        <v>-6.9454026222229004</v>
      </c>
      <c r="M4" s="13">
        <f>STDEV(I4:K4)</f>
        <v>1.5935072467784201</v>
      </c>
      <c r="N4" s="12">
        <f>M4/SQRT($A$23)</f>
        <v>0.34773178946775174</v>
      </c>
      <c r="O4" s="13">
        <v>-54.056076049804688</v>
      </c>
      <c r="P4" s="13">
        <v>-49.628582000732422</v>
      </c>
      <c r="Q4" s="12">
        <v>-54.388656616210938</v>
      </c>
      <c r="R4" s="13">
        <f>AVERAGE(O4)</f>
        <v>-54.056076049804688</v>
      </c>
      <c r="S4" s="13">
        <f>STDEV(O4:Q4)</f>
        <v>2.6574305802361162</v>
      </c>
      <c r="T4" s="12">
        <f>S4/SQRT($A$23)</f>
        <v>0.57989889466773437</v>
      </c>
      <c r="U4" s="13">
        <v>-6.2761545181274414</v>
      </c>
      <c r="V4" s="13">
        <v>-10.978529930114746</v>
      </c>
      <c r="W4" s="12">
        <v>-6.0126566886901855</v>
      </c>
      <c r="X4" s="13">
        <f>AVERAGE(U4:W4)</f>
        <v>-7.755780378977458</v>
      </c>
      <c r="Y4" s="13">
        <f>STDEV(U4:W4)</f>
        <v>2.7940908679830416</v>
      </c>
      <c r="Z4" s="12">
        <f>Y4/SQRT($A$23)</f>
        <v>0.60972061433891211</v>
      </c>
      <c r="AA4" s="13">
        <v>-26.096870422363281</v>
      </c>
      <c r="AB4" s="13">
        <v>-0.519034743309021</v>
      </c>
      <c r="AC4" s="12">
        <v>1.3243281841278076</v>
      </c>
      <c r="AD4" s="11">
        <f>AVERAGE(AA4:AC4)</f>
        <v>-8.4305256605148315</v>
      </c>
      <c r="AE4" s="11">
        <f>STDEV(AA4:AC4)</f>
        <v>15.327240444839697</v>
      </c>
      <c r="AF4" s="10">
        <f>AE4/SQRT($A$23)</f>
        <v>3.3446780730126924</v>
      </c>
    </row>
    <row r="5" spans="1:32" x14ac:dyDescent="0.3">
      <c r="A5" s="1">
        <v>3</v>
      </c>
      <c r="B5" s="15" t="s">
        <v>18</v>
      </c>
      <c r="C5" s="13">
        <v>-11.556119918823242</v>
      </c>
      <c r="D5" s="13">
        <v>-7.0192375183105469</v>
      </c>
      <c r="E5" s="12">
        <v>12.538459777832031</v>
      </c>
      <c r="F5" s="13">
        <f>AVERAGE(C5:E5)</f>
        <v>-2.0122992197672525</v>
      </c>
      <c r="G5" s="13">
        <f>STDEV(C5:E5)</f>
        <v>12.803876992289595</v>
      </c>
      <c r="H5" s="12">
        <f>G5/SQRT($A$23)</f>
        <v>2.7940350240985992</v>
      </c>
      <c r="I5" s="13">
        <v>1.6216330528259277</v>
      </c>
      <c r="J5" s="14">
        <v>2.7763900756835938</v>
      </c>
      <c r="K5" s="12">
        <v>-1.4747810363769531</v>
      </c>
      <c r="L5" s="13">
        <f>AVERAGE(I5:K5)</f>
        <v>0.97441403071085608</v>
      </c>
      <c r="M5" s="13">
        <f>STDEV(I5:K5)</f>
        <v>2.1982455056124235</v>
      </c>
      <c r="N5" s="12">
        <f>M5/SQRT($A$23)</f>
        <v>0.47969649645549545</v>
      </c>
      <c r="O5" s="13">
        <v>-29.831779479980469</v>
      </c>
      <c r="P5" s="13">
        <v>-27.343475341796875</v>
      </c>
      <c r="Q5" s="12">
        <v>-22.499046325683594</v>
      </c>
      <c r="R5" s="13">
        <f>AVERAGE(O5)</f>
        <v>-29.831779479980469</v>
      </c>
      <c r="S5" s="13">
        <f>STDEV(O5:Q5)</f>
        <v>3.7289213250032964</v>
      </c>
      <c r="T5" s="12">
        <f>S5/SQRT($A$23)</f>
        <v>0.81371734439822063</v>
      </c>
      <c r="U5" s="13">
        <v>10.627613067626953</v>
      </c>
      <c r="V5" s="13">
        <v>-0.95466053485870361</v>
      </c>
      <c r="W5" s="12">
        <v>4.1139278411865234</v>
      </c>
      <c r="X5" s="13">
        <f>AVERAGE(U5:W5)</f>
        <v>4.5956267913182574</v>
      </c>
      <c r="Y5" s="13">
        <f>STDEV(U5:W5)</f>
        <v>5.8061425111365912</v>
      </c>
      <c r="Z5" s="12">
        <f>Y5/SQRT($A$23)</f>
        <v>1.2670041691897338</v>
      </c>
      <c r="AA5" s="13">
        <v>12.079766273498535</v>
      </c>
      <c r="AB5" s="13">
        <v>6.978081226348877</v>
      </c>
      <c r="AC5" s="12">
        <v>5.0116872787475586</v>
      </c>
      <c r="AD5" s="11">
        <f>AVERAGE(AA5:AC5)</f>
        <v>8.0231782595316563</v>
      </c>
      <c r="AE5" s="11">
        <f>STDEV(AA5:AC5)</f>
        <v>3.6480962193431212</v>
      </c>
      <c r="AF5" s="10">
        <f>AE5/SQRT($A$23)</f>
        <v>0.79607986036295608</v>
      </c>
    </row>
    <row r="6" spans="1:32" x14ac:dyDescent="0.3">
      <c r="A6" s="1">
        <v>4</v>
      </c>
      <c r="B6" s="15" t="s">
        <v>17</v>
      </c>
      <c r="C6" s="13">
        <v>-6.3829836845397949</v>
      </c>
      <c r="D6" s="13">
        <v>-0.38462185859680176</v>
      </c>
      <c r="E6" s="12">
        <v>3.6923058032989502</v>
      </c>
      <c r="F6" s="13">
        <f>AVERAGE(C6:E6)</f>
        <v>-1.0250999132792156</v>
      </c>
      <c r="G6" s="13">
        <f>STDEV(C6:E6)</f>
        <v>5.0680887590723787</v>
      </c>
      <c r="H6" s="12">
        <f>G6/SQRT($A$23)</f>
        <v>1.1059476365335232</v>
      </c>
      <c r="I6" s="13">
        <v>1.1715901564457454E-5</v>
      </c>
      <c r="J6" s="14">
        <v>-0.92545539140701294</v>
      </c>
      <c r="K6" s="12">
        <v>-4.4243545532226563</v>
      </c>
      <c r="L6" s="13">
        <f>AVERAGE(I6:K6)</f>
        <v>-1.7832660762427015</v>
      </c>
      <c r="M6" s="13">
        <f>STDEV(I6:K6)</f>
        <v>2.3335881382764931</v>
      </c>
      <c r="N6" s="12">
        <f>M6/SQRT($A$23)</f>
        <v>0.50923068021443363</v>
      </c>
      <c r="O6" s="13">
        <v>-27.813083648681641</v>
      </c>
      <c r="P6" s="13">
        <v>-34.276618957519531</v>
      </c>
      <c r="Q6" s="12">
        <v>-34.534305572509766</v>
      </c>
      <c r="R6" s="13">
        <f>AVERAGE(O6)</f>
        <v>-27.813083648681641</v>
      </c>
      <c r="S6" s="13">
        <f>STDEV(O6:Q6)</f>
        <v>3.8082917261655762</v>
      </c>
      <c r="T6" s="12">
        <f>S6/SQRT($A$23)</f>
        <v>0.83103738588703768</v>
      </c>
      <c r="U6" s="13">
        <v>11.464431762695313</v>
      </c>
      <c r="V6" s="13">
        <v>-7.3190231323242188</v>
      </c>
      <c r="W6" s="12">
        <v>-1.2658159732818604</v>
      </c>
      <c r="X6" s="13">
        <f>AVERAGE(U6:W6)</f>
        <v>0.9598642190297445</v>
      </c>
      <c r="Y6" s="13">
        <f>STDEV(U6:W6)</f>
        <v>9.5874805703659423</v>
      </c>
      <c r="Z6" s="12">
        <f>Y6/SQRT($A$23)</f>
        <v>2.092159782743825</v>
      </c>
      <c r="AA6" s="13">
        <v>-0.11396543681621552</v>
      </c>
      <c r="AB6" s="13">
        <v>-21.222606658935547</v>
      </c>
      <c r="AC6" s="12">
        <v>-6.3619809150695801</v>
      </c>
      <c r="AD6" s="11">
        <f>AVERAGE(AA6:AC6)</f>
        <v>-9.2328510036071147</v>
      </c>
      <c r="AE6" s="11">
        <f>STDEV(AA6:AC6)</f>
        <v>10.843205469785376</v>
      </c>
      <c r="AF6" s="10">
        <f>AE6/SQRT($A$23)</f>
        <v>2.3661814210119374</v>
      </c>
    </row>
    <row r="7" spans="1:32" x14ac:dyDescent="0.3">
      <c r="A7" s="1">
        <v>5</v>
      </c>
      <c r="B7" s="15" t="s">
        <v>16</v>
      </c>
      <c r="C7" s="13">
        <v>-68.877769470214844</v>
      </c>
      <c r="D7" s="13">
        <v>-86.346153259277344</v>
      </c>
      <c r="E7" s="12">
        <v>-64.307693481445313</v>
      </c>
      <c r="F7" s="13">
        <f>AVERAGE(C7:E7)</f>
        <v>-73.177205403645829</v>
      </c>
      <c r="G7" s="13">
        <f>STDEV(C7:E7)</f>
        <v>11.631306433674506</v>
      </c>
      <c r="H7" s="12">
        <f>G7/SQRT($A$23)</f>
        <v>2.5381591506447756</v>
      </c>
      <c r="I7" s="13">
        <v>-86.879608154296875</v>
      </c>
      <c r="J7" s="14">
        <v>-81.965980529785156</v>
      </c>
      <c r="K7" s="12">
        <v>-83.254043579101563</v>
      </c>
      <c r="L7" s="13">
        <f>AVERAGE(I7:K7)</f>
        <v>-84.033210754394531</v>
      </c>
      <c r="M7" s="13">
        <f>STDEV(I7:K7)</f>
        <v>2.5477951690396319</v>
      </c>
      <c r="N7" s="12">
        <f>M7/SQRT($A$23)</f>
        <v>0.55597448654128212</v>
      </c>
      <c r="O7" s="13">
        <v>-75.289718627929688</v>
      </c>
      <c r="P7" s="13">
        <v>-73.611610412597656</v>
      </c>
      <c r="Q7" s="12">
        <v>-71.25335693359375</v>
      </c>
      <c r="R7" s="13">
        <f>AVERAGE(O7)</f>
        <v>-75.289718627929688</v>
      </c>
      <c r="S7" s="13">
        <f>STDEV(O7:Q7)</f>
        <v>2.0277089855754844</v>
      </c>
      <c r="T7" s="12">
        <f>S7/SQRT($A$23)</f>
        <v>0.44248237684484654</v>
      </c>
      <c r="U7" s="13">
        <v>-38.410045623779297</v>
      </c>
      <c r="V7" s="13">
        <v>-38.027050018310547</v>
      </c>
      <c r="W7" s="12">
        <v>-34.968353271484375</v>
      </c>
      <c r="X7" s="13">
        <f>AVERAGE(U7:W7)</f>
        <v>-37.135149637858071</v>
      </c>
      <c r="Y7" s="13">
        <f>STDEV(U7:W7)</f>
        <v>1.8862466112493852</v>
      </c>
      <c r="Z7" s="12">
        <f>Y7/SQRT($A$23)</f>
        <v>0.41161275597163094</v>
      </c>
      <c r="AA7" s="13">
        <v>-85.470085144042969</v>
      </c>
      <c r="AB7" s="13">
        <v>-61.937721252441406</v>
      </c>
      <c r="AC7" s="12">
        <v>-60.1142578125</v>
      </c>
      <c r="AD7" s="11">
        <f>AVERAGE(AA7:AC7)</f>
        <v>-69.174021402994796</v>
      </c>
      <c r="AE7" s="11">
        <f>STDEV(AA7:AC7)</f>
        <v>14.142224889260858</v>
      </c>
      <c r="AF7" s="10">
        <f>AE7/SQRT($A$23)</f>
        <v>3.0860864785774456</v>
      </c>
    </row>
    <row r="8" spans="1:32" x14ac:dyDescent="0.3">
      <c r="A8" s="1">
        <v>6</v>
      </c>
      <c r="B8" s="15" t="s">
        <v>15</v>
      </c>
      <c r="C8" s="13">
        <v>-50.521488189697266</v>
      </c>
      <c r="D8" s="13">
        <v>-74.807685852050781</v>
      </c>
      <c r="E8" s="12">
        <v>-50.153842926025391</v>
      </c>
      <c r="F8" s="13">
        <f>AVERAGE(C8:E8)</f>
        <v>-58.494338989257813</v>
      </c>
      <c r="G8" s="13">
        <f>STDEV(C8:E8)</f>
        <v>14.128968651650515</v>
      </c>
      <c r="H8" s="12">
        <f>G8/SQRT($A$23)</f>
        <v>3.0831937303736496</v>
      </c>
      <c r="I8" s="13">
        <v>-48.157241821289063</v>
      </c>
      <c r="J8" s="14">
        <v>-46.498245239257813</v>
      </c>
      <c r="K8" s="12">
        <v>-40.437679290771484</v>
      </c>
      <c r="L8" s="13">
        <f>AVERAGE(I8:K8)</f>
        <v>-45.031055450439453</v>
      </c>
      <c r="M8" s="13">
        <f>STDEV(I8:K8)</f>
        <v>4.063544736181993</v>
      </c>
      <c r="N8" s="12">
        <f>M8/SQRT($A$23)</f>
        <v>0.88673815920920684</v>
      </c>
      <c r="O8" s="13">
        <v>-62.056076049804688</v>
      </c>
      <c r="P8" s="13">
        <v>-59.816059112548828</v>
      </c>
      <c r="Q8" s="12">
        <v>-55.078575134277344</v>
      </c>
      <c r="R8" s="13">
        <f>AVERAGE(O8)</f>
        <v>-62.056076049804688</v>
      </c>
      <c r="S8" s="13">
        <f>STDEV(O8:Q8)</f>
        <v>3.5624651892979262</v>
      </c>
      <c r="T8" s="12">
        <f>S8/SQRT($A$23)</f>
        <v>0.77739363764775871</v>
      </c>
      <c r="U8" s="13">
        <v>-20.33473014831543</v>
      </c>
      <c r="V8" s="13">
        <v>-24.821002960205078</v>
      </c>
      <c r="W8" s="12">
        <v>-14.39872932434082</v>
      </c>
      <c r="X8" s="13">
        <f>AVERAGE(U8:W8)</f>
        <v>-19.851487477620442</v>
      </c>
      <c r="Y8" s="13">
        <f>STDEV(U8:W8)</f>
        <v>5.2279144545691594</v>
      </c>
      <c r="Z8" s="12">
        <f>Y8/SQRT($A$23)</f>
        <v>1.1408244626103308</v>
      </c>
      <c r="AA8" s="13">
        <v>-58.860397338867188</v>
      </c>
      <c r="AB8" s="13">
        <v>-15.340254783630371</v>
      </c>
      <c r="AC8" s="12">
        <v>-19.553363800048828</v>
      </c>
      <c r="AD8" s="11">
        <f>AVERAGE(AA8:AC8)</f>
        <v>-31.251338640848797</v>
      </c>
      <c r="AE8" s="11">
        <f>STDEV(AA8:AC8)</f>
        <v>24.00276366460799</v>
      </c>
      <c r="AF8" s="10">
        <f>AE8/SQRT($A$23)</f>
        <v>5.2378324467238926</v>
      </c>
    </row>
    <row r="9" spans="1:32" x14ac:dyDescent="0.3">
      <c r="A9" s="1">
        <v>7</v>
      </c>
      <c r="B9" s="15" t="s">
        <v>14</v>
      </c>
      <c r="C9" s="13">
        <v>-9.7204856872558594</v>
      </c>
      <c r="D9" s="13">
        <v>-12.115387916564941</v>
      </c>
      <c r="E9" s="12">
        <v>-1.3076983690261841</v>
      </c>
      <c r="F9" s="13">
        <f>AVERAGE(C9:E9)</f>
        <v>-7.7145239909489947</v>
      </c>
      <c r="G9" s="13">
        <f>STDEV(C9:E9)</f>
        <v>5.6762179384060261</v>
      </c>
      <c r="H9" s="12">
        <f>G9/SQRT($A$23)</f>
        <v>1.2386523030386571</v>
      </c>
      <c r="I9" s="13">
        <v>1.3267906904220581</v>
      </c>
      <c r="J9" s="14">
        <v>1.6258144378662109</v>
      </c>
      <c r="K9" s="12">
        <v>-4.5195064544677734</v>
      </c>
      <c r="L9" s="13">
        <f>AVERAGE(I9:K9)</f>
        <v>-0.52230044205983484</v>
      </c>
      <c r="M9" s="13">
        <f>STDEV(I9:K9)</f>
        <v>3.4649091950015829</v>
      </c>
      <c r="N9" s="12">
        <f>M9/SQRT($A$23)</f>
        <v>0.75610517439253622</v>
      </c>
      <c r="O9" s="13">
        <v>-30.130842208862305</v>
      </c>
      <c r="P9" s="13">
        <v>-31.659002304077148</v>
      </c>
      <c r="Q9" s="12">
        <v>-26.408590316772461</v>
      </c>
      <c r="R9" s="13">
        <f>AVERAGE(O9)</f>
        <v>-30.130842208862305</v>
      </c>
      <c r="S9" s="13">
        <f>STDEV(O9:Q9)</f>
        <v>2.7005326160224463</v>
      </c>
      <c r="T9" s="12">
        <f>S9/SQRT($A$23)</f>
        <v>0.58930452998190352</v>
      </c>
      <c r="U9" s="13">
        <v>15.313804626464844</v>
      </c>
      <c r="V9" s="13">
        <v>1.7501951456069946</v>
      </c>
      <c r="W9" s="12">
        <v>0.79113852977752686</v>
      </c>
      <c r="X9" s="13">
        <f>AVERAGE(U9:W9)</f>
        <v>5.951712767283122</v>
      </c>
      <c r="Y9" s="13">
        <f>STDEV(U9:W9)</f>
        <v>8.1219776152676673</v>
      </c>
      <c r="Z9" s="12">
        <f>Y9/SQRT($A$23)</f>
        <v>1.772360819747667</v>
      </c>
      <c r="AA9" s="13">
        <v>5.8119654655456543</v>
      </c>
      <c r="AB9" s="13">
        <v>13.264129638671875</v>
      </c>
      <c r="AC9" s="12">
        <v>6.3100438117980957</v>
      </c>
      <c r="AD9" s="11">
        <f>AVERAGE(AA9:AC9)</f>
        <v>8.4620463053385411</v>
      </c>
      <c r="AE9" s="11">
        <f>STDEV(AA9:AC9)</f>
        <v>4.1661761562564443</v>
      </c>
      <c r="AF9" s="10">
        <f>AE9/SQRT($A$23)</f>
        <v>0.90913417116977746</v>
      </c>
    </row>
    <row r="10" spans="1:32" x14ac:dyDescent="0.3">
      <c r="A10" s="1">
        <v>8</v>
      </c>
      <c r="B10" s="15" t="s">
        <v>13</v>
      </c>
      <c r="C10" s="13">
        <v>-0.20859885215759277</v>
      </c>
      <c r="D10" s="13">
        <v>10.480765342712402</v>
      </c>
      <c r="E10" s="12">
        <v>-7.1538500785827637</v>
      </c>
      <c r="F10" s="13">
        <f>AVERAGE(C10:E10)</f>
        <v>1.0394388039906819</v>
      </c>
      <c r="G10" s="13">
        <f>STDEV(C10:E10)</f>
        <v>8.8833053396592412</v>
      </c>
      <c r="H10" s="12">
        <f>G10/SQRT($A$23)</f>
        <v>1.9384961495425654</v>
      </c>
      <c r="I10" s="13">
        <v>2.8009908199310303</v>
      </c>
      <c r="J10" s="14">
        <v>1.9259666204452515</v>
      </c>
      <c r="K10" s="12">
        <v>-2.2359623908996582</v>
      </c>
      <c r="L10" s="13">
        <f>AVERAGE(I10:K10)</f>
        <v>0.83033168315887451</v>
      </c>
      <c r="M10" s="13">
        <f>STDEV(I10:K10)</f>
        <v>2.6912889753566578</v>
      </c>
      <c r="N10" s="12">
        <f>M10/SQRT($A$23)</f>
        <v>0.58728740221771558</v>
      </c>
      <c r="O10" s="13">
        <v>-12.037384986877441</v>
      </c>
      <c r="P10" s="13">
        <v>-18.287937164306641</v>
      </c>
      <c r="Q10" s="12">
        <v>-12.073593139648438</v>
      </c>
      <c r="R10" s="13">
        <f>AVERAGE(O10)</f>
        <v>-12.037384986877441</v>
      </c>
      <c r="S10" s="13">
        <f>STDEV(O10:Q10)</f>
        <v>3.5983511318819601</v>
      </c>
      <c r="T10" s="12">
        <f>S10/SQRT($A$23)</f>
        <v>0.78522459232757658</v>
      </c>
      <c r="U10" s="13">
        <v>18.828453063964844</v>
      </c>
      <c r="V10" s="13">
        <v>5.4097018241882324</v>
      </c>
      <c r="W10" s="12">
        <v>-0.63291269540786743</v>
      </c>
      <c r="X10" s="13">
        <f>AVERAGE(U10:W10)</f>
        <v>7.8684140642484026</v>
      </c>
      <c r="Y10" s="13">
        <f>STDEV(U10:W10)</f>
        <v>9.9609306148867134</v>
      </c>
      <c r="Z10" s="12">
        <f>Y10/SQRT($A$23)</f>
        <v>2.1736532635676848</v>
      </c>
      <c r="AA10" s="13">
        <v>5.9829001426696777</v>
      </c>
      <c r="AB10" s="13">
        <v>-17.993080139160156</v>
      </c>
      <c r="AC10" s="12">
        <v>-1.1165926456451416</v>
      </c>
      <c r="AD10" s="11">
        <f>AVERAGE(AA10:AC10)</f>
        <v>-4.3755908807118731</v>
      </c>
      <c r="AE10" s="11">
        <f>STDEV(AA10:AC10)</f>
        <v>12.315750474120501</v>
      </c>
      <c r="AF10" s="10">
        <f>AE10/SQRT($A$23)</f>
        <v>2.6875170851354988</v>
      </c>
    </row>
    <row r="11" spans="1:32" x14ac:dyDescent="0.3">
      <c r="A11" s="1">
        <v>9</v>
      </c>
      <c r="B11" s="15" t="s">
        <v>12</v>
      </c>
      <c r="C11" s="13">
        <v>-6.7167296409606934</v>
      </c>
      <c r="D11" s="13">
        <v>-2.5961604118347168</v>
      </c>
      <c r="E11" s="12">
        <v>0.76923000812530518</v>
      </c>
      <c r="F11" s="13">
        <f>AVERAGE(C11:E11)</f>
        <v>-2.8478866815567017</v>
      </c>
      <c r="G11" s="13">
        <f>STDEV(C11:E11)</f>
        <v>3.7493229459579833</v>
      </c>
      <c r="H11" s="12">
        <f>G11/SQRT($A$23)</f>
        <v>0.81816934308034683</v>
      </c>
      <c r="I11" s="13">
        <v>2.8009908199310303</v>
      </c>
      <c r="J11" s="14">
        <v>3.0765421390533447</v>
      </c>
      <c r="K11" s="12">
        <v>-2.2359623908996582</v>
      </c>
      <c r="L11" s="13">
        <f>AVERAGE(I11:K11)</f>
        <v>1.213856856028239</v>
      </c>
      <c r="M11" s="13">
        <f>STDEV(I11:K11)</f>
        <v>2.990806205644748</v>
      </c>
      <c r="N11" s="12">
        <f>M11/SQRT($A$23)</f>
        <v>0.65264742030051048</v>
      </c>
      <c r="O11" s="13">
        <v>-25.943925857543945</v>
      </c>
      <c r="P11" s="13">
        <v>-25.433324813842773</v>
      </c>
      <c r="Q11" s="12">
        <v>-22.269071578979492</v>
      </c>
      <c r="R11" s="13">
        <f>AVERAGE(O11)</f>
        <v>-25.943925857543945</v>
      </c>
      <c r="S11" s="13">
        <f>STDEV(O11:Q11)</f>
        <v>1.9907187114563645</v>
      </c>
      <c r="T11" s="12">
        <f>S11/SQRT($A$23)</f>
        <v>0.43441043726732115</v>
      </c>
      <c r="U11" s="13">
        <v>9.6234312057495117</v>
      </c>
      <c r="V11" s="13">
        <v>-7.1599068641662598</v>
      </c>
      <c r="W11" s="12">
        <v>-4.1139183044433594</v>
      </c>
      <c r="X11" s="13">
        <f>AVERAGE(U11:W11)</f>
        <v>-0.55013132095336914</v>
      </c>
      <c r="Y11" s="13">
        <f>STDEV(U11:W11)</f>
        <v>8.941227121600285</v>
      </c>
      <c r="Z11" s="12">
        <f>Y11/SQRT($A$23)</f>
        <v>1.9511357185964491</v>
      </c>
      <c r="AA11" s="13">
        <v>8.7749242782592773</v>
      </c>
      <c r="AB11" s="13">
        <v>-20.12687873840332</v>
      </c>
      <c r="AC11" s="12">
        <v>-2.3630247116088867</v>
      </c>
      <c r="AD11" s="11">
        <f>AVERAGE(AA11:AC11)</f>
        <v>-4.5716597239176435</v>
      </c>
      <c r="AE11" s="11">
        <f>STDEV(AA11:AC11)</f>
        <v>14.576937465280178</v>
      </c>
      <c r="AF11" s="10">
        <f>AE11/SQRT($A$23)</f>
        <v>3.1809485397754349</v>
      </c>
    </row>
    <row r="12" spans="1:32" x14ac:dyDescent="0.3">
      <c r="A12" s="1">
        <v>10</v>
      </c>
      <c r="B12" s="15" t="s">
        <v>11</v>
      </c>
      <c r="C12" s="13">
        <v>6.8001613616943359</v>
      </c>
      <c r="D12" s="13">
        <v>0.57691562175750732</v>
      </c>
      <c r="E12" s="12">
        <v>12.153844833374023</v>
      </c>
      <c r="F12" s="13">
        <f>AVERAGE(C12:E12)</f>
        <v>6.5103072722752886</v>
      </c>
      <c r="G12" s="13">
        <f>STDEV(C12:E12)</f>
        <v>5.7939049040832256</v>
      </c>
      <c r="H12" s="12">
        <f>G12/SQRT($A$23)</f>
        <v>1.2643337043970113</v>
      </c>
      <c r="I12" s="13">
        <v>-0.54053652286529541</v>
      </c>
      <c r="J12" s="14">
        <v>0.27514150738716125</v>
      </c>
      <c r="K12" s="12">
        <v>-4.9000916481018066</v>
      </c>
      <c r="L12" s="13">
        <f>AVERAGE(I12:K12)</f>
        <v>-1.7218288878599803</v>
      </c>
      <c r="M12" s="13">
        <f>STDEV(I12:K12)</f>
        <v>2.7825075547272333</v>
      </c>
      <c r="N12" s="12">
        <f>M12/SQRT($A$23)</f>
        <v>0.60719292815828696</v>
      </c>
      <c r="O12" s="13">
        <v>-7.7009382247924805</v>
      </c>
      <c r="P12" s="13">
        <v>-10.859565734863281</v>
      </c>
      <c r="Q12" s="12">
        <v>-6.3242607116699219</v>
      </c>
      <c r="R12" s="13">
        <f>AVERAGE(O12)</f>
        <v>-7.7009382247924805</v>
      </c>
      <c r="S12" s="13">
        <f>STDEV(O12:Q12)</f>
        <v>2.3252655897021124</v>
      </c>
      <c r="T12" s="12">
        <f>S12/SQRT($A$23)</f>
        <v>0.50741455122314572</v>
      </c>
      <c r="U12" s="13">
        <v>34.225933074951172</v>
      </c>
      <c r="V12" s="13">
        <v>21.797924041748047</v>
      </c>
      <c r="W12" s="12">
        <v>26.107601165771484</v>
      </c>
      <c r="X12" s="13">
        <f>AVERAGE(U12:W12)</f>
        <v>27.377152760823567</v>
      </c>
      <c r="Y12" s="13">
        <f>STDEV(U12:W12)</f>
        <v>6.3105208241252964</v>
      </c>
      <c r="Z12" s="12">
        <f>Y12/SQRT($A$23)</f>
        <v>1.3770685405309182</v>
      </c>
      <c r="AA12" s="13">
        <v>8.8319072723388672</v>
      </c>
      <c r="AB12" s="13">
        <v>14.30218505859375</v>
      </c>
      <c r="AC12" s="12">
        <v>3.9729969501495361</v>
      </c>
      <c r="AD12" s="11">
        <f>AVERAGE(AA12:AC12)</f>
        <v>9.0356964270273838</v>
      </c>
      <c r="AE12" s="11">
        <f>STDEV(AA12:AC12)</f>
        <v>5.1676086596783666</v>
      </c>
      <c r="AF12" s="10">
        <f>AE12/SQRT($A$23)</f>
        <v>1.1276646592802575</v>
      </c>
    </row>
    <row r="13" spans="1:32" x14ac:dyDescent="0.3">
      <c r="A13" s="1">
        <v>11</v>
      </c>
      <c r="B13" s="15" t="s">
        <v>10</v>
      </c>
      <c r="C13" s="13">
        <v>-15.644556045532227</v>
      </c>
      <c r="D13" s="13">
        <v>-8.7500066757202148</v>
      </c>
      <c r="E13" s="12">
        <v>-0.15384416282176971</v>
      </c>
      <c r="F13" s="13">
        <f>AVERAGE(C13:E13)</f>
        <v>-8.1828022946914043</v>
      </c>
      <c r="G13" s="13">
        <f>STDEV(C13:E13)</f>
        <v>7.7609167799738996</v>
      </c>
      <c r="H13" s="12">
        <f>G13/SQRT($A$23)</f>
        <v>1.6935708860230159</v>
      </c>
      <c r="I13" s="13">
        <v>-2.211294412612915</v>
      </c>
      <c r="J13" s="16">
        <v>-6.6283111572265625</v>
      </c>
      <c r="K13" s="12">
        <v>-7.0409131050109863</v>
      </c>
      <c r="L13" s="13">
        <f>AVERAGE(I13:K13)</f>
        <v>-5.2935062249501543</v>
      </c>
      <c r="M13" s="13">
        <f>STDEV(I13:K13)</f>
        <v>2.6772340827638299</v>
      </c>
      <c r="N13" s="12">
        <f>M13/SQRT($A$23)</f>
        <v>0.5842203732086152</v>
      </c>
      <c r="O13" s="13">
        <v>-24.074769973754883</v>
      </c>
      <c r="P13" s="13">
        <v>-23.381677627563477</v>
      </c>
      <c r="Q13" s="12">
        <v>-25.028751373291016</v>
      </c>
      <c r="R13" s="13">
        <f>AVERAGE(O13)</f>
        <v>-24.074769973754883</v>
      </c>
      <c r="S13" s="13">
        <f>STDEV(O13:Q13)</f>
        <v>0.8269733404484666</v>
      </c>
      <c r="T13" s="12">
        <f>S13/SQRT($A$23)</f>
        <v>0.18046037763407544</v>
      </c>
      <c r="U13" s="13">
        <v>12.133889198303223</v>
      </c>
      <c r="V13" s="13">
        <v>1.2728649377822876</v>
      </c>
      <c r="W13" s="12">
        <v>1.8987381458282471</v>
      </c>
      <c r="X13" s="13">
        <f>AVERAGE(U13:W13)</f>
        <v>5.1018307606379194</v>
      </c>
      <c r="Y13" s="13">
        <f>STDEV(U13:W13)</f>
        <v>6.0979761988050001</v>
      </c>
      <c r="Z13" s="12">
        <f>Y13/SQRT($A$23)</f>
        <v>1.3306875008125236</v>
      </c>
      <c r="AA13" s="13">
        <v>-9.1737899780273438</v>
      </c>
      <c r="AB13" s="13">
        <v>12.860426902770996</v>
      </c>
      <c r="AC13" s="12">
        <v>5.6349062919616699</v>
      </c>
      <c r="AD13" s="11">
        <f>AVERAGE(AA13:AC13)</f>
        <v>3.1071810722351074</v>
      </c>
      <c r="AE13" s="11">
        <f>STDEV(AA13:AC13)</f>
        <v>11.232485231565894</v>
      </c>
      <c r="AF13" s="10">
        <f>AE13/SQRT($A$23)</f>
        <v>2.4511292293392519</v>
      </c>
    </row>
    <row r="14" spans="1:32" x14ac:dyDescent="0.3">
      <c r="A14" s="1">
        <v>12</v>
      </c>
      <c r="B14" s="15" t="s">
        <v>9</v>
      </c>
      <c r="C14" s="13">
        <v>-27.576141357421875</v>
      </c>
      <c r="D14" s="13">
        <v>-25.865386962890625</v>
      </c>
      <c r="E14" s="12">
        <v>-14.615387916564941</v>
      </c>
      <c r="F14" s="13">
        <f>AVERAGE(C14:E14)</f>
        <v>-22.685638745625813</v>
      </c>
      <c r="G14" s="13">
        <f>STDEV(C14:E14)</f>
        <v>7.0411917657858396</v>
      </c>
      <c r="H14" s="12">
        <f>G14/SQRT($A$23)</f>
        <v>1.5365140118768277</v>
      </c>
      <c r="I14" s="13">
        <v>-28.206384658813477</v>
      </c>
      <c r="J14" s="13">
        <v>-32.591293334960938</v>
      </c>
      <c r="K14" s="12">
        <v>-28.116077423095703</v>
      </c>
      <c r="L14" s="13">
        <f>AVERAGE(I14:K14)</f>
        <v>-29.637918472290039</v>
      </c>
      <c r="M14" s="13">
        <f>STDEV(I14:K14)</f>
        <v>2.5580961981125743</v>
      </c>
      <c r="N14" s="12">
        <f>M14/SQRT($A$23)</f>
        <v>0.55822235537283915</v>
      </c>
      <c r="O14" s="13">
        <v>-63.401870727539063</v>
      </c>
      <c r="P14" s="13">
        <v>-60.382034301757813</v>
      </c>
      <c r="Q14" s="12">
        <v>-60.674591064453125</v>
      </c>
      <c r="R14" s="13">
        <f>AVERAGE(O14)</f>
        <v>-63.401870727539063</v>
      </c>
      <c r="S14" s="13">
        <f>STDEV(O14:Q14)</f>
        <v>1.6654857078620329</v>
      </c>
      <c r="T14" s="12">
        <f>S14/SQRT($A$23)</f>
        <v>0.36343877738785119</v>
      </c>
      <c r="U14" s="13">
        <v>-3.5983247756958008</v>
      </c>
      <c r="V14" s="13">
        <v>-7.6372370719909668</v>
      </c>
      <c r="W14" s="12">
        <v>-3.9556927680969238</v>
      </c>
      <c r="X14" s="13">
        <f>AVERAGE(U14:W14)</f>
        <v>-5.0637515385945635</v>
      </c>
      <c r="Y14" s="13">
        <f>STDEV(U14:W14)</f>
        <v>2.2358552756045351</v>
      </c>
      <c r="Z14" s="12">
        <f>Y14/SQRT($A$23)</f>
        <v>0.48790362111543495</v>
      </c>
      <c r="AA14" s="13">
        <v>-26.096870422363281</v>
      </c>
      <c r="AB14" s="13">
        <v>-11.649373054504395</v>
      </c>
      <c r="AC14" s="12">
        <v>-6.6735906600952148</v>
      </c>
      <c r="AD14" s="11">
        <f>AVERAGE(AA14:AC14)</f>
        <v>-14.806611378987631</v>
      </c>
      <c r="AE14" s="11">
        <f>STDEV(AA14:AC14)</f>
        <v>10.089205348243356</v>
      </c>
      <c r="AF14" s="10">
        <f>AE14/SQRT($A$23)</f>
        <v>2.2016451052513561</v>
      </c>
    </row>
    <row r="15" spans="1:32" x14ac:dyDescent="0.3">
      <c r="A15" s="1">
        <v>13</v>
      </c>
      <c r="B15" s="15" t="s">
        <v>8</v>
      </c>
      <c r="C15" s="13">
        <v>-7.3842320442199707</v>
      </c>
      <c r="D15" s="13">
        <v>6.538456916809082</v>
      </c>
      <c r="E15" s="12">
        <v>-0.92308330535888672</v>
      </c>
      <c r="F15" s="13">
        <f>AVERAGE(C15:E15)</f>
        <v>-0.58961947758992517</v>
      </c>
      <c r="G15" s="13">
        <f>STDEV(C15:E15)</f>
        <v>6.9673320266593306</v>
      </c>
      <c r="H15" s="12">
        <f>G15/SQRT($A$23)</f>
        <v>1.5203964954312601</v>
      </c>
      <c r="I15" s="13">
        <v>3.2432544231414795</v>
      </c>
      <c r="J15" s="14">
        <v>0.62531507015228271</v>
      </c>
      <c r="K15" s="12">
        <v>-1.7126551866531372</v>
      </c>
      <c r="L15" s="13">
        <f>AVERAGE(I15:K15)</f>
        <v>0.71863810221354163</v>
      </c>
      <c r="M15" s="13">
        <f>STDEV(I15:K15)</f>
        <v>2.4792724550457312</v>
      </c>
      <c r="N15" s="12">
        <f>M15/SQRT($A$23)</f>
        <v>0.5410216044602888</v>
      </c>
      <c r="O15" s="13">
        <v>-13.90654182434082</v>
      </c>
      <c r="P15" s="13">
        <v>-9.020167350769043</v>
      </c>
      <c r="Q15" s="12">
        <v>-13.146805763244629</v>
      </c>
      <c r="R15" s="13">
        <f>AVERAGE(O15)</f>
        <v>-13.90654182434082</v>
      </c>
      <c r="S15" s="13">
        <f>STDEV(O15:Q15)</f>
        <v>2.6294168861119158</v>
      </c>
      <c r="T15" s="12">
        <f>S15/SQRT($A$23)</f>
        <v>0.57378580543823499</v>
      </c>
      <c r="U15" s="13">
        <v>13.472804069519043</v>
      </c>
      <c r="V15" s="13">
        <v>1.5910882949829102</v>
      </c>
      <c r="W15" s="12">
        <v>5.6962051391601563</v>
      </c>
      <c r="X15" s="13">
        <f>AVERAGE(U15:W15)</f>
        <v>6.9200325012207031</v>
      </c>
      <c r="Y15" s="13">
        <f>STDEV(U15:W15)</f>
        <v>6.0346588549653122</v>
      </c>
      <c r="Z15" s="12">
        <f>Y15/SQRT($A$23)</f>
        <v>1.31687052362448</v>
      </c>
      <c r="AA15" s="13">
        <v>1.0256414413452148</v>
      </c>
      <c r="AB15" s="13">
        <v>12.283725738525391</v>
      </c>
      <c r="AC15" s="12">
        <v>5.9984469413757324</v>
      </c>
      <c r="AD15" s="11">
        <f>AVERAGE(AA15:AC15)</f>
        <v>6.4359380404154463</v>
      </c>
      <c r="AE15" s="11">
        <f>STDEV(AA15:AC15)</f>
        <v>5.6417784746397075</v>
      </c>
      <c r="AF15" s="10">
        <f>AE15/SQRT($A$23)</f>
        <v>1.2311369959147123</v>
      </c>
    </row>
    <row r="16" spans="1:32" x14ac:dyDescent="0.3">
      <c r="A16" s="1">
        <v>14</v>
      </c>
      <c r="B16" s="15" t="s">
        <v>7</v>
      </c>
      <c r="C16" s="13">
        <v>-19.899885177612305</v>
      </c>
      <c r="D16" s="13">
        <v>-28.653846740722656</v>
      </c>
      <c r="E16" s="12">
        <v>-15.846159934997559</v>
      </c>
      <c r="F16" s="13">
        <f>AVERAGE(C16:E16)</f>
        <v>-21.466630617777508</v>
      </c>
      <c r="G16" s="13">
        <f>STDEV(C16:E16)</f>
        <v>6.5460086147281435</v>
      </c>
      <c r="H16" s="12">
        <f>G16/SQRT($A$23)</f>
        <v>1.4284561893726067</v>
      </c>
      <c r="I16" s="13">
        <v>-3.4889369010925293</v>
      </c>
      <c r="J16" s="14">
        <v>-6.5782842636108398</v>
      </c>
      <c r="K16" s="12">
        <v>-4.2816324234008789</v>
      </c>
      <c r="L16" s="13">
        <f>AVERAGE(I16:K16)</f>
        <v>-4.7829511960347491</v>
      </c>
      <c r="M16" s="13">
        <f>STDEV(I16:K16)</f>
        <v>1.6045270846642199</v>
      </c>
      <c r="N16" s="12">
        <f>M16/SQRT($A$23)</f>
        <v>0.35013651524193362</v>
      </c>
      <c r="O16" s="13">
        <v>-37.457942962646484</v>
      </c>
      <c r="P16" s="13">
        <v>-33.215419769287109</v>
      </c>
      <c r="Q16" s="12">
        <v>-30.701421737670898</v>
      </c>
      <c r="R16" s="13">
        <f>AVERAGE(O16)</f>
        <v>-37.457942962646484</v>
      </c>
      <c r="S16" s="13">
        <f>STDEV(O16:Q16)</f>
        <v>3.4149125955800588</v>
      </c>
      <c r="T16" s="12">
        <f>S16/SQRT($A$23)</f>
        <v>0.74519502194779719</v>
      </c>
      <c r="U16" s="13">
        <v>10.627613067626953</v>
      </c>
      <c r="V16" s="13">
        <v>-0.79555362462997437</v>
      </c>
      <c r="W16" s="12">
        <v>11.867087364196777</v>
      </c>
      <c r="X16" s="13">
        <f>AVERAGE(U16:W16)</f>
        <v>7.2330489357312517</v>
      </c>
      <c r="Y16" s="13">
        <f>STDEV(U16:W16)</f>
        <v>6.9805385492197836</v>
      </c>
      <c r="Z16" s="12">
        <f>Y16/SQRT($A$23)</f>
        <v>1.5232783949217563</v>
      </c>
      <c r="AA16" s="13">
        <v>-3.5897483825683594</v>
      </c>
      <c r="AB16" s="13">
        <v>15.974621772766113</v>
      </c>
      <c r="AC16" s="12">
        <v>5.9465036392211914</v>
      </c>
      <c r="AD16" s="11">
        <f>AVERAGE(AA16:AC16)</f>
        <v>6.1104590098063154</v>
      </c>
      <c r="AE16" s="11">
        <f>STDEV(AA16:AC16)</f>
        <v>9.783215520287456</v>
      </c>
      <c r="AF16" s="10">
        <f>AE16/SQRT($A$23)</f>
        <v>2.1348726505611451</v>
      </c>
    </row>
    <row r="17" spans="1:32" x14ac:dyDescent="0.3">
      <c r="A17" s="1">
        <v>15</v>
      </c>
      <c r="B17" s="15" t="s">
        <v>6</v>
      </c>
      <c r="C17" s="13">
        <v>-35.335842132568359</v>
      </c>
      <c r="D17" s="13">
        <v>-55.384613037109375</v>
      </c>
      <c r="E17" s="12">
        <v>-32.384613037109375</v>
      </c>
      <c r="F17" s="13">
        <f>AVERAGE(C17:E17)</f>
        <v>-41.035022735595703</v>
      </c>
      <c r="G17" s="13">
        <f>STDEV(C17:E17)</f>
        <v>12.514411478748904</v>
      </c>
      <c r="H17" s="12">
        <f>G17/SQRT($A$23)</f>
        <v>2.7308684704376716</v>
      </c>
      <c r="I17" s="13">
        <v>-33.464370727539063</v>
      </c>
      <c r="J17" s="14">
        <v>-32.291145324707031</v>
      </c>
      <c r="K17" s="12">
        <v>-32.635581970214844</v>
      </c>
      <c r="L17" s="13">
        <f>AVERAGE(I17:K17)</f>
        <v>-32.797032674153648</v>
      </c>
      <c r="M17" s="13">
        <f>STDEV(I17:K17)</f>
        <v>0.60304577671545512</v>
      </c>
      <c r="N17" s="12">
        <f>M17/SQRT($A$23)</f>
        <v>0.13159537711057195</v>
      </c>
      <c r="O17" s="13">
        <v>-56.822429656982422</v>
      </c>
      <c r="P17" s="13">
        <v>-56.137248992919922</v>
      </c>
      <c r="Q17" s="12">
        <v>-56.841701507568359</v>
      </c>
      <c r="R17" s="13">
        <f>AVERAGE(O17)</f>
        <v>-56.822429656982422</v>
      </c>
      <c r="S17" s="13">
        <f>STDEV(O17:Q17)</f>
        <v>0.40126825857204351</v>
      </c>
      <c r="T17" s="12">
        <f>S17/SQRT($A$23)</f>
        <v>8.7563912804261998E-2</v>
      </c>
      <c r="U17" s="13">
        <v>-16.987453460693359</v>
      </c>
      <c r="V17" s="13">
        <v>-15.91090202331543</v>
      </c>
      <c r="W17" s="12">
        <v>-17.721517562866211</v>
      </c>
      <c r="X17" s="13">
        <f>AVERAGE(U17:W17)</f>
        <v>-16.873291015625</v>
      </c>
      <c r="Y17" s="13">
        <f>STDEV(U17:W17)</f>
        <v>0.91069037324091728</v>
      </c>
      <c r="Z17" s="12">
        <f>Y17/SQRT($A$23)</f>
        <v>0.19872893190686142</v>
      </c>
      <c r="AA17" s="13">
        <v>-26.723651885986328</v>
      </c>
      <c r="AB17" s="13">
        <v>9.2272176742553711</v>
      </c>
      <c r="AC17" s="12">
        <v>3.2978472709655762</v>
      </c>
      <c r="AD17" s="11">
        <f>AVERAGE(AA17:AC17)</f>
        <v>-4.73286231358846</v>
      </c>
      <c r="AE17" s="11">
        <f>STDEV(AA17:AC17)</f>
        <v>19.27395854146118</v>
      </c>
      <c r="AF17" s="10">
        <f>AE17/SQRT($A$23)</f>
        <v>4.2059225694136435</v>
      </c>
    </row>
    <row r="18" spans="1:32" x14ac:dyDescent="0.3">
      <c r="A18" s="1">
        <v>16</v>
      </c>
      <c r="B18" s="15" t="s">
        <v>5</v>
      </c>
      <c r="C18" s="13">
        <v>-42.928668975830078</v>
      </c>
      <c r="D18" s="13">
        <v>-72.307693481445313</v>
      </c>
      <c r="E18" s="12">
        <v>-42.923076629638672</v>
      </c>
      <c r="F18" s="13">
        <f>AVERAGE(C18:E18)</f>
        <v>-52.719813028971352</v>
      </c>
      <c r="G18" s="13">
        <f>STDEV(C18:E18)</f>
        <v>16.963602308586825</v>
      </c>
      <c r="H18" s="12">
        <f>G18/SQRT($A$23)</f>
        <v>3.7017615065822271</v>
      </c>
      <c r="I18" s="13">
        <v>-57.493854522705078</v>
      </c>
      <c r="J18" s="14">
        <v>-58.804401397705078</v>
      </c>
      <c r="K18" s="12">
        <v>-56.184585571289063</v>
      </c>
      <c r="L18" s="13">
        <f>AVERAGE(I18:K18)</f>
        <v>-57.494280497233071</v>
      </c>
      <c r="M18" s="13">
        <f>STDEV(I18:K18)</f>
        <v>1.3099079651546828</v>
      </c>
      <c r="N18" s="12">
        <f>M18/SQRT($A$23)</f>
        <v>0.28584535255937671</v>
      </c>
      <c r="O18" s="13">
        <v>-61.3831787109375</v>
      </c>
      <c r="P18" s="13">
        <v>-61.867702484130859</v>
      </c>
      <c r="Q18" s="12">
        <v>-62.207744598388672</v>
      </c>
      <c r="R18" s="13">
        <f>AVERAGE(O18)</f>
        <v>-61.3831787109375</v>
      </c>
      <c r="S18" s="13">
        <f>STDEV(O18:Q18)</f>
        <v>0.41438726432460732</v>
      </c>
      <c r="T18" s="12">
        <f>S18/SQRT($A$23)</f>
        <v>9.0426714561580329E-2</v>
      </c>
      <c r="U18" s="13">
        <v>-25.690380096435547</v>
      </c>
      <c r="V18" s="13">
        <v>-33.731109619140625</v>
      </c>
      <c r="W18" s="12">
        <v>-31.645570755004883</v>
      </c>
      <c r="X18" s="13">
        <f>AVERAGE(U18:W18)</f>
        <v>-30.355686823527019</v>
      </c>
      <c r="Y18" s="13">
        <f>STDEV(U18:W18)</f>
        <v>4.1726709949190548</v>
      </c>
      <c r="Z18" s="12">
        <f>Y18/SQRT($A$23)</f>
        <v>0.91055146116015551</v>
      </c>
      <c r="AA18" s="13">
        <v>-52.877494812011719</v>
      </c>
      <c r="AB18" s="13">
        <v>-6.6320714950561523</v>
      </c>
      <c r="AC18" s="12">
        <v>-9.0625810623168945</v>
      </c>
      <c r="AD18" s="11">
        <f>AVERAGE(AA18:AC18)</f>
        <v>-22.85738245646159</v>
      </c>
      <c r="AE18" s="11">
        <f>STDEV(AA18:AC18)</f>
        <v>26.026567264413238</v>
      </c>
      <c r="AF18" s="10">
        <f>AE18/SQRT($A$23)</f>
        <v>5.6794625985254008</v>
      </c>
    </row>
    <row r="19" spans="1:32" x14ac:dyDescent="0.3">
      <c r="A19" s="1">
        <v>17</v>
      </c>
      <c r="B19" s="15" t="s">
        <v>4</v>
      </c>
      <c r="C19" s="13">
        <v>-3.629542350769043</v>
      </c>
      <c r="D19" s="13">
        <v>8.9423007965087891</v>
      </c>
      <c r="E19" s="12">
        <v>18.76922607421875</v>
      </c>
      <c r="F19" s="13">
        <f>AVERAGE(C19:E19)</f>
        <v>8.0273281733194981</v>
      </c>
      <c r="G19" s="13">
        <f>STDEV(C19:E19)</f>
        <v>11.227381169041468</v>
      </c>
      <c r="H19" s="12">
        <f>G19/SQRT($A$23)</f>
        <v>2.4500154315835392</v>
      </c>
      <c r="I19" s="13">
        <v>0.39312708377838135</v>
      </c>
      <c r="J19" s="13">
        <v>-33.591793060302734</v>
      </c>
      <c r="K19" s="12">
        <v>-2.521406888961792</v>
      </c>
      <c r="L19" s="13">
        <f>AVERAGE(I19:K19)</f>
        <v>-11.906690955162048</v>
      </c>
      <c r="M19" s="13">
        <f>STDEV(I19:K19)</f>
        <v>18.836304495636796</v>
      </c>
      <c r="N19" s="12">
        <f>M19/SQRT($A$23)</f>
        <v>4.1104186268806</v>
      </c>
      <c r="O19" s="13">
        <v>-8.4486007690429688</v>
      </c>
      <c r="P19" s="13">
        <v>1.8747780323028564</v>
      </c>
      <c r="Q19" s="12">
        <v>1.5714790821075439</v>
      </c>
      <c r="R19" s="13">
        <f>AVERAGE(O19)</f>
        <v>-8.4486007690429688</v>
      </c>
      <c r="S19" s="13">
        <f>STDEV(O19:Q19)</f>
        <v>5.8746083607434123</v>
      </c>
      <c r="T19" s="12">
        <f>S19/SQRT($A$23)</f>
        <v>1.2819446424441492</v>
      </c>
      <c r="U19" s="13">
        <v>18.661081314086914</v>
      </c>
      <c r="V19" s="13">
        <v>5.8870229721069336</v>
      </c>
      <c r="W19" s="12">
        <v>-1.1075901985168457</v>
      </c>
      <c r="X19" s="13">
        <f>AVERAGE(U19:W19)</f>
        <v>7.813504695892334</v>
      </c>
      <c r="Y19" s="13">
        <f>STDEV(U19:W19)</f>
        <v>10.024150448659839</v>
      </c>
      <c r="Z19" s="12">
        <f>Y19/SQRT($A$23)</f>
        <v>2.1874489623147264</v>
      </c>
      <c r="AA19" s="13">
        <v>10.769224166870117</v>
      </c>
      <c r="AB19" s="13">
        <v>17.070356369018555</v>
      </c>
      <c r="AC19" s="12">
        <v>5.7387681007385254</v>
      </c>
      <c r="AD19" s="11">
        <f>AVERAGE(AA19:AC19)</f>
        <v>11.192782878875732</v>
      </c>
      <c r="AE19" s="11">
        <f>STDEV(AA19:AC19)</f>
        <v>5.6776557360712081</v>
      </c>
      <c r="AF19" s="10">
        <f>AE19/SQRT($A$23)</f>
        <v>1.2389660562117395</v>
      </c>
    </row>
    <row r="20" spans="1:32" x14ac:dyDescent="0.3">
      <c r="A20" s="1">
        <v>18</v>
      </c>
      <c r="B20" s="15" t="s">
        <v>3</v>
      </c>
      <c r="C20" s="13">
        <v>-0.70922809839248657</v>
      </c>
      <c r="D20" s="13">
        <v>-9.0384588241577148</v>
      </c>
      <c r="E20" s="12">
        <v>14.999994277954102</v>
      </c>
      <c r="F20" s="13">
        <f>AVERAGE(C20:E20)</f>
        <v>1.7507691184679668</v>
      </c>
      <c r="G20" s="13">
        <f>STDEV(C20:E20)</f>
        <v>12.206575957893687</v>
      </c>
      <c r="H20" s="12">
        <f>G20/SQRT($A$23)</f>
        <v>2.6636932525369481</v>
      </c>
      <c r="I20" s="13">
        <v>0.7862541675567627</v>
      </c>
      <c r="J20" s="14">
        <v>0.8254125714302063</v>
      </c>
      <c r="K20" s="12">
        <v>-3.4728806018829346</v>
      </c>
      <c r="L20" s="13">
        <f>AVERAGE(I20:K20)</f>
        <v>-0.6204046209653219</v>
      </c>
      <c r="M20" s="13">
        <f>STDEV(I20:K20)</f>
        <v>2.4703942522262317</v>
      </c>
      <c r="N20" s="12">
        <f>M20/SQRT($A$23)</f>
        <v>0.53908422177193027</v>
      </c>
      <c r="O20" s="13">
        <v>-18.09345817565918</v>
      </c>
      <c r="P20" s="13">
        <v>-24.018390655517578</v>
      </c>
      <c r="Q20" s="12">
        <v>-18.742816925048828</v>
      </c>
      <c r="R20" s="13">
        <f>AVERAGE(O20)</f>
        <v>-18.09345817565918</v>
      </c>
      <c r="S20" s="13">
        <f>STDEV(O20:Q20)</f>
        <v>3.2495684293431455</v>
      </c>
      <c r="T20" s="12">
        <f>S20/SQRT($A$23)</f>
        <v>0.70911396682874872</v>
      </c>
      <c r="U20" s="13">
        <v>6.6108779907226563</v>
      </c>
      <c r="V20" s="13">
        <v>3.1821765899658203</v>
      </c>
      <c r="W20" s="12">
        <v>-0.94936436414718628</v>
      </c>
      <c r="X20" s="13">
        <f>AVERAGE(U20:W20)</f>
        <v>2.9478967388470969</v>
      </c>
      <c r="Y20" s="13">
        <f>STDEV(U20:W20)</f>
        <v>3.7855622307092158</v>
      </c>
      <c r="Z20" s="12">
        <f>Y20/SQRT($A$23)</f>
        <v>0.82607740334242219</v>
      </c>
      <c r="AA20" s="13">
        <v>-7.863248348236084</v>
      </c>
      <c r="AB20" s="13">
        <v>-16.262979507446289</v>
      </c>
      <c r="AC20" s="12">
        <v>-2.2072198390960693</v>
      </c>
      <c r="AD20" s="11">
        <f>AVERAGE(AA20:AC20)</f>
        <v>-8.7778158982594814</v>
      </c>
      <c r="AE20" s="11">
        <f>STDEV(AA20:AC20)</f>
        <v>7.0723702049788111</v>
      </c>
      <c r="AF20" s="10">
        <f>AE20/SQRT($A$23)</f>
        <v>1.5433177050983693</v>
      </c>
    </row>
    <row r="21" spans="1:32" x14ac:dyDescent="0.3">
      <c r="A21" s="1">
        <v>19</v>
      </c>
      <c r="B21" s="15" t="s">
        <v>2</v>
      </c>
      <c r="C21" s="13">
        <v>-52.607433319091797</v>
      </c>
      <c r="D21" s="13">
        <v>-74.326919555664063</v>
      </c>
      <c r="E21" s="12">
        <v>-51.692310333251953</v>
      </c>
      <c r="F21" s="13">
        <f>AVERAGE(C21:E21)</f>
        <v>-59.542221069335938</v>
      </c>
      <c r="G21" s="13">
        <f>STDEV(C21:E21)</f>
        <v>12.812097584647409</v>
      </c>
      <c r="H21" s="12">
        <f>G21/SQRT($A$23)</f>
        <v>2.7958289044194116</v>
      </c>
      <c r="I21" s="13">
        <v>-48.943485260009766</v>
      </c>
      <c r="J21" s="14">
        <v>-45.997997283935547</v>
      </c>
      <c r="K21" s="12">
        <v>-46.622264862060547</v>
      </c>
      <c r="L21" s="13">
        <f>AVERAGE(I21:K21)</f>
        <v>-47.187915802001953</v>
      </c>
      <c r="M21" s="13">
        <f>STDEV(I21:K21)</f>
        <v>1.5520778310677261</v>
      </c>
      <c r="N21" s="12">
        <f>M21/SQRT($A$23)</f>
        <v>0.33869114977765419</v>
      </c>
      <c r="O21" s="13">
        <v>-76.635513305664063</v>
      </c>
      <c r="P21" s="13">
        <v>-75.663246154785156</v>
      </c>
      <c r="Q21" s="12">
        <v>-74.626296997070313</v>
      </c>
      <c r="R21" s="13">
        <f>AVERAGE(O21)</f>
        <v>-76.635513305664063</v>
      </c>
      <c r="S21" s="13">
        <f>STDEV(O21:Q21)</f>
        <v>1.0047816631058715</v>
      </c>
      <c r="T21" s="12">
        <f>S21/SQRT($A$23)</f>
        <v>0.21926133467077494</v>
      </c>
      <c r="U21" s="13">
        <v>-24.686199188232422</v>
      </c>
      <c r="V21" s="13">
        <v>-32.458236694335938</v>
      </c>
      <c r="W21" s="12">
        <v>-25.791139602661133</v>
      </c>
      <c r="X21" s="13">
        <f>AVERAGE(U21:W21)</f>
        <v>-27.645191828409832</v>
      </c>
      <c r="Y21" s="13">
        <f>STDEV(U21:W21)</f>
        <v>4.2046728756138254</v>
      </c>
      <c r="Z21" s="12">
        <f>Y21/SQRT($A$23)</f>
        <v>0.91753484404895225</v>
      </c>
      <c r="AA21" s="13">
        <v>-60.968662261962891</v>
      </c>
      <c r="AB21" s="13">
        <v>-14.763554573059082</v>
      </c>
      <c r="AC21" s="12">
        <v>-21.838485717773438</v>
      </c>
      <c r="AD21" s="11">
        <f>AVERAGE(AA21:AC21)</f>
        <v>-32.523567517598472</v>
      </c>
      <c r="AE21" s="11">
        <f>STDEV(AA21:AC21)</f>
        <v>24.886868504042724</v>
      </c>
      <c r="AF21" s="10">
        <f>AE21/SQRT($A$23)</f>
        <v>5.4307599395327708</v>
      </c>
    </row>
    <row r="22" spans="1:32" x14ac:dyDescent="0.3">
      <c r="A22" s="1">
        <v>20</v>
      </c>
      <c r="B22" s="15" t="s">
        <v>1</v>
      </c>
      <c r="C22" s="13">
        <v>-23.988325119018555</v>
      </c>
      <c r="D22" s="13">
        <v>-10.67308235168457</v>
      </c>
      <c r="E22" s="12">
        <v>-13.07692813873291</v>
      </c>
      <c r="F22" s="13">
        <f>AVERAGE(C22:E22)</f>
        <v>-15.912778536478678</v>
      </c>
      <c r="G22" s="13">
        <f>STDEV(C22:E22)</f>
        <v>7.0961579814048745</v>
      </c>
      <c r="H22" s="12">
        <f>G22/SQRT($A$23)</f>
        <v>1.5485086234834702</v>
      </c>
      <c r="I22" s="13">
        <v>-2.5061368942260742</v>
      </c>
      <c r="J22" s="14">
        <v>-1.2256075143814087</v>
      </c>
      <c r="K22" s="12">
        <v>-4.7573690414428711</v>
      </c>
      <c r="L22" s="13">
        <f>AVERAGE(I22:K22)</f>
        <v>-2.8297044833501181</v>
      </c>
      <c r="M22" s="13">
        <f>STDEV(I22:K22)</f>
        <v>1.7879756317009856</v>
      </c>
      <c r="N22" s="12">
        <f>M22/SQRT($A$23)</f>
        <v>0.39016827014315486</v>
      </c>
      <c r="O22" s="13">
        <v>-44.037384033203125</v>
      </c>
      <c r="P22" s="13">
        <v>-39.936328887939453</v>
      </c>
      <c r="Q22" s="12">
        <v>-39.057109832763672</v>
      </c>
      <c r="R22" s="13">
        <f>AVERAGE(O22)</f>
        <v>-44.037384033203125</v>
      </c>
      <c r="S22" s="13">
        <f>STDEV(O22:Q22)</f>
        <v>2.6581575875983683</v>
      </c>
      <c r="T22" s="12">
        <f>S22/SQRT($A$23)</f>
        <v>0.58005754068051107</v>
      </c>
      <c r="U22" s="13">
        <v>3.4309630393981934</v>
      </c>
      <c r="V22" s="13">
        <v>-16.38823127746582</v>
      </c>
      <c r="W22" s="12">
        <v>-13.924051284790039</v>
      </c>
      <c r="X22" s="13">
        <f>AVERAGE(U22:W22)</f>
        <v>-8.9604398409525547</v>
      </c>
      <c r="Y22" s="13">
        <f>STDEV(U22:W22)</f>
        <v>10.801768131488915</v>
      </c>
      <c r="Z22" s="12">
        <f>Y22/SQRT($A$23)</f>
        <v>2.3571390524718887</v>
      </c>
      <c r="AA22" s="13">
        <v>8.4900245666503906</v>
      </c>
      <c r="AB22" s="13">
        <v>0.28834345936775208</v>
      </c>
      <c r="AC22" s="12">
        <v>1.2723973989486694</v>
      </c>
      <c r="AD22" s="11">
        <f>AVERAGE(AA22:AC22)</f>
        <v>3.3502551416556039</v>
      </c>
      <c r="AE22" s="11">
        <f>STDEV(AA22:AC22)</f>
        <v>4.4782823543837216</v>
      </c>
      <c r="AF22" s="10">
        <f>AE22/SQRT($A$23)</f>
        <v>0.97724132725468849</v>
      </c>
    </row>
    <row r="23" spans="1:32" s="2" customFormat="1" x14ac:dyDescent="0.3">
      <c r="A23" s="9">
        <v>21</v>
      </c>
      <c r="B23" s="8" t="s">
        <v>0</v>
      </c>
      <c r="C23" s="6">
        <v>-9.3032979965209961</v>
      </c>
      <c r="D23" s="6">
        <v>-11.153850555419922</v>
      </c>
      <c r="E23" s="5">
        <v>9.8461551666259766</v>
      </c>
      <c r="F23" s="6">
        <f>AVERAGE(C23:E23)</f>
        <v>-3.5369977951049805</v>
      </c>
      <c r="G23" s="6">
        <f>STDEV(C23:E23)</f>
        <v>11.627025569384799</v>
      </c>
      <c r="H23" s="5">
        <f>G23/SQRT($A$23)</f>
        <v>2.5372249894710888</v>
      </c>
      <c r="I23" s="6">
        <v>1.8673272132873535</v>
      </c>
      <c r="J23" s="7">
        <v>2.826423168182373</v>
      </c>
      <c r="K23" s="5">
        <v>-2.7116992473602295</v>
      </c>
      <c r="L23" s="6">
        <f>AVERAGE(I23:K23)</f>
        <v>0.66068371136983239</v>
      </c>
      <c r="M23" s="6">
        <f>STDEV(I23:K23)</f>
        <v>2.959677580062344</v>
      </c>
      <c r="N23" s="5">
        <f>M23/SQRT($A$23)</f>
        <v>0.64585459729997219</v>
      </c>
      <c r="O23" s="6">
        <v>-24.149530410766602</v>
      </c>
      <c r="P23" s="6">
        <v>-19.278390884399414</v>
      </c>
      <c r="Q23" s="5">
        <v>-19.816019058227539</v>
      </c>
      <c r="R23" s="6">
        <f>AVERAGE(O23)</f>
        <v>-24.149530410766602</v>
      </c>
      <c r="S23" s="6">
        <f>STDEV(O23:Q23)</f>
        <v>2.6707166635323336</v>
      </c>
      <c r="T23" s="5">
        <f>S23/SQRT($A$23)</f>
        <v>0.58279815573413463</v>
      </c>
      <c r="U23" s="6">
        <v>1.2552288770675659</v>
      </c>
      <c r="V23" s="6">
        <v>-6.3643627166748047</v>
      </c>
      <c r="W23" s="5">
        <v>-5.5379695892333984</v>
      </c>
      <c r="X23" s="6">
        <f>AVERAGE(U23:W23)</f>
        <v>-3.5490344762802124</v>
      </c>
      <c r="Y23" s="6">
        <f>STDEV(U23:W23)</f>
        <v>4.1810813405757763</v>
      </c>
      <c r="Z23" s="5">
        <f>Y23/SQRT($A$23)</f>
        <v>0.91238674904552064</v>
      </c>
      <c r="AA23" s="6">
        <v>9.0598239898681641</v>
      </c>
      <c r="AB23" s="6">
        <v>-2.07613205909729</v>
      </c>
      <c r="AC23" s="5">
        <v>0.75305229425430298</v>
      </c>
      <c r="AD23" s="4">
        <f>AVERAGE(AA23:AC23)</f>
        <v>2.5789147416750589</v>
      </c>
      <c r="AE23" s="4">
        <f>STDEV(AA23:AC23)</f>
        <v>5.7881525151639321</v>
      </c>
      <c r="AF23" s="3">
        <f>AE23/SQRT($A$23)</f>
        <v>1.2630784302232263</v>
      </c>
    </row>
    <row r="32" spans="1:32" x14ac:dyDescent="0.3">
      <c r="A32" s="1"/>
    </row>
  </sheetData>
  <mergeCells count="7">
    <mergeCell ref="AA1:AF1"/>
    <mergeCell ref="B1:B2"/>
    <mergeCell ref="A1:A2"/>
    <mergeCell ref="C1:H1"/>
    <mergeCell ref="I1:N1"/>
    <mergeCell ref="U1:Z1"/>
    <mergeCell ref="O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Final_Table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Gavriilidou, Asimenia</dc:creator>
  <cp:lastModifiedBy>Gavriilidou, Asimenia</cp:lastModifiedBy>
  <dcterms:created xsi:type="dcterms:W3CDTF">2020-11-27T14:57:59Z</dcterms:created>
  <dcterms:modified xsi:type="dcterms:W3CDTF">2020-11-27T15:01:56Z</dcterms:modified>
</cp:coreProperties>
</file>