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geerv\Desktop\DATASET_Geervliet et al. 2021\Figure 7\Raw_data\"/>
    </mc:Choice>
  </mc:AlternateContent>
  <xr:revisionPtr revIDLastSave="0" documentId="13_ncr:1_{A1AF16FD-46E2-4FF9-88DA-1E0083E4C43E}" xr6:coauthVersionLast="47" xr6:coauthVersionMax="47" xr10:uidLastSave="{00000000-0000-0000-0000-000000000000}"/>
  <bookViews>
    <workbookView xWindow="-120" yWindow="-120" windowWidth="29040" windowHeight="15720" xr2:uid="{A06D62E2-D153-4F08-93EF-1F673C1168E9}"/>
  </bookViews>
  <sheets>
    <sheet name="Results_TP3_PBMC_TNFa" sheetId="2" r:id="rId1"/>
    <sheet name="Results_TP3_PBMC_IL10" sheetId="3"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13" i="3" l="1"/>
  <c r="Y13" i="3"/>
  <c r="X13" i="3"/>
  <c r="W13" i="3"/>
  <c r="V13" i="3"/>
  <c r="U13" i="3"/>
  <c r="T13" i="3"/>
  <c r="S13" i="3"/>
  <c r="E73" i="3"/>
  <c r="E74" i="3"/>
  <c r="E75" i="3"/>
  <c r="E76" i="3"/>
  <c r="E77" i="3"/>
  <c r="E78" i="3"/>
  <c r="E79" i="3"/>
  <c r="E80" i="3"/>
  <c r="E81" i="3"/>
  <c r="E82" i="3"/>
  <c r="E83" i="3"/>
  <c r="E84" i="3"/>
  <c r="E85" i="3"/>
  <c r="E86" i="3"/>
  <c r="E87" i="3"/>
  <c r="E72" i="3"/>
  <c r="E44" i="3"/>
  <c r="E45" i="3"/>
  <c r="E46" i="3"/>
  <c r="E47" i="3"/>
  <c r="E48" i="3"/>
  <c r="E49" i="3"/>
  <c r="E50" i="3"/>
  <c r="E51" i="3"/>
  <c r="E52" i="3"/>
  <c r="E53" i="3"/>
  <c r="E54" i="3"/>
  <c r="E55" i="3"/>
  <c r="E56" i="3"/>
  <c r="E57" i="3"/>
  <c r="E58" i="3"/>
  <c r="E43" i="3"/>
  <c r="E15" i="3"/>
  <c r="E16" i="3"/>
  <c r="E17" i="3"/>
  <c r="E18" i="3"/>
  <c r="E19" i="3"/>
  <c r="E20" i="3"/>
  <c r="E21" i="3"/>
  <c r="E22" i="3"/>
  <c r="E23" i="3"/>
  <c r="E24" i="3"/>
  <c r="E25" i="3"/>
  <c r="E26" i="3"/>
  <c r="E27" i="3"/>
  <c r="E28" i="3"/>
  <c r="E29" i="3"/>
  <c r="E14" i="3"/>
  <c r="E102" i="3" l="1"/>
  <c r="E103" i="3"/>
  <c r="E104" i="3"/>
  <c r="E105" i="3"/>
  <c r="E106" i="3"/>
  <c r="E107" i="3"/>
  <c r="E108" i="3"/>
  <c r="E109" i="3"/>
  <c r="E110" i="3"/>
  <c r="E111" i="3"/>
  <c r="E112" i="3"/>
  <c r="E113" i="3"/>
  <c r="E114" i="3"/>
  <c r="E115" i="3"/>
  <c r="E116" i="3"/>
  <c r="E117" i="3"/>
  <c r="E16" i="2" l="1"/>
  <c r="E17" i="2"/>
  <c r="E18" i="2"/>
  <c r="E19" i="2"/>
  <c r="E20" i="2"/>
  <c r="E21" i="2"/>
  <c r="E22" i="2"/>
  <c r="E23" i="2"/>
  <c r="E24" i="2"/>
  <c r="E25" i="2"/>
  <c r="E26" i="2"/>
  <c r="E27" i="2"/>
  <c r="E28" i="2"/>
  <c r="E29" i="2"/>
  <c r="E30" i="2"/>
  <c r="E15" i="2"/>
</calcChain>
</file>

<file path=xl/sharedStrings.xml><?xml version="1.0" encoding="utf-8"?>
<sst xmlns="http://schemas.openxmlformats.org/spreadsheetml/2006/main" count="296" uniqueCount="45">
  <si>
    <t>Animal 25</t>
  </si>
  <si>
    <t>Animal 29</t>
  </si>
  <si>
    <t xml:space="preserve">A </t>
  </si>
  <si>
    <t>B</t>
  </si>
  <si>
    <t>C</t>
  </si>
  <si>
    <t>D</t>
  </si>
  <si>
    <t>E</t>
  </si>
  <si>
    <t>F</t>
  </si>
  <si>
    <t>G</t>
  </si>
  <si>
    <t>H</t>
  </si>
  <si>
    <t>Day 45 - PBMC - 24h - TNFa</t>
  </si>
  <si>
    <t>Animal 3</t>
  </si>
  <si>
    <t>Animal 5</t>
  </si>
  <si>
    <t>A</t>
  </si>
  <si>
    <t>Std1</t>
  </si>
  <si>
    <t>Std2</t>
  </si>
  <si>
    <t>Average</t>
  </si>
  <si>
    <t>Blank</t>
  </si>
  <si>
    <t>Animal 9</t>
  </si>
  <si>
    <t>Animal 14</t>
  </si>
  <si>
    <t>Animal 17</t>
  </si>
  <si>
    <t>Animal 22</t>
  </si>
  <si>
    <t>Control</t>
  </si>
  <si>
    <t>5ug/mL</t>
  </si>
  <si>
    <t>2.5ug/mL</t>
  </si>
  <si>
    <t>1.25ug/mL</t>
  </si>
  <si>
    <t>0.1ug/mL</t>
  </si>
  <si>
    <t>1ug/mL</t>
  </si>
  <si>
    <t>10ug/mL</t>
  </si>
  <si>
    <t>Medium only</t>
  </si>
  <si>
    <t>Std 1</t>
  </si>
  <si>
    <t>Std 2</t>
  </si>
  <si>
    <t>ConA</t>
  </si>
  <si>
    <t>LPS</t>
  </si>
  <si>
    <t xml:space="preserve">Day 44 - PBMC - 24h - IL10 </t>
  </si>
  <si>
    <t>Concentration (pg/mL)</t>
  </si>
  <si>
    <t>EcN</t>
  </si>
  <si>
    <t>Animal 31</t>
  </si>
  <si>
    <t>Animal 32</t>
  </si>
  <si>
    <t>Animal 7</t>
  </si>
  <si>
    <t>Animal 8</t>
  </si>
  <si>
    <t>Animal 15</t>
  </si>
  <si>
    <t>Animal 16</t>
  </si>
  <si>
    <t>Animal 23</t>
  </si>
  <si>
    <t>Animal 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</si>
</sst>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theme="1"/>
      <name val="Calibri"/>
      <family val="2"/>
    </font>
    <font>
      <b/>
      <sz val="11"/>
      <color theme="1"/>
      <name val="Calibri"/>
      <family val="2"/>
    </font>
    <font>
      <sz val="11"/>
      <name val="Calibri"/>
      <family val="2"/>
    </font>
    <font>
      <b/>
      <sz val="11"/>
      <name val="Calibri"/>
      <family val="2"/>
      <scheme val="minor"/>
    </font>
    <font>
      <b/>
      <sz val="11"/>
      <name val="Calibri"/>
      <family val="2"/>
    </font>
  </fonts>
  <fills count="10">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9"/>
        <bgColor indexed="64"/>
      </patternFill>
    </fill>
  </fills>
  <borders count="19">
    <border>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7">
    <xf numFmtId="0" fontId="0" fillId="0" borderId="0" xfId="0"/>
    <xf numFmtId="0" fontId="2" fillId="2" borderId="0" xfId="0" applyFont="1" applyFill="1"/>
    <xf numFmtId="0" fontId="2" fillId="0" borderId="0" xfId="0" applyFont="1"/>
    <xf numFmtId="0" fontId="0" fillId="0" borderId="0" xfId="0" applyAlignment="1">
      <alignment horizontal="center"/>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0"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0" borderId="4"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5" borderId="3" xfId="0" applyFont="1" applyFill="1" applyBorder="1" applyAlignment="1">
      <alignment horizontal="center"/>
    </xf>
    <xf numFmtId="0" fontId="3" fillId="5" borderId="4" xfId="0" applyFont="1" applyFill="1" applyBorder="1" applyAlignment="1">
      <alignment horizontal="center"/>
    </xf>
    <xf numFmtId="0" fontId="3" fillId="5" borderId="5" xfId="0" applyFont="1" applyFill="1" applyBorder="1" applyAlignment="1">
      <alignment horizontal="center"/>
    </xf>
    <xf numFmtId="0" fontId="3" fillId="5" borderId="6" xfId="0" applyFont="1" applyFill="1" applyBorder="1" applyAlignment="1">
      <alignment horizontal="center"/>
    </xf>
    <xf numFmtId="0" fontId="3" fillId="0" borderId="6" xfId="0" applyFont="1" applyFill="1" applyBorder="1" applyAlignment="1">
      <alignment horizontal="center"/>
    </xf>
    <xf numFmtId="0" fontId="2" fillId="6" borderId="0" xfId="0" applyFont="1" applyFill="1"/>
    <xf numFmtId="0" fontId="0" fillId="0" borderId="1" xfId="0" applyBorder="1"/>
    <xf numFmtId="0" fontId="0" fillId="0" borderId="7" xfId="0" applyBorder="1"/>
    <xf numFmtId="0" fontId="0" fillId="0" borderId="8" xfId="0" applyBorder="1"/>
    <xf numFmtId="0" fontId="0" fillId="0" borderId="3" xfId="0" applyBorder="1"/>
    <xf numFmtId="0" fontId="0" fillId="0" borderId="0" xfId="0" applyBorder="1"/>
    <xf numFmtId="0" fontId="0" fillId="0" borderId="9" xfId="0" applyBorder="1"/>
    <xf numFmtId="0" fontId="0" fillId="0" borderId="5" xfId="0" applyBorder="1"/>
    <xf numFmtId="0" fontId="0" fillId="0" borderId="10" xfId="0" applyBorder="1"/>
    <xf numFmtId="0" fontId="0" fillId="0" borderId="11" xfId="0" applyBorder="1"/>
    <xf numFmtId="0" fontId="1" fillId="0" borderId="0" xfId="0" applyFont="1" applyFill="1"/>
    <xf numFmtId="0" fontId="0" fillId="0" borderId="0" xfId="0" applyFill="1"/>
    <xf numFmtId="0" fontId="3" fillId="0" borderId="0" xfId="0" applyFont="1" applyFill="1" applyBorder="1" applyAlignment="1">
      <alignment horizontal="center"/>
    </xf>
    <xf numFmtId="0" fontId="0" fillId="0" borderId="0" xfId="0" applyAlignment="1">
      <alignment horizontal="right"/>
    </xf>
    <xf numFmtId="0" fontId="2" fillId="0" borderId="0" xfId="0" applyFont="1" applyFill="1"/>
    <xf numFmtId="0" fontId="0" fillId="7" borderId="12" xfId="0" applyFill="1" applyBorder="1"/>
    <xf numFmtId="0" fontId="0" fillId="7" borderId="13" xfId="0" applyFill="1" applyBorder="1"/>
    <xf numFmtId="14" fontId="0" fillId="0" borderId="0" xfId="0" applyNumberFormat="1" applyAlignment="1">
      <alignment horizontal="left"/>
    </xf>
    <xf numFmtId="0" fontId="4" fillId="0" borderId="13" xfId="0" applyFont="1" applyFill="1" applyBorder="1"/>
    <xf numFmtId="0" fontId="0" fillId="0" borderId="13" xfId="0" applyFill="1" applyBorder="1"/>
    <xf numFmtId="0" fontId="0" fillId="7" borderId="14" xfId="0" applyFill="1" applyBorder="1"/>
    <xf numFmtId="0" fontId="2" fillId="2" borderId="16" xfId="0" applyFont="1" applyFill="1" applyBorder="1"/>
    <xf numFmtId="0" fontId="2" fillId="2" borderId="17" xfId="0" applyFont="1" applyFill="1" applyBorder="1"/>
    <xf numFmtId="0" fontId="2" fillId="2" borderId="18" xfId="0" applyFont="1" applyFill="1" applyBorder="1"/>
    <xf numFmtId="0" fontId="0" fillId="7" borderId="16" xfId="0" applyFill="1" applyBorder="1"/>
    <xf numFmtId="0" fontId="0" fillId="7" borderId="15" xfId="0" applyFill="1" applyBorder="1"/>
    <xf numFmtId="0" fontId="0" fillId="7" borderId="17" xfId="0" applyFill="1" applyBorder="1"/>
    <xf numFmtId="0" fontId="0" fillId="0" borderId="0" xfId="0" applyFill="1" applyBorder="1"/>
    <xf numFmtId="0" fontId="2" fillId="0" borderId="0" xfId="0" applyFont="1" applyFill="1" applyBorder="1"/>
    <xf numFmtId="0" fontId="3" fillId="0" borderId="0" xfId="0" applyFont="1" applyFill="1" applyBorder="1"/>
    <xf numFmtId="0" fontId="3" fillId="0" borderId="0" xfId="0" applyFont="1" applyBorder="1"/>
    <xf numFmtId="0" fontId="2" fillId="7" borderId="12" xfId="0" applyFont="1" applyFill="1" applyBorder="1"/>
    <xf numFmtId="0" fontId="2" fillId="7" borderId="13" xfId="0" applyFont="1" applyFill="1" applyBorder="1"/>
    <xf numFmtId="0" fontId="6" fillId="0" borderId="13" xfId="0" applyFont="1" applyFill="1" applyBorder="1"/>
    <xf numFmtId="0" fontId="7" fillId="0" borderId="0" xfId="0" applyFont="1" applyFill="1"/>
    <xf numFmtId="0" fontId="3" fillId="0" borderId="0" xfId="0" applyFont="1" applyFill="1"/>
    <xf numFmtId="0" fontId="3" fillId="0" borderId="3" xfId="0" applyFont="1" applyFill="1" applyBorder="1" applyAlignment="1">
      <alignment horizontal="center"/>
    </xf>
    <xf numFmtId="0" fontId="3" fillId="0" borderId="5" xfId="0" applyFont="1" applyFill="1" applyBorder="1" applyAlignment="1">
      <alignment horizontal="center"/>
    </xf>
    <xf numFmtId="0" fontId="3" fillId="0" borderId="1" xfId="0" applyFont="1" applyFill="1" applyBorder="1" applyAlignment="1">
      <alignment horizontal="center"/>
    </xf>
    <xf numFmtId="0" fontId="0" fillId="0" borderId="2" xfId="0" applyFill="1" applyBorder="1"/>
    <xf numFmtId="0" fontId="0" fillId="0" borderId="4" xfId="0" applyFill="1" applyBorder="1"/>
    <xf numFmtId="0" fontId="0" fillId="0" borderId="6" xfId="0" applyFill="1" applyBorder="1"/>
    <xf numFmtId="0" fontId="2" fillId="0" borderId="0" xfId="0" applyFont="1" applyAlignment="1">
      <alignment horizontal="center"/>
    </xf>
    <xf numFmtId="0" fontId="4" fillId="0" borderId="12" xfId="0" applyFont="1" applyFill="1" applyBorder="1"/>
    <xf numFmtId="0" fontId="0" fillId="0" borderId="2" xfId="0" applyBorder="1"/>
    <xf numFmtId="0" fontId="0" fillId="0" borderId="4" xfId="0" applyBorder="1"/>
    <xf numFmtId="0" fontId="0" fillId="0" borderId="6" xfId="0" applyBorder="1"/>
    <xf numFmtId="0" fontId="0" fillId="0" borderId="7" xfId="0" applyFill="1" applyBorder="1"/>
    <xf numFmtId="0" fontId="0" fillId="0" borderId="8" xfId="0" applyFill="1" applyBorder="1"/>
    <xf numFmtId="0" fontId="0" fillId="0" borderId="3" xfId="0" applyFill="1" applyBorder="1"/>
    <xf numFmtId="0" fontId="0" fillId="0" borderId="9" xfId="0" applyFill="1" applyBorder="1"/>
    <xf numFmtId="0" fontId="0" fillId="0" borderId="5" xfId="0" applyFill="1" applyBorder="1"/>
    <xf numFmtId="0" fontId="0" fillId="0" borderId="10" xfId="0" applyFill="1" applyBorder="1"/>
    <xf numFmtId="0" fontId="0" fillId="0" borderId="11" xfId="0" applyFill="1" applyBorder="1"/>
    <xf numFmtId="0" fontId="3" fillId="0" borderId="1" xfId="0" applyFont="1" applyFill="1" applyBorder="1"/>
    <xf numFmtId="0" fontId="3" fillId="0" borderId="7" xfId="0" applyFont="1" applyFill="1" applyBorder="1"/>
    <xf numFmtId="0" fontId="3" fillId="0" borderId="8" xfId="0" applyFont="1" applyFill="1" applyBorder="1"/>
    <xf numFmtId="0" fontId="3" fillId="0" borderId="3" xfId="0" applyFont="1" applyFill="1" applyBorder="1"/>
    <xf numFmtId="0" fontId="3" fillId="0" borderId="9" xfId="0" applyFont="1" applyFill="1" applyBorder="1"/>
    <xf numFmtId="0" fontId="3" fillId="0" borderId="5" xfId="0" applyFont="1" applyFill="1" applyBorder="1"/>
    <xf numFmtId="0" fontId="3" fillId="0" borderId="10" xfId="0" applyFont="1" applyFill="1" applyBorder="1"/>
    <xf numFmtId="0" fontId="3" fillId="0" borderId="11" xfId="0" applyFont="1" applyFill="1" applyBorder="1"/>
    <xf numFmtId="0" fontId="0" fillId="0" borderId="1" xfId="0" applyFill="1" applyBorder="1"/>
    <xf numFmtId="0" fontId="5" fillId="0" borderId="12" xfId="0" applyFont="1" applyFill="1" applyBorder="1"/>
    <xf numFmtId="0" fontId="0" fillId="0" borderId="0" xfId="0" applyFill="1" applyAlignment="1">
      <alignment horizontal="center"/>
    </xf>
    <xf numFmtId="0" fontId="5" fillId="0" borderId="13" xfId="0" applyFont="1" applyFill="1" applyBorder="1"/>
    <xf numFmtId="0" fontId="2" fillId="0" borderId="13" xfId="0" applyFont="1" applyFill="1" applyBorder="1"/>
    <xf numFmtId="0" fontId="2" fillId="0" borderId="14" xfId="0" applyFont="1" applyFill="1" applyBorder="1"/>
    <xf numFmtId="0" fontId="7" fillId="0" borderId="0" xfId="0" applyFont="1" applyAlignment="1">
      <alignment horizontal="center"/>
    </xf>
    <xf numFmtId="0" fontId="8" fillId="0" borderId="13" xfId="0" applyFont="1" applyFill="1" applyBorder="1"/>
    <xf numFmtId="0" fontId="3" fillId="0" borderId="0" xfId="0" applyFont="1" applyFill="1" applyAlignment="1">
      <alignment horizontal="center"/>
    </xf>
    <xf numFmtId="0" fontId="1" fillId="5" borderId="4" xfId="0" applyFont="1" applyFill="1" applyBorder="1" applyAlignment="1">
      <alignment horizontal="center"/>
    </xf>
    <xf numFmtId="0" fontId="0" fillId="8" borderId="13" xfId="0" applyFill="1" applyBorder="1"/>
    <xf numFmtId="0" fontId="0" fillId="8" borderId="14" xfId="0" applyFill="1" applyBorder="1"/>
    <xf numFmtId="0" fontId="0" fillId="8" borderId="12" xfId="0" applyFill="1" applyBorder="1"/>
    <xf numFmtId="0" fontId="0" fillId="8" borderId="15" xfId="0" applyFill="1" applyBorder="1"/>
    <xf numFmtId="0" fontId="2" fillId="8" borderId="13" xfId="0" applyFont="1" applyFill="1" applyBorder="1"/>
    <xf numFmtId="0" fontId="2" fillId="8" borderId="14" xfId="0" applyFont="1" applyFill="1" applyBorder="1"/>
    <xf numFmtId="0" fontId="3" fillId="6" borderId="0" xfId="0" applyFont="1" applyFill="1" applyAlignment="1">
      <alignment horizontal="left"/>
    </xf>
    <xf numFmtId="0" fontId="0" fillId="9"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 and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[1]Results_1!$B$13:$B$28</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[1]Results_1!$C$13:$C$28</c:f>
              <c:numCache>
                <c:formatCode>General</c:formatCode>
                <c:ptCount val="16"/>
                <c:pt idx="0">
                  <c:v>1.8866000000000001</c:v>
                </c:pt>
                <c:pt idx="1">
                  <c:v>2.1332</c:v>
                </c:pt>
                <c:pt idx="2">
                  <c:v>2.0377999999999998</c:v>
                </c:pt>
                <c:pt idx="3">
                  <c:v>2.2092999999999998</c:v>
                </c:pt>
                <c:pt idx="4">
                  <c:v>2.2945000000000002</c:v>
                </c:pt>
                <c:pt idx="5">
                  <c:v>2.15</c:v>
                </c:pt>
                <c:pt idx="6">
                  <c:v>1.5955999999999999</c:v>
                </c:pt>
                <c:pt idx="7">
                  <c:v>1.1024</c:v>
                </c:pt>
                <c:pt idx="8">
                  <c:v>0.76</c:v>
                </c:pt>
                <c:pt idx="9">
                  <c:v>0.44319999999999998</c:v>
                </c:pt>
                <c:pt idx="10">
                  <c:v>0.25030000000000002</c:v>
                </c:pt>
                <c:pt idx="11">
                  <c:v>0.1681</c:v>
                </c:pt>
                <c:pt idx="12">
                  <c:v>9.9599999999999994E-2</c:v>
                </c:pt>
                <c:pt idx="13">
                  <c:v>6.2100000000000002E-2</c:v>
                </c:pt>
                <c:pt idx="14">
                  <c:v>3.9600000000000003E-2</c:v>
                </c:pt>
                <c:pt idx="15">
                  <c:v>4.5499999999999999E-2</c:v>
                </c:pt>
              </c:numCache>
            </c:numRef>
          </c:val>
          <c:smooth val="0"/>
          <c:extLst>
            <c:ext xmlns:c16="http://schemas.microsoft.com/office/drawing/2014/chart" uri="{C3380CC4-5D6E-409C-BE32-E72D297353CC}">
              <c16:uniqueId val="{00000000-E9EB-4CB2-9CC2-826CE0A61745}"/>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[1]Results_1!$B$13:$B$28</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[1]Results_1!$D$13:$D$28</c:f>
              <c:numCache>
                <c:formatCode>General</c:formatCode>
                <c:ptCount val="16"/>
                <c:pt idx="0">
                  <c:v>2.1791999999999998</c:v>
                </c:pt>
                <c:pt idx="1">
                  <c:v>2.1998000000000002</c:v>
                </c:pt>
                <c:pt idx="2">
                  <c:v>2.2231999999999998</c:v>
                </c:pt>
                <c:pt idx="3">
                  <c:v>2.4005999999999998</c:v>
                </c:pt>
                <c:pt idx="4">
                  <c:v>2.8957999999999999</c:v>
                </c:pt>
                <c:pt idx="5">
                  <c:v>2.1291000000000002</c:v>
                </c:pt>
                <c:pt idx="6">
                  <c:v>1.7033</c:v>
                </c:pt>
                <c:pt idx="7">
                  <c:v>1.042</c:v>
                </c:pt>
                <c:pt idx="8">
                  <c:v>0.75249999999999995</c:v>
                </c:pt>
                <c:pt idx="9">
                  <c:v>0.4244</c:v>
                </c:pt>
                <c:pt idx="10">
                  <c:v>0.26829999999999998</c:v>
                </c:pt>
                <c:pt idx="11">
                  <c:v>0.14510000000000001</c:v>
                </c:pt>
                <c:pt idx="12">
                  <c:v>9.4100000000000003E-2</c:v>
                </c:pt>
                <c:pt idx="13">
                  <c:v>6.4799999999999996E-2</c:v>
                </c:pt>
                <c:pt idx="14">
                  <c:v>3.5299999999999998E-2</c:v>
                </c:pt>
                <c:pt idx="15">
                  <c:v>3.2800000000000003E-2</c:v>
                </c:pt>
              </c:numCache>
            </c:numRef>
          </c:val>
          <c:smooth val="0"/>
          <c:extLst>
            <c:ext xmlns:c16="http://schemas.microsoft.com/office/drawing/2014/chart" uri="{C3380CC4-5D6E-409C-BE32-E72D297353CC}">
              <c16:uniqueId val="{00000001-E9EB-4CB2-9CC2-826CE0A61745}"/>
            </c:ext>
          </c:extLst>
        </c:ser>
        <c:dLbls>
          <c:showLegendKey val="0"/>
          <c:showVal val="0"/>
          <c:showCatName val="0"/>
          <c:showSerName val="0"/>
          <c:showPercent val="0"/>
          <c:showBubbleSize val="0"/>
        </c:dLbls>
        <c:marker val="1"/>
        <c:smooth val="0"/>
        <c:axId val="623464304"/>
        <c:axId val="623466600"/>
      </c:lineChart>
      <c:catAx>
        <c:axId val="62346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23466600"/>
        <c:crosses val="autoZero"/>
        <c:auto val="1"/>
        <c:lblAlgn val="ctr"/>
        <c:lblOffset val="100"/>
        <c:noMultiLvlLbl val="0"/>
      </c:catAx>
      <c:valAx>
        <c:axId val="623466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2346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[1]Results_1!$B$45:$B$60</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[1]Results_1!$C$45:$C$60</c:f>
              <c:numCache>
                <c:formatCode>General</c:formatCode>
                <c:ptCount val="16"/>
                <c:pt idx="0">
                  <c:v>2.8700999999999999</c:v>
                </c:pt>
                <c:pt idx="1">
                  <c:v>2.8613</c:v>
                </c:pt>
                <c:pt idx="2">
                  <c:v>3.3938999999999999</c:v>
                </c:pt>
                <c:pt idx="3">
                  <c:v>3.0926999999999998</c:v>
                </c:pt>
                <c:pt idx="4">
                  <c:v>2.9321999999999999</c:v>
                </c:pt>
                <c:pt idx="5">
                  <c:v>2.3864000000000001</c:v>
                </c:pt>
                <c:pt idx="6">
                  <c:v>1.8142</c:v>
                </c:pt>
                <c:pt idx="7">
                  <c:v>1.0906</c:v>
                </c:pt>
                <c:pt idx="8">
                  <c:v>0.71970000000000001</c:v>
                </c:pt>
                <c:pt idx="9">
                  <c:v>0.45</c:v>
                </c:pt>
                <c:pt idx="10">
                  <c:v>0.33329999999999999</c:v>
                </c:pt>
                <c:pt idx="11">
                  <c:v>0.15579999999999999</c:v>
                </c:pt>
                <c:pt idx="12">
                  <c:v>0.1178</c:v>
                </c:pt>
                <c:pt idx="13">
                  <c:v>6.0100000000000001E-2</c:v>
                </c:pt>
                <c:pt idx="14">
                  <c:v>3.1E-2</c:v>
                </c:pt>
                <c:pt idx="15">
                  <c:v>3.04E-2</c:v>
                </c:pt>
              </c:numCache>
            </c:numRef>
          </c:val>
          <c:smooth val="0"/>
          <c:extLst>
            <c:ext xmlns:c16="http://schemas.microsoft.com/office/drawing/2014/chart" uri="{C3380CC4-5D6E-409C-BE32-E72D297353CC}">
              <c16:uniqueId val="{00000000-993F-4224-AB6F-D1630D74DB81}"/>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[1]Results_1!$B$45:$B$60</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[1]Results_1!$D$45:$D$60</c:f>
              <c:numCache>
                <c:formatCode>General</c:formatCode>
                <c:ptCount val="16"/>
                <c:pt idx="0">
                  <c:v>3.0773000000000001</c:v>
                </c:pt>
                <c:pt idx="1">
                  <c:v>3.0331000000000001</c:v>
                </c:pt>
                <c:pt idx="2">
                  <c:v>2.9939</c:v>
                </c:pt>
                <c:pt idx="3">
                  <c:v>2.7315</c:v>
                </c:pt>
                <c:pt idx="4">
                  <c:v>2.7917999999999998</c:v>
                </c:pt>
                <c:pt idx="5">
                  <c:v>2.4220999999999999</c:v>
                </c:pt>
                <c:pt idx="6">
                  <c:v>1.7626999999999999</c:v>
                </c:pt>
                <c:pt idx="7">
                  <c:v>1.1754</c:v>
                </c:pt>
                <c:pt idx="8">
                  <c:v>0.6673</c:v>
                </c:pt>
                <c:pt idx="9">
                  <c:v>0.38390000000000002</c:v>
                </c:pt>
                <c:pt idx="10">
                  <c:v>0.246</c:v>
                </c:pt>
                <c:pt idx="11">
                  <c:v>0.15720000000000001</c:v>
                </c:pt>
                <c:pt idx="12">
                  <c:v>9.1700000000000004E-2</c:v>
                </c:pt>
                <c:pt idx="13">
                  <c:v>5.8799999999999998E-2</c:v>
                </c:pt>
                <c:pt idx="14">
                  <c:v>3.3099999999999997E-2</c:v>
                </c:pt>
                <c:pt idx="15">
                  <c:v>3.6200000000000003E-2</c:v>
                </c:pt>
              </c:numCache>
            </c:numRef>
          </c:val>
          <c:smooth val="0"/>
          <c:extLst>
            <c:ext xmlns:c16="http://schemas.microsoft.com/office/drawing/2014/chart" uri="{C3380CC4-5D6E-409C-BE32-E72D297353CC}">
              <c16:uniqueId val="{00000001-993F-4224-AB6F-D1630D74DB81}"/>
            </c:ext>
          </c:extLst>
        </c:ser>
        <c:dLbls>
          <c:showLegendKey val="0"/>
          <c:showVal val="0"/>
          <c:showCatName val="0"/>
          <c:showSerName val="0"/>
          <c:showPercent val="0"/>
          <c:showBubbleSize val="0"/>
        </c:dLbls>
        <c:marker val="1"/>
        <c:smooth val="0"/>
        <c:axId val="464386144"/>
        <c:axId val="464395984"/>
      </c:lineChart>
      <c:catAx>
        <c:axId val="46438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64395984"/>
        <c:crosses val="autoZero"/>
        <c:auto val="1"/>
        <c:lblAlgn val="ctr"/>
        <c:lblOffset val="100"/>
        <c:noMultiLvlLbl val="0"/>
      </c:catAx>
      <c:valAx>
        <c:axId val="46439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6438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[1]Results_1!$B$77:$B$92</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[1]Results_1!$C$77:$C$92</c:f>
              <c:numCache>
                <c:formatCode>General</c:formatCode>
                <c:ptCount val="16"/>
                <c:pt idx="0">
                  <c:v>2.1230000000000002</c:v>
                </c:pt>
                <c:pt idx="1">
                  <c:v>2.5204</c:v>
                </c:pt>
                <c:pt idx="2">
                  <c:v>2.8273000000000001</c:v>
                </c:pt>
                <c:pt idx="3">
                  <c:v>2.9462000000000002</c:v>
                </c:pt>
                <c:pt idx="4">
                  <c:v>2.8043999999999998</c:v>
                </c:pt>
                <c:pt idx="5">
                  <c:v>2.5261</c:v>
                </c:pt>
                <c:pt idx="6">
                  <c:v>1.7990999999999999</c:v>
                </c:pt>
                <c:pt idx="7">
                  <c:v>1.1755</c:v>
                </c:pt>
                <c:pt idx="8">
                  <c:v>0.69179999999999997</c:v>
                </c:pt>
                <c:pt idx="9">
                  <c:v>0.35299999999999998</c:v>
                </c:pt>
                <c:pt idx="10">
                  <c:v>0.24510000000000001</c:v>
                </c:pt>
                <c:pt idx="11">
                  <c:v>0.13339999999999999</c:v>
                </c:pt>
                <c:pt idx="12">
                  <c:v>8.3900000000000002E-2</c:v>
                </c:pt>
                <c:pt idx="13">
                  <c:v>5.2600000000000001E-2</c:v>
                </c:pt>
                <c:pt idx="14">
                  <c:v>2.5399999999999999E-2</c:v>
                </c:pt>
                <c:pt idx="15">
                  <c:v>2.4199999999999999E-2</c:v>
                </c:pt>
              </c:numCache>
            </c:numRef>
          </c:val>
          <c:smooth val="0"/>
          <c:extLst>
            <c:ext xmlns:c16="http://schemas.microsoft.com/office/drawing/2014/chart" uri="{C3380CC4-5D6E-409C-BE32-E72D297353CC}">
              <c16:uniqueId val="{00000000-D9EB-4735-8114-A4E57EE85340}"/>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[1]Results_1!$B$77:$B$92</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[1]Results_1!$D$77:$D$92</c:f>
              <c:numCache>
                <c:formatCode>General</c:formatCode>
                <c:ptCount val="16"/>
                <c:pt idx="0">
                  <c:v>2.9056000000000002</c:v>
                </c:pt>
                <c:pt idx="1">
                  <c:v>2.1556999999999999</c:v>
                </c:pt>
                <c:pt idx="2">
                  <c:v>2.7519999999999998</c:v>
                </c:pt>
                <c:pt idx="3">
                  <c:v>2.54</c:v>
                </c:pt>
                <c:pt idx="4">
                  <c:v>2.8050999999999999</c:v>
                </c:pt>
                <c:pt idx="5">
                  <c:v>2.3788</c:v>
                </c:pt>
                <c:pt idx="6">
                  <c:v>1.7605999999999999</c:v>
                </c:pt>
                <c:pt idx="7">
                  <c:v>1.1974</c:v>
                </c:pt>
                <c:pt idx="8">
                  <c:v>0.74239999999999995</c:v>
                </c:pt>
                <c:pt idx="9">
                  <c:v>0.37340000000000001</c:v>
                </c:pt>
                <c:pt idx="10">
                  <c:v>0.248</c:v>
                </c:pt>
                <c:pt idx="11">
                  <c:v>0.14269999999999999</c:v>
                </c:pt>
                <c:pt idx="12">
                  <c:v>8.5400000000000004E-2</c:v>
                </c:pt>
                <c:pt idx="13">
                  <c:v>5.3100000000000001E-2</c:v>
                </c:pt>
                <c:pt idx="14">
                  <c:v>2.5399999999999999E-2</c:v>
                </c:pt>
                <c:pt idx="15">
                  <c:v>3.8800000000000001E-2</c:v>
                </c:pt>
              </c:numCache>
            </c:numRef>
          </c:val>
          <c:smooth val="0"/>
          <c:extLst>
            <c:ext xmlns:c16="http://schemas.microsoft.com/office/drawing/2014/chart" uri="{C3380CC4-5D6E-409C-BE32-E72D297353CC}">
              <c16:uniqueId val="{00000001-D9EB-4735-8114-A4E57EE85340}"/>
            </c:ext>
          </c:extLst>
        </c:ser>
        <c:dLbls>
          <c:showLegendKey val="0"/>
          <c:showVal val="0"/>
          <c:showCatName val="0"/>
          <c:showSerName val="0"/>
          <c:showPercent val="0"/>
          <c:showBubbleSize val="0"/>
        </c:dLbls>
        <c:marker val="1"/>
        <c:smooth val="0"/>
        <c:axId val="456398016"/>
        <c:axId val="456404248"/>
      </c:lineChart>
      <c:catAx>
        <c:axId val="45639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56404248"/>
        <c:crosses val="autoZero"/>
        <c:auto val="1"/>
        <c:lblAlgn val="ctr"/>
        <c:lblOffset val="100"/>
        <c:noMultiLvlLbl val="0"/>
      </c:catAx>
      <c:valAx>
        <c:axId val="456404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5639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 and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Results_TP3_PBMC_TNFa!$B$15:$B$30</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Results_TP3_PBMC_TNFa!$C$15:$C$30</c:f>
              <c:numCache>
                <c:formatCode>General</c:formatCode>
                <c:ptCount val="16"/>
                <c:pt idx="0">
                  <c:v>2.8506999999999998</c:v>
                </c:pt>
                <c:pt idx="1">
                  <c:v>3.1956000000000002</c:v>
                </c:pt>
                <c:pt idx="2">
                  <c:v>3.0842000000000001</c:v>
                </c:pt>
                <c:pt idx="3">
                  <c:v>2.86</c:v>
                </c:pt>
                <c:pt idx="4">
                  <c:v>2.7389000000000001</c:v>
                </c:pt>
                <c:pt idx="5">
                  <c:v>2.4192</c:v>
                </c:pt>
                <c:pt idx="6">
                  <c:v>1.5869</c:v>
                </c:pt>
                <c:pt idx="7">
                  <c:v>1.0916999999999999</c:v>
                </c:pt>
                <c:pt idx="8">
                  <c:v>0.66800000000000004</c:v>
                </c:pt>
                <c:pt idx="9">
                  <c:v>0.40460000000000002</c:v>
                </c:pt>
                <c:pt idx="10">
                  <c:v>0.23749999999999999</c:v>
                </c:pt>
                <c:pt idx="11">
                  <c:v>0.153</c:v>
                </c:pt>
                <c:pt idx="12">
                  <c:v>7.8600000000000003E-2</c:v>
                </c:pt>
                <c:pt idx="13">
                  <c:v>5.3699999999999998E-2</c:v>
                </c:pt>
                <c:pt idx="14">
                  <c:v>2.5999999999999999E-2</c:v>
                </c:pt>
                <c:pt idx="15">
                  <c:v>3.44E-2</c:v>
                </c:pt>
              </c:numCache>
            </c:numRef>
          </c:val>
          <c:smooth val="0"/>
          <c:extLst>
            <c:ext xmlns:c16="http://schemas.microsoft.com/office/drawing/2014/chart" uri="{C3380CC4-5D6E-409C-BE32-E72D297353CC}">
              <c16:uniqueId val="{00000000-3DAD-4CC9-8C46-3B5B53E1C1DB}"/>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Results_TP3_PBMC_TNFa!$B$15:$B$30</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Results_TP3_PBMC_TNFa!$D$15:$D$30</c:f>
              <c:numCache>
                <c:formatCode>General</c:formatCode>
                <c:ptCount val="16"/>
                <c:pt idx="0">
                  <c:v>3.0950000000000002</c:v>
                </c:pt>
                <c:pt idx="1">
                  <c:v>3.3887</c:v>
                </c:pt>
                <c:pt idx="2">
                  <c:v>3.0446</c:v>
                </c:pt>
                <c:pt idx="3">
                  <c:v>2.9049999999999998</c:v>
                </c:pt>
                <c:pt idx="4">
                  <c:v>2.5423</c:v>
                </c:pt>
                <c:pt idx="5">
                  <c:v>2.2202000000000002</c:v>
                </c:pt>
                <c:pt idx="6">
                  <c:v>1.5226</c:v>
                </c:pt>
                <c:pt idx="7">
                  <c:v>1.0831999999999999</c:v>
                </c:pt>
                <c:pt idx="8">
                  <c:v>0.6603</c:v>
                </c:pt>
                <c:pt idx="9">
                  <c:v>0.39910000000000001</c:v>
                </c:pt>
                <c:pt idx="10">
                  <c:v>0.26350000000000001</c:v>
                </c:pt>
                <c:pt idx="11">
                  <c:v>0.1406</c:v>
                </c:pt>
                <c:pt idx="12">
                  <c:v>8.6900000000000005E-2</c:v>
                </c:pt>
                <c:pt idx="13">
                  <c:v>6.6299999999999998E-2</c:v>
                </c:pt>
                <c:pt idx="14">
                  <c:v>5.6800000000000003E-2</c:v>
                </c:pt>
                <c:pt idx="15">
                  <c:v>8.9599999999999999E-2</c:v>
                </c:pt>
              </c:numCache>
            </c:numRef>
          </c:val>
          <c:smooth val="0"/>
          <c:extLst>
            <c:ext xmlns:c16="http://schemas.microsoft.com/office/drawing/2014/chart" uri="{C3380CC4-5D6E-409C-BE32-E72D297353CC}">
              <c16:uniqueId val="{00000001-3DAD-4CC9-8C46-3B5B53E1C1DB}"/>
            </c:ext>
          </c:extLst>
        </c:ser>
        <c:dLbls>
          <c:showLegendKey val="0"/>
          <c:showVal val="0"/>
          <c:showCatName val="0"/>
          <c:showSerName val="0"/>
          <c:showPercent val="0"/>
          <c:showBubbleSize val="0"/>
        </c:dLbls>
        <c:marker val="1"/>
        <c:smooth val="0"/>
        <c:axId val="611246184"/>
        <c:axId val="611246512"/>
      </c:lineChart>
      <c:catAx>
        <c:axId val="611246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1246512"/>
        <c:crosses val="autoZero"/>
        <c:auto val="1"/>
        <c:lblAlgn val="ctr"/>
        <c:lblOffset val="100"/>
        <c:noMultiLvlLbl val="0"/>
      </c:catAx>
      <c:valAx>
        <c:axId val="61124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1246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a:t>
            </a:r>
            <a:r>
              <a:rPr lang="en-GB" baseline="0"/>
              <a:t>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Results_TP3_PBMC_IL10!$B$14:$B$29</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Results_TP3_PBMC_IL10!$C$14:$C$29</c:f>
              <c:numCache>
                <c:formatCode>General</c:formatCode>
                <c:ptCount val="16"/>
                <c:pt idx="0">
                  <c:v>2.5724999999999998</c:v>
                </c:pt>
                <c:pt idx="1">
                  <c:v>2.3677000000000001</c:v>
                </c:pt>
                <c:pt idx="2">
                  <c:v>1.7295</c:v>
                </c:pt>
                <c:pt idx="3">
                  <c:v>1.2431000000000001</c:v>
                </c:pt>
                <c:pt idx="4">
                  <c:v>0.81659999999999999</c:v>
                </c:pt>
                <c:pt idx="5">
                  <c:v>0.47939999999999999</c:v>
                </c:pt>
                <c:pt idx="6">
                  <c:v>0.26219999999999999</c:v>
                </c:pt>
                <c:pt idx="7">
                  <c:v>0.15329999999999999</c:v>
                </c:pt>
                <c:pt idx="8">
                  <c:v>0.08</c:v>
                </c:pt>
                <c:pt idx="9">
                  <c:v>5.5800000000000002E-2</c:v>
                </c:pt>
                <c:pt idx="10">
                  <c:v>3.7699999999999997E-2</c:v>
                </c:pt>
                <c:pt idx="11">
                  <c:v>3.2300000000000002E-2</c:v>
                </c:pt>
                <c:pt idx="12">
                  <c:v>2.93E-2</c:v>
                </c:pt>
                <c:pt idx="13">
                  <c:v>0.03</c:v>
                </c:pt>
                <c:pt idx="14">
                  <c:v>2.8799999999999999E-2</c:v>
                </c:pt>
                <c:pt idx="15">
                  <c:v>3.0200000000000001E-2</c:v>
                </c:pt>
              </c:numCache>
            </c:numRef>
          </c:val>
          <c:smooth val="0"/>
          <c:extLst>
            <c:ext xmlns:c16="http://schemas.microsoft.com/office/drawing/2014/chart" uri="{C3380CC4-5D6E-409C-BE32-E72D297353CC}">
              <c16:uniqueId val="{00000000-2EF0-4146-BD05-A09A5F9BEFB1}"/>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Results_TP3_PBMC_IL10!$B$14:$B$29</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Results_TP3_PBMC_IL10!$D$14:$D$29</c:f>
              <c:numCache>
                <c:formatCode>General</c:formatCode>
                <c:ptCount val="16"/>
                <c:pt idx="0">
                  <c:v>2.8159000000000001</c:v>
                </c:pt>
                <c:pt idx="1">
                  <c:v>2.2391999999999999</c:v>
                </c:pt>
                <c:pt idx="2">
                  <c:v>1.7888999999999999</c:v>
                </c:pt>
                <c:pt idx="3">
                  <c:v>1.2413000000000001</c:v>
                </c:pt>
                <c:pt idx="4">
                  <c:v>0.78510000000000002</c:v>
                </c:pt>
                <c:pt idx="5">
                  <c:v>0.49349999999999999</c:v>
                </c:pt>
                <c:pt idx="6">
                  <c:v>0.28239999999999998</c:v>
                </c:pt>
                <c:pt idx="7">
                  <c:v>0.1618</c:v>
                </c:pt>
                <c:pt idx="8">
                  <c:v>7.1400000000000005E-2</c:v>
                </c:pt>
                <c:pt idx="9">
                  <c:v>4.65E-2</c:v>
                </c:pt>
                <c:pt idx="10">
                  <c:v>3.4799999999999998E-2</c:v>
                </c:pt>
                <c:pt idx="11">
                  <c:v>3.0099999999999998E-2</c:v>
                </c:pt>
                <c:pt idx="12">
                  <c:v>2.8400000000000002E-2</c:v>
                </c:pt>
                <c:pt idx="13">
                  <c:v>2.5399999999999999E-2</c:v>
                </c:pt>
                <c:pt idx="14">
                  <c:v>2.4400000000000002E-2</c:v>
                </c:pt>
                <c:pt idx="15">
                  <c:v>2.5399999999999999E-2</c:v>
                </c:pt>
              </c:numCache>
            </c:numRef>
          </c:val>
          <c:smooth val="0"/>
          <c:extLst>
            <c:ext xmlns:c16="http://schemas.microsoft.com/office/drawing/2014/chart" uri="{C3380CC4-5D6E-409C-BE32-E72D297353CC}">
              <c16:uniqueId val="{00000002-2EF0-4146-BD05-A09A5F9BEFB1}"/>
            </c:ext>
          </c:extLst>
        </c:ser>
        <c:dLbls>
          <c:showLegendKey val="0"/>
          <c:showVal val="0"/>
          <c:showCatName val="0"/>
          <c:showSerName val="0"/>
          <c:showPercent val="0"/>
          <c:showBubbleSize val="0"/>
        </c:dLbls>
        <c:marker val="1"/>
        <c:smooth val="0"/>
        <c:axId val="473737544"/>
        <c:axId val="473735904"/>
      </c:lineChart>
      <c:catAx>
        <c:axId val="473737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73735904"/>
        <c:crosses val="autoZero"/>
        <c:auto val="1"/>
        <c:lblAlgn val="ctr"/>
        <c:lblOffset val="100"/>
        <c:noMultiLvlLbl val="0"/>
      </c:catAx>
      <c:valAx>
        <c:axId val="47373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73737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Results_TP3_PBMC_IL10!$B$43:$B$58</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Results_TP3_PBMC_IL10!$C$43:$C$58</c:f>
              <c:numCache>
                <c:formatCode>General</c:formatCode>
                <c:ptCount val="16"/>
                <c:pt idx="0">
                  <c:v>2.4</c:v>
                </c:pt>
                <c:pt idx="1">
                  <c:v>1.9621999999999999</c:v>
                </c:pt>
                <c:pt idx="2">
                  <c:v>1.6133</c:v>
                </c:pt>
                <c:pt idx="3">
                  <c:v>1.1836</c:v>
                </c:pt>
                <c:pt idx="4">
                  <c:v>0.77480000000000004</c:v>
                </c:pt>
                <c:pt idx="5">
                  <c:v>0.45669999999999999</c:v>
                </c:pt>
                <c:pt idx="6">
                  <c:v>0.28399999999999997</c:v>
                </c:pt>
                <c:pt idx="7">
                  <c:v>0.15859999999999999</c:v>
                </c:pt>
                <c:pt idx="8">
                  <c:v>8.4199999999999997E-2</c:v>
                </c:pt>
                <c:pt idx="9">
                  <c:v>4.7500000000000001E-2</c:v>
                </c:pt>
                <c:pt idx="10">
                  <c:v>3.44E-2</c:v>
                </c:pt>
                <c:pt idx="11">
                  <c:v>3.3500000000000002E-2</c:v>
                </c:pt>
                <c:pt idx="12">
                  <c:v>3.0099999999999998E-2</c:v>
                </c:pt>
                <c:pt idx="13">
                  <c:v>2.2800000000000001E-2</c:v>
                </c:pt>
                <c:pt idx="14">
                  <c:v>2.7300000000000001E-2</c:v>
                </c:pt>
                <c:pt idx="15">
                  <c:v>2.9600000000000001E-2</c:v>
                </c:pt>
              </c:numCache>
            </c:numRef>
          </c:val>
          <c:smooth val="0"/>
          <c:extLst>
            <c:ext xmlns:c16="http://schemas.microsoft.com/office/drawing/2014/chart" uri="{C3380CC4-5D6E-409C-BE32-E72D297353CC}">
              <c16:uniqueId val="{00000000-22E4-4650-84F7-44AA867E72EB}"/>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Results_TP3_PBMC_IL10!$B$43:$B$58</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Results_TP3_PBMC_IL10!$D$43:$D$58</c:f>
              <c:numCache>
                <c:formatCode>General</c:formatCode>
                <c:ptCount val="16"/>
                <c:pt idx="0">
                  <c:v>2.4439000000000002</c:v>
                </c:pt>
                <c:pt idx="1">
                  <c:v>2.0973000000000002</c:v>
                </c:pt>
                <c:pt idx="2">
                  <c:v>1.7079</c:v>
                </c:pt>
                <c:pt idx="3">
                  <c:v>1.24</c:v>
                </c:pt>
                <c:pt idx="4">
                  <c:v>0.80759999999999998</c:v>
                </c:pt>
                <c:pt idx="5">
                  <c:v>0.48649999999999999</c:v>
                </c:pt>
                <c:pt idx="6">
                  <c:v>0.28410000000000002</c:v>
                </c:pt>
                <c:pt idx="7">
                  <c:v>0.15939999999999999</c:v>
                </c:pt>
                <c:pt idx="8">
                  <c:v>0.12809999999999999</c:v>
                </c:pt>
                <c:pt idx="9">
                  <c:v>4.7199999999999999E-2</c:v>
                </c:pt>
                <c:pt idx="10">
                  <c:v>3.9E-2</c:v>
                </c:pt>
                <c:pt idx="11">
                  <c:v>2.8899999999999999E-2</c:v>
                </c:pt>
                <c:pt idx="12">
                  <c:v>3.15E-2</c:v>
                </c:pt>
                <c:pt idx="13">
                  <c:v>2.8199999999999999E-2</c:v>
                </c:pt>
                <c:pt idx="14">
                  <c:v>3.0099999999999998E-2</c:v>
                </c:pt>
                <c:pt idx="15">
                  <c:v>2.9100000000000001E-2</c:v>
                </c:pt>
              </c:numCache>
            </c:numRef>
          </c:val>
          <c:smooth val="0"/>
          <c:extLst>
            <c:ext xmlns:c16="http://schemas.microsoft.com/office/drawing/2014/chart" uri="{C3380CC4-5D6E-409C-BE32-E72D297353CC}">
              <c16:uniqueId val="{00000001-22E4-4650-84F7-44AA867E72EB}"/>
            </c:ext>
          </c:extLst>
        </c:ser>
        <c:dLbls>
          <c:showLegendKey val="0"/>
          <c:showVal val="0"/>
          <c:showCatName val="0"/>
          <c:showSerName val="0"/>
          <c:showPercent val="0"/>
          <c:showBubbleSize val="0"/>
        </c:dLbls>
        <c:marker val="1"/>
        <c:smooth val="0"/>
        <c:axId val="473744760"/>
        <c:axId val="473741480"/>
      </c:lineChart>
      <c:catAx>
        <c:axId val="473744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73741480"/>
        <c:crosses val="autoZero"/>
        <c:auto val="1"/>
        <c:lblAlgn val="ctr"/>
        <c:lblOffset val="100"/>
        <c:noMultiLvlLbl val="0"/>
      </c:catAx>
      <c:valAx>
        <c:axId val="473741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73744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 and</a:t>
            </a:r>
            <a:r>
              <a:rPr lang="en-GB" baseline="0"/>
              <a:t>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Results_TP3_PBMC_IL10!$B$72:$B$87</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Results_TP3_PBMC_IL10!$C$72:$C$87</c:f>
              <c:numCache>
                <c:formatCode>General</c:formatCode>
                <c:ptCount val="16"/>
                <c:pt idx="0">
                  <c:v>2.4687000000000001</c:v>
                </c:pt>
                <c:pt idx="1">
                  <c:v>1.9854000000000001</c:v>
                </c:pt>
                <c:pt idx="2">
                  <c:v>1.4904999999999999</c:v>
                </c:pt>
                <c:pt idx="3">
                  <c:v>1.145</c:v>
                </c:pt>
                <c:pt idx="4">
                  <c:v>0.6825</c:v>
                </c:pt>
                <c:pt idx="5">
                  <c:v>0.40839999999999999</c:v>
                </c:pt>
                <c:pt idx="6">
                  <c:v>0.23910000000000001</c:v>
                </c:pt>
                <c:pt idx="7">
                  <c:v>0.1439</c:v>
                </c:pt>
                <c:pt idx="8">
                  <c:v>6.8599999999999994E-2</c:v>
                </c:pt>
                <c:pt idx="9">
                  <c:v>4.7199999999999999E-2</c:v>
                </c:pt>
                <c:pt idx="10">
                  <c:v>3.4099999999999998E-2</c:v>
                </c:pt>
                <c:pt idx="11">
                  <c:v>2.98E-2</c:v>
                </c:pt>
                <c:pt idx="12">
                  <c:v>3.04E-2</c:v>
                </c:pt>
                <c:pt idx="13">
                  <c:v>2.6700000000000002E-2</c:v>
                </c:pt>
                <c:pt idx="14">
                  <c:v>2.7400000000000001E-2</c:v>
                </c:pt>
                <c:pt idx="15">
                  <c:v>2.52E-2</c:v>
                </c:pt>
              </c:numCache>
            </c:numRef>
          </c:val>
          <c:smooth val="0"/>
          <c:extLst>
            <c:ext xmlns:c16="http://schemas.microsoft.com/office/drawing/2014/chart" uri="{C3380CC4-5D6E-409C-BE32-E72D297353CC}">
              <c16:uniqueId val="{00000000-EAF1-47AB-A16E-7E58F88B9552}"/>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Results_TP3_PBMC_IL10!$B$72:$B$87</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Results_TP3_PBMC_IL10!$D$72:$D$87</c:f>
              <c:numCache>
                <c:formatCode>General</c:formatCode>
                <c:ptCount val="16"/>
                <c:pt idx="0">
                  <c:v>2.5304000000000002</c:v>
                </c:pt>
                <c:pt idx="1">
                  <c:v>1.9857</c:v>
                </c:pt>
                <c:pt idx="2">
                  <c:v>1.5002</c:v>
                </c:pt>
                <c:pt idx="3">
                  <c:v>1.0636000000000001</c:v>
                </c:pt>
                <c:pt idx="4">
                  <c:v>0.69440000000000002</c:v>
                </c:pt>
                <c:pt idx="5">
                  <c:v>0.38669999999999999</c:v>
                </c:pt>
                <c:pt idx="6">
                  <c:v>0.25180000000000002</c:v>
                </c:pt>
                <c:pt idx="7">
                  <c:v>0.15459999999999999</c:v>
                </c:pt>
                <c:pt idx="8">
                  <c:v>6.9199999999999998E-2</c:v>
                </c:pt>
                <c:pt idx="9">
                  <c:v>4.5699999999999998E-2</c:v>
                </c:pt>
                <c:pt idx="10">
                  <c:v>3.2899999999999999E-2</c:v>
                </c:pt>
                <c:pt idx="11">
                  <c:v>2.6800000000000001E-2</c:v>
                </c:pt>
                <c:pt idx="12">
                  <c:v>2.4E-2</c:v>
                </c:pt>
                <c:pt idx="13">
                  <c:v>2.52E-2</c:v>
                </c:pt>
                <c:pt idx="14">
                  <c:v>2.75E-2</c:v>
                </c:pt>
                <c:pt idx="15">
                  <c:v>3.0200000000000001E-2</c:v>
                </c:pt>
              </c:numCache>
            </c:numRef>
          </c:val>
          <c:smooth val="0"/>
          <c:extLst>
            <c:ext xmlns:c16="http://schemas.microsoft.com/office/drawing/2014/chart" uri="{C3380CC4-5D6E-409C-BE32-E72D297353CC}">
              <c16:uniqueId val="{00000001-EAF1-47AB-A16E-7E58F88B9552}"/>
            </c:ext>
          </c:extLst>
        </c:ser>
        <c:dLbls>
          <c:showLegendKey val="0"/>
          <c:showVal val="0"/>
          <c:showCatName val="0"/>
          <c:showSerName val="0"/>
          <c:showPercent val="0"/>
          <c:showBubbleSize val="0"/>
        </c:dLbls>
        <c:marker val="1"/>
        <c:smooth val="0"/>
        <c:axId val="469999096"/>
        <c:axId val="469999752"/>
      </c:lineChart>
      <c:catAx>
        <c:axId val="469999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69999752"/>
        <c:crosses val="autoZero"/>
        <c:auto val="1"/>
        <c:lblAlgn val="ctr"/>
        <c:lblOffset val="100"/>
        <c:noMultiLvlLbl val="0"/>
      </c:catAx>
      <c:valAx>
        <c:axId val="46999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69999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Results_TP3_PBMC_IL10!$B$102:$B$117</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Results_TP3_PBMC_IL10!$D$102:$D$117</c:f>
              <c:numCache>
                <c:formatCode>General</c:formatCode>
                <c:ptCount val="16"/>
                <c:pt idx="0">
                  <c:v>3.0482</c:v>
                </c:pt>
                <c:pt idx="1">
                  <c:v>2.7881999999999998</c:v>
                </c:pt>
                <c:pt idx="2">
                  <c:v>2.5139</c:v>
                </c:pt>
                <c:pt idx="3">
                  <c:v>1.7665999999999999</c:v>
                </c:pt>
                <c:pt idx="4">
                  <c:v>1.1960999999999999</c:v>
                </c:pt>
                <c:pt idx="5">
                  <c:v>0.77680000000000005</c:v>
                </c:pt>
                <c:pt idx="6">
                  <c:v>0.4521</c:v>
                </c:pt>
                <c:pt idx="7">
                  <c:v>0.30680000000000002</c:v>
                </c:pt>
                <c:pt idx="8">
                  <c:v>0.18079999999999999</c:v>
                </c:pt>
                <c:pt idx="9">
                  <c:v>0.13139999999999999</c:v>
                </c:pt>
                <c:pt idx="10">
                  <c:v>9.5600000000000004E-2</c:v>
                </c:pt>
                <c:pt idx="11">
                  <c:v>7.9699999999999993E-2</c:v>
                </c:pt>
                <c:pt idx="12">
                  <c:v>8.1100000000000005E-2</c:v>
                </c:pt>
                <c:pt idx="13">
                  <c:v>7.2300000000000003E-2</c:v>
                </c:pt>
                <c:pt idx="14">
                  <c:v>6.7100000000000007E-2</c:v>
                </c:pt>
                <c:pt idx="15">
                  <c:v>8.4099999999999994E-2</c:v>
                </c:pt>
              </c:numCache>
            </c:numRef>
          </c:val>
          <c:smooth val="0"/>
          <c:extLst>
            <c:ext xmlns:c16="http://schemas.microsoft.com/office/drawing/2014/chart" uri="{C3380CC4-5D6E-409C-BE32-E72D297353CC}">
              <c16:uniqueId val="{00000000-5D7C-43B6-9653-EA768E6B622A}"/>
            </c:ext>
          </c:extLst>
        </c:ser>
        <c:ser>
          <c:idx val="1"/>
          <c:order val="1"/>
          <c:tx>
            <c:v>Std1</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Results_TP3_PBMC_IL10!$B$102:$B$117</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Results_TP3_PBMC_IL10!$C$103:$C$117</c:f>
              <c:numCache>
                <c:formatCode>General</c:formatCode>
                <c:ptCount val="15"/>
                <c:pt idx="0">
                  <c:v>2.8060999999999998</c:v>
                </c:pt>
                <c:pt idx="1">
                  <c:v>2.3313999999999999</c:v>
                </c:pt>
                <c:pt idx="2">
                  <c:v>1.8514999999999999</c:v>
                </c:pt>
                <c:pt idx="3">
                  <c:v>1.31</c:v>
                </c:pt>
                <c:pt idx="4">
                  <c:v>0.78959999999999997</c:v>
                </c:pt>
                <c:pt idx="5">
                  <c:v>0.4612</c:v>
                </c:pt>
                <c:pt idx="6">
                  <c:v>0.31690000000000002</c:v>
                </c:pt>
                <c:pt idx="7">
                  <c:v>0.18920000000000001</c:v>
                </c:pt>
                <c:pt idx="8">
                  <c:v>0.123</c:v>
                </c:pt>
                <c:pt idx="9">
                  <c:v>8.8700000000000001E-2</c:v>
                </c:pt>
                <c:pt idx="10">
                  <c:v>7.1199999999999999E-2</c:v>
                </c:pt>
                <c:pt idx="11">
                  <c:v>7.3999999999999996E-2</c:v>
                </c:pt>
                <c:pt idx="12">
                  <c:v>6.9800000000000001E-2</c:v>
                </c:pt>
                <c:pt idx="13">
                  <c:v>6.0199999999999997E-2</c:v>
                </c:pt>
                <c:pt idx="14">
                  <c:v>7.0099999999999996E-2</c:v>
                </c:pt>
              </c:numCache>
            </c:numRef>
          </c:val>
          <c:smooth val="0"/>
          <c:extLst>
            <c:ext xmlns:c16="http://schemas.microsoft.com/office/drawing/2014/chart" uri="{C3380CC4-5D6E-409C-BE32-E72D297353CC}">
              <c16:uniqueId val="{00000001-5D7C-43B6-9653-EA768E6B622A}"/>
            </c:ext>
          </c:extLst>
        </c:ser>
        <c:dLbls>
          <c:showLegendKey val="0"/>
          <c:showVal val="0"/>
          <c:showCatName val="0"/>
          <c:showSerName val="0"/>
          <c:showPercent val="0"/>
          <c:showBubbleSize val="0"/>
        </c:dLbls>
        <c:marker val="1"/>
        <c:smooth val="0"/>
        <c:axId val="331308928"/>
        <c:axId val="331309584"/>
      </c:lineChart>
      <c:catAx>
        <c:axId val="33130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31309584"/>
        <c:crosses val="autoZero"/>
        <c:auto val="1"/>
        <c:lblAlgn val="ctr"/>
        <c:lblOffset val="100"/>
        <c:noMultiLvlLbl val="0"/>
      </c:catAx>
      <c:valAx>
        <c:axId val="33130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3130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243840</xdr:colOff>
      <xdr:row>43</xdr:row>
      <xdr:rowOff>171450</xdr:rowOff>
    </xdr:from>
    <xdr:to>
      <xdr:col>13</xdr:col>
      <xdr:colOff>548640</xdr:colOff>
      <xdr:row>58</xdr:row>
      <xdr:rowOff>171450</xdr:rowOff>
    </xdr:to>
    <xdr:graphicFrame macro="">
      <xdr:nvGraphicFramePr>
        <xdr:cNvPr id="6" name="Grafiek 1">
          <a:extLst>
            <a:ext uri="{FF2B5EF4-FFF2-40B4-BE49-F238E27FC236}">
              <a16:creationId xmlns:a16="http://schemas.microsoft.com/office/drawing/2014/main" id="{BA5C9A7E-8AF7-4AC0-9491-1D791400A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640080</xdr:colOff>
      <xdr:row>74</xdr:row>
      <xdr:rowOff>87630</xdr:rowOff>
    </xdr:from>
    <xdr:to>
      <xdr:col>13</xdr:col>
      <xdr:colOff>182880</xdr:colOff>
      <xdr:row>89</xdr:row>
      <xdr:rowOff>87630</xdr:rowOff>
    </xdr:to>
    <xdr:graphicFrame macro="">
      <xdr:nvGraphicFramePr>
        <xdr:cNvPr id="7" name="Grafiek 2">
          <a:extLst>
            <a:ext uri="{FF2B5EF4-FFF2-40B4-BE49-F238E27FC236}">
              <a16:creationId xmlns:a16="http://schemas.microsoft.com/office/drawing/2014/main" id="{DBE06A6F-C9B4-4FF0-A6F9-9148E3DA75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106680</xdr:colOff>
      <xdr:row>103</xdr:row>
      <xdr:rowOff>118110</xdr:rowOff>
    </xdr:from>
    <xdr:to>
      <xdr:col>13</xdr:col>
      <xdr:colOff>106680</xdr:colOff>
      <xdr:row>118</xdr:row>
      <xdr:rowOff>118110</xdr:rowOff>
    </xdr:to>
    <xdr:graphicFrame macro="">
      <xdr:nvGraphicFramePr>
        <xdr:cNvPr id="8" name="Grafiek 3">
          <a:extLst>
            <a:ext uri="{FF2B5EF4-FFF2-40B4-BE49-F238E27FC236}">
              <a16:creationId xmlns:a16="http://schemas.microsoft.com/office/drawing/2014/main" id="{9E3DD9F4-CA95-4275-87F7-3E739EFA0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85725</xdr:colOff>
      <xdr:row>14</xdr:row>
      <xdr:rowOff>52387</xdr:rowOff>
    </xdr:from>
    <xdr:to>
      <xdr:col>13</xdr:col>
      <xdr:colOff>390525</xdr:colOff>
      <xdr:row>28</xdr:row>
      <xdr:rowOff>90487</xdr:rowOff>
    </xdr:to>
    <xdr:graphicFrame macro="">
      <xdr:nvGraphicFramePr>
        <xdr:cNvPr id="2" name="Chart 1">
          <a:extLst>
            <a:ext uri="{FF2B5EF4-FFF2-40B4-BE49-F238E27FC236}">
              <a16:creationId xmlns:a16="http://schemas.microsoft.com/office/drawing/2014/main" id="{6C980FD1-A61D-4A4D-BA56-6CBD76BA9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27</xdr:row>
      <xdr:rowOff>0</xdr:rowOff>
    </xdr:from>
    <xdr:to>
      <xdr:col>21</xdr:col>
      <xdr:colOff>114300</xdr:colOff>
      <xdr:row>36</xdr:row>
      <xdr:rowOff>137160</xdr:rowOff>
    </xdr:to>
    <xdr:sp macro="" textlink="">
      <xdr:nvSpPr>
        <xdr:cNvPr id="9" name="TextBox 8">
          <a:extLst>
            <a:ext uri="{FF2B5EF4-FFF2-40B4-BE49-F238E27FC236}">
              <a16:creationId xmlns:a16="http://schemas.microsoft.com/office/drawing/2014/main" id="{3385CEB2-70AD-42E8-960D-FDF99F125381}"/>
            </a:ext>
          </a:extLst>
        </xdr:cNvPr>
        <xdr:cNvSpPr txBox="1"/>
      </xdr:nvSpPr>
      <xdr:spPr>
        <a:xfrm>
          <a:off x="10226040" y="5006340"/>
          <a:ext cx="3954780" cy="1805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Notes:</a:t>
          </a:r>
          <a:r>
            <a:rPr lang="en-GB" sz="1100" b="1" baseline="0"/>
            <a:t> </a:t>
          </a:r>
        </a:p>
        <a:p>
          <a:endParaRPr lang="en-GB" sz="1100" baseline="0"/>
        </a:p>
        <a:p>
          <a:r>
            <a:rPr lang="en-GB" sz="1100" baseline="0"/>
            <a:t>- Cell supernatant was diluted 3.5 times to measure the TNFa and IL-10 cytokine levels. The values in this overview are already multiplied by 3.5. To measure TNFa produced by PBMCs, supernatant was not 3.5 times diluted but 35 times (this is not the case for TNFa produced by MLN).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47625</xdr:colOff>
      <xdr:row>13</xdr:row>
      <xdr:rowOff>138112</xdr:rowOff>
    </xdr:from>
    <xdr:to>
      <xdr:col>13</xdr:col>
      <xdr:colOff>352425</xdr:colOff>
      <xdr:row>27</xdr:row>
      <xdr:rowOff>166687</xdr:rowOff>
    </xdr:to>
    <xdr:graphicFrame macro="">
      <xdr:nvGraphicFramePr>
        <xdr:cNvPr id="2" name="Chart 1">
          <a:extLst>
            <a:ext uri="{FF2B5EF4-FFF2-40B4-BE49-F238E27FC236}">
              <a16:creationId xmlns:a16="http://schemas.microsoft.com/office/drawing/2014/main" id="{97CE4A14-893F-474A-9703-60F70C2D1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42</xdr:row>
      <xdr:rowOff>147637</xdr:rowOff>
    </xdr:from>
    <xdr:to>
      <xdr:col>13</xdr:col>
      <xdr:colOff>228600</xdr:colOff>
      <xdr:row>57</xdr:row>
      <xdr:rowOff>4762</xdr:rowOff>
    </xdr:to>
    <xdr:graphicFrame macro="">
      <xdr:nvGraphicFramePr>
        <xdr:cNvPr id="4" name="Chart 3">
          <a:extLst>
            <a:ext uri="{FF2B5EF4-FFF2-40B4-BE49-F238E27FC236}">
              <a16:creationId xmlns:a16="http://schemas.microsoft.com/office/drawing/2014/main" id="{9531DCF4-2869-45E9-9533-144079A99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71</xdr:row>
      <xdr:rowOff>52387</xdr:rowOff>
    </xdr:from>
    <xdr:to>
      <xdr:col>13</xdr:col>
      <xdr:colOff>38100</xdr:colOff>
      <xdr:row>85</xdr:row>
      <xdr:rowOff>128587</xdr:rowOff>
    </xdr:to>
    <xdr:graphicFrame macro="">
      <xdr:nvGraphicFramePr>
        <xdr:cNvPr id="5" name="Chart 4">
          <a:extLst>
            <a:ext uri="{FF2B5EF4-FFF2-40B4-BE49-F238E27FC236}">
              <a16:creationId xmlns:a16="http://schemas.microsoft.com/office/drawing/2014/main" id="{4CE1DFB1-1AC8-4501-96FB-8F5A3AF91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476250</xdr:colOff>
      <xdr:row>102</xdr:row>
      <xdr:rowOff>71437</xdr:rowOff>
    </xdr:from>
    <xdr:to>
      <xdr:col>14</xdr:col>
      <xdr:colOff>171450</xdr:colOff>
      <xdr:row>116</xdr:row>
      <xdr:rowOff>147637</xdr:rowOff>
    </xdr:to>
    <xdr:graphicFrame macro="">
      <xdr:nvGraphicFramePr>
        <xdr:cNvPr id="3" name="Chart 2">
          <a:extLst>
            <a:ext uri="{FF2B5EF4-FFF2-40B4-BE49-F238E27FC236}">
              <a16:creationId xmlns:a16="http://schemas.microsoft.com/office/drawing/2014/main" id="{FFE63913-8DFC-4418-9140-078EFCD59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25</xdr:row>
      <xdr:rowOff>0</xdr:rowOff>
    </xdr:from>
    <xdr:to>
      <xdr:col>23</xdr:col>
      <xdr:colOff>297180</xdr:colOff>
      <xdr:row>32</xdr:row>
      <xdr:rowOff>68580</xdr:rowOff>
    </xdr:to>
    <xdr:sp macro="" textlink="">
      <xdr:nvSpPr>
        <xdr:cNvPr id="6" name="TextBox 5">
          <a:extLst>
            <a:ext uri="{FF2B5EF4-FFF2-40B4-BE49-F238E27FC236}">
              <a16:creationId xmlns:a16="http://schemas.microsoft.com/office/drawing/2014/main" id="{24CA49BF-A2B4-4F60-8B93-75EA9309E4DD}"/>
            </a:ext>
          </a:extLst>
        </xdr:cNvPr>
        <xdr:cNvSpPr txBox="1"/>
      </xdr:nvSpPr>
      <xdr:spPr>
        <a:xfrm>
          <a:off x="11323320" y="4632960"/>
          <a:ext cx="3954780" cy="137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Notes:</a:t>
          </a:r>
          <a:r>
            <a:rPr lang="en-GB" sz="1100" b="1" baseline="0"/>
            <a:t> </a:t>
          </a:r>
        </a:p>
        <a:p>
          <a:endParaRPr lang="en-GB" sz="1100" baseline="0"/>
        </a:p>
        <a:p>
          <a:r>
            <a:rPr lang="en-GB" sz="1100" baseline="0"/>
            <a:t>- Cell supernatant was diluted 3.5 times to measure the TNFa and IL-10 cytokine levels. The values in this overview are already multiplied by 3.5. To measure TNFa produced by PBMCs, supernatant was not 3.5 times diluted but 35 times (this is not the case for TNFa produced by MLN).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Back-up%2020191101%20-%20Mirelle%20Geervliet\PhD%20Mirelle%20Geervliet\Animal%20experiment\Restimulation%20assay\Experiment%204\20191204%20-%20Experiment%204_MG_Calculated1_Results_Good.x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_1"/>
      <sheetName val="Results_2_IL10_Adjusted"/>
    </sheetNames>
    <sheetDataSet>
      <sheetData sheetId="0">
        <row r="13">
          <cell r="B13">
            <v>4000</v>
          </cell>
          <cell r="C13">
            <v>1.8866000000000001</v>
          </cell>
          <cell r="D13">
            <v>2.1791999999999998</v>
          </cell>
        </row>
        <row r="14">
          <cell r="B14">
            <v>2000</v>
          </cell>
          <cell r="C14">
            <v>2.1332</v>
          </cell>
          <cell r="D14">
            <v>2.1998000000000002</v>
          </cell>
        </row>
        <row r="15">
          <cell r="B15">
            <v>1000</v>
          </cell>
          <cell r="C15">
            <v>2.0377999999999998</v>
          </cell>
          <cell r="D15">
            <v>2.2231999999999998</v>
          </cell>
        </row>
        <row r="16">
          <cell r="B16">
            <v>500</v>
          </cell>
          <cell r="C16">
            <v>2.2092999999999998</v>
          </cell>
          <cell r="D16">
            <v>2.4005999999999998</v>
          </cell>
        </row>
        <row r="17">
          <cell r="B17">
            <v>250</v>
          </cell>
          <cell r="C17">
            <v>2.2945000000000002</v>
          </cell>
          <cell r="D17">
            <v>2.8957999999999999</v>
          </cell>
        </row>
        <row r="18">
          <cell r="B18">
            <v>125</v>
          </cell>
          <cell r="C18">
            <v>2.15</v>
          </cell>
          <cell r="D18">
            <v>2.1291000000000002</v>
          </cell>
        </row>
        <row r="19">
          <cell r="B19">
            <v>62.5</v>
          </cell>
          <cell r="C19">
            <v>1.5955999999999999</v>
          </cell>
          <cell r="D19">
            <v>1.7033</v>
          </cell>
        </row>
        <row r="20">
          <cell r="B20">
            <v>31.25</v>
          </cell>
          <cell r="C20">
            <v>1.1024</v>
          </cell>
          <cell r="D20">
            <v>1.042</v>
          </cell>
        </row>
        <row r="21">
          <cell r="B21">
            <v>15.625</v>
          </cell>
          <cell r="C21">
            <v>0.76</v>
          </cell>
          <cell r="D21">
            <v>0.75249999999999995</v>
          </cell>
        </row>
        <row r="22">
          <cell r="B22">
            <v>7.8129999999999997</v>
          </cell>
          <cell r="C22">
            <v>0.44319999999999998</v>
          </cell>
          <cell r="D22">
            <v>0.4244</v>
          </cell>
        </row>
        <row r="23">
          <cell r="B23">
            <v>3.9060000000000001</v>
          </cell>
          <cell r="C23">
            <v>0.25030000000000002</v>
          </cell>
          <cell r="D23">
            <v>0.26829999999999998</v>
          </cell>
        </row>
        <row r="24">
          <cell r="B24">
            <v>1.9530000000000001</v>
          </cell>
          <cell r="C24">
            <v>0.1681</v>
          </cell>
          <cell r="D24">
            <v>0.14510000000000001</v>
          </cell>
        </row>
        <row r="25">
          <cell r="B25">
            <v>0.97699999999999998</v>
          </cell>
          <cell r="C25">
            <v>9.9599999999999994E-2</v>
          </cell>
          <cell r="D25">
            <v>9.4100000000000003E-2</v>
          </cell>
        </row>
        <row r="26">
          <cell r="B26">
            <v>0.48799999999999999</v>
          </cell>
          <cell r="C26">
            <v>6.2100000000000002E-2</v>
          </cell>
          <cell r="D26">
            <v>6.4799999999999996E-2</v>
          </cell>
        </row>
        <row r="27">
          <cell r="B27" t="str">
            <v>Blank</v>
          </cell>
          <cell r="C27">
            <v>3.9600000000000003E-2</v>
          </cell>
          <cell r="D27">
            <v>3.5299999999999998E-2</v>
          </cell>
        </row>
        <row r="28">
          <cell r="B28" t="str">
            <v>Blank</v>
          </cell>
          <cell r="C28">
            <v>4.5499999999999999E-2</v>
          </cell>
          <cell r="D28">
            <v>3.2800000000000003E-2</v>
          </cell>
        </row>
        <row r="45">
          <cell r="B45">
            <v>4000</v>
          </cell>
          <cell r="C45">
            <v>2.8700999999999999</v>
          </cell>
          <cell r="D45">
            <v>3.0773000000000001</v>
          </cell>
        </row>
        <row r="46">
          <cell r="B46">
            <v>2000</v>
          </cell>
          <cell r="C46">
            <v>2.8613</v>
          </cell>
          <cell r="D46">
            <v>3.0331000000000001</v>
          </cell>
        </row>
        <row r="47">
          <cell r="B47">
            <v>1000</v>
          </cell>
          <cell r="C47">
            <v>3.3938999999999999</v>
          </cell>
          <cell r="D47">
            <v>2.9939</v>
          </cell>
        </row>
        <row r="48">
          <cell r="B48">
            <v>500</v>
          </cell>
          <cell r="C48">
            <v>3.0926999999999998</v>
          </cell>
          <cell r="D48">
            <v>2.7315</v>
          </cell>
        </row>
        <row r="49">
          <cell r="B49">
            <v>250</v>
          </cell>
          <cell r="C49">
            <v>2.9321999999999999</v>
          </cell>
          <cell r="D49">
            <v>2.7917999999999998</v>
          </cell>
        </row>
        <row r="50">
          <cell r="B50">
            <v>125</v>
          </cell>
          <cell r="C50">
            <v>2.3864000000000001</v>
          </cell>
          <cell r="D50">
            <v>2.4220999999999999</v>
          </cell>
        </row>
        <row r="51">
          <cell r="B51">
            <v>62.5</v>
          </cell>
          <cell r="C51">
            <v>1.8142</v>
          </cell>
          <cell r="D51">
            <v>1.7626999999999999</v>
          </cell>
        </row>
        <row r="52">
          <cell r="B52">
            <v>31.25</v>
          </cell>
          <cell r="C52">
            <v>1.0906</v>
          </cell>
          <cell r="D52">
            <v>1.1754</v>
          </cell>
        </row>
        <row r="53">
          <cell r="B53">
            <v>15.625</v>
          </cell>
          <cell r="C53">
            <v>0.71970000000000001</v>
          </cell>
          <cell r="D53">
            <v>0.6673</v>
          </cell>
        </row>
        <row r="54">
          <cell r="B54">
            <v>7.8129999999999997</v>
          </cell>
          <cell r="C54">
            <v>0.45</v>
          </cell>
          <cell r="D54">
            <v>0.38390000000000002</v>
          </cell>
        </row>
        <row r="55">
          <cell r="B55">
            <v>3.9060000000000001</v>
          </cell>
          <cell r="C55">
            <v>0.33329999999999999</v>
          </cell>
          <cell r="D55">
            <v>0.246</v>
          </cell>
        </row>
        <row r="56">
          <cell r="B56">
            <v>1.9530000000000001</v>
          </cell>
          <cell r="C56">
            <v>0.15579999999999999</v>
          </cell>
          <cell r="D56">
            <v>0.15720000000000001</v>
          </cell>
        </row>
        <row r="57">
          <cell r="B57">
            <v>0.97699999999999998</v>
          </cell>
          <cell r="C57">
            <v>0.1178</v>
          </cell>
          <cell r="D57">
            <v>9.1700000000000004E-2</v>
          </cell>
        </row>
        <row r="58">
          <cell r="B58">
            <v>0.48799999999999999</v>
          </cell>
          <cell r="C58">
            <v>6.0100000000000001E-2</v>
          </cell>
          <cell r="D58">
            <v>5.8799999999999998E-2</v>
          </cell>
        </row>
        <row r="59">
          <cell r="B59" t="str">
            <v>Blank</v>
          </cell>
          <cell r="C59">
            <v>3.1E-2</v>
          </cell>
          <cell r="D59">
            <v>3.3099999999999997E-2</v>
          </cell>
        </row>
        <row r="60">
          <cell r="B60" t="str">
            <v>Blank</v>
          </cell>
          <cell r="C60">
            <v>3.04E-2</v>
          </cell>
          <cell r="D60">
            <v>3.6200000000000003E-2</v>
          </cell>
        </row>
        <row r="77">
          <cell r="B77">
            <v>4000</v>
          </cell>
          <cell r="C77">
            <v>2.1230000000000002</v>
          </cell>
          <cell r="D77">
            <v>2.9056000000000002</v>
          </cell>
        </row>
        <row r="78">
          <cell r="B78">
            <v>2000</v>
          </cell>
          <cell r="C78">
            <v>2.5204</v>
          </cell>
          <cell r="D78">
            <v>2.1556999999999999</v>
          </cell>
        </row>
        <row r="79">
          <cell r="B79">
            <v>1000</v>
          </cell>
          <cell r="C79">
            <v>2.8273000000000001</v>
          </cell>
          <cell r="D79">
            <v>2.7519999999999998</v>
          </cell>
        </row>
        <row r="80">
          <cell r="B80">
            <v>500</v>
          </cell>
          <cell r="C80">
            <v>2.9462000000000002</v>
          </cell>
          <cell r="D80">
            <v>2.54</v>
          </cell>
        </row>
        <row r="81">
          <cell r="B81">
            <v>250</v>
          </cell>
          <cell r="C81">
            <v>2.8043999999999998</v>
          </cell>
          <cell r="D81">
            <v>2.8050999999999999</v>
          </cell>
        </row>
        <row r="82">
          <cell r="B82">
            <v>125</v>
          </cell>
          <cell r="C82">
            <v>2.5261</v>
          </cell>
          <cell r="D82">
            <v>2.3788</v>
          </cell>
        </row>
        <row r="83">
          <cell r="B83">
            <v>62.5</v>
          </cell>
          <cell r="C83">
            <v>1.7990999999999999</v>
          </cell>
          <cell r="D83">
            <v>1.7605999999999999</v>
          </cell>
        </row>
        <row r="84">
          <cell r="B84">
            <v>31.25</v>
          </cell>
          <cell r="C84">
            <v>1.1755</v>
          </cell>
          <cell r="D84">
            <v>1.1974</v>
          </cell>
        </row>
        <row r="85">
          <cell r="B85">
            <v>15.625</v>
          </cell>
          <cell r="C85">
            <v>0.69179999999999997</v>
          </cell>
          <cell r="D85">
            <v>0.74239999999999995</v>
          </cell>
        </row>
        <row r="86">
          <cell r="B86">
            <v>7.8129999999999997</v>
          </cell>
          <cell r="C86">
            <v>0.35299999999999998</v>
          </cell>
          <cell r="D86">
            <v>0.37340000000000001</v>
          </cell>
        </row>
        <row r="87">
          <cell r="B87">
            <v>3.9060000000000001</v>
          </cell>
          <cell r="C87">
            <v>0.24510000000000001</v>
          </cell>
          <cell r="D87">
            <v>0.248</v>
          </cell>
        </row>
        <row r="88">
          <cell r="B88">
            <v>1.9530000000000001</v>
          </cell>
          <cell r="C88">
            <v>0.13339999999999999</v>
          </cell>
          <cell r="D88">
            <v>0.14269999999999999</v>
          </cell>
        </row>
        <row r="89">
          <cell r="B89">
            <v>0.97699999999999998</v>
          </cell>
          <cell r="C89">
            <v>8.3900000000000002E-2</v>
          </cell>
          <cell r="D89">
            <v>8.5400000000000004E-2</v>
          </cell>
        </row>
        <row r="90">
          <cell r="B90">
            <v>0.48799999999999999</v>
          </cell>
          <cell r="C90">
            <v>5.2600000000000001E-2</v>
          </cell>
          <cell r="D90">
            <v>5.3100000000000001E-2</v>
          </cell>
        </row>
        <row r="91">
          <cell r="B91" t="str">
            <v>Blank</v>
          </cell>
          <cell r="C91">
            <v>2.5399999999999999E-2</v>
          </cell>
          <cell r="D91">
            <v>2.5399999999999999E-2</v>
          </cell>
        </row>
        <row r="92">
          <cell r="B92" t="str">
            <v>Blank</v>
          </cell>
          <cell r="C92">
            <v>2.4199999999999999E-2</v>
          </cell>
          <cell r="D92">
            <v>3.8800000000000001E-2</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7254-1C1D-4B14-9380-E35E46922669}">
  <dimension ref="A1:Y121"/>
  <sheetViews>
    <sheetView tabSelected="1" workbookViewId="0">
      <selection activeCell="R51" sqref="R51"/>
    </sheetView>
  </sheetViews>
  <sheetFormatPr defaultRowHeight="15" x14ac:dyDescent="0.25"/>
  <cols>
    <col min="1" max="1" width="24.7109375" bestFit="1" customWidth="1"/>
    <col min="17" max="17" width="11.5703125" bestFit="1" customWidth="1"/>
  </cols>
  <sheetData>
    <row r="1" spans="1:25" ht="15.75" thickBot="1" x14ac:dyDescent="0.3"/>
    <row r="2" spans="1:25" ht="15.75" thickBot="1" x14ac:dyDescent="0.3">
      <c r="A2" s="17" t="s">
        <v>10</v>
      </c>
      <c r="B2" s="2"/>
      <c r="C2" s="32" t="s">
        <v>22</v>
      </c>
      <c r="D2" s="36"/>
      <c r="E2" s="35"/>
      <c r="F2" s="36"/>
      <c r="G2" s="33" t="s">
        <v>22</v>
      </c>
      <c r="H2" s="35"/>
      <c r="I2" s="89" t="s">
        <v>36</v>
      </c>
      <c r="J2" s="90" t="s">
        <v>36</v>
      </c>
      <c r="K2" s="2"/>
      <c r="L2" s="2"/>
      <c r="M2" s="2"/>
      <c r="N2" s="2"/>
      <c r="R2" s="91" t="s">
        <v>36</v>
      </c>
      <c r="S2" s="89" t="s">
        <v>36</v>
      </c>
      <c r="T2" s="89" t="s">
        <v>36</v>
      </c>
      <c r="U2" s="89" t="s">
        <v>36</v>
      </c>
      <c r="V2" s="89" t="s">
        <v>36</v>
      </c>
      <c r="W2" s="89" t="s">
        <v>36</v>
      </c>
      <c r="X2" s="89" t="s">
        <v>36</v>
      </c>
      <c r="Y2" s="90" t="s">
        <v>36</v>
      </c>
    </row>
    <row r="3" spans="1:25" x14ac:dyDescent="0.25">
      <c r="C3" s="1" t="s">
        <v>0</v>
      </c>
      <c r="D3" s="31"/>
      <c r="E3" s="31"/>
      <c r="F3" s="31"/>
      <c r="G3" s="1" t="s">
        <v>1</v>
      </c>
      <c r="H3" s="31"/>
      <c r="I3" s="1" t="s">
        <v>37</v>
      </c>
      <c r="J3" s="1" t="s">
        <v>38</v>
      </c>
      <c r="K3" s="59" t="s">
        <v>30</v>
      </c>
      <c r="L3" s="59" t="s">
        <v>30</v>
      </c>
      <c r="M3" s="59" t="s">
        <v>31</v>
      </c>
      <c r="N3" s="59" t="s">
        <v>31</v>
      </c>
      <c r="R3" s="1" t="s">
        <v>37</v>
      </c>
      <c r="S3" s="1" t="s">
        <v>38</v>
      </c>
      <c r="T3" s="1" t="s">
        <v>39</v>
      </c>
      <c r="U3" s="1" t="s">
        <v>40</v>
      </c>
      <c r="V3" s="1" t="s">
        <v>41</v>
      </c>
      <c r="W3" s="1" t="s">
        <v>42</v>
      </c>
      <c r="X3" s="1" t="s">
        <v>43</v>
      </c>
      <c r="Y3" s="1" t="s">
        <v>44</v>
      </c>
    </row>
    <row r="4" spans="1:25" ht="15.75" thickBot="1" x14ac:dyDescent="0.3">
      <c r="B4" s="2"/>
      <c r="C4">
        <v>1</v>
      </c>
      <c r="D4" s="28">
        <v>2</v>
      </c>
      <c r="E4" s="28">
        <v>3</v>
      </c>
      <c r="F4" s="28">
        <v>4</v>
      </c>
      <c r="G4">
        <v>5</v>
      </c>
      <c r="H4" s="28">
        <v>6</v>
      </c>
      <c r="I4" s="28">
        <v>7</v>
      </c>
      <c r="J4" s="28">
        <v>8</v>
      </c>
      <c r="K4">
        <v>9</v>
      </c>
      <c r="L4">
        <v>10</v>
      </c>
      <c r="M4">
        <v>11</v>
      </c>
      <c r="N4">
        <v>12</v>
      </c>
    </row>
    <row r="5" spans="1:25" x14ac:dyDescent="0.25">
      <c r="B5" s="3" t="s">
        <v>2</v>
      </c>
      <c r="C5" s="4">
        <v>75.046999999999997</v>
      </c>
      <c r="D5" s="6"/>
      <c r="E5" s="6"/>
      <c r="F5" s="6"/>
      <c r="G5" s="5">
        <v>89.554500000000004</v>
      </c>
      <c r="H5" s="6"/>
      <c r="I5" s="5">
        <v>36.155000000000001</v>
      </c>
      <c r="J5" s="5">
        <v>165.48349999999999</v>
      </c>
      <c r="K5" s="6">
        <v>2.8506999999999998</v>
      </c>
      <c r="L5" s="6">
        <v>0.66800000000000004</v>
      </c>
      <c r="M5" s="6">
        <v>3.0950000000000002</v>
      </c>
      <c r="N5" s="6">
        <v>0.6603</v>
      </c>
      <c r="P5" t="s">
        <v>32</v>
      </c>
      <c r="Q5" t="s">
        <v>23</v>
      </c>
      <c r="R5" s="5">
        <v>36.155000000000001</v>
      </c>
      <c r="S5" s="5">
        <v>165.48349999999999</v>
      </c>
      <c r="T5" s="5">
        <v>83.664000000000001</v>
      </c>
      <c r="U5" s="5">
        <v>25.521999999999998</v>
      </c>
      <c r="V5" s="5">
        <v>39.816000000000003</v>
      </c>
      <c r="W5" s="5">
        <v>52.839500000000001</v>
      </c>
      <c r="X5" s="5">
        <v>281.01850000000002</v>
      </c>
      <c r="Y5" s="5">
        <v>126.532</v>
      </c>
    </row>
    <row r="6" spans="1:25" x14ac:dyDescent="0.25">
      <c r="B6" s="3" t="s">
        <v>3</v>
      </c>
      <c r="C6" s="7">
        <v>72.131500000000003</v>
      </c>
      <c r="D6" s="9"/>
      <c r="E6" s="9"/>
      <c r="F6" s="9"/>
      <c r="G6" s="8">
        <v>49.227499999999999</v>
      </c>
      <c r="H6" s="9"/>
      <c r="I6" s="8">
        <v>32.154499999999999</v>
      </c>
      <c r="J6" s="8">
        <v>122.85699999999999</v>
      </c>
      <c r="K6" s="9">
        <v>3.1956000000000002</v>
      </c>
      <c r="L6" s="9">
        <v>0.40460000000000002</v>
      </c>
      <c r="M6" s="9">
        <v>3.3887</v>
      </c>
      <c r="N6" s="9">
        <v>0.39910000000000001</v>
      </c>
      <c r="Q6" t="s">
        <v>24</v>
      </c>
      <c r="R6" s="8">
        <v>32.154499999999999</v>
      </c>
      <c r="S6" s="8">
        <v>122.85699999999999</v>
      </c>
      <c r="T6" s="8">
        <v>23.796500000000002</v>
      </c>
      <c r="U6" s="8">
        <v>12.547499999999999</v>
      </c>
      <c r="V6" s="8">
        <v>24.139500000000002</v>
      </c>
      <c r="W6" s="8">
        <v>21.713999999999999</v>
      </c>
      <c r="X6" s="8">
        <v>254.04750000000001</v>
      </c>
      <c r="Y6" s="8">
        <v>72.061499999999995</v>
      </c>
    </row>
    <row r="7" spans="1:25" x14ac:dyDescent="0.25">
      <c r="B7" s="3" t="s">
        <v>4</v>
      </c>
      <c r="C7" s="7">
        <v>52.020499999999998</v>
      </c>
      <c r="D7" s="9"/>
      <c r="E7" s="9"/>
      <c r="F7" s="9"/>
      <c r="G7" s="8">
        <v>22.711500000000001</v>
      </c>
      <c r="H7" s="9"/>
      <c r="I7" s="8">
        <v>18.616499999999998</v>
      </c>
      <c r="J7" s="8">
        <v>43.896999999999998</v>
      </c>
      <c r="K7" s="9">
        <v>3.0842000000000001</v>
      </c>
      <c r="L7" s="9">
        <v>0.23749999999999999</v>
      </c>
      <c r="M7" s="9">
        <v>3.0446</v>
      </c>
      <c r="N7" s="9">
        <v>0.26350000000000001</v>
      </c>
      <c r="Q7" t="s">
        <v>25</v>
      </c>
      <c r="R7" s="8">
        <v>18.616499999999998</v>
      </c>
      <c r="S7" s="8">
        <v>43.896999999999998</v>
      </c>
      <c r="T7" s="8">
        <v>6.93</v>
      </c>
      <c r="U7" s="8">
        <v>4.3540000000000001</v>
      </c>
      <c r="V7" s="8">
        <v>11.140499999999999</v>
      </c>
      <c r="W7" s="8">
        <v>15.561</v>
      </c>
      <c r="X7" s="8">
        <v>142.00899999999999</v>
      </c>
      <c r="Y7" s="8">
        <v>70.472499999999997</v>
      </c>
    </row>
    <row r="8" spans="1:25" x14ac:dyDescent="0.25">
      <c r="B8" s="3" t="s">
        <v>5</v>
      </c>
      <c r="C8" s="10">
        <v>166.3235</v>
      </c>
      <c r="D8" s="9"/>
      <c r="E8" s="9"/>
      <c r="F8" s="9"/>
      <c r="G8" s="11">
        <v>192.29349999999999</v>
      </c>
      <c r="H8" s="9"/>
      <c r="I8" s="11">
        <v>126.48650000000001</v>
      </c>
      <c r="J8" s="11">
        <v>105.1575</v>
      </c>
      <c r="K8" s="9">
        <v>2.86</v>
      </c>
      <c r="L8" s="9">
        <v>0.153</v>
      </c>
      <c r="M8" s="9">
        <v>2.9049999999999998</v>
      </c>
      <c r="N8" s="9">
        <v>0.1406</v>
      </c>
      <c r="P8" t="s">
        <v>33</v>
      </c>
      <c r="Q8" t="s">
        <v>28</v>
      </c>
      <c r="R8" s="11">
        <v>126.48650000000001</v>
      </c>
      <c r="S8" s="11">
        <v>105.1575</v>
      </c>
      <c r="T8" s="11">
        <v>71.802499999999995</v>
      </c>
      <c r="U8" s="11">
        <v>22.140999999999998</v>
      </c>
      <c r="V8" s="11">
        <v>123.648</v>
      </c>
      <c r="W8" s="11">
        <v>106.3335</v>
      </c>
      <c r="X8" s="11">
        <v>64.134</v>
      </c>
      <c r="Y8" s="11">
        <v>139.38749999999999</v>
      </c>
    </row>
    <row r="9" spans="1:25" x14ac:dyDescent="0.25">
      <c r="B9" s="3" t="s">
        <v>6</v>
      </c>
      <c r="C9" s="10">
        <v>169.73949999999999</v>
      </c>
      <c r="D9" s="9"/>
      <c r="E9" s="9"/>
      <c r="F9" s="9"/>
      <c r="G9" s="11">
        <v>215.5335</v>
      </c>
      <c r="H9" s="9"/>
      <c r="I9" s="11">
        <v>124.49849999999999</v>
      </c>
      <c r="J9" s="11">
        <v>109.2</v>
      </c>
      <c r="K9" s="9">
        <v>2.7389000000000001</v>
      </c>
      <c r="L9" s="9">
        <v>7.8600000000000003E-2</v>
      </c>
      <c r="M9" s="9">
        <v>2.5423</v>
      </c>
      <c r="N9" s="9">
        <v>8.6900000000000005E-2</v>
      </c>
      <c r="Q9" t="s">
        <v>27</v>
      </c>
      <c r="R9" s="11">
        <v>124.49849999999999</v>
      </c>
      <c r="S9" s="11">
        <v>109.2</v>
      </c>
      <c r="T9" s="11">
        <v>50.707999999999998</v>
      </c>
      <c r="U9" s="11">
        <v>11.8895</v>
      </c>
      <c r="V9" s="11">
        <v>106.813</v>
      </c>
      <c r="W9" s="11">
        <v>99.270499999999998</v>
      </c>
      <c r="X9" s="11">
        <v>50.844499999999996</v>
      </c>
      <c r="Y9" s="11">
        <v>110.61750000000001</v>
      </c>
    </row>
    <row r="10" spans="1:25" x14ac:dyDescent="0.25">
      <c r="B10" s="3" t="s">
        <v>7</v>
      </c>
      <c r="C10" s="10">
        <v>122.0975</v>
      </c>
      <c r="D10" s="9"/>
      <c r="E10" s="9"/>
      <c r="F10" s="9"/>
      <c r="G10" s="11">
        <v>165.1755</v>
      </c>
      <c r="H10" s="9"/>
      <c r="I10" s="11">
        <v>99.648499999999999</v>
      </c>
      <c r="J10" s="11">
        <v>80.979500000000002</v>
      </c>
      <c r="K10" s="9">
        <v>2.4192</v>
      </c>
      <c r="L10" s="9">
        <v>5.3699999999999998E-2</v>
      </c>
      <c r="M10" s="9">
        <v>2.2202000000000002</v>
      </c>
      <c r="N10" s="9">
        <v>6.6299999999999998E-2</v>
      </c>
      <c r="Q10" t="s">
        <v>26</v>
      </c>
      <c r="R10" s="11">
        <v>99.648499999999999</v>
      </c>
      <c r="S10" s="11">
        <v>80.979500000000002</v>
      </c>
      <c r="T10" s="11">
        <v>40.085500000000003</v>
      </c>
      <c r="U10" s="11">
        <v>11.3225</v>
      </c>
      <c r="V10" s="11">
        <v>88.906999999999996</v>
      </c>
      <c r="W10" s="11">
        <v>58.232999999999997</v>
      </c>
      <c r="X10" s="11">
        <v>56.045499999999997</v>
      </c>
      <c r="Y10" s="11">
        <v>99.081500000000005</v>
      </c>
    </row>
    <row r="11" spans="1:25" x14ac:dyDescent="0.25">
      <c r="B11" s="3" t="s">
        <v>8</v>
      </c>
      <c r="C11" s="12">
        <v>1.3720000000000001</v>
      </c>
      <c r="D11" s="9"/>
      <c r="E11" s="9"/>
      <c r="F11" s="9"/>
      <c r="G11" s="13">
        <v>2.226</v>
      </c>
      <c r="H11" s="9"/>
      <c r="I11" s="13">
        <v>6.1005000000000003</v>
      </c>
      <c r="J11" s="13" t="e">
        <v>#VALUE!</v>
      </c>
      <c r="K11" s="9">
        <v>1.5869</v>
      </c>
      <c r="L11" s="9">
        <v>2.5999999999999999E-2</v>
      </c>
      <c r="M11" s="9">
        <v>1.5226</v>
      </c>
      <c r="N11" s="9">
        <v>5.6800000000000003E-2</v>
      </c>
      <c r="Q11" t="s">
        <v>29</v>
      </c>
      <c r="R11" s="13">
        <v>6.1005000000000003</v>
      </c>
      <c r="S11" s="13" t="e">
        <v>#VALUE!</v>
      </c>
      <c r="T11" s="13">
        <v>1.7569999999999999</v>
      </c>
      <c r="U11" s="13">
        <v>0.91</v>
      </c>
      <c r="V11" s="13">
        <v>5.4705000000000004</v>
      </c>
      <c r="W11" s="88" t="e">
        <v>#VALUE!</v>
      </c>
      <c r="X11" s="88" t="e">
        <v>#VALUE!</v>
      </c>
      <c r="Y11" s="13">
        <v>1549.7860000000001</v>
      </c>
    </row>
    <row r="12" spans="1:25" ht="15.75" thickBot="1" x14ac:dyDescent="0.3">
      <c r="B12" s="3" t="s">
        <v>9</v>
      </c>
      <c r="C12" s="14">
        <v>1.694</v>
      </c>
      <c r="D12" s="16"/>
      <c r="E12" s="16"/>
      <c r="F12" s="16"/>
      <c r="G12" s="15">
        <v>3.7835000000000001</v>
      </c>
      <c r="H12" s="16"/>
      <c r="I12" s="15">
        <v>2.4429999999999996</v>
      </c>
      <c r="J12" s="15">
        <v>1.855</v>
      </c>
      <c r="K12" s="16">
        <v>1.0916999999999999</v>
      </c>
      <c r="L12" s="16">
        <v>3.44E-2</v>
      </c>
      <c r="M12" s="16">
        <v>1.0831999999999999</v>
      </c>
      <c r="N12" s="16">
        <v>8.9599999999999999E-2</v>
      </c>
      <c r="Q12" t="s">
        <v>29</v>
      </c>
      <c r="R12" s="15">
        <v>2.4429999999999996</v>
      </c>
      <c r="S12" s="15">
        <v>1.855</v>
      </c>
      <c r="T12" s="15">
        <v>1.7044999999999999</v>
      </c>
      <c r="U12" s="15">
        <v>7.7175000000000002</v>
      </c>
      <c r="V12" s="15">
        <v>2.2785000000000002</v>
      </c>
      <c r="W12" s="15">
        <v>1.0745</v>
      </c>
      <c r="X12" s="15">
        <v>617.04999999999995</v>
      </c>
      <c r="Y12" s="15">
        <v>9.0124999999999993</v>
      </c>
    </row>
    <row r="14" spans="1:25" x14ac:dyDescent="0.25">
      <c r="B14" s="2" t="s">
        <v>35</v>
      </c>
      <c r="C14" s="2" t="s">
        <v>14</v>
      </c>
      <c r="D14" s="2" t="s">
        <v>15</v>
      </c>
      <c r="E14" s="2" t="s">
        <v>16</v>
      </c>
    </row>
    <row r="15" spans="1:25" ht="15.75" thickBot="1" x14ac:dyDescent="0.3">
      <c r="A15">
        <v>1</v>
      </c>
      <c r="B15">
        <v>4000</v>
      </c>
      <c r="C15">
        <v>2.8506999999999998</v>
      </c>
      <c r="D15">
        <v>3.0950000000000002</v>
      </c>
      <c r="E15">
        <f>AVERAGE(C15:D15)</f>
        <v>2.9728500000000002</v>
      </c>
    </row>
    <row r="16" spans="1:25" ht="15.75" thickBot="1" x14ac:dyDescent="0.3">
      <c r="A16">
        <v>2</v>
      </c>
      <c r="B16">
        <v>2000</v>
      </c>
      <c r="C16">
        <v>3.1956000000000002</v>
      </c>
      <c r="D16">
        <v>3.3887</v>
      </c>
      <c r="E16">
        <f t="shared" ref="E16:E30" si="0">AVERAGE(C16:D16)</f>
        <v>3.2921500000000004</v>
      </c>
      <c r="R16" s="32" t="s">
        <v>22</v>
      </c>
      <c r="S16" s="33" t="s">
        <v>22</v>
      </c>
      <c r="T16" s="33" t="s">
        <v>22</v>
      </c>
      <c r="U16" s="33" t="s">
        <v>22</v>
      </c>
      <c r="V16" s="33" t="s">
        <v>22</v>
      </c>
      <c r="W16" s="33" t="s">
        <v>22</v>
      </c>
      <c r="X16" s="33" t="s">
        <v>22</v>
      </c>
      <c r="Y16" s="37" t="s">
        <v>22</v>
      </c>
    </row>
    <row r="17" spans="1:25" ht="15.75" thickBot="1" x14ac:dyDescent="0.3">
      <c r="A17">
        <v>3</v>
      </c>
      <c r="B17">
        <v>1000</v>
      </c>
      <c r="C17">
        <v>3.0842000000000001</v>
      </c>
      <c r="D17">
        <v>3.0446</v>
      </c>
      <c r="E17">
        <f t="shared" si="0"/>
        <v>3.0644</v>
      </c>
      <c r="R17" s="38" t="s">
        <v>0</v>
      </c>
      <c r="S17" s="39" t="s">
        <v>1</v>
      </c>
      <c r="T17" s="39" t="s">
        <v>11</v>
      </c>
      <c r="U17" s="39" t="s">
        <v>12</v>
      </c>
      <c r="V17" s="39" t="s">
        <v>18</v>
      </c>
      <c r="W17" s="39" t="s">
        <v>19</v>
      </c>
      <c r="X17" s="39" t="s">
        <v>20</v>
      </c>
      <c r="Y17" s="40" t="s">
        <v>21</v>
      </c>
    </row>
    <row r="18" spans="1:25" ht="15.75" thickBot="1" x14ac:dyDescent="0.3">
      <c r="A18">
        <v>4</v>
      </c>
      <c r="B18">
        <v>500</v>
      </c>
      <c r="C18">
        <v>2.86</v>
      </c>
      <c r="D18">
        <v>2.9049999999999998</v>
      </c>
      <c r="E18">
        <f t="shared" si="0"/>
        <v>2.8824999999999998</v>
      </c>
    </row>
    <row r="19" spans="1:25" x14ac:dyDescent="0.25">
      <c r="A19">
        <v>5</v>
      </c>
      <c r="B19">
        <v>250</v>
      </c>
      <c r="C19">
        <v>2.7389000000000001</v>
      </c>
      <c r="D19">
        <v>2.5423</v>
      </c>
      <c r="E19">
        <f t="shared" si="0"/>
        <v>2.6406000000000001</v>
      </c>
      <c r="P19" t="s">
        <v>32</v>
      </c>
      <c r="Q19" t="s">
        <v>23</v>
      </c>
      <c r="R19" s="4">
        <v>75.046999999999997</v>
      </c>
      <c r="S19" s="5">
        <v>89.554500000000004</v>
      </c>
      <c r="T19" s="5">
        <v>39.249000000000002</v>
      </c>
      <c r="U19" s="5">
        <v>161.53200000000001</v>
      </c>
      <c r="V19" s="4">
        <v>38.255000000000003</v>
      </c>
      <c r="W19" s="5">
        <v>49.857500000000002</v>
      </c>
      <c r="X19" s="4">
        <v>43.781500000000001</v>
      </c>
      <c r="Y19" s="5">
        <v>93.912000000000006</v>
      </c>
    </row>
    <row r="20" spans="1:25" x14ac:dyDescent="0.25">
      <c r="A20">
        <v>6</v>
      </c>
      <c r="B20">
        <v>125</v>
      </c>
      <c r="C20">
        <v>2.4192</v>
      </c>
      <c r="D20">
        <v>2.2202000000000002</v>
      </c>
      <c r="E20">
        <f t="shared" si="0"/>
        <v>2.3197000000000001</v>
      </c>
      <c r="Q20" t="s">
        <v>24</v>
      </c>
      <c r="R20" s="7">
        <v>72.131500000000003</v>
      </c>
      <c r="S20" s="8">
        <v>49.227499999999999</v>
      </c>
      <c r="T20" s="8">
        <v>36.389499999999998</v>
      </c>
      <c r="U20" s="8">
        <v>51.537500000000001</v>
      </c>
      <c r="V20" s="7">
        <v>28.1295</v>
      </c>
      <c r="W20" s="8">
        <v>17.206</v>
      </c>
      <c r="X20" s="7">
        <v>15.0045</v>
      </c>
      <c r="Y20" s="8">
        <v>97.174000000000007</v>
      </c>
    </row>
    <row r="21" spans="1:25" x14ac:dyDescent="0.25">
      <c r="A21">
        <v>7</v>
      </c>
      <c r="B21">
        <v>62.5</v>
      </c>
      <c r="C21">
        <v>1.5869</v>
      </c>
      <c r="D21">
        <v>1.5226</v>
      </c>
      <c r="E21">
        <f t="shared" si="0"/>
        <v>1.5547499999999999</v>
      </c>
      <c r="Q21" t="s">
        <v>25</v>
      </c>
      <c r="R21" s="7">
        <v>52.020499999999998</v>
      </c>
      <c r="S21" s="8">
        <v>22.711500000000001</v>
      </c>
      <c r="T21" s="8">
        <v>20.912500000000001</v>
      </c>
      <c r="U21" s="8">
        <v>24.78</v>
      </c>
      <c r="V21" s="7">
        <v>9.5864999999999991</v>
      </c>
      <c r="W21" s="8">
        <v>5.1555</v>
      </c>
      <c r="X21" s="7">
        <v>6.0374999999999996</v>
      </c>
      <c r="Y21" s="8">
        <v>53.837000000000003</v>
      </c>
    </row>
    <row r="22" spans="1:25" x14ac:dyDescent="0.25">
      <c r="A22">
        <v>8</v>
      </c>
      <c r="B22">
        <v>31.25</v>
      </c>
      <c r="C22">
        <v>1.0916999999999999</v>
      </c>
      <c r="D22">
        <v>1.0831999999999999</v>
      </c>
      <c r="E22">
        <f t="shared" si="0"/>
        <v>1.08745</v>
      </c>
      <c r="P22" t="s">
        <v>33</v>
      </c>
      <c r="Q22" t="s">
        <v>28</v>
      </c>
      <c r="R22" s="10">
        <v>166.3235</v>
      </c>
      <c r="S22" s="11">
        <v>192.29349999999999</v>
      </c>
      <c r="T22" s="11">
        <v>94.465000000000003</v>
      </c>
      <c r="U22" s="11">
        <v>121.59699999999999</v>
      </c>
      <c r="V22" s="10">
        <v>72.978499999999997</v>
      </c>
      <c r="W22" s="11">
        <v>98.370999999999995</v>
      </c>
      <c r="X22" s="10">
        <v>60.119500000000002</v>
      </c>
      <c r="Y22" s="11">
        <v>88.560500000000005</v>
      </c>
    </row>
    <row r="23" spans="1:25" x14ac:dyDescent="0.25">
      <c r="A23">
        <v>9</v>
      </c>
      <c r="B23">
        <v>15.625</v>
      </c>
      <c r="C23">
        <v>0.66800000000000004</v>
      </c>
      <c r="D23">
        <v>0.6603</v>
      </c>
      <c r="E23">
        <f t="shared" si="0"/>
        <v>0.66415000000000002</v>
      </c>
      <c r="Q23" t="s">
        <v>27</v>
      </c>
      <c r="R23" s="10">
        <v>169.73949999999999</v>
      </c>
      <c r="S23" s="11">
        <v>215.5335</v>
      </c>
      <c r="T23" s="11">
        <v>68.477500000000006</v>
      </c>
      <c r="U23" s="11">
        <v>96.407499999999999</v>
      </c>
      <c r="V23" s="10">
        <v>65.754499999999993</v>
      </c>
      <c r="W23" s="11">
        <v>85.662499999999994</v>
      </c>
      <c r="X23" s="10">
        <v>47.323500000000003</v>
      </c>
      <c r="Y23" s="11">
        <v>79.012500000000003</v>
      </c>
    </row>
    <row r="24" spans="1:25" x14ac:dyDescent="0.25">
      <c r="A24">
        <v>10</v>
      </c>
      <c r="B24">
        <v>7.8129999999999997</v>
      </c>
      <c r="C24">
        <v>0.40460000000000002</v>
      </c>
      <c r="D24">
        <v>0.39910000000000001</v>
      </c>
      <c r="E24">
        <f t="shared" si="0"/>
        <v>0.40185000000000004</v>
      </c>
      <c r="Q24" t="s">
        <v>26</v>
      </c>
      <c r="R24" s="10">
        <v>122.0975</v>
      </c>
      <c r="S24" s="11">
        <v>165.1755</v>
      </c>
      <c r="T24" s="11">
        <v>51.274999999999999</v>
      </c>
      <c r="U24" s="11">
        <v>71.557500000000005</v>
      </c>
      <c r="V24" s="10">
        <v>36.68</v>
      </c>
      <c r="W24" s="11">
        <v>68.858999999999995</v>
      </c>
      <c r="X24" s="10">
        <v>46.168500000000002</v>
      </c>
      <c r="Y24" s="11">
        <v>81.987499999999997</v>
      </c>
    </row>
    <row r="25" spans="1:25" x14ac:dyDescent="0.25">
      <c r="A25">
        <v>11</v>
      </c>
      <c r="B25">
        <v>3.9060000000000001</v>
      </c>
      <c r="C25">
        <v>0.23749999999999999</v>
      </c>
      <c r="D25">
        <v>0.26350000000000001</v>
      </c>
      <c r="E25">
        <f t="shared" si="0"/>
        <v>0.2505</v>
      </c>
      <c r="Q25" t="s">
        <v>29</v>
      </c>
      <c r="R25" s="12">
        <v>1.3720000000000001</v>
      </c>
      <c r="S25" s="13">
        <v>2.226</v>
      </c>
      <c r="T25" s="13">
        <v>1.9039999999999999</v>
      </c>
      <c r="U25" s="13">
        <v>4.6970000000000001</v>
      </c>
      <c r="V25" s="12">
        <v>1.022</v>
      </c>
      <c r="W25" s="13">
        <v>0.67900000000000005</v>
      </c>
      <c r="X25" s="12" t="e">
        <v>#VALUE!</v>
      </c>
      <c r="Y25" s="13" t="e">
        <v>#VALUE!</v>
      </c>
    </row>
    <row r="26" spans="1:25" ht="15.75" thickBot="1" x14ac:dyDescent="0.3">
      <c r="A26">
        <v>12</v>
      </c>
      <c r="B26">
        <v>1.9530000000000001</v>
      </c>
      <c r="C26">
        <v>0.153</v>
      </c>
      <c r="D26">
        <v>0.1406</v>
      </c>
      <c r="E26">
        <f t="shared" si="0"/>
        <v>0.14679999999999999</v>
      </c>
      <c r="Q26" t="s">
        <v>29</v>
      </c>
      <c r="R26" s="14">
        <v>1.694</v>
      </c>
      <c r="S26" s="15">
        <v>3.7835000000000001</v>
      </c>
      <c r="T26" s="15">
        <v>3.7519999999999998</v>
      </c>
      <c r="U26" s="15">
        <v>2.87</v>
      </c>
      <c r="V26" s="14">
        <v>2.7789999999999999</v>
      </c>
      <c r="W26" s="15">
        <v>1.7675000000000001</v>
      </c>
      <c r="X26" s="14" t="e">
        <v>#VALUE!</v>
      </c>
      <c r="Y26" s="15" t="e">
        <v>#VALUE!</v>
      </c>
    </row>
    <row r="27" spans="1:25" x14ac:dyDescent="0.25">
      <c r="A27">
        <v>13</v>
      </c>
      <c r="B27">
        <v>0.97699999999999998</v>
      </c>
      <c r="C27">
        <v>7.8600000000000003E-2</v>
      </c>
      <c r="D27">
        <v>8.6900000000000005E-2</v>
      </c>
      <c r="E27">
        <f t="shared" si="0"/>
        <v>8.2750000000000004E-2</v>
      </c>
    </row>
    <row r="28" spans="1:25" x14ac:dyDescent="0.25">
      <c r="A28">
        <v>14</v>
      </c>
      <c r="B28">
        <v>0.48799999999999999</v>
      </c>
      <c r="C28">
        <v>5.3699999999999998E-2</v>
      </c>
      <c r="D28">
        <v>6.6299999999999998E-2</v>
      </c>
      <c r="E28">
        <f t="shared" si="0"/>
        <v>0.06</v>
      </c>
    </row>
    <row r="29" spans="1:25" x14ac:dyDescent="0.25">
      <c r="A29">
        <v>15</v>
      </c>
      <c r="B29" t="s">
        <v>17</v>
      </c>
      <c r="C29" s="28">
        <v>2.5999999999999999E-2</v>
      </c>
      <c r="D29" s="28">
        <v>5.6800000000000003E-2</v>
      </c>
      <c r="E29">
        <f t="shared" si="0"/>
        <v>4.1399999999999999E-2</v>
      </c>
    </row>
    <row r="30" spans="1:25" x14ac:dyDescent="0.25">
      <c r="A30">
        <v>16</v>
      </c>
      <c r="B30" t="s">
        <v>17</v>
      </c>
      <c r="C30" s="28">
        <v>3.44E-2</v>
      </c>
      <c r="D30" s="28">
        <v>8.9599999999999999E-2</v>
      </c>
      <c r="E30">
        <f t="shared" si="0"/>
        <v>6.2E-2</v>
      </c>
    </row>
    <row r="31" spans="1:25" ht="15.75" thickBot="1" x14ac:dyDescent="0.3">
      <c r="A31" s="27"/>
      <c r="B31" s="27"/>
      <c r="C31" s="27"/>
      <c r="D31" s="27"/>
      <c r="E31" s="27"/>
    </row>
    <row r="32" spans="1:25" ht="15.75" thickBot="1" x14ac:dyDescent="0.3">
      <c r="C32" s="60"/>
      <c r="D32" s="36"/>
      <c r="E32" s="33" t="s">
        <v>22</v>
      </c>
      <c r="F32" s="36"/>
      <c r="G32" s="33" t="s">
        <v>22</v>
      </c>
      <c r="H32" s="50"/>
      <c r="I32" s="89" t="s">
        <v>36</v>
      </c>
      <c r="J32" s="90" t="s">
        <v>36</v>
      </c>
    </row>
    <row r="33" spans="1:14" x14ac:dyDescent="0.25">
      <c r="A33" s="27"/>
      <c r="C33" s="31"/>
      <c r="D33" s="31"/>
      <c r="E33" s="1" t="s">
        <v>11</v>
      </c>
      <c r="F33" s="31"/>
      <c r="G33" s="1" t="s">
        <v>12</v>
      </c>
      <c r="H33" s="51"/>
      <c r="I33" s="1" t="s">
        <v>39</v>
      </c>
      <c r="J33" s="1" t="s">
        <v>40</v>
      </c>
      <c r="K33" s="59" t="s">
        <v>30</v>
      </c>
      <c r="L33" s="59" t="s">
        <v>30</v>
      </c>
      <c r="M33" s="59" t="s">
        <v>31</v>
      </c>
      <c r="N33" s="59" t="s">
        <v>31</v>
      </c>
    </row>
    <row r="34" spans="1:14" ht="15.75" thickBot="1" x14ac:dyDescent="0.3">
      <c r="C34" s="28">
        <v>1</v>
      </c>
      <c r="D34" s="28">
        <v>2</v>
      </c>
      <c r="E34">
        <v>3</v>
      </c>
      <c r="F34" s="28">
        <v>4</v>
      </c>
      <c r="G34">
        <v>5</v>
      </c>
      <c r="H34" s="52">
        <v>6</v>
      </c>
      <c r="I34">
        <v>7</v>
      </c>
      <c r="J34">
        <v>8</v>
      </c>
      <c r="K34">
        <v>9</v>
      </c>
      <c r="L34">
        <v>10</v>
      </c>
      <c r="M34">
        <v>11</v>
      </c>
      <c r="N34">
        <v>12</v>
      </c>
    </row>
    <row r="35" spans="1:14" x14ac:dyDescent="0.25">
      <c r="B35" t="s">
        <v>13</v>
      </c>
      <c r="C35" s="55"/>
      <c r="D35" s="6"/>
      <c r="E35" s="5">
        <v>39.249000000000002</v>
      </c>
      <c r="F35" s="6"/>
      <c r="G35" s="5">
        <v>161.53200000000001</v>
      </c>
      <c r="H35" s="6"/>
      <c r="I35" s="5">
        <v>83.664000000000001</v>
      </c>
      <c r="J35" s="5">
        <v>25.521999999999998</v>
      </c>
      <c r="K35" s="56">
        <v>1.8866000000000001</v>
      </c>
      <c r="L35" s="56">
        <v>0.76</v>
      </c>
      <c r="M35" s="56">
        <v>2.1791999999999998</v>
      </c>
      <c r="N35" s="56">
        <v>0.75249999999999995</v>
      </c>
    </row>
    <row r="36" spans="1:14" x14ac:dyDescent="0.25">
      <c r="B36" t="s">
        <v>3</v>
      </c>
      <c r="C36" s="53"/>
      <c r="D36" s="9"/>
      <c r="E36" s="8">
        <v>36.389499999999998</v>
      </c>
      <c r="F36" s="9"/>
      <c r="G36" s="8">
        <v>51.537500000000001</v>
      </c>
      <c r="H36" s="9"/>
      <c r="I36" s="8">
        <v>23.796500000000002</v>
      </c>
      <c r="J36" s="8">
        <v>12.547499999999999</v>
      </c>
      <c r="K36" s="57">
        <v>2.1332</v>
      </c>
      <c r="L36" s="57">
        <v>0.44319999999999998</v>
      </c>
      <c r="M36" s="57">
        <v>2.1998000000000002</v>
      </c>
      <c r="N36" s="57">
        <v>0.4244</v>
      </c>
    </row>
    <row r="37" spans="1:14" x14ac:dyDescent="0.25">
      <c r="B37" t="s">
        <v>4</v>
      </c>
      <c r="C37" s="53"/>
      <c r="D37" s="9"/>
      <c r="E37" s="8">
        <v>20.912500000000001</v>
      </c>
      <c r="F37" s="9"/>
      <c r="G37" s="8">
        <v>24.78</v>
      </c>
      <c r="H37" s="9"/>
      <c r="I37" s="8">
        <v>6.93</v>
      </c>
      <c r="J37" s="8">
        <v>4.3540000000000001</v>
      </c>
      <c r="K37" s="57">
        <v>2.0377999999999998</v>
      </c>
      <c r="L37" s="57">
        <v>0.25030000000000002</v>
      </c>
      <c r="M37" s="57">
        <v>2.2231999999999998</v>
      </c>
      <c r="N37" s="57">
        <v>0.26829999999999998</v>
      </c>
    </row>
    <row r="38" spans="1:14" x14ac:dyDescent="0.25">
      <c r="B38" t="s">
        <v>5</v>
      </c>
      <c r="C38" s="53"/>
      <c r="D38" s="9"/>
      <c r="E38" s="11">
        <v>94.465000000000003</v>
      </c>
      <c r="F38" s="9"/>
      <c r="G38" s="11">
        <v>121.59699999999999</v>
      </c>
      <c r="H38" s="9"/>
      <c r="I38" s="11">
        <v>71.802499999999995</v>
      </c>
      <c r="J38" s="11">
        <v>22.140999999999998</v>
      </c>
      <c r="K38" s="57">
        <v>2.2092999999999998</v>
      </c>
      <c r="L38" s="57">
        <v>0.1681</v>
      </c>
      <c r="M38" s="57">
        <v>2.4005999999999998</v>
      </c>
      <c r="N38" s="57">
        <v>0.14510000000000001</v>
      </c>
    </row>
    <row r="39" spans="1:14" x14ac:dyDescent="0.25">
      <c r="B39" t="s">
        <v>6</v>
      </c>
      <c r="C39" s="53"/>
      <c r="D39" s="9"/>
      <c r="E39" s="11">
        <v>68.477500000000006</v>
      </c>
      <c r="F39" s="9"/>
      <c r="G39" s="11">
        <v>96.407499999999999</v>
      </c>
      <c r="H39" s="9"/>
      <c r="I39" s="11">
        <v>50.707999999999998</v>
      </c>
      <c r="J39" s="11">
        <v>11.8895</v>
      </c>
      <c r="K39" s="57">
        <v>2.2945000000000002</v>
      </c>
      <c r="L39" s="57">
        <v>9.9599999999999994E-2</v>
      </c>
      <c r="M39" s="57">
        <v>2.8957999999999999</v>
      </c>
      <c r="N39" s="57">
        <v>9.4100000000000003E-2</v>
      </c>
    </row>
    <row r="40" spans="1:14" x14ac:dyDescent="0.25">
      <c r="B40" t="s">
        <v>7</v>
      </c>
      <c r="C40" s="53"/>
      <c r="D40" s="9"/>
      <c r="E40" s="11">
        <v>51.274999999999999</v>
      </c>
      <c r="F40" s="9"/>
      <c r="G40" s="11">
        <v>71.557500000000005</v>
      </c>
      <c r="H40" s="9"/>
      <c r="I40" s="11">
        <v>40.085500000000003</v>
      </c>
      <c r="J40" s="11">
        <v>11.3225</v>
      </c>
      <c r="K40" s="57">
        <v>2.15</v>
      </c>
      <c r="L40" s="57">
        <v>6.2100000000000002E-2</v>
      </c>
      <c r="M40" s="57">
        <v>2.1291000000000002</v>
      </c>
      <c r="N40" s="57">
        <v>6.4799999999999996E-2</v>
      </c>
    </row>
    <row r="41" spans="1:14" x14ac:dyDescent="0.25">
      <c r="B41" t="s">
        <v>8</v>
      </c>
      <c r="C41" s="53"/>
      <c r="D41" s="9"/>
      <c r="E41" s="13">
        <v>1.9039999999999999</v>
      </c>
      <c r="F41" s="9"/>
      <c r="G41" s="13">
        <v>4.6970000000000001</v>
      </c>
      <c r="H41" s="9"/>
      <c r="I41" s="13">
        <v>1.7569999999999999</v>
      </c>
      <c r="J41" s="13">
        <v>0.91</v>
      </c>
      <c r="K41" s="57">
        <v>1.5955999999999999</v>
      </c>
      <c r="L41" s="57">
        <v>3.9600000000000003E-2</v>
      </c>
      <c r="M41" s="57">
        <v>1.7033</v>
      </c>
      <c r="N41" s="57">
        <v>3.5299999999999998E-2</v>
      </c>
    </row>
    <row r="42" spans="1:14" ht="15.75" thickBot="1" x14ac:dyDescent="0.3">
      <c r="B42" t="s">
        <v>9</v>
      </c>
      <c r="C42" s="54"/>
      <c r="D42" s="16"/>
      <c r="E42" s="15">
        <v>3.7519999999999998</v>
      </c>
      <c r="F42" s="16"/>
      <c r="G42" s="15">
        <v>2.87</v>
      </c>
      <c r="H42" s="16"/>
      <c r="I42" s="15">
        <v>1.7044999999999999</v>
      </c>
      <c r="J42" s="15">
        <v>7.7175000000000002</v>
      </c>
      <c r="K42" s="58">
        <v>1.1024</v>
      </c>
      <c r="L42" s="58">
        <v>4.5499999999999999E-2</v>
      </c>
      <c r="M42" s="58">
        <v>1.042</v>
      </c>
      <c r="N42" s="58">
        <v>3.2800000000000003E-2</v>
      </c>
    </row>
    <row r="44" spans="1:14" x14ac:dyDescent="0.25">
      <c r="B44" s="2" t="s">
        <v>35</v>
      </c>
      <c r="C44" s="2" t="s">
        <v>14</v>
      </c>
      <c r="D44" s="2" t="s">
        <v>15</v>
      </c>
      <c r="E44" s="2" t="s">
        <v>16</v>
      </c>
    </row>
    <row r="45" spans="1:14" x14ac:dyDescent="0.25">
      <c r="A45">
        <v>1</v>
      </c>
      <c r="B45">
        <v>4000</v>
      </c>
      <c r="C45">
        <v>1.8866000000000001</v>
      </c>
      <c r="D45">
        <v>2.1791999999999998</v>
      </c>
      <c r="E45">
        <v>2.0329000000000002</v>
      </c>
    </row>
    <row r="46" spans="1:14" x14ac:dyDescent="0.25">
      <c r="A46">
        <v>2</v>
      </c>
      <c r="B46">
        <v>2000</v>
      </c>
      <c r="C46">
        <v>2.1332</v>
      </c>
      <c r="D46">
        <v>2.1998000000000002</v>
      </c>
      <c r="E46">
        <v>2.1665000000000001</v>
      </c>
    </row>
    <row r="47" spans="1:14" x14ac:dyDescent="0.25">
      <c r="A47">
        <v>3</v>
      </c>
      <c r="B47">
        <v>1000</v>
      </c>
      <c r="C47">
        <v>2.0377999999999998</v>
      </c>
      <c r="D47">
        <v>2.2231999999999998</v>
      </c>
      <c r="E47">
        <v>2.1305000000000001</v>
      </c>
    </row>
    <row r="48" spans="1:14" x14ac:dyDescent="0.25">
      <c r="A48">
        <v>4</v>
      </c>
      <c r="B48">
        <v>500</v>
      </c>
      <c r="C48">
        <v>2.2092999999999998</v>
      </c>
      <c r="D48">
        <v>2.4005999999999998</v>
      </c>
      <c r="E48">
        <v>2.3049499999999998</v>
      </c>
    </row>
    <row r="49" spans="1:14" x14ac:dyDescent="0.25">
      <c r="A49">
        <v>5</v>
      </c>
      <c r="B49">
        <v>250</v>
      </c>
      <c r="C49">
        <v>2.2945000000000002</v>
      </c>
      <c r="D49">
        <v>2.8957999999999999</v>
      </c>
      <c r="E49">
        <v>2.5951499999999998</v>
      </c>
    </row>
    <row r="50" spans="1:14" x14ac:dyDescent="0.25">
      <c r="A50">
        <v>6</v>
      </c>
      <c r="B50">
        <v>125</v>
      </c>
      <c r="C50">
        <v>2.15</v>
      </c>
      <c r="D50">
        <v>2.1291000000000002</v>
      </c>
      <c r="E50">
        <v>2.1395499999999998</v>
      </c>
    </row>
    <row r="51" spans="1:14" x14ac:dyDescent="0.25">
      <c r="A51">
        <v>7</v>
      </c>
      <c r="B51">
        <v>62.5</v>
      </c>
      <c r="C51">
        <v>1.5955999999999999</v>
      </c>
      <c r="D51">
        <v>1.7033</v>
      </c>
      <c r="E51">
        <v>1.6494500000000001</v>
      </c>
    </row>
    <row r="52" spans="1:14" x14ac:dyDescent="0.25">
      <c r="A52">
        <v>8</v>
      </c>
      <c r="B52">
        <v>31.25</v>
      </c>
      <c r="C52">
        <v>1.1024</v>
      </c>
      <c r="D52">
        <v>1.042</v>
      </c>
      <c r="E52">
        <v>1.0722</v>
      </c>
    </row>
    <row r="53" spans="1:14" x14ac:dyDescent="0.25">
      <c r="A53">
        <v>9</v>
      </c>
      <c r="B53">
        <v>15.625</v>
      </c>
      <c r="C53">
        <v>0.76</v>
      </c>
      <c r="D53">
        <v>0.75249999999999995</v>
      </c>
      <c r="E53">
        <v>0.75624999999999998</v>
      </c>
    </row>
    <row r="54" spans="1:14" x14ac:dyDescent="0.25">
      <c r="A54">
        <v>10</v>
      </c>
      <c r="B54">
        <v>7.8129999999999997</v>
      </c>
      <c r="C54">
        <v>0.44319999999999998</v>
      </c>
      <c r="D54">
        <v>0.4244</v>
      </c>
      <c r="E54">
        <v>0.43380000000000002</v>
      </c>
    </row>
    <row r="55" spans="1:14" x14ac:dyDescent="0.25">
      <c r="A55">
        <v>11</v>
      </c>
      <c r="B55">
        <v>3.9060000000000001</v>
      </c>
      <c r="C55">
        <v>0.25030000000000002</v>
      </c>
      <c r="D55">
        <v>0.26829999999999998</v>
      </c>
      <c r="E55">
        <v>0.25929999999999997</v>
      </c>
    </row>
    <row r="56" spans="1:14" x14ac:dyDescent="0.25">
      <c r="A56">
        <v>12</v>
      </c>
      <c r="B56">
        <v>1.9530000000000001</v>
      </c>
      <c r="C56">
        <v>0.1681</v>
      </c>
      <c r="D56">
        <v>0.14510000000000001</v>
      </c>
      <c r="E56">
        <v>0.15659999999999999</v>
      </c>
    </row>
    <row r="57" spans="1:14" x14ac:dyDescent="0.25">
      <c r="A57">
        <v>13</v>
      </c>
      <c r="B57">
        <v>0.97699999999999998</v>
      </c>
      <c r="C57">
        <v>9.9599999999999994E-2</v>
      </c>
      <c r="D57">
        <v>9.4100000000000003E-2</v>
      </c>
      <c r="E57">
        <v>9.6850000000000006E-2</v>
      </c>
    </row>
    <row r="58" spans="1:14" x14ac:dyDescent="0.25">
      <c r="A58">
        <v>14</v>
      </c>
      <c r="B58">
        <v>0.48799999999999999</v>
      </c>
      <c r="C58">
        <v>6.2100000000000002E-2</v>
      </c>
      <c r="D58">
        <v>6.4799999999999996E-2</v>
      </c>
      <c r="E58">
        <v>6.3450000000000006E-2</v>
      </c>
    </row>
    <row r="59" spans="1:14" x14ac:dyDescent="0.25">
      <c r="A59">
        <v>15</v>
      </c>
      <c r="B59" t="s">
        <v>17</v>
      </c>
      <c r="C59" s="28">
        <v>3.9600000000000003E-2</v>
      </c>
      <c r="D59" s="28">
        <v>3.5299999999999998E-2</v>
      </c>
      <c r="E59">
        <v>3.7449999999999997E-2</v>
      </c>
    </row>
    <row r="60" spans="1:14" x14ac:dyDescent="0.25">
      <c r="A60">
        <v>16</v>
      </c>
      <c r="B60" t="s">
        <v>17</v>
      </c>
      <c r="C60" s="28">
        <v>4.5499999999999999E-2</v>
      </c>
      <c r="D60" s="28">
        <v>3.2800000000000003E-2</v>
      </c>
      <c r="E60">
        <v>3.9149999999999997E-2</v>
      </c>
    </row>
    <row r="61" spans="1:14" ht="15.75" thickBot="1" x14ac:dyDescent="0.3">
      <c r="B61" s="28"/>
      <c r="C61" s="28"/>
      <c r="D61" s="28"/>
      <c r="I61" s="28"/>
      <c r="J61" s="28"/>
    </row>
    <row r="62" spans="1:14" ht="15.75" thickBot="1" x14ac:dyDescent="0.3">
      <c r="C62" s="32" t="s">
        <v>22</v>
      </c>
      <c r="D62" s="35"/>
      <c r="E62" s="36"/>
      <c r="F62" s="35"/>
      <c r="G62" s="36"/>
      <c r="H62" s="33" t="s">
        <v>22</v>
      </c>
      <c r="I62" s="89" t="s">
        <v>36</v>
      </c>
      <c r="J62" s="90" t="s">
        <v>36</v>
      </c>
    </row>
    <row r="63" spans="1:14" x14ac:dyDescent="0.25">
      <c r="C63" s="1" t="s">
        <v>18</v>
      </c>
      <c r="D63" s="31"/>
      <c r="E63" s="31"/>
      <c r="F63" s="31"/>
      <c r="G63" s="31"/>
      <c r="H63" s="1" t="s">
        <v>19</v>
      </c>
      <c r="I63" s="1" t="s">
        <v>41</v>
      </c>
      <c r="J63" s="1" t="s">
        <v>42</v>
      </c>
    </row>
    <row r="64" spans="1:14" ht="15.75" thickBot="1" x14ac:dyDescent="0.3">
      <c r="C64">
        <v>1</v>
      </c>
      <c r="D64" s="28">
        <v>2</v>
      </c>
      <c r="E64" s="28">
        <v>3</v>
      </c>
      <c r="F64" s="28">
        <v>4</v>
      </c>
      <c r="G64" s="28">
        <v>5</v>
      </c>
      <c r="H64">
        <v>6</v>
      </c>
      <c r="I64">
        <v>7</v>
      </c>
      <c r="J64">
        <v>8</v>
      </c>
      <c r="K64">
        <v>9</v>
      </c>
      <c r="L64">
        <v>10</v>
      </c>
      <c r="M64">
        <v>11</v>
      </c>
      <c r="N64">
        <v>12</v>
      </c>
    </row>
    <row r="65" spans="1:14" x14ac:dyDescent="0.25">
      <c r="B65" t="s">
        <v>13</v>
      </c>
      <c r="C65" s="4">
        <v>38.255000000000003</v>
      </c>
      <c r="D65" s="6"/>
      <c r="E65" s="6"/>
      <c r="F65" s="6"/>
      <c r="G65" s="6"/>
      <c r="H65" s="5">
        <v>49.857500000000002</v>
      </c>
      <c r="I65" s="5">
        <v>39.816000000000003</v>
      </c>
      <c r="J65" s="5">
        <v>52.839500000000001</v>
      </c>
      <c r="K65" s="18">
        <v>2.8700999999999999</v>
      </c>
      <c r="L65" s="19">
        <v>0.71970000000000001</v>
      </c>
      <c r="M65" s="19">
        <v>3.0773000000000001</v>
      </c>
      <c r="N65" s="20">
        <v>0.6673</v>
      </c>
    </row>
    <row r="66" spans="1:14" x14ac:dyDescent="0.25">
      <c r="B66" t="s">
        <v>3</v>
      </c>
      <c r="C66" s="7">
        <v>28.1295</v>
      </c>
      <c r="D66" s="9"/>
      <c r="E66" s="9"/>
      <c r="F66" s="9"/>
      <c r="G66" s="9"/>
      <c r="H66" s="8">
        <v>17.206</v>
      </c>
      <c r="I66" s="8">
        <v>24.139500000000002</v>
      </c>
      <c r="J66" s="8">
        <v>21.713999999999999</v>
      </c>
      <c r="K66" s="21">
        <v>2.8613</v>
      </c>
      <c r="L66" s="22">
        <v>0.45</v>
      </c>
      <c r="M66" s="22">
        <v>3.0331000000000001</v>
      </c>
      <c r="N66" s="23">
        <v>0.38390000000000002</v>
      </c>
    </row>
    <row r="67" spans="1:14" x14ac:dyDescent="0.25">
      <c r="B67" t="s">
        <v>4</v>
      </c>
      <c r="C67" s="7">
        <v>9.5864999999999991</v>
      </c>
      <c r="D67" s="9"/>
      <c r="E67" s="9"/>
      <c r="F67" s="9"/>
      <c r="G67" s="9"/>
      <c r="H67" s="8">
        <v>5.1555</v>
      </c>
      <c r="I67" s="8">
        <v>11.140499999999999</v>
      </c>
      <c r="J67" s="8">
        <v>15.561</v>
      </c>
      <c r="K67" s="21">
        <v>3.3938999999999999</v>
      </c>
      <c r="L67" s="22">
        <v>0.33329999999999999</v>
      </c>
      <c r="M67" s="22">
        <v>2.9939</v>
      </c>
      <c r="N67" s="23">
        <v>0.246</v>
      </c>
    </row>
    <row r="68" spans="1:14" x14ac:dyDescent="0.25">
      <c r="B68" t="s">
        <v>5</v>
      </c>
      <c r="C68" s="10">
        <v>72.978499999999997</v>
      </c>
      <c r="D68" s="9"/>
      <c r="E68" s="9"/>
      <c r="F68" s="9"/>
      <c r="G68" s="9"/>
      <c r="H68" s="11">
        <v>98.370999999999995</v>
      </c>
      <c r="I68" s="11">
        <v>123.648</v>
      </c>
      <c r="J68" s="11">
        <v>106.3335</v>
      </c>
      <c r="K68" s="21">
        <v>3.0926999999999998</v>
      </c>
      <c r="L68" s="22">
        <v>0.15579999999999999</v>
      </c>
      <c r="M68" s="22">
        <v>2.7315</v>
      </c>
      <c r="N68" s="23">
        <v>0.15720000000000001</v>
      </c>
    </row>
    <row r="69" spans="1:14" x14ac:dyDescent="0.25">
      <c r="B69" t="s">
        <v>6</v>
      </c>
      <c r="C69" s="10">
        <v>65.754499999999993</v>
      </c>
      <c r="D69" s="9"/>
      <c r="E69" s="9"/>
      <c r="F69" s="9"/>
      <c r="G69" s="9"/>
      <c r="H69" s="11">
        <v>85.662499999999994</v>
      </c>
      <c r="I69" s="11">
        <v>106.813</v>
      </c>
      <c r="J69" s="11">
        <v>99.270499999999998</v>
      </c>
      <c r="K69" s="21">
        <v>2.9321999999999999</v>
      </c>
      <c r="L69" s="22">
        <v>0.1178</v>
      </c>
      <c r="M69" s="22">
        <v>2.7917999999999998</v>
      </c>
      <c r="N69" s="23">
        <v>9.1700000000000004E-2</v>
      </c>
    </row>
    <row r="70" spans="1:14" x14ac:dyDescent="0.25">
      <c r="B70" t="s">
        <v>7</v>
      </c>
      <c r="C70" s="10">
        <v>36.68</v>
      </c>
      <c r="D70" s="9"/>
      <c r="E70" s="9"/>
      <c r="F70" s="9"/>
      <c r="G70" s="9"/>
      <c r="H70" s="11">
        <v>68.858999999999995</v>
      </c>
      <c r="I70" s="11">
        <v>88.906999999999996</v>
      </c>
      <c r="J70" s="11">
        <v>58.232999999999997</v>
      </c>
      <c r="K70" s="21">
        <v>2.3864000000000001</v>
      </c>
      <c r="L70" s="22">
        <v>6.0100000000000001E-2</v>
      </c>
      <c r="M70" s="22">
        <v>2.4220999999999999</v>
      </c>
      <c r="N70" s="23">
        <v>5.8799999999999998E-2</v>
      </c>
    </row>
    <row r="71" spans="1:14" x14ac:dyDescent="0.25">
      <c r="B71" t="s">
        <v>8</v>
      </c>
      <c r="C71" s="12">
        <v>1.022</v>
      </c>
      <c r="D71" s="9"/>
      <c r="E71" s="9"/>
      <c r="F71" s="9"/>
      <c r="G71" s="9"/>
      <c r="H71" s="13">
        <v>0.67900000000000005</v>
      </c>
      <c r="I71" s="13">
        <v>5.4705000000000004</v>
      </c>
      <c r="J71" s="88" t="e">
        <v>#VALUE!</v>
      </c>
      <c r="K71" s="21">
        <v>1.8142</v>
      </c>
      <c r="L71" s="22">
        <v>3.1E-2</v>
      </c>
      <c r="M71" s="22">
        <v>1.7626999999999999</v>
      </c>
      <c r="N71" s="23">
        <v>3.3099999999999997E-2</v>
      </c>
    </row>
    <row r="72" spans="1:14" ht="15.75" thickBot="1" x14ac:dyDescent="0.3">
      <c r="B72" t="s">
        <v>9</v>
      </c>
      <c r="C72" s="14">
        <v>2.7789999999999999</v>
      </c>
      <c r="D72" s="16"/>
      <c r="E72" s="16"/>
      <c r="F72" s="16"/>
      <c r="G72" s="16"/>
      <c r="H72" s="15">
        <v>1.7675000000000001</v>
      </c>
      <c r="I72" s="15">
        <v>2.2785000000000002</v>
      </c>
      <c r="J72" s="15">
        <v>1.0745</v>
      </c>
      <c r="K72" s="24">
        <v>1.0906</v>
      </c>
      <c r="L72" s="25">
        <v>3.04E-2</v>
      </c>
      <c r="M72" s="25">
        <v>1.1754</v>
      </c>
      <c r="N72" s="26">
        <v>3.6200000000000003E-2</v>
      </c>
    </row>
    <row r="73" spans="1:14" x14ac:dyDescent="0.25">
      <c r="I73" s="28"/>
      <c r="J73" s="28"/>
    </row>
    <row r="74" spans="1:14" x14ac:dyDescent="0.25">
      <c r="B74" s="2" t="s">
        <v>35</v>
      </c>
      <c r="C74" s="2" t="s">
        <v>14</v>
      </c>
      <c r="D74" s="2" t="s">
        <v>15</v>
      </c>
      <c r="E74" s="2" t="s">
        <v>16</v>
      </c>
    </row>
    <row r="75" spans="1:14" x14ac:dyDescent="0.25">
      <c r="A75">
        <v>1</v>
      </c>
      <c r="B75">
        <v>4000</v>
      </c>
      <c r="C75">
        <v>2.8700999999999999</v>
      </c>
      <c r="D75">
        <v>3.0773000000000001</v>
      </c>
      <c r="E75">
        <v>2.9737</v>
      </c>
    </row>
    <row r="76" spans="1:14" x14ac:dyDescent="0.25">
      <c r="A76">
        <v>2</v>
      </c>
      <c r="B76">
        <v>2000</v>
      </c>
      <c r="C76">
        <v>2.8613</v>
      </c>
      <c r="D76">
        <v>3.0331000000000001</v>
      </c>
      <c r="E76">
        <v>2.9472</v>
      </c>
    </row>
    <row r="77" spans="1:14" x14ac:dyDescent="0.25">
      <c r="A77">
        <v>3</v>
      </c>
      <c r="B77">
        <v>1000</v>
      </c>
      <c r="C77">
        <v>3.3938999999999999</v>
      </c>
      <c r="D77">
        <v>2.9939</v>
      </c>
      <c r="E77">
        <v>3.1939000000000002</v>
      </c>
    </row>
    <row r="78" spans="1:14" x14ac:dyDescent="0.25">
      <c r="A78">
        <v>4</v>
      </c>
      <c r="B78">
        <v>500</v>
      </c>
      <c r="C78">
        <v>3.0926999999999998</v>
      </c>
      <c r="D78">
        <v>2.7315</v>
      </c>
      <c r="E78">
        <v>2.9121000000000001</v>
      </c>
    </row>
    <row r="79" spans="1:14" x14ac:dyDescent="0.25">
      <c r="A79">
        <v>5</v>
      </c>
      <c r="B79">
        <v>250</v>
      </c>
      <c r="C79">
        <v>2.9321999999999999</v>
      </c>
      <c r="D79">
        <v>2.7917999999999998</v>
      </c>
      <c r="E79">
        <v>2.8620000000000001</v>
      </c>
    </row>
    <row r="80" spans="1:14" x14ac:dyDescent="0.25">
      <c r="A80">
        <v>6</v>
      </c>
      <c r="B80">
        <v>125</v>
      </c>
      <c r="C80">
        <v>2.3864000000000001</v>
      </c>
      <c r="D80">
        <v>2.4220999999999999</v>
      </c>
      <c r="E80">
        <v>2.4042500000000002</v>
      </c>
    </row>
    <row r="81" spans="1:14" x14ac:dyDescent="0.25">
      <c r="A81">
        <v>7</v>
      </c>
      <c r="B81">
        <v>62.5</v>
      </c>
      <c r="C81">
        <v>1.8142</v>
      </c>
      <c r="D81">
        <v>1.7626999999999999</v>
      </c>
      <c r="E81">
        <v>1.7884500000000001</v>
      </c>
    </row>
    <row r="82" spans="1:14" x14ac:dyDescent="0.25">
      <c r="A82">
        <v>8</v>
      </c>
      <c r="B82">
        <v>31.25</v>
      </c>
      <c r="C82">
        <v>1.0906</v>
      </c>
      <c r="D82">
        <v>1.1754</v>
      </c>
      <c r="E82">
        <v>1.133</v>
      </c>
    </row>
    <row r="83" spans="1:14" x14ac:dyDescent="0.25">
      <c r="A83">
        <v>9</v>
      </c>
      <c r="B83">
        <v>15.625</v>
      </c>
      <c r="C83">
        <v>0.71970000000000001</v>
      </c>
      <c r="D83">
        <v>0.6673</v>
      </c>
      <c r="E83">
        <v>0.69350000000000001</v>
      </c>
    </row>
    <row r="84" spans="1:14" x14ac:dyDescent="0.25">
      <c r="A84">
        <v>10</v>
      </c>
      <c r="B84">
        <v>7.8129999999999997</v>
      </c>
      <c r="C84">
        <v>0.45</v>
      </c>
      <c r="D84">
        <v>0.38390000000000002</v>
      </c>
      <c r="E84">
        <v>0.41694999999999999</v>
      </c>
    </row>
    <row r="85" spans="1:14" x14ac:dyDescent="0.25">
      <c r="A85">
        <v>11</v>
      </c>
      <c r="B85">
        <v>3.9060000000000001</v>
      </c>
      <c r="C85">
        <v>0.33329999999999999</v>
      </c>
      <c r="D85">
        <v>0.246</v>
      </c>
      <c r="E85">
        <v>0.28965000000000002</v>
      </c>
    </row>
    <row r="86" spans="1:14" x14ac:dyDescent="0.25">
      <c r="A86">
        <v>12</v>
      </c>
      <c r="B86">
        <v>1.9530000000000001</v>
      </c>
      <c r="C86">
        <v>0.15579999999999999</v>
      </c>
      <c r="D86">
        <v>0.15720000000000001</v>
      </c>
      <c r="E86">
        <v>0.1565</v>
      </c>
    </row>
    <row r="87" spans="1:14" x14ac:dyDescent="0.25">
      <c r="A87">
        <v>13</v>
      </c>
      <c r="B87">
        <v>0.97699999999999998</v>
      </c>
      <c r="C87">
        <v>0.1178</v>
      </c>
      <c r="D87">
        <v>9.1700000000000004E-2</v>
      </c>
      <c r="E87">
        <v>0.10475</v>
      </c>
    </row>
    <row r="88" spans="1:14" x14ac:dyDescent="0.25">
      <c r="A88">
        <v>14</v>
      </c>
      <c r="B88">
        <v>0.48799999999999999</v>
      </c>
      <c r="C88">
        <v>6.0100000000000001E-2</v>
      </c>
      <c r="D88">
        <v>5.8799999999999998E-2</v>
      </c>
      <c r="E88">
        <v>5.9450000000000003E-2</v>
      </c>
    </row>
    <row r="89" spans="1:14" x14ac:dyDescent="0.25">
      <c r="A89">
        <v>15</v>
      </c>
      <c r="B89" t="s">
        <v>17</v>
      </c>
      <c r="C89" s="28">
        <v>3.1E-2</v>
      </c>
      <c r="D89" s="28">
        <v>3.3099999999999997E-2</v>
      </c>
      <c r="E89">
        <v>3.2050000000000002E-2</v>
      </c>
    </row>
    <row r="90" spans="1:14" x14ac:dyDescent="0.25">
      <c r="A90">
        <v>16</v>
      </c>
      <c r="B90" t="s">
        <v>17</v>
      </c>
      <c r="C90" s="28">
        <v>3.04E-2</v>
      </c>
      <c r="D90" s="28">
        <v>3.6200000000000003E-2</v>
      </c>
      <c r="E90">
        <v>3.3300000000000003E-2</v>
      </c>
    </row>
    <row r="91" spans="1:14" ht="15.75" thickBot="1" x14ac:dyDescent="0.3">
      <c r="C91" s="28"/>
      <c r="D91" s="28"/>
    </row>
    <row r="92" spans="1:14" ht="15.75" thickBot="1" x14ac:dyDescent="0.3">
      <c r="C92" s="32" t="s">
        <v>22</v>
      </c>
      <c r="D92" s="35"/>
      <c r="E92" s="36"/>
      <c r="F92" s="36"/>
      <c r="G92" s="35"/>
      <c r="H92" s="33" t="s">
        <v>22</v>
      </c>
      <c r="I92" s="89" t="s">
        <v>36</v>
      </c>
      <c r="J92" s="90" t="s">
        <v>36</v>
      </c>
    </row>
    <row r="93" spans="1:14" x14ac:dyDescent="0.25">
      <c r="B93" s="2"/>
      <c r="C93" s="1" t="s">
        <v>20</v>
      </c>
      <c r="D93" s="31"/>
      <c r="E93" s="31"/>
      <c r="F93" s="31"/>
      <c r="G93" s="31"/>
      <c r="H93" s="1" t="s">
        <v>21</v>
      </c>
      <c r="I93" s="1" t="s">
        <v>43</v>
      </c>
      <c r="J93" s="1" t="s">
        <v>44</v>
      </c>
    </row>
    <row r="94" spans="1:14" ht="15.75" thickBot="1" x14ac:dyDescent="0.3">
      <c r="C94">
        <v>1</v>
      </c>
      <c r="D94" s="28">
        <v>2</v>
      </c>
      <c r="E94" s="28">
        <v>3</v>
      </c>
      <c r="F94" s="28">
        <v>4</v>
      </c>
      <c r="G94" s="28">
        <v>5</v>
      </c>
      <c r="H94">
        <v>6</v>
      </c>
      <c r="I94">
        <v>7</v>
      </c>
      <c r="J94">
        <v>8</v>
      </c>
      <c r="K94">
        <v>9</v>
      </c>
      <c r="L94">
        <v>10</v>
      </c>
      <c r="M94">
        <v>11</v>
      </c>
      <c r="N94">
        <v>12</v>
      </c>
    </row>
    <row r="95" spans="1:14" x14ac:dyDescent="0.25">
      <c r="B95" t="s">
        <v>13</v>
      </c>
      <c r="C95" s="4">
        <v>43.781500000000001</v>
      </c>
      <c r="D95" s="6"/>
      <c r="E95" s="6"/>
      <c r="F95" s="6"/>
      <c r="G95" s="6"/>
      <c r="H95" s="5">
        <v>93.912000000000006</v>
      </c>
      <c r="I95" s="5">
        <v>281.01850000000002</v>
      </c>
      <c r="J95" s="5">
        <v>126.532</v>
      </c>
      <c r="K95" s="61">
        <v>2.1230000000000002</v>
      </c>
      <c r="L95" s="56">
        <v>0.69179999999999997</v>
      </c>
      <c r="M95" s="56">
        <v>2.9056000000000002</v>
      </c>
      <c r="N95" s="56">
        <v>0.74239999999999995</v>
      </c>
    </row>
    <row r="96" spans="1:14" x14ac:dyDescent="0.25">
      <c r="B96" t="s">
        <v>3</v>
      </c>
      <c r="C96" s="7">
        <v>15.0045</v>
      </c>
      <c r="D96" s="9"/>
      <c r="E96" s="9"/>
      <c r="F96" s="9"/>
      <c r="G96" s="9"/>
      <c r="H96" s="8">
        <v>97.174000000000007</v>
      </c>
      <c r="I96" s="8">
        <v>254.04750000000001</v>
      </c>
      <c r="J96" s="8">
        <v>72.061499999999995</v>
      </c>
      <c r="K96" s="62">
        <v>2.5204</v>
      </c>
      <c r="L96" s="57">
        <v>0.35299999999999998</v>
      </c>
      <c r="M96" s="57">
        <v>2.1556999999999999</v>
      </c>
      <c r="N96" s="57">
        <v>0.37340000000000001</v>
      </c>
    </row>
    <row r="97" spans="1:14" x14ac:dyDescent="0.25">
      <c r="B97" t="s">
        <v>4</v>
      </c>
      <c r="C97" s="7">
        <v>6.0374999999999996</v>
      </c>
      <c r="D97" s="9"/>
      <c r="E97" s="9"/>
      <c r="F97" s="9"/>
      <c r="G97" s="9"/>
      <c r="H97" s="8">
        <v>53.837000000000003</v>
      </c>
      <c r="I97" s="8">
        <v>142.00899999999999</v>
      </c>
      <c r="J97" s="8">
        <v>70.472499999999997</v>
      </c>
      <c r="K97" s="62">
        <v>2.8273000000000001</v>
      </c>
      <c r="L97" s="57">
        <v>0.24510000000000001</v>
      </c>
      <c r="M97" s="57">
        <v>2.7519999999999998</v>
      </c>
      <c r="N97" s="57">
        <v>0.248</v>
      </c>
    </row>
    <row r="98" spans="1:14" x14ac:dyDescent="0.25">
      <c r="B98" t="s">
        <v>5</v>
      </c>
      <c r="C98" s="10">
        <v>60.119500000000002</v>
      </c>
      <c r="D98" s="9"/>
      <c r="E98" s="9"/>
      <c r="F98" s="9"/>
      <c r="G98" s="9"/>
      <c r="H98" s="11">
        <v>88.560500000000005</v>
      </c>
      <c r="I98" s="11">
        <v>64.134</v>
      </c>
      <c r="J98" s="11">
        <v>139.38749999999999</v>
      </c>
      <c r="K98" s="62">
        <v>2.9462000000000002</v>
      </c>
      <c r="L98" s="57">
        <v>0.13339999999999999</v>
      </c>
      <c r="M98" s="57">
        <v>2.54</v>
      </c>
      <c r="N98" s="57">
        <v>0.14269999999999999</v>
      </c>
    </row>
    <row r="99" spans="1:14" x14ac:dyDescent="0.25">
      <c r="B99" t="s">
        <v>6</v>
      </c>
      <c r="C99" s="10">
        <v>47.323500000000003</v>
      </c>
      <c r="D99" s="9"/>
      <c r="E99" s="9"/>
      <c r="F99" s="9"/>
      <c r="G99" s="9"/>
      <c r="H99" s="11">
        <v>79.012500000000003</v>
      </c>
      <c r="I99" s="11">
        <v>50.844499999999996</v>
      </c>
      <c r="J99" s="11">
        <v>110.61750000000001</v>
      </c>
      <c r="K99" s="62">
        <v>2.8043999999999998</v>
      </c>
      <c r="L99" s="57">
        <v>8.3900000000000002E-2</v>
      </c>
      <c r="M99" s="57">
        <v>2.8050999999999999</v>
      </c>
      <c r="N99" s="57">
        <v>8.5400000000000004E-2</v>
      </c>
    </row>
    <row r="100" spans="1:14" x14ac:dyDescent="0.25">
      <c r="B100" t="s">
        <v>7</v>
      </c>
      <c r="C100" s="10">
        <v>46.168500000000002</v>
      </c>
      <c r="D100" s="9"/>
      <c r="E100" s="9"/>
      <c r="F100" s="9"/>
      <c r="G100" s="9"/>
      <c r="H100" s="11">
        <v>81.987499999999997</v>
      </c>
      <c r="I100" s="11">
        <v>56.045499999999997</v>
      </c>
      <c r="J100" s="11">
        <v>99.081500000000005</v>
      </c>
      <c r="K100" s="62">
        <v>2.5261</v>
      </c>
      <c r="L100" s="57">
        <v>5.2600000000000001E-2</v>
      </c>
      <c r="M100" s="57">
        <v>2.3788</v>
      </c>
      <c r="N100" s="57">
        <v>5.3100000000000001E-2</v>
      </c>
    </row>
    <row r="101" spans="1:14" x14ac:dyDescent="0.25">
      <c r="B101" t="s">
        <v>8</v>
      </c>
      <c r="C101" s="12" t="e">
        <v>#VALUE!</v>
      </c>
      <c r="D101" s="9"/>
      <c r="E101" s="9"/>
      <c r="F101" s="9"/>
      <c r="G101" s="9"/>
      <c r="H101" s="13" t="e">
        <v>#VALUE!</v>
      </c>
      <c r="I101" s="88" t="e">
        <v>#VALUE!</v>
      </c>
      <c r="J101" s="13">
        <v>1549.7860000000001</v>
      </c>
      <c r="K101" s="62">
        <v>1.7990999999999999</v>
      </c>
      <c r="L101" s="57">
        <v>2.5399999999999999E-2</v>
      </c>
      <c r="M101" s="57">
        <v>1.7605999999999999</v>
      </c>
      <c r="N101" s="57">
        <v>2.5399999999999999E-2</v>
      </c>
    </row>
    <row r="102" spans="1:14" ht="15.75" thickBot="1" x14ac:dyDescent="0.3">
      <c r="B102" t="s">
        <v>9</v>
      </c>
      <c r="C102" s="14" t="e">
        <v>#VALUE!</v>
      </c>
      <c r="D102" s="16"/>
      <c r="E102" s="16"/>
      <c r="F102" s="16"/>
      <c r="G102" s="16"/>
      <c r="H102" s="15" t="e">
        <v>#VALUE!</v>
      </c>
      <c r="I102" s="15">
        <v>617.04999999999995</v>
      </c>
      <c r="J102" s="15">
        <v>9.0124999999999993</v>
      </c>
      <c r="K102" s="63">
        <v>1.1755</v>
      </c>
      <c r="L102" s="58">
        <v>2.4199999999999999E-2</v>
      </c>
      <c r="M102" s="58">
        <v>1.1974</v>
      </c>
      <c r="N102" s="58">
        <v>3.8800000000000001E-2</v>
      </c>
    </row>
    <row r="104" spans="1:14" x14ac:dyDescent="0.25">
      <c r="B104" s="2" t="s">
        <v>35</v>
      </c>
      <c r="C104" s="2" t="s">
        <v>14</v>
      </c>
      <c r="D104" s="2" t="s">
        <v>15</v>
      </c>
      <c r="E104" s="2" t="s">
        <v>16</v>
      </c>
    </row>
    <row r="105" spans="1:14" x14ac:dyDescent="0.25">
      <c r="A105">
        <v>1</v>
      </c>
      <c r="B105">
        <v>4000</v>
      </c>
      <c r="C105">
        <v>2.1230000000000002</v>
      </c>
      <c r="D105">
        <v>2.9056000000000002</v>
      </c>
      <c r="E105">
        <v>2.5143</v>
      </c>
    </row>
    <row r="106" spans="1:14" x14ac:dyDescent="0.25">
      <c r="A106">
        <v>2</v>
      </c>
      <c r="B106">
        <v>2000</v>
      </c>
      <c r="C106">
        <v>2.5204</v>
      </c>
      <c r="D106">
        <v>2.1556999999999999</v>
      </c>
      <c r="E106">
        <v>2.33805</v>
      </c>
    </row>
    <row r="107" spans="1:14" x14ac:dyDescent="0.25">
      <c r="A107">
        <v>3</v>
      </c>
      <c r="B107">
        <v>1000</v>
      </c>
      <c r="C107">
        <v>2.8273000000000001</v>
      </c>
      <c r="D107">
        <v>2.7519999999999998</v>
      </c>
      <c r="E107">
        <v>2.78965</v>
      </c>
    </row>
    <row r="108" spans="1:14" x14ac:dyDescent="0.25">
      <c r="A108">
        <v>4</v>
      </c>
      <c r="B108">
        <v>500</v>
      </c>
      <c r="C108">
        <v>2.9462000000000002</v>
      </c>
      <c r="D108">
        <v>2.54</v>
      </c>
      <c r="E108">
        <v>2.7431000000000001</v>
      </c>
    </row>
    <row r="109" spans="1:14" x14ac:dyDescent="0.25">
      <c r="A109">
        <v>5</v>
      </c>
      <c r="B109">
        <v>250</v>
      </c>
      <c r="C109">
        <v>2.8043999999999998</v>
      </c>
      <c r="D109">
        <v>2.8050999999999999</v>
      </c>
      <c r="E109">
        <v>2.8047499999999999</v>
      </c>
    </row>
    <row r="110" spans="1:14" x14ac:dyDescent="0.25">
      <c r="A110">
        <v>6</v>
      </c>
      <c r="B110">
        <v>125</v>
      </c>
      <c r="C110">
        <v>2.5261</v>
      </c>
      <c r="D110">
        <v>2.3788</v>
      </c>
      <c r="E110">
        <v>2.4524499999999998</v>
      </c>
    </row>
    <row r="111" spans="1:14" x14ac:dyDescent="0.25">
      <c r="A111">
        <v>7</v>
      </c>
      <c r="B111">
        <v>62.5</v>
      </c>
      <c r="C111">
        <v>1.7990999999999999</v>
      </c>
      <c r="D111">
        <v>1.7605999999999999</v>
      </c>
      <c r="E111">
        <v>1.7798499999999999</v>
      </c>
    </row>
    <row r="112" spans="1:14" x14ac:dyDescent="0.25">
      <c r="A112">
        <v>8</v>
      </c>
      <c r="B112">
        <v>31.25</v>
      </c>
      <c r="C112">
        <v>1.1755</v>
      </c>
      <c r="D112">
        <v>1.1974</v>
      </c>
      <c r="E112">
        <v>1.18645</v>
      </c>
    </row>
    <row r="113" spans="1:6" x14ac:dyDescent="0.25">
      <c r="A113">
        <v>9</v>
      </c>
      <c r="B113">
        <v>15.625</v>
      </c>
      <c r="C113">
        <v>0.69179999999999997</v>
      </c>
      <c r="D113">
        <v>0.74239999999999995</v>
      </c>
      <c r="E113">
        <v>0.71709999999999996</v>
      </c>
    </row>
    <row r="114" spans="1:6" x14ac:dyDescent="0.25">
      <c r="A114">
        <v>10</v>
      </c>
      <c r="B114">
        <v>7.8129999999999997</v>
      </c>
      <c r="C114">
        <v>0.35299999999999998</v>
      </c>
      <c r="D114">
        <v>0.37340000000000001</v>
      </c>
      <c r="E114">
        <v>0.36320000000000002</v>
      </c>
    </row>
    <row r="115" spans="1:6" x14ac:dyDescent="0.25">
      <c r="A115">
        <v>11</v>
      </c>
      <c r="B115">
        <v>3.9060000000000001</v>
      </c>
      <c r="C115">
        <v>0.24510000000000001</v>
      </c>
      <c r="D115">
        <v>0.248</v>
      </c>
      <c r="E115">
        <v>0.24654999999999999</v>
      </c>
    </row>
    <row r="116" spans="1:6" x14ac:dyDescent="0.25">
      <c r="A116">
        <v>12</v>
      </c>
      <c r="B116">
        <v>1.9530000000000001</v>
      </c>
      <c r="C116">
        <v>0.13339999999999999</v>
      </c>
      <c r="D116">
        <v>0.14269999999999999</v>
      </c>
      <c r="E116">
        <v>0.13805000000000001</v>
      </c>
    </row>
    <row r="117" spans="1:6" x14ac:dyDescent="0.25">
      <c r="A117">
        <v>13</v>
      </c>
      <c r="B117">
        <v>0.97699999999999998</v>
      </c>
      <c r="C117">
        <v>8.3900000000000002E-2</v>
      </c>
      <c r="D117">
        <v>8.5400000000000004E-2</v>
      </c>
      <c r="E117">
        <v>8.4650000000000003E-2</v>
      </c>
    </row>
    <row r="118" spans="1:6" x14ac:dyDescent="0.25">
      <c r="A118">
        <v>14</v>
      </c>
      <c r="B118">
        <v>0.48799999999999999</v>
      </c>
      <c r="C118">
        <v>5.2600000000000001E-2</v>
      </c>
      <c r="D118">
        <v>5.3100000000000001E-2</v>
      </c>
      <c r="E118">
        <v>5.2850000000000001E-2</v>
      </c>
    </row>
    <row r="119" spans="1:6" x14ac:dyDescent="0.25">
      <c r="A119">
        <v>15</v>
      </c>
      <c r="B119" t="s">
        <v>17</v>
      </c>
      <c r="C119" s="28">
        <v>2.5399999999999999E-2</v>
      </c>
      <c r="D119" s="28">
        <v>2.5399999999999999E-2</v>
      </c>
      <c r="E119">
        <v>2.5399999999999999E-2</v>
      </c>
    </row>
    <row r="120" spans="1:6" x14ac:dyDescent="0.25">
      <c r="A120">
        <v>16</v>
      </c>
      <c r="B120" t="s">
        <v>17</v>
      </c>
      <c r="C120" s="28">
        <v>2.4199999999999999E-2</v>
      </c>
      <c r="D120" s="28">
        <v>3.8800000000000001E-2</v>
      </c>
      <c r="E120">
        <v>3.15E-2</v>
      </c>
    </row>
    <row r="121" spans="1:6" x14ac:dyDescent="0.25">
      <c r="B121" s="28"/>
      <c r="C121" s="28"/>
      <c r="D121" s="28"/>
      <c r="E121" s="28"/>
      <c r="F121" s="28"/>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BA1E1-C3A0-4B43-8CBF-AAEFAE135B02}">
  <dimension ref="A1:Z117"/>
  <sheetViews>
    <sheetView topLeftCell="A85" workbookViewId="0">
      <selection activeCell="O19" sqref="O19"/>
    </sheetView>
  </sheetViews>
  <sheetFormatPr defaultRowHeight="15" x14ac:dyDescent="0.25"/>
  <cols>
    <col min="1" max="1" width="18.7109375" bestFit="1" customWidth="1"/>
    <col min="2" max="2" width="13.140625" bestFit="1" customWidth="1"/>
  </cols>
  <sheetData>
    <row r="1" spans="1:26" ht="15.75" thickBot="1" x14ac:dyDescent="0.3"/>
    <row r="2" spans="1:26" ht="15.75" thickBot="1" x14ac:dyDescent="0.3">
      <c r="A2" s="17" t="s">
        <v>34</v>
      </c>
      <c r="C2" s="80"/>
      <c r="D2" s="83"/>
      <c r="E2" s="49" t="s">
        <v>11</v>
      </c>
      <c r="F2" s="83"/>
      <c r="G2" s="49" t="s">
        <v>12</v>
      </c>
      <c r="H2" s="82"/>
      <c r="I2" s="93" t="s">
        <v>39</v>
      </c>
      <c r="J2" s="94" t="s">
        <v>40</v>
      </c>
      <c r="K2" s="85" t="s">
        <v>14</v>
      </c>
      <c r="L2" s="85" t="s">
        <v>14</v>
      </c>
      <c r="M2" s="85" t="s">
        <v>15</v>
      </c>
      <c r="N2" s="85" t="s">
        <v>15</v>
      </c>
      <c r="Q2" s="95" t="s">
        <v>36</v>
      </c>
      <c r="S2" s="92" t="s">
        <v>36</v>
      </c>
      <c r="T2" s="90" t="s">
        <v>36</v>
      </c>
      <c r="U2" s="90" t="s">
        <v>36</v>
      </c>
      <c r="V2" s="90" t="s">
        <v>36</v>
      </c>
      <c r="W2" s="90" t="s">
        <v>36</v>
      </c>
      <c r="X2" s="90" t="s">
        <v>36</v>
      </c>
      <c r="Y2" s="90" t="s">
        <v>36</v>
      </c>
      <c r="Z2" s="90" t="s">
        <v>36</v>
      </c>
    </row>
    <row r="3" spans="1:26" ht="15.75" thickBot="1" x14ac:dyDescent="0.3">
      <c r="C3" s="81">
        <v>1</v>
      </c>
      <c r="D3" s="81">
        <v>2</v>
      </c>
      <c r="E3" s="3">
        <v>3</v>
      </c>
      <c r="F3" s="81">
        <v>4</v>
      </c>
      <c r="G3" s="3">
        <v>5</v>
      </c>
      <c r="H3" s="81">
        <v>6</v>
      </c>
      <c r="I3" s="3">
        <v>7</v>
      </c>
      <c r="J3" s="3">
        <v>8</v>
      </c>
      <c r="K3" s="3">
        <v>9</v>
      </c>
      <c r="L3" s="3">
        <v>10</v>
      </c>
      <c r="M3" s="3">
        <v>11</v>
      </c>
      <c r="N3" s="3">
        <v>12</v>
      </c>
      <c r="S3" s="2" t="s">
        <v>39</v>
      </c>
      <c r="T3" s="2" t="s">
        <v>40</v>
      </c>
      <c r="U3" s="2" t="s">
        <v>41</v>
      </c>
      <c r="V3" s="2" t="s">
        <v>42</v>
      </c>
      <c r="W3" s="2" t="s">
        <v>43</v>
      </c>
      <c r="X3" s="2" t="s">
        <v>44</v>
      </c>
      <c r="Y3" s="2" t="s">
        <v>37</v>
      </c>
      <c r="Z3" s="2" t="s">
        <v>38</v>
      </c>
    </row>
    <row r="4" spans="1:26" ht="15.75" thickBot="1" x14ac:dyDescent="0.3">
      <c r="A4" s="34"/>
      <c r="B4" s="30" t="s">
        <v>13</v>
      </c>
      <c r="C4" s="55"/>
      <c r="D4" s="6"/>
      <c r="E4" s="5">
        <v>906.99</v>
      </c>
      <c r="F4" s="6"/>
      <c r="G4" s="5">
        <v>2239.86</v>
      </c>
      <c r="H4" s="6"/>
      <c r="I4" s="5">
        <v>2938.915</v>
      </c>
      <c r="J4" s="5">
        <v>820.26</v>
      </c>
      <c r="K4" s="79">
        <v>2.5724999999999998</v>
      </c>
      <c r="L4" s="64">
        <v>0.08</v>
      </c>
      <c r="M4" s="64">
        <v>2.8159000000000001</v>
      </c>
      <c r="N4" s="65">
        <v>7.1400000000000005E-2</v>
      </c>
      <c r="Q4" t="s">
        <v>32</v>
      </c>
      <c r="R4" t="s">
        <v>23</v>
      </c>
      <c r="S4" s="3"/>
      <c r="T4" s="3"/>
      <c r="U4" s="3"/>
      <c r="V4" s="3"/>
      <c r="W4" s="3"/>
      <c r="X4" s="3"/>
    </row>
    <row r="5" spans="1:26" x14ac:dyDescent="0.25">
      <c r="B5" s="30" t="s">
        <v>3</v>
      </c>
      <c r="C5" s="53"/>
      <c r="D5" s="9"/>
      <c r="E5" s="8">
        <v>973.10500000000002</v>
      </c>
      <c r="F5" s="9"/>
      <c r="G5" s="8">
        <v>1878.73</v>
      </c>
      <c r="H5" s="9"/>
      <c r="I5" s="8">
        <v>1626.2750000000001</v>
      </c>
      <c r="J5" s="8">
        <v>426.09</v>
      </c>
      <c r="K5" s="66">
        <v>2.3677000000000001</v>
      </c>
      <c r="L5" s="44">
        <v>5.5800000000000002E-2</v>
      </c>
      <c r="M5" s="44">
        <v>2.2391999999999999</v>
      </c>
      <c r="N5" s="67">
        <v>4.65E-2</v>
      </c>
      <c r="R5" t="s">
        <v>24</v>
      </c>
      <c r="S5" s="5">
        <v>2938.915</v>
      </c>
      <c r="T5" s="5">
        <v>820.26</v>
      </c>
      <c r="U5" s="5">
        <v>2194.4650000000001</v>
      </c>
      <c r="V5" s="5">
        <v>561.26</v>
      </c>
      <c r="W5" s="5">
        <v>346.95499999999998</v>
      </c>
      <c r="X5" s="5">
        <v>1092.9449999999999</v>
      </c>
      <c r="Y5" s="5">
        <v>842.06150000000002</v>
      </c>
      <c r="Z5" s="5">
        <v>492.80699999999996</v>
      </c>
    </row>
    <row r="6" spans="1:26" x14ac:dyDescent="0.25">
      <c r="B6" s="30" t="s">
        <v>4</v>
      </c>
      <c r="C6" s="53"/>
      <c r="D6" s="9"/>
      <c r="E6" s="8">
        <v>657.755</v>
      </c>
      <c r="F6" s="9"/>
      <c r="G6" s="8">
        <v>795.16500000000008</v>
      </c>
      <c r="H6" s="9"/>
      <c r="I6" s="8">
        <v>403.51499999999999</v>
      </c>
      <c r="J6" s="8">
        <v>104.61499999999999</v>
      </c>
      <c r="K6" s="66">
        <v>1.7295</v>
      </c>
      <c r="L6" s="44">
        <v>3.7699999999999997E-2</v>
      </c>
      <c r="M6" s="44">
        <v>1.7888999999999999</v>
      </c>
      <c r="N6" s="67">
        <v>3.4799999999999998E-2</v>
      </c>
      <c r="R6" t="s">
        <v>25</v>
      </c>
      <c r="S6" s="8">
        <v>1626.2750000000001</v>
      </c>
      <c r="T6" s="8">
        <v>426.09</v>
      </c>
      <c r="U6" s="8">
        <v>816.62</v>
      </c>
      <c r="V6" s="8">
        <v>435.75</v>
      </c>
      <c r="W6" s="8">
        <v>321.685</v>
      </c>
      <c r="X6" s="8">
        <v>1122.8700000000001</v>
      </c>
      <c r="Y6" s="8">
        <v>739.75300000000004</v>
      </c>
      <c r="Z6" s="8">
        <v>620.84399999999994</v>
      </c>
    </row>
    <row r="7" spans="1:26" x14ac:dyDescent="0.25">
      <c r="B7" s="30" t="s">
        <v>5</v>
      </c>
      <c r="C7" s="53"/>
      <c r="D7" s="9"/>
      <c r="E7" s="11">
        <v>3800.44</v>
      </c>
      <c r="F7" s="9"/>
      <c r="G7" s="11">
        <v>5465.5999999999995</v>
      </c>
      <c r="H7" s="9"/>
      <c r="I7" s="11">
        <v>3405.57</v>
      </c>
      <c r="J7" s="11">
        <v>1678.81</v>
      </c>
      <c r="K7" s="66">
        <v>1.2431000000000001</v>
      </c>
      <c r="L7" s="44">
        <v>3.2300000000000002E-2</v>
      </c>
      <c r="M7" s="44">
        <v>1.2413000000000001</v>
      </c>
      <c r="N7" s="67">
        <v>3.0099999999999998E-2</v>
      </c>
      <c r="Q7" t="s">
        <v>33</v>
      </c>
      <c r="R7" t="s">
        <v>28</v>
      </c>
      <c r="S7" s="8">
        <v>403.51499999999999</v>
      </c>
      <c r="T7" s="8">
        <v>104.61499999999999</v>
      </c>
      <c r="U7" s="8">
        <v>232.26</v>
      </c>
      <c r="V7" s="8">
        <v>169.995</v>
      </c>
      <c r="W7" s="8">
        <v>276.04499999999996</v>
      </c>
      <c r="X7" s="8">
        <v>768.53</v>
      </c>
      <c r="Y7" s="8">
        <v>302.29849999999999</v>
      </c>
      <c r="Z7" s="8">
        <v>556.18149999999991</v>
      </c>
    </row>
    <row r="8" spans="1:26" x14ac:dyDescent="0.25">
      <c r="B8" s="30" t="s">
        <v>6</v>
      </c>
      <c r="C8" s="53"/>
      <c r="D8" s="9"/>
      <c r="E8" s="11">
        <v>3525.0949999999998</v>
      </c>
      <c r="F8" s="9"/>
      <c r="G8" s="11">
        <v>4483.6400000000003</v>
      </c>
      <c r="H8" s="9"/>
      <c r="I8" s="11">
        <v>2096.29</v>
      </c>
      <c r="J8" s="11">
        <v>1043.105</v>
      </c>
      <c r="K8" s="66">
        <v>0.81659999999999999</v>
      </c>
      <c r="L8" s="44">
        <v>2.93E-2</v>
      </c>
      <c r="M8" s="44">
        <v>0.78510000000000002</v>
      </c>
      <c r="N8" s="67">
        <v>2.8400000000000002E-2</v>
      </c>
      <c r="R8" t="s">
        <v>27</v>
      </c>
      <c r="S8" s="11">
        <v>3405.57</v>
      </c>
      <c r="T8" s="11">
        <v>1678.81</v>
      </c>
      <c r="U8" s="11">
        <v>5950.5249999999996</v>
      </c>
      <c r="V8" s="11">
        <v>1407.9449999999999</v>
      </c>
      <c r="W8" s="11">
        <v>1419.74</v>
      </c>
      <c r="X8" s="11">
        <v>2487.415</v>
      </c>
      <c r="Y8" s="11">
        <v>2185.4735000000001</v>
      </c>
      <c r="Z8" s="11">
        <v>2421.1985</v>
      </c>
    </row>
    <row r="9" spans="1:26" x14ac:dyDescent="0.25">
      <c r="B9" s="30" t="s">
        <v>7</v>
      </c>
      <c r="C9" s="53"/>
      <c r="D9" s="9"/>
      <c r="E9" s="11">
        <v>2952.18</v>
      </c>
      <c r="F9" s="9"/>
      <c r="G9" s="11">
        <v>3891.5450000000001</v>
      </c>
      <c r="H9" s="9"/>
      <c r="I9" s="11">
        <v>1593.69</v>
      </c>
      <c r="J9" s="11">
        <v>696.08</v>
      </c>
      <c r="K9" s="66">
        <v>0.47939999999999999</v>
      </c>
      <c r="L9" s="44">
        <v>0.03</v>
      </c>
      <c r="M9" s="44">
        <v>0.49349999999999999</v>
      </c>
      <c r="N9" s="67">
        <v>2.5399999999999999E-2</v>
      </c>
      <c r="R9" t="s">
        <v>26</v>
      </c>
      <c r="S9" s="11">
        <v>2096.29</v>
      </c>
      <c r="T9" s="11">
        <v>1043.105</v>
      </c>
      <c r="U9" s="11">
        <v>4130.63</v>
      </c>
      <c r="V9" s="11">
        <v>963.19999999999993</v>
      </c>
      <c r="W9" s="11">
        <v>1172.7449999999999</v>
      </c>
      <c r="X9" s="11">
        <v>2257.9550000000004</v>
      </c>
      <c r="Y9" s="11">
        <v>2178.8305</v>
      </c>
      <c r="Z9" s="11">
        <v>2381.5504999999998</v>
      </c>
    </row>
    <row r="10" spans="1:26" x14ac:dyDescent="0.25">
      <c r="B10" s="30" t="s">
        <v>8</v>
      </c>
      <c r="C10" s="53"/>
      <c r="D10" s="9"/>
      <c r="E10" s="13">
        <v>30.695</v>
      </c>
      <c r="F10" s="9"/>
      <c r="G10" s="13">
        <v>34.229999999999997</v>
      </c>
      <c r="H10" s="9"/>
      <c r="I10" s="13">
        <v>38.78</v>
      </c>
      <c r="J10" s="13">
        <v>43.4</v>
      </c>
      <c r="K10" s="66">
        <v>0.26219999999999999</v>
      </c>
      <c r="L10" s="44">
        <v>2.8799999999999999E-2</v>
      </c>
      <c r="M10" s="44">
        <v>0.28239999999999998</v>
      </c>
      <c r="N10" s="67">
        <v>2.4400000000000002E-2</v>
      </c>
      <c r="R10" t="s">
        <v>29</v>
      </c>
      <c r="S10" s="11">
        <v>1593.69</v>
      </c>
      <c r="T10" s="11">
        <v>696.08</v>
      </c>
      <c r="U10" s="11">
        <v>3155.145</v>
      </c>
      <c r="V10" s="11">
        <v>663.18000000000006</v>
      </c>
      <c r="W10" s="11">
        <v>1076.67</v>
      </c>
      <c r="X10" s="11">
        <v>2035.32</v>
      </c>
      <c r="Y10" s="11">
        <v>1509.298</v>
      </c>
      <c r="Z10" s="11">
        <v>2155.5135</v>
      </c>
    </row>
    <row r="11" spans="1:26" ht="15.75" thickBot="1" x14ac:dyDescent="0.3">
      <c r="B11" s="30" t="s">
        <v>9</v>
      </c>
      <c r="C11" s="54"/>
      <c r="D11" s="16"/>
      <c r="E11" s="15">
        <v>49.07</v>
      </c>
      <c r="F11" s="16"/>
      <c r="G11" s="15">
        <v>45.044999999999995</v>
      </c>
      <c r="H11" s="16"/>
      <c r="I11" s="15">
        <v>54.774999999999999</v>
      </c>
      <c r="J11" s="15">
        <v>174.93</v>
      </c>
      <c r="K11" s="24">
        <v>0.15329999999999999</v>
      </c>
      <c r="L11" s="69">
        <v>3.0200000000000001E-2</v>
      </c>
      <c r="M11" s="69">
        <v>0.1618</v>
      </c>
      <c r="N11" s="70">
        <v>2.5399999999999999E-2</v>
      </c>
      <c r="R11" t="s">
        <v>29</v>
      </c>
      <c r="S11" s="13">
        <v>38.78</v>
      </c>
      <c r="T11" s="13">
        <v>43.4</v>
      </c>
      <c r="U11" s="13">
        <v>18.2</v>
      </c>
      <c r="V11" s="13">
        <v>39.619999999999997</v>
      </c>
      <c r="W11" s="88">
        <v>0</v>
      </c>
      <c r="X11" s="13">
        <v>388.57</v>
      </c>
      <c r="Y11" s="13">
        <v>5.2990000000000004</v>
      </c>
      <c r="Z11" s="88">
        <v>2.1000000000000001E-2</v>
      </c>
    </row>
    <row r="12" spans="1:26" ht="15.75" thickBot="1" x14ac:dyDescent="0.3">
      <c r="B12" s="30"/>
      <c r="C12" s="29"/>
      <c r="D12" s="29"/>
      <c r="E12" s="29"/>
      <c r="F12" s="29"/>
      <c r="G12" s="29"/>
      <c r="H12" s="29"/>
      <c r="I12" s="29"/>
      <c r="J12" s="29"/>
      <c r="K12" s="22"/>
      <c r="L12" s="22"/>
      <c r="M12" s="22"/>
      <c r="N12" s="22"/>
      <c r="S12" s="15">
        <v>54.774999999999999</v>
      </c>
      <c r="T12" s="15">
        <v>174.93</v>
      </c>
      <c r="U12" s="15">
        <v>30.344999999999999</v>
      </c>
      <c r="V12" s="15">
        <v>13.125</v>
      </c>
      <c r="W12" s="15">
        <v>193.095</v>
      </c>
      <c r="X12" s="15">
        <v>12.074999999999999</v>
      </c>
      <c r="Y12" s="15">
        <v>2.8280000000000003</v>
      </c>
      <c r="Z12" s="15">
        <v>2.3555000000000001</v>
      </c>
    </row>
    <row r="13" spans="1:26" x14ac:dyDescent="0.25">
      <c r="B13" s="59" t="s">
        <v>35</v>
      </c>
      <c r="C13" s="59" t="s">
        <v>30</v>
      </c>
      <c r="D13" s="59" t="s">
        <v>31</v>
      </c>
      <c r="E13" s="59" t="s">
        <v>16</v>
      </c>
      <c r="F13" s="29"/>
      <c r="G13" s="29"/>
      <c r="H13" s="29"/>
      <c r="I13" s="29"/>
      <c r="J13" s="29"/>
      <c r="K13" s="22"/>
      <c r="L13" s="22"/>
      <c r="M13" s="22"/>
      <c r="N13" s="22"/>
      <c r="S13">
        <f>AVERAGE(S11:S12)</f>
        <v>46.777500000000003</v>
      </c>
      <c r="T13">
        <f t="shared" ref="T13:Z13" si="0">AVERAGE(T11:T12)</f>
        <v>109.16500000000001</v>
      </c>
      <c r="U13">
        <f t="shared" si="0"/>
        <v>24.272500000000001</v>
      </c>
      <c r="V13">
        <f t="shared" si="0"/>
        <v>26.372499999999999</v>
      </c>
      <c r="W13">
        <f t="shared" si="0"/>
        <v>96.547499999999999</v>
      </c>
      <c r="X13">
        <f t="shared" si="0"/>
        <v>200.32249999999999</v>
      </c>
      <c r="Y13">
        <f t="shared" si="0"/>
        <v>4.0635000000000003</v>
      </c>
      <c r="Z13">
        <f t="shared" si="0"/>
        <v>1.18825</v>
      </c>
    </row>
    <row r="14" spans="1:26" ht="15.75" thickBot="1" x14ac:dyDescent="0.3">
      <c r="A14">
        <v>1</v>
      </c>
      <c r="B14">
        <v>2000</v>
      </c>
      <c r="C14" s="46">
        <v>2.5724999999999998</v>
      </c>
      <c r="D14">
        <v>2.8159000000000001</v>
      </c>
      <c r="E14">
        <f>AVERAGE(C14:D14)</f>
        <v>2.6941999999999999</v>
      </c>
      <c r="F14" s="29"/>
      <c r="G14" s="29"/>
      <c r="H14" s="29"/>
      <c r="I14" s="29"/>
      <c r="J14" s="29"/>
      <c r="K14" s="22"/>
      <c r="L14" s="22"/>
      <c r="M14" s="22"/>
      <c r="N14" s="22"/>
    </row>
    <row r="15" spans="1:26" ht="15.75" thickBot="1" x14ac:dyDescent="0.3">
      <c r="A15">
        <v>2</v>
      </c>
      <c r="B15">
        <v>1000</v>
      </c>
      <c r="C15" s="22">
        <v>2.3677000000000001</v>
      </c>
      <c r="D15">
        <v>2.2391999999999999</v>
      </c>
      <c r="E15">
        <f t="shared" ref="E15:E29" si="1">AVERAGE(C15:D15)</f>
        <v>2.3034499999999998</v>
      </c>
      <c r="F15" s="29"/>
      <c r="G15" s="29"/>
      <c r="H15" s="29"/>
      <c r="I15" s="29"/>
      <c r="J15" s="29"/>
      <c r="K15" s="22"/>
      <c r="L15" s="22"/>
      <c r="M15" s="22"/>
      <c r="N15" s="22"/>
      <c r="Q15" s="96" t="s">
        <v>22</v>
      </c>
      <c r="S15" s="41" t="s">
        <v>22</v>
      </c>
      <c r="T15" s="42" t="s">
        <v>22</v>
      </c>
      <c r="U15" s="43" t="s">
        <v>22</v>
      </c>
      <c r="V15" s="42" t="s">
        <v>22</v>
      </c>
      <c r="W15" s="43" t="s">
        <v>22</v>
      </c>
      <c r="X15" s="42" t="s">
        <v>22</v>
      </c>
      <c r="Y15" s="32" t="s">
        <v>22</v>
      </c>
      <c r="Z15" s="37" t="s">
        <v>22</v>
      </c>
    </row>
    <row r="16" spans="1:26" ht="15.75" thickBot="1" x14ac:dyDescent="0.3">
      <c r="A16">
        <v>3</v>
      </c>
      <c r="B16">
        <v>500</v>
      </c>
      <c r="C16" s="22">
        <v>1.7295</v>
      </c>
      <c r="D16">
        <v>1.7888999999999999</v>
      </c>
      <c r="E16">
        <f t="shared" si="1"/>
        <v>1.7591999999999999</v>
      </c>
      <c r="F16" s="29"/>
      <c r="G16" s="29"/>
      <c r="H16" s="29"/>
      <c r="I16" s="29"/>
      <c r="J16" s="29"/>
      <c r="K16" s="22"/>
      <c r="L16" s="22"/>
      <c r="M16" s="22"/>
      <c r="N16" s="22"/>
      <c r="S16" s="44" t="s">
        <v>11</v>
      </c>
      <c r="T16" s="44" t="s">
        <v>12</v>
      </c>
      <c r="U16" s="44" t="s">
        <v>18</v>
      </c>
      <c r="V16" s="44" t="s">
        <v>19</v>
      </c>
      <c r="W16" s="44" t="s">
        <v>20</v>
      </c>
      <c r="X16" s="44" t="s">
        <v>21</v>
      </c>
      <c r="Y16" s="45" t="s">
        <v>0</v>
      </c>
      <c r="Z16" s="45" t="s">
        <v>1</v>
      </c>
    </row>
    <row r="17" spans="1:26" x14ac:dyDescent="0.25">
      <c r="A17">
        <v>4</v>
      </c>
      <c r="B17">
        <v>250</v>
      </c>
      <c r="C17" s="22">
        <v>1.2431000000000001</v>
      </c>
      <c r="D17">
        <v>1.2413000000000001</v>
      </c>
      <c r="E17">
        <f t="shared" si="1"/>
        <v>1.2422</v>
      </c>
      <c r="F17" s="29"/>
      <c r="G17" s="29"/>
      <c r="H17" s="29"/>
      <c r="I17" s="29"/>
      <c r="J17" s="29"/>
      <c r="K17" s="22"/>
      <c r="L17" s="22"/>
      <c r="M17" s="22"/>
      <c r="N17" s="22"/>
      <c r="Q17" t="s">
        <v>32</v>
      </c>
      <c r="R17" t="s">
        <v>23</v>
      </c>
      <c r="S17" s="5">
        <v>906.99</v>
      </c>
      <c r="T17" s="5">
        <v>2239.86</v>
      </c>
      <c r="U17" s="4">
        <v>1176.42</v>
      </c>
      <c r="V17" s="5">
        <v>1478.155</v>
      </c>
      <c r="W17" s="4">
        <v>653.52</v>
      </c>
      <c r="X17" s="5">
        <v>1154.0550000000001</v>
      </c>
      <c r="Y17" s="4">
        <v>1234.4395</v>
      </c>
      <c r="Z17" s="5">
        <v>1255.7895000000001</v>
      </c>
    </row>
    <row r="18" spans="1:26" x14ac:dyDescent="0.25">
      <c r="A18">
        <v>5</v>
      </c>
      <c r="B18">
        <v>125</v>
      </c>
      <c r="C18" s="22">
        <v>0.81659999999999999</v>
      </c>
      <c r="D18">
        <v>0.78510000000000002</v>
      </c>
      <c r="E18">
        <f t="shared" si="1"/>
        <v>0.80085000000000006</v>
      </c>
      <c r="F18" s="29"/>
      <c r="G18" s="29"/>
      <c r="H18" s="29"/>
      <c r="I18" s="29"/>
      <c r="J18" s="29"/>
      <c r="K18" s="22"/>
      <c r="L18" s="22"/>
      <c r="M18" s="22"/>
      <c r="N18" s="22"/>
      <c r="R18" t="s">
        <v>24</v>
      </c>
      <c r="S18" s="8">
        <v>973.10500000000002</v>
      </c>
      <c r="T18" s="8">
        <v>1878.73</v>
      </c>
      <c r="U18" s="7">
        <v>976.6049999999999</v>
      </c>
      <c r="V18" s="8">
        <v>664.755</v>
      </c>
      <c r="W18" s="7">
        <v>446.81</v>
      </c>
      <c r="X18" s="8">
        <v>939.15499999999997</v>
      </c>
      <c r="Y18" s="7">
        <v>1335.1589999999999</v>
      </c>
      <c r="Z18" s="8">
        <v>1452.1220000000001</v>
      </c>
    </row>
    <row r="19" spans="1:26" x14ac:dyDescent="0.25">
      <c r="A19">
        <v>6</v>
      </c>
      <c r="B19">
        <v>62.5</v>
      </c>
      <c r="C19" s="22">
        <v>0.47939999999999999</v>
      </c>
      <c r="D19">
        <v>0.49349999999999999</v>
      </c>
      <c r="E19">
        <f t="shared" si="1"/>
        <v>0.48644999999999999</v>
      </c>
      <c r="F19" s="29"/>
      <c r="G19" s="29"/>
      <c r="H19" s="29"/>
      <c r="I19" s="29"/>
      <c r="J19" s="29"/>
      <c r="K19" s="22"/>
      <c r="L19" s="22"/>
      <c r="M19" s="22"/>
      <c r="N19" s="22"/>
      <c r="R19" t="s">
        <v>25</v>
      </c>
      <c r="S19" s="8">
        <v>657.755</v>
      </c>
      <c r="T19" s="8">
        <v>795.16500000000008</v>
      </c>
      <c r="U19" s="7">
        <v>342.82499999999999</v>
      </c>
      <c r="V19" s="8">
        <v>222.70500000000001</v>
      </c>
      <c r="W19" s="7">
        <v>301.28000000000003</v>
      </c>
      <c r="X19" s="8">
        <v>427.245</v>
      </c>
      <c r="Y19" s="7">
        <v>852.26400000000001</v>
      </c>
      <c r="Z19" s="8">
        <v>630.05599999999993</v>
      </c>
    </row>
    <row r="20" spans="1:26" x14ac:dyDescent="0.25">
      <c r="A20">
        <v>7</v>
      </c>
      <c r="B20">
        <v>31.25</v>
      </c>
      <c r="C20" s="22">
        <v>0.26219999999999999</v>
      </c>
      <c r="D20">
        <v>0.28239999999999998</v>
      </c>
      <c r="E20">
        <f t="shared" si="1"/>
        <v>0.27229999999999999</v>
      </c>
      <c r="F20" s="29"/>
      <c r="G20" s="29"/>
      <c r="H20" s="29"/>
      <c r="I20" s="29"/>
      <c r="J20" s="29"/>
      <c r="K20" s="22"/>
      <c r="L20" s="22"/>
      <c r="M20" s="22"/>
      <c r="N20" s="22"/>
      <c r="Q20" t="s">
        <v>33</v>
      </c>
      <c r="R20" t="s">
        <v>28</v>
      </c>
      <c r="S20" s="11">
        <v>3800.44</v>
      </c>
      <c r="T20" s="11">
        <v>5465.5999999999995</v>
      </c>
      <c r="U20" s="10">
        <v>2628.605</v>
      </c>
      <c r="V20" s="11">
        <v>2849.3850000000002</v>
      </c>
      <c r="W20" s="10">
        <v>2601.7599999999998</v>
      </c>
      <c r="X20" s="11">
        <v>5222.3850000000002</v>
      </c>
      <c r="Y20" s="10">
        <v>4039.6790000000001</v>
      </c>
      <c r="Z20" s="11">
        <v>1751.9355</v>
      </c>
    </row>
    <row r="21" spans="1:26" x14ac:dyDescent="0.25">
      <c r="A21">
        <v>8</v>
      </c>
      <c r="B21">
        <v>15.625</v>
      </c>
      <c r="C21" s="22">
        <v>0.15329999999999999</v>
      </c>
      <c r="D21">
        <v>0.1618</v>
      </c>
      <c r="E21">
        <f t="shared" si="1"/>
        <v>0.15755</v>
      </c>
      <c r="F21" s="29"/>
      <c r="G21" s="29"/>
      <c r="H21" s="29"/>
      <c r="I21" s="29"/>
      <c r="J21" s="29"/>
      <c r="K21" s="22"/>
      <c r="L21" s="22"/>
      <c r="M21" s="22"/>
      <c r="N21" s="22"/>
      <c r="R21" t="s">
        <v>27</v>
      </c>
      <c r="S21" s="11">
        <v>3525.0949999999998</v>
      </c>
      <c r="T21" s="11">
        <v>4483.6400000000003</v>
      </c>
      <c r="U21" s="10">
        <v>2064.23</v>
      </c>
      <c r="V21" s="11">
        <v>2261.98</v>
      </c>
      <c r="W21" s="10">
        <v>2307.62</v>
      </c>
      <c r="X21" s="11">
        <v>4202.1350000000002</v>
      </c>
      <c r="Y21" s="10">
        <v>2604.462</v>
      </c>
      <c r="Z21" s="11">
        <v>5930.1970000000001</v>
      </c>
    </row>
    <row r="22" spans="1:26" x14ac:dyDescent="0.25">
      <c r="A22">
        <v>9</v>
      </c>
      <c r="B22">
        <v>7.8129999999999997</v>
      </c>
      <c r="C22" s="22">
        <v>0.08</v>
      </c>
      <c r="D22">
        <v>7.1400000000000005E-2</v>
      </c>
      <c r="E22">
        <f t="shared" si="1"/>
        <v>7.5700000000000003E-2</v>
      </c>
      <c r="F22" s="29"/>
      <c r="G22" s="29"/>
      <c r="H22" s="29"/>
      <c r="I22" s="29"/>
      <c r="J22" s="29"/>
      <c r="K22" s="22"/>
      <c r="L22" s="22"/>
      <c r="M22" s="22"/>
      <c r="N22" s="22"/>
      <c r="R22" t="s">
        <v>26</v>
      </c>
      <c r="S22" s="11">
        <v>2952.18</v>
      </c>
      <c r="T22" s="11">
        <v>3891.5450000000001</v>
      </c>
      <c r="U22" s="10">
        <v>1580.0050000000001</v>
      </c>
      <c r="V22" s="11">
        <v>1645.77</v>
      </c>
      <c r="W22" s="10">
        <v>1791.5800000000002</v>
      </c>
      <c r="X22" s="11">
        <v>3661.56</v>
      </c>
      <c r="Y22" s="10">
        <v>2874.0949999999998</v>
      </c>
      <c r="Z22" s="11">
        <v>2220.5435000000002</v>
      </c>
    </row>
    <row r="23" spans="1:26" x14ac:dyDescent="0.25">
      <c r="A23">
        <v>10</v>
      </c>
      <c r="B23">
        <v>3.9060000000000001</v>
      </c>
      <c r="C23" s="22">
        <v>5.5800000000000002E-2</v>
      </c>
      <c r="D23">
        <v>4.65E-2</v>
      </c>
      <c r="E23">
        <f t="shared" si="1"/>
        <v>5.1150000000000001E-2</v>
      </c>
      <c r="F23" s="29"/>
      <c r="G23" s="29"/>
      <c r="H23" s="29"/>
      <c r="I23" s="29"/>
      <c r="J23" s="29"/>
      <c r="K23" s="22"/>
      <c r="L23" s="22"/>
      <c r="M23" s="22"/>
      <c r="N23" s="22"/>
      <c r="R23" t="s">
        <v>29</v>
      </c>
      <c r="S23" s="13">
        <v>30.695</v>
      </c>
      <c r="T23" s="13">
        <v>34.229999999999997</v>
      </c>
      <c r="U23" s="12">
        <v>23.625</v>
      </c>
      <c r="V23" s="13">
        <v>16.484999999999999</v>
      </c>
      <c r="W23" s="12">
        <v>18.655000000000001</v>
      </c>
      <c r="X23" s="13">
        <v>11.41</v>
      </c>
      <c r="Y23" s="12">
        <v>0.56700000000000006</v>
      </c>
      <c r="Z23" s="13">
        <v>1.9914999999999998</v>
      </c>
    </row>
    <row r="24" spans="1:26" ht="15.75" thickBot="1" x14ac:dyDescent="0.3">
      <c r="A24">
        <v>11</v>
      </c>
      <c r="B24">
        <v>1.9530000000000001</v>
      </c>
      <c r="C24" s="22">
        <v>3.7699999999999997E-2</v>
      </c>
      <c r="D24">
        <v>3.4799999999999998E-2</v>
      </c>
      <c r="E24">
        <f t="shared" si="1"/>
        <v>3.6249999999999998E-2</v>
      </c>
      <c r="F24" s="29"/>
      <c r="G24" s="29"/>
      <c r="H24" s="29"/>
      <c r="I24" s="29"/>
      <c r="J24" s="29"/>
      <c r="K24" s="22"/>
      <c r="L24" s="22"/>
      <c r="M24" s="22"/>
      <c r="N24" s="22"/>
      <c r="R24" t="s">
        <v>29</v>
      </c>
      <c r="S24" s="15">
        <v>49.07</v>
      </c>
      <c r="T24" s="15">
        <v>45.044999999999995</v>
      </c>
      <c r="U24" s="14">
        <v>49.699999999999996</v>
      </c>
      <c r="V24" s="15">
        <v>57.435000000000002</v>
      </c>
      <c r="W24" s="14">
        <v>7.49</v>
      </c>
      <c r="X24" s="15">
        <v>21.98</v>
      </c>
      <c r="Y24" s="14">
        <v>2.1315</v>
      </c>
      <c r="Z24" s="15">
        <v>3.3249999999999997</v>
      </c>
    </row>
    <row r="25" spans="1:26" x14ac:dyDescent="0.25">
      <c r="A25">
        <v>12</v>
      </c>
      <c r="B25">
        <v>0.97699999999999998</v>
      </c>
      <c r="C25" s="22">
        <v>3.2300000000000002E-2</v>
      </c>
      <c r="D25">
        <v>3.0099999999999998E-2</v>
      </c>
      <c r="E25">
        <f t="shared" si="1"/>
        <v>3.1199999999999999E-2</v>
      </c>
      <c r="F25" s="29"/>
      <c r="G25" s="29"/>
      <c r="H25" s="29"/>
      <c r="I25" s="29"/>
      <c r="J25" s="29"/>
      <c r="K25" s="22"/>
      <c r="L25" s="22"/>
      <c r="M25" s="22"/>
      <c r="N25" s="22"/>
    </row>
    <row r="26" spans="1:26" x14ac:dyDescent="0.25">
      <c r="A26">
        <v>13</v>
      </c>
      <c r="B26">
        <v>0.48799999999999999</v>
      </c>
      <c r="C26" s="22">
        <v>2.93E-2</v>
      </c>
      <c r="D26">
        <v>2.8400000000000002E-2</v>
      </c>
      <c r="E26">
        <f t="shared" si="1"/>
        <v>2.8850000000000001E-2</v>
      </c>
      <c r="F26" s="29"/>
      <c r="G26" s="29"/>
      <c r="H26" s="29"/>
      <c r="I26" s="29"/>
      <c r="J26" s="29"/>
      <c r="K26" s="22"/>
      <c r="L26" s="22"/>
      <c r="M26" s="22"/>
      <c r="N26" s="22"/>
    </row>
    <row r="27" spans="1:26" x14ac:dyDescent="0.25">
      <c r="A27">
        <v>14</v>
      </c>
      <c r="B27">
        <v>0.24399999999999999</v>
      </c>
      <c r="C27" s="22">
        <v>0.03</v>
      </c>
      <c r="D27">
        <v>2.5399999999999999E-2</v>
      </c>
      <c r="E27">
        <f t="shared" si="1"/>
        <v>2.7699999999999999E-2</v>
      </c>
      <c r="F27" s="29"/>
      <c r="G27" s="29"/>
      <c r="H27" s="29"/>
      <c r="I27" s="29"/>
      <c r="J27" s="29"/>
      <c r="K27" s="22"/>
      <c r="L27" s="22"/>
      <c r="M27" s="22"/>
      <c r="N27" s="22"/>
    </row>
    <row r="28" spans="1:26" x14ac:dyDescent="0.25">
      <c r="A28">
        <v>15</v>
      </c>
      <c r="B28" t="s">
        <v>17</v>
      </c>
      <c r="C28" s="44">
        <v>2.8799999999999999E-2</v>
      </c>
      <c r="D28" s="28">
        <v>2.4400000000000002E-2</v>
      </c>
      <c r="E28">
        <f t="shared" si="1"/>
        <v>2.6599999999999999E-2</v>
      </c>
      <c r="F28" s="29"/>
      <c r="G28" s="29"/>
      <c r="H28" s="29"/>
      <c r="I28" s="29"/>
      <c r="J28" s="29"/>
      <c r="K28" s="22"/>
      <c r="L28" s="22"/>
      <c r="M28" s="22"/>
      <c r="N28" s="22"/>
    </row>
    <row r="29" spans="1:26" x14ac:dyDescent="0.25">
      <c r="A29">
        <v>16</v>
      </c>
      <c r="B29" t="s">
        <v>17</v>
      </c>
      <c r="C29" s="44">
        <v>3.0200000000000001E-2</v>
      </c>
      <c r="D29" s="28">
        <v>2.5399999999999999E-2</v>
      </c>
      <c r="E29">
        <f t="shared" si="1"/>
        <v>2.7799999999999998E-2</v>
      </c>
      <c r="F29" s="29"/>
      <c r="G29" s="29"/>
      <c r="H29" s="29"/>
      <c r="I29" s="29"/>
      <c r="J29" s="29"/>
      <c r="K29" s="22"/>
      <c r="L29" s="22"/>
      <c r="M29" s="22"/>
      <c r="N29" s="22"/>
    </row>
    <row r="30" spans="1:26" ht="15.75" thickBot="1" x14ac:dyDescent="0.3">
      <c r="B30" s="30"/>
      <c r="C30" s="29"/>
      <c r="D30" s="29"/>
      <c r="E30" s="29"/>
      <c r="F30" s="29"/>
      <c r="G30" s="29"/>
      <c r="H30" s="29"/>
      <c r="I30" s="29"/>
      <c r="J30" s="29"/>
      <c r="K30" s="22"/>
      <c r="L30" s="22"/>
      <c r="M30" s="22"/>
      <c r="N30" s="22"/>
    </row>
    <row r="31" spans="1:26" ht="15.75" thickBot="1" x14ac:dyDescent="0.3">
      <c r="C31" s="48" t="s">
        <v>18</v>
      </c>
      <c r="D31" s="86"/>
      <c r="E31" s="83"/>
      <c r="F31" s="82"/>
      <c r="G31" s="93" t="s">
        <v>41</v>
      </c>
      <c r="H31" s="93" t="s">
        <v>42</v>
      </c>
      <c r="I31" s="49" t="s">
        <v>20</v>
      </c>
      <c r="J31" s="84"/>
      <c r="K31" s="85" t="s">
        <v>14</v>
      </c>
      <c r="L31" s="85" t="s">
        <v>14</v>
      </c>
      <c r="M31" s="85" t="s">
        <v>15</v>
      </c>
      <c r="N31" s="85" t="s">
        <v>15</v>
      </c>
    </row>
    <row r="32" spans="1:26" ht="15.75" thickBot="1" x14ac:dyDescent="0.3">
      <c r="C32" s="3">
        <v>1</v>
      </c>
      <c r="D32" s="87">
        <v>2</v>
      </c>
      <c r="E32" s="81">
        <v>3</v>
      </c>
      <c r="F32" s="81">
        <v>4</v>
      </c>
      <c r="G32" s="3">
        <v>5</v>
      </c>
      <c r="H32" s="3">
        <v>6</v>
      </c>
      <c r="I32" s="3">
        <v>7</v>
      </c>
      <c r="J32" s="81">
        <v>8</v>
      </c>
      <c r="K32" s="3">
        <v>9</v>
      </c>
      <c r="L32" s="3">
        <v>10</v>
      </c>
      <c r="M32" s="3">
        <v>11</v>
      </c>
      <c r="N32" s="3">
        <v>12</v>
      </c>
    </row>
    <row r="33" spans="1:14" x14ac:dyDescent="0.25">
      <c r="B33" s="30" t="s">
        <v>13</v>
      </c>
      <c r="C33" s="4">
        <v>1176.42</v>
      </c>
      <c r="D33" s="6"/>
      <c r="E33" s="6"/>
      <c r="F33" s="6"/>
      <c r="G33" s="5">
        <v>2194.4650000000001</v>
      </c>
      <c r="H33" s="5">
        <v>561.26</v>
      </c>
      <c r="I33" s="5">
        <v>653.52</v>
      </c>
      <c r="J33" s="6"/>
      <c r="K33" s="79">
        <v>2.4</v>
      </c>
      <c r="L33" s="64">
        <v>8.4199999999999997E-2</v>
      </c>
      <c r="M33" s="64">
        <v>2.4439000000000002</v>
      </c>
      <c r="N33" s="65">
        <v>0.12809999999999999</v>
      </c>
    </row>
    <row r="34" spans="1:14" x14ac:dyDescent="0.25">
      <c r="B34" s="30" t="s">
        <v>3</v>
      </c>
      <c r="C34" s="7">
        <v>976.6049999999999</v>
      </c>
      <c r="D34" s="9"/>
      <c r="E34" s="9"/>
      <c r="F34" s="9"/>
      <c r="G34" s="8">
        <v>816.62</v>
      </c>
      <c r="H34" s="8">
        <v>435.75</v>
      </c>
      <c r="I34" s="8">
        <v>446.81</v>
      </c>
      <c r="J34" s="9"/>
      <c r="K34" s="66">
        <v>1.9621999999999999</v>
      </c>
      <c r="L34" s="44">
        <v>4.7500000000000001E-2</v>
      </c>
      <c r="M34" s="44">
        <v>2.0973000000000002</v>
      </c>
      <c r="N34" s="67">
        <v>4.7199999999999999E-2</v>
      </c>
    </row>
    <row r="35" spans="1:14" x14ac:dyDescent="0.25">
      <c r="B35" s="30" t="s">
        <v>4</v>
      </c>
      <c r="C35" s="7">
        <v>342.82499999999999</v>
      </c>
      <c r="D35" s="9"/>
      <c r="E35" s="9"/>
      <c r="F35" s="9"/>
      <c r="G35" s="8">
        <v>232.26</v>
      </c>
      <c r="H35" s="8">
        <v>169.995</v>
      </c>
      <c r="I35" s="8">
        <v>301.28000000000003</v>
      </c>
      <c r="J35" s="9"/>
      <c r="K35" s="66">
        <v>1.6133</v>
      </c>
      <c r="L35" s="44">
        <v>3.44E-2</v>
      </c>
      <c r="M35" s="44">
        <v>1.7079</v>
      </c>
      <c r="N35" s="67">
        <v>3.9E-2</v>
      </c>
    </row>
    <row r="36" spans="1:14" x14ac:dyDescent="0.25">
      <c r="B36" s="30" t="s">
        <v>5</v>
      </c>
      <c r="C36" s="10">
        <v>2628.605</v>
      </c>
      <c r="D36" s="9"/>
      <c r="E36" s="9"/>
      <c r="F36" s="9"/>
      <c r="G36" s="11">
        <v>5950.5249999999996</v>
      </c>
      <c r="H36" s="11">
        <v>1407.9449999999999</v>
      </c>
      <c r="I36" s="11">
        <v>2601.7599999999998</v>
      </c>
      <c r="J36" s="9"/>
      <c r="K36" s="66">
        <v>1.1836</v>
      </c>
      <c r="L36" s="44">
        <v>3.3500000000000002E-2</v>
      </c>
      <c r="M36" s="44">
        <v>1.24</v>
      </c>
      <c r="N36" s="67">
        <v>2.8899999999999999E-2</v>
      </c>
    </row>
    <row r="37" spans="1:14" x14ac:dyDescent="0.25">
      <c r="B37" s="30" t="s">
        <v>6</v>
      </c>
      <c r="C37" s="10">
        <v>2064.23</v>
      </c>
      <c r="D37" s="9"/>
      <c r="E37" s="9"/>
      <c r="F37" s="9"/>
      <c r="G37" s="11">
        <v>4130.63</v>
      </c>
      <c r="H37" s="11">
        <v>963.19999999999993</v>
      </c>
      <c r="I37" s="11">
        <v>2307.62</v>
      </c>
      <c r="J37" s="9"/>
      <c r="K37" s="66">
        <v>0.77480000000000004</v>
      </c>
      <c r="L37" s="44">
        <v>3.0099999999999998E-2</v>
      </c>
      <c r="M37" s="44">
        <v>0.80759999999999998</v>
      </c>
      <c r="N37" s="67">
        <v>3.15E-2</v>
      </c>
    </row>
    <row r="38" spans="1:14" x14ac:dyDescent="0.25">
      <c r="B38" s="30" t="s">
        <v>7</v>
      </c>
      <c r="C38" s="10">
        <v>1580.0050000000001</v>
      </c>
      <c r="D38" s="9"/>
      <c r="E38" s="9"/>
      <c r="F38" s="9"/>
      <c r="G38" s="11">
        <v>3155.145</v>
      </c>
      <c r="H38" s="11">
        <v>663.18000000000006</v>
      </c>
      <c r="I38" s="11">
        <v>1791.5800000000002</v>
      </c>
      <c r="J38" s="9"/>
      <c r="K38" s="66">
        <v>0.45669999999999999</v>
      </c>
      <c r="L38" s="44">
        <v>2.2800000000000001E-2</v>
      </c>
      <c r="M38" s="44">
        <v>0.48649999999999999</v>
      </c>
      <c r="N38" s="67">
        <v>2.8199999999999999E-2</v>
      </c>
    </row>
    <row r="39" spans="1:14" x14ac:dyDescent="0.25">
      <c r="B39" s="30" t="s">
        <v>8</v>
      </c>
      <c r="C39" s="12">
        <v>23.625</v>
      </c>
      <c r="D39" s="9"/>
      <c r="E39" s="9"/>
      <c r="F39" s="9"/>
      <c r="G39" s="13">
        <v>18.2</v>
      </c>
      <c r="H39" s="13">
        <v>39.619999999999997</v>
      </c>
      <c r="I39" s="13">
        <v>18.655000000000001</v>
      </c>
      <c r="J39" s="9"/>
      <c r="K39" s="66">
        <v>0.28399999999999997</v>
      </c>
      <c r="L39" s="44">
        <v>2.7300000000000001E-2</v>
      </c>
      <c r="M39" s="44">
        <v>0.28410000000000002</v>
      </c>
      <c r="N39" s="67">
        <v>3.0099999999999998E-2</v>
      </c>
    </row>
    <row r="40" spans="1:14" ht="15.75" thickBot="1" x14ac:dyDescent="0.3">
      <c r="B40" s="30" t="s">
        <v>9</v>
      </c>
      <c r="C40" s="14">
        <v>49.699999999999996</v>
      </c>
      <c r="D40" s="16"/>
      <c r="E40" s="16"/>
      <c r="F40" s="16"/>
      <c r="G40" s="15">
        <v>30.344999999999999</v>
      </c>
      <c r="H40" s="15">
        <v>13.125</v>
      </c>
      <c r="I40" s="15">
        <v>7.49</v>
      </c>
      <c r="J40" s="16"/>
      <c r="K40" s="68">
        <v>0.15859999999999999</v>
      </c>
      <c r="L40" s="69">
        <v>2.9600000000000001E-2</v>
      </c>
      <c r="M40" s="69">
        <v>0.15939999999999999</v>
      </c>
      <c r="N40" s="70">
        <v>2.9100000000000001E-2</v>
      </c>
    </row>
    <row r="41" spans="1:14" x14ac:dyDescent="0.25">
      <c r="B41" s="30"/>
      <c r="C41" s="29"/>
      <c r="D41" s="29"/>
      <c r="E41" s="29"/>
      <c r="F41" s="29"/>
      <c r="G41" s="29"/>
      <c r="H41" s="29"/>
      <c r="I41" s="29"/>
      <c r="J41" s="29"/>
      <c r="K41" s="29"/>
      <c r="L41" s="29"/>
      <c r="M41" s="29"/>
      <c r="N41" s="29"/>
    </row>
    <row r="42" spans="1:14" x14ac:dyDescent="0.25">
      <c r="B42" s="2" t="s">
        <v>35</v>
      </c>
      <c r="C42" s="2" t="s">
        <v>30</v>
      </c>
      <c r="D42" s="2" t="s">
        <v>31</v>
      </c>
      <c r="E42" s="2" t="s">
        <v>16</v>
      </c>
      <c r="F42" s="29"/>
      <c r="G42" s="29"/>
      <c r="H42" s="29"/>
      <c r="I42" s="29"/>
      <c r="J42" s="29"/>
      <c r="K42" s="29"/>
      <c r="L42" s="29"/>
      <c r="M42" s="29"/>
      <c r="N42" s="29"/>
    </row>
    <row r="43" spans="1:14" x14ac:dyDescent="0.25">
      <c r="A43">
        <v>1</v>
      </c>
      <c r="B43">
        <v>2000</v>
      </c>
      <c r="C43" s="46">
        <v>2.4</v>
      </c>
      <c r="D43">
        <v>2.4439000000000002</v>
      </c>
      <c r="E43">
        <f>AVERAGE(C43:D43)</f>
        <v>2.4219499999999998</v>
      </c>
      <c r="F43" s="29"/>
      <c r="G43" s="29"/>
      <c r="H43" s="29"/>
      <c r="I43" s="29"/>
      <c r="J43" s="29"/>
      <c r="K43" s="29"/>
      <c r="L43" s="29"/>
      <c r="M43" s="29"/>
      <c r="N43" s="29"/>
    </row>
    <row r="44" spans="1:14" x14ac:dyDescent="0.25">
      <c r="A44">
        <v>2</v>
      </c>
      <c r="B44">
        <v>1000</v>
      </c>
      <c r="C44" s="22">
        <v>1.9621999999999999</v>
      </c>
      <c r="D44">
        <v>2.0973000000000002</v>
      </c>
      <c r="E44">
        <f t="shared" ref="E44:E58" si="2">AVERAGE(C44:D44)</f>
        <v>2.0297499999999999</v>
      </c>
      <c r="F44" s="29"/>
      <c r="G44" s="29"/>
      <c r="H44" s="29"/>
      <c r="I44" s="29"/>
      <c r="J44" s="29"/>
      <c r="K44" s="29"/>
      <c r="L44" s="29"/>
      <c r="M44" s="29"/>
      <c r="N44" s="29"/>
    </row>
    <row r="45" spans="1:14" x14ac:dyDescent="0.25">
      <c r="A45">
        <v>3</v>
      </c>
      <c r="B45">
        <v>500</v>
      </c>
      <c r="C45" s="22">
        <v>1.6133</v>
      </c>
      <c r="D45">
        <v>1.7079</v>
      </c>
      <c r="E45">
        <f t="shared" si="2"/>
        <v>1.6606000000000001</v>
      </c>
      <c r="F45" s="29"/>
      <c r="G45" s="29"/>
      <c r="H45" s="29"/>
      <c r="I45" s="29"/>
      <c r="J45" s="29"/>
      <c r="K45" s="29"/>
      <c r="L45" s="29"/>
      <c r="M45" s="29"/>
      <c r="N45" s="29"/>
    </row>
    <row r="46" spans="1:14" x14ac:dyDescent="0.25">
      <c r="A46">
        <v>4</v>
      </c>
      <c r="B46">
        <v>250</v>
      </c>
      <c r="C46" s="22">
        <v>1.1836</v>
      </c>
      <c r="D46">
        <v>1.24</v>
      </c>
      <c r="E46">
        <f t="shared" si="2"/>
        <v>1.2118</v>
      </c>
      <c r="F46" s="29"/>
      <c r="G46" s="29"/>
      <c r="H46" s="29"/>
      <c r="I46" s="29"/>
      <c r="J46" s="29"/>
      <c r="K46" s="29"/>
      <c r="L46" s="29"/>
      <c r="M46" s="29"/>
      <c r="N46" s="29"/>
    </row>
    <row r="47" spans="1:14" x14ac:dyDescent="0.25">
      <c r="A47">
        <v>5</v>
      </c>
      <c r="B47">
        <v>125</v>
      </c>
      <c r="C47" s="22">
        <v>0.77480000000000004</v>
      </c>
      <c r="D47">
        <v>0.80759999999999998</v>
      </c>
      <c r="E47">
        <f t="shared" si="2"/>
        <v>0.79120000000000001</v>
      </c>
      <c r="F47" s="29"/>
      <c r="G47" s="29"/>
      <c r="H47" s="29"/>
      <c r="I47" s="29"/>
      <c r="J47" s="29"/>
      <c r="K47" s="29"/>
      <c r="L47" s="29"/>
      <c r="M47" s="29"/>
      <c r="N47" s="29"/>
    </row>
    <row r="48" spans="1:14" x14ac:dyDescent="0.25">
      <c r="A48">
        <v>6</v>
      </c>
      <c r="B48">
        <v>62.5</v>
      </c>
      <c r="C48" s="22">
        <v>0.45669999999999999</v>
      </c>
      <c r="D48">
        <v>0.48649999999999999</v>
      </c>
      <c r="E48">
        <f t="shared" si="2"/>
        <v>0.47160000000000002</v>
      </c>
      <c r="F48" s="29"/>
      <c r="G48" s="29"/>
      <c r="H48" s="29"/>
      <c r="I48" s="29"/>
      <c r="J48" s="29"/>
      <c r="K48" s="29"/>
      <c r="L48" s="29"/>
      <c r="M48" s="29"/>
      <c r="N48" s="29"/>
    </row>
    <row r="49" spans="1:14" x14ac:dyDescent="0.25">
      <c r="A49">
        <v>7</v>
      </c>
      <c r="B49">
        <v>31.25</v>
      </c>
      <c r="C49" s="22">
        <v>0.28399999999999997</v>
      </c>
      <c r="D49">
        <v>0.28410000000000002</v>
      </c>
      <c r="E49">
        <f t="shared" si="2"/>
        <v>0.28405000000000002</v>
      </c>
      <c r="F49" s="29"/>
      <c r="G49" s="29"/>
      <c r="H49" s="29"/>
      <c r="I49" s="29"/>
      <c r="J49" s="29"/>
      <c r="K49" s="29"/>
      <c r="L49" s="29"/>
      <c r="M49" s="29"/>
      <c r="N49" s="29"/>
    </row>
    <row r="50" spans="1:14" x14ac:dyDescent="0.25">
      <c r="A50">
        <v>8</v>
      </c>
      <c r="B50">
        <v>15.625</v>
      </c>
      <c r="C50" s="22">
        <v>0.15859999999999999</v>
      </c>
      <c r="D50">
        <v>0.15939999999999999</v>
      </c>
      <c r="E50">
        <f t="shared" si="2"/>
        <v>0.15899999999999997</v>
      </c>
      <c r="F50" s="29"/>
      <c r="G50" s="29"/>
      <c r="H50" s="29"/>
      <c r="I50" s="29"/>
      <c r="J50" s="29"/>
      <c r="K50" s="29"/>
      <c r="L50" s="29"/>
      <c r="M50" s="29"/>
      <c r="N50" s="29"/>
    </row>
    <row r="51" spans="1:14" x14ac:dyDescent="0.25">
      <c r="A51">
        <v>9</v>
      </c>
      <c r="B51">
        <v>7.8129999999999997</v>
      </c>
      <c r="C51" s="22">
        <v>8.4199999999999997E-2</v>
      </c>
      <c r="D51">
        <v>0.12809999999999999</v>
      </c>
      <c r="E51">
        <f t="shared" si="2"/>
        <v>0.10614999999999999</v>
      </c>
      <c r="F51" s="29"/>
      <c r="G51" s="29"/>
      <c r="H51" s="29"/>
      <c r="I51" s="29"/>
      <c r="J51" s="29"/>
      <c r="K51" s="29"/>
      <c r="L51" s="29"/>
      <c r="M51" s="29"/>
      <c r="N51" s="29"/>
    </row>
    <row r="52" spans="1:14" x14ac:dyDescent="0.25">
      <c r="A52">
        <v>10</v>
      </c>
      <c r="B52">
        <v>3.9060000000000001</v>
      </c>
      <c r="C52" s="22">
        <v>4.7500000000000001E-2</v>
      </c>
      <c r="D52">
        <v>4.7199999999999999E-2</v>
      </c>
      <c r="E52">
        <f t="shared" si="2"/>
        <v>4.7350000000000003E-2</v>
      </c>
      <c r="F52" s="29"/>
      <c r="G52" s="29"/>
      <c r="H52" s="29"/>
      <c r="I52" s="29"/>
      <c r="J52" s="29"/>
      <c r="K52" s="29"/>
      <c r="L52" s="29"/>
      <c r="M52" s="29"/>
      <c r="N52" s="29"/>
    </row>
    <row r="53" spans="1:14" x14ac:dyDescent="0.25">
      <c r="A53">
        <v>11</v>
      </c>
      <c r="B53">
        <v>1.9530000000000001</v>
      </c>
      <c r="C53" s="22">
        <v>3.44E-2</v>
      </c>
      <c r="D53">
        <v>3.9E-2</v>
      </c>
      <c r="E53">
        <f t="shared" si="2"/>
        <v>3.6699999999999997E-2</v>
      </c>
      <c r="F53" s="29"/>
      <c r="G53" s="29"/>
      <c r="H53" s="29"/>
      <c r="I53" s="29"/>
      <c r="J53" s="29"/>
      <c r="K53" s="29"/>
      <c r="L53" s="29"/>
      <c r="M53" s="29"/>
      <c r="N53" s="29"/>
    </row>
    <row r="54" spans="1:14" x14ac:dyDescent="0.25">
      <c r="A54">
        <v>12</v>
      </c>
      <c r="B54">
        <v>0.97699999999999998</v>
      </c>
      <c r="C54" s="22">
        <v>3.3500000000000002E-2</v>
      </c>
      <c r="D54">
        <v>2.8899999999999999E-2</v>
      </c>
      <c r="E54">
        <f t="shared" si="2"/>
        <v>3.1199999999999999E-2</v>
      </c>
      <c r="F54" s="29"/>
      <c r="G54" s="29"/>
      <c r="H54" s="29"/>
      <c r="I54" s="29"/>
      <c r="J54" s="29"/>
      <c r="K54" s="29"/>
      <c r="L54" s="29"/>
      <c r="M54" s="29"/>
      <c r="N54" s="29"/>
    </row>
    <row r="55" spans="1:14" x14ac:dyDescent="0.25">
      <c r="A55">
        <v>13</v>
      </c>
      <c r="B55">
        <v>0.48799999999999999</v>
      </c>
      <c r="C55" s="22">
        <v>3.0099999999999998E-2</v>
      </c>
      <c r="D55">
        <v>3.15E-2</v>
      </c>
      <c r="E55">
        <f t="shared" si="2"/>
        <v>3.0800000000000001E-2</v>
      </c>
      <c r="F55" s="29"/>
      <c r="G55" s="29"/>
      <c r="H55" s="29"/>
      <c r="I55" s="29"/>
      <c r="J55" s="29"/>
      <c r="K55" s="29"/>
      <c r="L55" s="29"/>
      <c r="M55" s="29"/>
      <c r="N55" s="29"/>
    </row>
    <row r="56" spans="1:14" x14ac:dyDescent="0.25">
      <c r="A56">
        <v>14</v>
      </c>
      <c r="B56">
        <v>0.24399999999999999</v>
      </c>
      <c r="C56" s="22">
        <v>2.2800000000000001E-2</v>
      </c>
      <c r="D56">
        <v>2.8199999999999999E-2</v>
      </c>
      <c r="E56">
        <f t="shared" si="2"/>
        <v>2.5500000000000002E-2</v>
      </c>
      <c r="F56" s="29"/>
      <c r="G56" s="29"/>
      <c r="H56" s="29"/>
      <c r="I56" s="29"/>
      <c r="J56" s="29"/>
      <c r="K56" s="29"/>
      <c r="L56" s="29"/>
      <c r="M56" s="29"/>
      <c r="N56" s="29"/>
    </row>
    <row r="57" spans="1:14" x14ac:dyDescent="0.25">
      <c r="A57">
        <v>15</v>
      </c>
      <c r="B57" t="s">
        <v>17</v>
      </c>
      <c r="C57" s="44">
        <v>2.7300000000000001E-2</v>
      </c>
      <c r="D57" s="28">
        <v>3.0099999999999998E-2</v>
      </c>
      <c r="E57">
        <f t="shared" si="2"/>
        <v>2.87E-2</v>
      </c>
      <c r="F57" s="29"/>
      <c r="G57" s="29"/>
      <c r="H57" s="29"/>
      <c r="I57" s="29"/>
      <c r="J57" s="29"/>
      <c r="K57" s="29"/>
      <c r="L57" s="29"/>
      <c r="M57" s="29"/>
      <c r="N57" s="29"/>
    </row>
    <row r="58" spans="1:14" x14ac:dyDescent="0.25">
      <c r="A58">
        <v>16</v>
      </c>
      <c r="B58" t="s">
        <v>17</v>
      </c>
      <c r="C58" s="44">
        <v>2.9600000000000001E-2</v>
      </c>
      <c r="D58" s="28">
        <v>2.9100000000000001E-2</v>
      </c>
      <c r="E58">
        <f t="shared" si="2"/>
        <v>2.9350000000000001E-2</v>
      </c>
      <c r="F58" s="29"/>
      <c r="G58" s="29"/>
      <c r="H58" s="29"/>
      <c r="I58" s="29"/>
      <c r="J58" s="29"/>
      <c r="K58" s="29"/>
      <c r="L58" s="29"/>
      <c r="M58" s="29"/>
      <c r="N58" s="29"/>
    </row>
    <row r="59" spans="1:14" ht="15.75" thickBot="1" x14ac:dyDescent="0.3">
      <c r="B59" s="30"/>
      <c r="C59" s="29"/>
      <c r="D59" s="29"/>
      <c r="E59" s="29"/>
      <c r="F59" s="29"/>
      <c r="G59" s="29"/>
      <c r="H59" s="29"/>
      <c r="I59" s="29"/>
      <c r="J59" s="29"/>
      <c r="K59" s="29"/>
      <c r="L59" s="29"/>
      <c r="M59" s="29"/>
      <c r="N59" s="29"/>
    </row>
    <row r="60" spans="1:14" ht="15.75" thickBot="1" x14ac:dyDescent="0.3">
      <c r="C60" s="48" t="s">
        <v>19</v>
      </c>
      <c r="D60" s="82"/>
      <c r="E60" s="83"/>
      <c r="F60" s="83"/>
      <c r="G60" s="82"/>
      <c r="H60" s="49" t="s">
        <v>21</v>
      </c>
      <c r="I60" s="93" t="s">
        <v>43</v>
      </c>
      <c r="J60" s="93" t="s">
        <v>44</v>
      </c>
      <c r="K60" s="85" t="s">
        <v>14</v>
      </c>
      <c r="L60" s="85" t="s">
        <v>14</v>
      </c>
      <c r="M60" s="85" t="s">
        <v>15</v>
      </c>
      <c r="N60" s="85" t="s">
        <v>15</v>
      </c>
    </row>
    <row r="61" spans="1:14" ht="15.75" thickBot="1" x14ac:dyDescent="0.3">
      <c r="C61" s="3">
        <v>1</v>
      </c>
      <c r="D61" s="81">
        <v>2</v>
      </c>
      <c r="E61" s="81">
        <v>3</v>
      </c>
      <c r="F61" s="81">
        <v>4</v>
      </c>
      <c r="G61" s="81">
        <v>5</v>
      </c>
      <c r="H61" s="3">
        <v>6</v>
      </c>
      <c r="I61" s="3">
        <v>7</v>
      </c>
      <c r="J61" s="3">
        <v>8</v>
      </c>
      <c r="K61" s="3">
        <v>9</v>
      </c>
      <c r="L61" s="3">
        <v>10</v>
      </c>
      <c r="M61" s="3">
        <v>11</v>
      </c>
      <c r="N61" s="3">
        <v>12</v>
      </c>
    </row>
    <row r="62" spans="1:14" x14ac:dyDescent="0.25">
      <c r="B62" s="30" t="s">
        <v>13</v>
      </c>
      <c r="C62" s="4">
        <v>1478.155</v>
      </c>
      <c r="D62" s="6"/>
      <c r="E62" s="6"/>
      <c r="F62" s="6"/>
      <c r="G62" s="6"/>
      <c r="H62" s="5">
        <v>1154.0550000000001</v>
      </c>
      <c r="I62" s="5">
        <v>346.95499999999998</v>
      </c>
      <c r="J62" s="5">
        <v>1092.9449999999999</v>
      </c>
      <c r="K62" s="71">
        <v>2.4687000000000001</v>
      </c>
      <c r="L62" s="72">
        <v>6.8599999999999994E-2</v>
      </c>
      <c r="M62" s="72">
        <v>2.5304000000000002</v>
      </c>
      <c r="N62" s="73">
        <v>6.9199999999999998E-2</v>
      </c>
    </row>
    <row r="63" spans="1:14" x14ac:dyDescent="0.25">
      <c r="B63" s="30" t="s">
        <v>3</v>
      </c>
      <c r="C63" s="7">
        <v>664.755</v>
      </c>
      <c r="D63" s="9"/>
      <c r="E63" s="9"/>
      <c r="F63" s="9"/>
      <c r="G63" s="9"/>
      <c r="H63" s="8">
        <v>939.15499999999997</v>
      </c>
      <c r="I63" s="8">
        <v>321.685</v>
      </c>
      <c r="J63" s="8">
        <v>1122.8700000000001</v>
      </c>
      <c r="K63" s="74">
        <v>1.9854000000000001</v>
      </c>
      <c r="L63" s="46">
        <v>4.7199999999999999E-2</v>
      </c>
      <c r="M63" s="46">
        <v>1.9857</v>
      </c>
      <c r="N63" s="75">
        <v>4.5699999999999998E-2</v>
      </c>
    </row>
    <row r="64" spans="1:14" x14ac:dyDescent="0.25">
      <c r="B64" s="30" t="s">
        <v>4</v>
      </c>
      <c r="C64" s="7">
        <v>222.70500000000001</v>
      </c>
      <c r="D64" s="9"/>
      <c r="E64" s="9"/>
      <c r="F64" s="9"/>
      <c r="G64" s="9"/>
      <c r="H64" s="8">
        <v>427.245</v>
      </c>
      <c r="I64" s="8">
        <v>276.04499999999996</v>
      </c>
      <c r="J64" s="8">
        <v>768.53</v>
      </c>
      <c r="K64" s="74">
        <v>1.4904999999999999</v>
      </c>
      <c r="L64" s="46">
        <v>3.4099999999999998E-2</v>
      </c>
      <c r="M64" s="46">
        <v>1.5002</v>
      </c>
      <c r="N64" s="75">
        <v>3.2899999999999999E-2</v>
      </c>
    </row>
    <row r="65" spans="1:14" x14ac:dyDescent="0.25">
      <c r="B65" s="30" t="s">
        <v>5</v>
      </c>
      <c r="C65" s="10">
        <v>2849.3850000000002</v>
      </c>
      <c r="D65" s="9"/>
      <c r="E65" s="9"/>
      <c r="F65" s="9"/>
      <c r="G65" s="9"/>
      <c r="H65" s="11">
        <v>5222.3850000000002</v>
      </c>
      <c r="I65" s="11">
        <v>1419.74</v>
      </c>
      <c r="J65" s="11">
        <v>2487.415</v>
      </c>
      <c r="K65" s="74">
        <v>1.145</v>
      </c>
      <c r="L65" s="46">
        <v>2.98E-2</v>
      </c>
      <c r="M65" s="46">
        <v>1.0636000000000001</v>
      </c>
      <c r="N65" s="75">
        <v>2.6800000000000001E-2</v>
      </c>
    </row>
    <row r="66" spans="1:14" x14ac:dyDescent="0.25">
      <c r="B66" s="30" t="s">
        <v>6</v>
      </c>
      <c r="C66" s="10">
        <v>2261.98</v>
      </c>
      <c r="D66" s="9"/>
      <c r="E66" s="9"/>
      <c r="F66" s="9"/>
      <c r="G66" s="9"/>
      <c r="H66" s="11">
        <v>4202.1350000000002</v>
      </c>
      <c r="I66" s="11">
        <v>1172.7449999999999</v>
      </c>
      <c r="J66" s="11">
        <v>2257.9550000000004</v>
      </c>
      <c r="K66" s="74">
        <v>0.6825</v>
      </c>
      <c r="L66" s="46">
        <v>3.04E-2</v>
      </c>
      <c r="M66" s="46">
        <v>0.69440000000000002</v>
      </c>
      <c r="N66" s="75">
        <v>2.4E-2</v>
      </c>
    </row>
    <row r="67" spans="1:14" x14ac:dyDescent="0.25">
      <c r="B67" s="30" t="s">
        <v>7</v>
      </c>
      <c r="C67" s="10">
        <v>1645.77</v>
      </c>
      <c r="D67" s="9"/>
      <c r="E67" s="9"/>
      <c r="F67" s="9"/>
      <c r="G67" s="9"/>
      <c r="H67" s="11">
        <v>3661.56</v>
      </c>
      <c r="I67" s="11">
        <v>1076.67</v>
      </c>
      <c r="J67" s="11">
        <v>2035.32</v>
      </c>
      <c r="K67" s="74">
        <v>0.40839999999999999</v>
      </c>
      <c r="L67" s="46">
        <v>2.6700000000000002E-2</v>
      </c>
      <c r="M67" s="46">
        <v>0.38669999999999999</v>
      </c>
      <c r="N67" s="75">
        <v>2.52E-2</v>
      </c>
    </row>
    <row r="68" spans="1:14" x14ac:dyDescent="0.25">
      <c r="B68" s="30" t="s">
        <v>8</v>
      </c>
      <c r="C68" s="12">
        <v>16.484999999999999</v>
      </c>
      <c r="D68" s="9"/>
      <c r="E68" s="9"/>
      <c r="F68" s="9"/>
      <c r="G68" s="9"/>
      <c r="H68" s="13">
        <v>11.41</v>
      </c>
      <c r="I68" s="13">
        <v>0</v>
      </c>
      <c r="J68" s="13">
        <v>388.57</v>
      </c>
      <c r="K68" s="74">
        <v>0.23910000000000001</v>
      </c>
      <c r="L68" s="46">
        <v>2.7400000000000001E-2</v>
      </c>
      <c r="M68" s="46">
        <v>0.25180000000000002</v>
      </c>
      <c r="N68" s="75">
        <v>2.75E-2</v>
      </c>
    </row>
    <row r="69" spans="1:14" ht="15.75" thickBot="1" x14ac:dyDescent="0.3">
      <c r="B69" s="30" t="s">
        <v>9</v>
      </c>
      <c r="C69" s="14">
        <v>57.435000000000002</v>
      </c>
      <c r="D69" s="16"/>
      <c r="E69" s="16"/>
      <c r="F69" s="16"/>
      <c r="G69" s="16"/>
      <c r="H69" s="15">
        <v>21.98</v>
      </c>
      <c r="I69" s="15">
        <v>193.095</v>
      </c>
      <c r="J69" s="15">
        <v>12.074999999999999</v>
      </c>
      <c r="K69" s="76">
        <v>0.1439</v>
      </c>
      <c r="L69" s="77">
        <v>2.52E-2</v>
      </c>
      <c r="M69" s="77">
        <v>0.15459999999999999</v>
      </c>
      <c r="N69" s="78">
        <v>3.0200000000000001E-2</v>
      </c>
    </row>
    <row r="70" spans="1:14" x14ac:dyDescent="0.25">
      <c r="C70" s="29"/>
      <c r="D70" s="29"/>
      <c r="E70" s="29"/>
      <c r="F70" s="29"/>
      <c r="G70" s="29"/>
      <c r="H70" s="29"/>
      <c r="I70" s="29"/>
      <c r="J70" s="29"/>
    </row>
    <row r="71" spans="1:14" x14ac:dyDescent="0.25">
      <c r="B71" s="2" t="s">
        <v>35</v>
      </c>
      <c r="C71" s="2" t="s">
        <v>14</v>
      </c>
      <c r="D71" s="2" t="s">
        <v>15</v>
      </c>
      <c r="E71" s="2" t="s">
        <v>16</v>
      </c>
      <c r="F71" s="29"/>
      <c r="G71" s="29"/>
      <c r="H71" s="29"/>
      <c r="I71" s="29"/>
      <c r="J71" s="29"/>
    </row>
    <row r="72" spans="1:14" x14ac:dyDescent="0.25">
      <c r="A72">
        <v>1</v>
      </c>
      <c r="B72">
        <v>2000</v>
      </c>
      <c r="C72" s="46">
        <v>2.4687000000000001</v>
      </c>
      <c r="D72">
        <v>2.5304000000000002</v>
      </c>
      <c r="E72">
        <f>AVERAGE(C72:D72)</f>
        <v>2.4995500000000002</v>
      </c>
      <c r="F72" s="29"/>
      <c r="G72" s="29"/>
      <c r="H72" s="29"/>
      <c r="I72" s="29"/>
      <c r="J72" s="29"/>
    </row>
    <row r="73" spans="1:14" x14ac:dyDescent="0.25">
      <c r="A73">
        <v>2</v>
      </c>
      <c r="B73">
        <v>1000</v>
      </c>
      <c r="C73" s="47">
        <v>1.9854000000000001</v>
      </c>
      <c r="D73">
        <v>1.9857</v>
      </c>
      <c r="E73">
        <f t="shared" ref="E73:E87" si="3">AVERAGE(C73:D73)</f>
        <v>1.9855499999999999</v>
      </c>
      <c r="F73" s="29"/>
      <c r="G73" s="29"/>
      <c r="H73" s="29"/>
      <c r="I73" s="29"/>
      <c r="J73" s="29"/>
    </row>
    <row r="74" spans="1:14" x14ac:dyDescent="0.25">
      <c r="A74">
        <v>3</v>
      </c>
      <c r="B74">
        <v>500</v>
      </c>
      <c r="C74" s="47">
        <v>1.4904999999999999</v>
      </c>
      <c r="D74">
        <v>1.5002</v>
      </c>
      <c r="E74">
        <f t="shared" si="3"/>
        <v>1.49535</v>
      </c>
      <c r="F74" s="29"/>
      <c r="G74" s="29"/>
      <c r="H74" s="29"/>
      <c r="I74" s="29"/>
      <c r="J74" s="29"/>
    </row>
    <row r="75" spans="1:14" x14ac:dyDescent="0.25">
      <c r="A75">
        <v>4</v>
      </c>
      <c r="B75">
        <v>250</v>
      </c>
      <c r="C75" s="47">
        <v>1.145</v>
      </c>
      <c r="D75">
        <v>1.0636000000000001</v>
      </c>
      <c r="E75">
        <f t="shared" si="3"/>
        <v>1.1043000000000001</v>
      </c>
      <c r="F75" s="29"/>
      <c r="G75" s="29"/>
      <c r="H75" s="29"/>
      <c r="I75" s="29"/>
      <c r="J75" s="29"/>
    </row>
    <row r="76" spans="1:14" x14ac:dyDescent="0.25">
      <c r="A76">
        <v>5</v>
      </c>
      <c r="B76">
        <v>125</v>
      </c>
      <c r="C76" s="47">
        <v>0.6825</v>
      </c>
      <c r="D76">
        <v>0.69440000000000002</v>
      </c>
      <c r="E76">
        <f t="shared" si="3"/>
        <v>0.68845000000000001</v>
      </c>
      <c r="F76" s="29"/>
      <c r="G76" s="29"/>
      <c r="H76" s="29"/>
      <c r="I76" s="29"/>
      <c r="J76" s="29"/>
    </row>
    <row r="77" spans="1:14" x14ac:dyDescent="0.25">
      <c r="A77">
        <v>6</v>
      </c>
      <c r="B77">
        <v>62.5</v>
      </c>
      <c r="C77" s="47">
        <v>0.40839999999999999</v>
      </c>
      <c r="D77">
        <v>0.38669999999999999</v>
      </c>
      <c r="E77">
        <f t="shared" si="3"/>
        <v>0.39754999999999996</v>
      </c>
      <c r="F77" s="29"/>
      <c r="G77" s="29"/>
      <c r="H77" s="29"/>
      <c r="I77" s="29"/>
      <c r="J77" s="29"/>
    </row>
    <row r="78" spans="1:14" x14ac:dyDescent="0.25">
      <c r="A78">
        <v>7</v>
      </c>
      <c r="B78">
        <v>31.25</v>
      </c>
      <c r="C78" s="47">
        <v>0.23910000000000001</v>
      </c>
      <c r="D78">
        <v>0.25180000000000002</v>
      </c>
      <c r="E78">
        <f t="shared" si="3"/>
        <v>0.24545</v>
      </c>
      <c r="F78" s="29"/>
      <c r="G78" s="29"/>
      <c r="H78" s="29"/>
      <c r="I78" s="29"/>
      <c r="J78" s="29"/>
    </row>
    <row r="79" spans="1:14" x14ac:dyDescent="0.25">
      <c r="A79">
        <v>8</v>
      </c>
      <c r="B79">
        <v>15.625</v>
      </c>
      <c r="C79" s="47">
        <v>0.1439</v>
      </c>
      <c r="D79">
        <v>0.15459999999999999</v>
      </c>
      <c r="E79">
        <f t="shared" si="3"/>
        <v>0.14924999999999999</v>
      </c>
      <c r="F79" s="29"/>
      <c r="G79" s="29"/>
      <c r="H79" s="29"/>
      <c r="I79" s="29"/>
      <c r="J79" s="29"/>
    </row>
    <row r="80" spans="1:14" x14ac:dyDescent="0.25">
      <c r="A80">
        <v>9</v>
      </c>
      <c r="B80">
        <v>7.8129999999999997</v>
      </c>
      <c r="C80" s="22">
        <v>6.8599999999999994E-2</v>
      </c>
      <c r="D80">
        <v>6.9199999999999998E-2</v>
      </c>
      <c r="E80">
        <f t="shared" si="3"/>
        <v>6.8899999999999989E-2</v>
      </c>
      <c r="F80" s="29"/>
      <c r="G80" s="29"/>
      <c r="H80" s="29"/>
      <c r="I80" s="29"/>
      <c r="J80" s="29"/>
    </row>
    <row r="81" spans="1:14" x14ac:dyDescent="0.25">
      <c r="A81">
        <v>10</v>
      </c>
      <c r="B81">
        <v>3.9060000000000001</v>
      </c>
      <c r="C81" s="22">
        <v>4.7199999999999999E-2</v>
      </c>
      <c r="D81">
        <v>4.5699999999999998E-2</v>
      </c>
      <c r="E81">
        <f t="shared" si="3"/>
        <v>4.6449999999999998E-2</v>
      </c>
      <c r="F81" s="29"/>
      <c r="G81" s="29"/>
      <c r="H81" s="29"/>
      <c r="I81" s="29"/>
      <c r="J81" s="29"/>
    </row>
    <row r="82" spans="1:14" x14ac:dyDescent="0.25">
      <c r="A82">
        <v>11</v>
      </c>
      <c r="B82">
        <v>1.9530000000000001</v>
      </c>
      <c r="C82" s="22">
        <v>3.4099999999999998E-2</v>
      </c>
      <c r="D82">
        <v>3.2899999999999999E-2</v>
      </c>
      <c r="E82">
        <f t="shared" si="3"/>
        <v>3.3500000000000002E-2</v>
      </c>
      <c r="F82" s="29"/>
      <c r="G82" s="29"/>
      <c r="H82" s="29"/>
      <c r="I82" s="29"/>
      <c r="J82" s="29"/>
    </row>
    <row r="83" spans="1:14" x14ac:dyDescent="0.25">
      <c r="A83">
        <v>12</v>
      </c>
      <c r="B83">
        <v>0.97699999999999998</v>
      </c>
      <c r="C83" s="22">
        <v>2.98E-2</v>
      </c>
      <c r="D83">
        <v>2.6800000000000001E-2</v>
      </c>
      <c r="E83">
        <f t="shared" si="3"/>
        <v>2.8299999999999999E-2</v>
      </c>
      <c r="F83" s="29"/>
      <c r="G83" s="29"/>
      <c r="H83" s="29"/>
      <c r="I83" s="29"/>
      <c r="J83" s="29"/>
    </row>
    <row r="84" spans="1:14" x14ac:dyDescent="0.25">
      <c r="A84">
        <v>13</v>
      </c>
      <c r="B84">
        <v>0.48799999999999999</v>
      </c>
      <c r="C84" s="22">
        <v>3.04E-2</v>
      </c>
      <c r="D84">
        <v>2.4E-2</v>
      </c>
      <c r="E84">
        <f t="shared" si="3"/>
        <v>2.7200000000000002E-2</v>
      </c>
      <c r="F84" s="29"/>
      <c r="G84" s="29"/>
      <c r="H84" s="29"/>
      <c r="I84" s="29"/>
      <c r="J84" s="29"/>
    </row>
    <row r="85" spans="1:14" x14ac:dyDescent="0.25">
      <c r="A85">
        <v>14</v>
      </c>
      <c r="B85">
        <v>0.24399999999999999</v>
      </c>
      <c r="C85" s="22">
        <v>2.6700000000000002E-2</v>
      </c>
      <c r="D85">
        <v>2.52E-2</v>
      </c>
      <c r="E85">
        <f t="shared" si="3"/>
        <v>2.5950000000000001E-2</v>
      </c>
      <c r="F85" s="29"/>
      <c r="G85" s="29"/>
      <c r="H85" s="29"/>
      <c r="I85" s="29"/>
      <c r="J85" s="29"/>
    </row>
    <row r="86" spans="1:14" x14ac:dyDescent="0.25">
      <c r="A86">
        <v>15</v>
      </c>
      <c r="B86" t="s">
        <v>17</v>
      </c>
      <c r="C86" s="44">
        <v>2.7400000000000001E-2</v>
      </c>
      <c r="D86" s="28">
        <v>2.75E-2</v>
      </c>
      <c r="E86">
        <f t="shared" si="3"/>
        <v>2.7450000000000002E-2</v>
      </c>
      <c r="F86" s="29"/>
      <c r="G86" s="29"/>
      <c r="H86" s="29"/>
      <c r="I86" s="29"/>
      <c r="J86" s="29"/>
    </row>
    <row r="87" spans="1:14" x14ac:dyDescent="0.25">
      <c r="A87">
        <v>16</v>
      </c>
      <c r="B87" t="s">
        <v>17</v>
      </c>
      <c r="C87" s="44">
        <v>2.52E-2</v>
      </c>
      <c r="D87" s="28">
        <v>3.0200000000000001E-2</v>
      </c>
      <c r="E87">
        <f t="shared" si="3"/>
        <v>2.7700000000000002E-2</v>
      </c>
      <c r="F87" s="29"/>
      <c r="G87" s="29"/>
      <c r="H87" s="29"/>
      <c r="I87" s="29"/>
      <c r="J87" s="29"/>
    </row>
    <row r="88" spans="1:14" ht="15.75" thickBot="1" x14ac:dyDescent="0.3">
      <c r="C88" s="29"/>
      <c r="D88" s="29"/>
      <c r="E88" s="29"/>
      <c r="F88" s="29"/>
      <c r="G88" s="29"/>
      <c r="H88" s="29"/>
      <c r="I88" s="29"/>
      <c r="J88" s="29"/>
    </row>
    <row r="89" spans="1:14" ht="15.75" thickBot="1" x14ac:dyDescent="0.3">
      <c r="C89" s="48" t="s">
        <v>22</v>
      </c>
      <c r="D89" s="83"/>
      <c r="E89" s="82"/>
      <c r="F89" s="83"/>
      <c r="G89" s="49" t="s">
        <v>22</v>
      </c>
      <c r="H89" s="82"/>
      <c r="I89" s="93" t="s">
        <v>36</v>
      </c>
      <c r="J89" s="94" t="s">
        <v>36</v>
      </c>
    </row>
    <row r="90" spans="1:14" x14ac:dyDescent="0.25">
      <c r="A90" s="2"/>
      <c r="B90" s="2"/>
      <c r="C90" s="31" t="s">
        <v>0</v>
      </c>
      <c r="D90" s="31"/>
      <c r="E90" s="31"/>
      <c r="F90" s="31"/>
      <c r="G90" s="31" t="s">
        <v>1</v>
      </c>
      <c r="H90" s="31"/>
      <c r="I90" s="31" t="s">
        <v>37</v>
      </c>
      <c r="J90" s="31" t="s">
        <v>38</v>
      </c>
      <c r="K90" s="85" t="s">
        <v>14</v>
      </c>
      <c r="L90" s="85" t="s">
        <v>14</v>
      </c>
      <c r="M90" s="85" t="s">
        <v>15</v>
      </c>
      <c r="N90" s="85" t="s">
        <v>15</v>
      </c>
    </row>
    <row r="91" spans="1:14" ht="15.75" thickBot="1" x14ac:dyDescent="0.3">
      <c r="B91" s="3"/>
      <c r="C91">
        <v>1</v>
      </c>
      <c r="D91" s="28">
        <v>2</v>
      </c>
      <c r="E91" s="28">
        <v>3</v>
      </c>
      <c r="F91" s="28">
        <v>4</v>
      </c>
      <c r="G91">
        <v>5</v>
      </c>
      <c r="H91" s="28">
        <v>6</v>
      </c>
      <c r="I91" s="28">
        <v>7</v>
      </c>
      <c r="J91" s="28">
        <v>8</v>
      </c>
      <c r="K91">
        <v>9</v>
      </c>
      <c r="L91">
        <v>10</v>
      </c>
      <c r="M91">
        <v>11</v>
      </c>
      <c r="N91">
        <v>12</v>
      </c>
    </row>
    <row r="92" spans="1:14" x14ac:dyDescent="0.25">
      <c r="B92" s="30" t="s">
        <v>13</v>
      </c>
      <c r="C92" s="4">
        <v>1234.4395</v>
      </c>
      <c r="D92" s="6"/>
      <c r="E92" s="6"/>
      <c r="F92" s="6"/>
      <c r="G92" s="5">
        <v>1255.7895000000001</v>
      </c>
      <c r="H92" s="6"/>
      <c r="I92" s="5">
        <v>842.06150000000002</v>
      </c>
      <c r="J92" s="5">
        <v>492.80699999999996</v>
      </c>
      <c r="K92" s="71">
        <v>0.68989999999999996</v>
      </c>
      <c r="L92" s="72">
        <v>0.18920000000000001</v>
      </c>
      <c r="M92" s="72">
        <v>3.0482</v>
      </c>
      <c r="N92" s="73">
        <v>0.18079999999999999</v>
      </c>
    </row>
    <row r="93" spans="1:14" x14ac:dyDescent="0.25">
      <c r="B93" s="30" t="s">
        <v>3</v>
      </c>
      <c r="C93" s="7">
        <v>1335.1589999999999</v>
      </c>
      <c r="D93" s="9"/>
      <c r="E93" s="9"/>
      <c r="F93" s="9"/>
      <c r="G93" s="8">
        <v>1452.1220000000001</v>
      </c>
      <c r="H93" s="9"/>
      <c r="I93" s="8">
        <v>739.75300000000004</v>
      </c>
      <c r="J93" s="8">
        <v>620.84399999999994</v>
      </c>
      <c r="K93" s="74">
        <v>2.8060999999999998</v>
      </c>
      <c r="L93" s="46">
        <v>0.123</v>
      </c>
      <c r="M93" s="46">
        <v>2.7881999999999998</v>
      </c>
      <c r="N93" s="75">
        <v>0.13139999999999999</v>
      </c>
    </row>
    <row r="94" spans="1:14" x14ac:dyDescent="0.25">
      <c r="B94" s="30" t="s">
        <v>4</v>
      </c>
      <c r="C94" s="7">
        <v>852.26400000000001</v>
      </c>
      <c r="D94" s="9"/>
      <c r="E94" s="9"/>
      <c r="F94" s="9"/>
      <c r="G94" s="8">
        <v>630.05599999999993</v>
      </c>
      <c r="H94" s="9"/>
      <c r="I94" s="8">
        <v>302.29849999999999</v>
      </c>
      <c r="J94" s="8">
        <v>556.18149999999991</v>
      </c>
      <c r="K94" s="74">
        <v>2.3313999999999999</v>
      </c>
      <c r="L94" s="46">
        <v>8.8700000000000001E-2</v>
      </c>
      <c r="M94" s="46">
        <v>2.5139</v>
      </c>
      <c r="N94" s="75">
        <v>9.5600000000000004E-2</v>
      </c>
    </row>
    <row r="95" spans="1:14" x14ac:dyDescent="0.25">
      <c r="B95" s="30" t="s">
        <v>5</v>
      </c>
      <c r="C95" s="10">
        <v>4039.6790000000001</v>
      </c>
      <c r="D95" s="9"/>
      <c r="E95" s="9"/>
      <c r="F95" s="9"/>
      <c r="G95" s="11">
        <v>1751.9355</v>
      </c>
      <c r="H95" s="9"/>
      <c r="I95" s="11">
        <v>2185.4735000000001</v>
      </c>
      <c r="J95" s="11">
        <v>2421.1985</v>
      </c>
      <c r="K95" s="74">
        <v>1.8514999999999999</v>
      </c>
      <c r="L95" s="46">
        <v>7.1199999999999999E-2</v>
      </c>
      <c r="M95" s="46">
        <v>1.7665999999999999</v>
      </c>
      <c r="N95" s="75">
        <v>7.9699999999999993E-2</v>
      </c>
    </row>
    <row r="96" spans="1:14" x14ac:dyDescent="0.25">
      <c r="B96" s="30" t="s">
        <v>6</v>
      </c>
      <c r="C96" s="10">
        <v>2604.462</v>
      </c>
      <c r="D96" s="9"/>
      <c r="E96" s="9"/>
      <c r="F96" s="9"/>
      <c r="G96" s="11">
        <v>5930.1970000000001</v>
      </c>
      <c r="H96" s="9"/>
      <c r="I96" s="11">
        <v>2178.8305</v>
      </c>
      <c r="J96" s="11">
        <v>2381.5504999999998</v>
      </c>
      <c r="K96" s="74">
        <v>1.31</v>
      </c>
      <c r="L96" s="46">
        <v>7.3999999999999996E-2</v>
      </c>
      <c r="M96" s="46">
        <v>1.1960999999999999</v>
      </c>
      <c r="N96" s="75">
        <v>8.1100000000000005E-2</v>
      </c>
    </row>
    <row r="97" spans="1:14" x14ac:dyDescent="0.25">
      <c r="B97" s="30" t="s">
        <v>7</v>
      </c>
      <c r="C97" s="10">
        <v>2874.0949999999998</v>
      </c>
      <c r="D97" s="9"/>
      <c r="E97" s="9"/>
      <c r="F97" s="9"/>
      <c r="G97" s="11">
        <v>2220.5435000000002</v>
      </c>
      <c r="H97" s="9"/>
      <c r="I97" s="11">
        <v>1509.298</v>
      </c>
      <c r="J97" s="11">
        <v>2155.5135</v>
      </c>
      <c r="K97" s="74">
        <v>0.78959999999999997</v>
      </c>
      <c r="L97" s="46">
        <v>6.9800000000000001E-2</v>
      </c>
      <c r="M97" s="46">
        <v>0.77680000000000005</v>
      </c>
      <c r="N97" s="75">
        <v>7.2300000000000003E-2</v>
      </c>
    </row>
    <row r="98" spans="1:14" x14ac:dyDescent="0.25">
      <c r="B98" s="30" t="s">
        <v>8</v>
      </c>
      <c r="C98" s="12">
        <v>0.56700000000000006</v>
      </c>
      <c r="D98" s="9"/>
      <c r="E98" s="9"/>
      <c r="F98" s="9"/>
      <c r="G98" s="13">
        <v>1.9914999999999998</v>
      </c>
      <c r="H98" s="9"/>
      <c r="I98" s="13">
        <v>5.2990000000000004</v>
      </c>
      <c r="J98" s="13">
        <v>2.1000000000000001E-2</v>
      </c>
      <c r="K98" s="74">
        <v>0.4612</v>
      </c>
      <c r="L98" s="46">
        <v>6.0199999999999997E-2</v>
      </c>
      <c r="M98" s="46">
        <v>0.4521</v>
      </c>
      <c r="N98" s="75">
        <v>6.7100000000000007E-2</v>
      </c>
    </row>
    <row r="99" spans="1:14" ht="15.75" thickBot="1" x14ac:dyDescent="0.3">
      <c r="B99" s="30" t="s">
        <v>9</v>
      </c>
      <c r="C99" s="14">
        <v>2.1315</v>
      </c>
      <c r="D99" s="16"/>
      <c r="E99" s="16"/>
      <c r="F99" s="16"/>
      <c r="G99" s="15">
        <v>3.3249999999999997</v>
      </c>
      <c r="H99" s="16"/>
      <c r="I99" s="15">
        <v>2.8280000000000003</v>
      </c>
      <c r="J99" s="15">
        <v>2.3555000000000001</v>
      </c>
      <c r="K99" s="76">
        <v>0.31690000000000002</v>
      </c>
      <c r="L99" s="77">
        <v>7.0099999999999996E-2</v>
      </c>
      <c r="M99" s="77">
        <v>0.30680000000000002</v>
      </c>
      <c r="N99" s="78">
        <v>8.4099999999999994E-2</v>
      </c>
    </row>
    <row r="100" spans="1:14" x14ac:dyDescent="0.25">
      <c r="B100" s="28"/>
      <c r="C100" s="29"/>
      <c r="D100" s="29"/>
      <c r="E100" s="29"/>
      <c r="F100" s="29"/>
      <c r="G100" s="29"/>
    </row>
    <row r="101" spans="1:14" x14ac:dyDescent="0.25">
      <c r="B101" s="2" t="s">
        <v>35</v>
      </c>
      <c r="C101" s="59" t="s">
        <v>30</v>
      </c>
      <c r="D101" s="59" t="s">
        <v>31</v>
      </c>
      <c r="E101" s="2" t="s">
        <v>16</v>
      </c>
    </row>
    <row r="102" spans="1:14" x14ac:dyDescent="0.25">
      <c r="A102">
        <v>1</v>
      </c>
      <c r="B102" s="52">
        <v>2000</v>
      </c>
      <c r="C102" s="46">
        <v>0.68989999999999996</v>
      </c>
      <c r="D102" s="52">
        <v>3.0482</v>
      </c>
      <c r="E102" s="52">
        <f>AVERAGE(D102)</f>
        <v>3.0482</v>
      </c>
    </row>
    <row r="103" spans="1:14" x14ac:dyDescent="0.25">
      <c r="A103">
        <v>2</v>
      </c>
      <c r="B103" s="52">
        <v>1000</v>
      </c>
      <c r="C103" s="46">
        <v>2.8060999999999998</v>
      </c>
      <c r="D103" s="52">
        <v>2.7881999999999998</v>
      </c>
      <c r="E103" s="52">
        <f t="shared" ref="E103:E117" si="4">AVERAGE(C103:D103)</f>
        <v>2.7971499999999998</v>
      </c>
    </row>
    <row r="104" spans="1:14" x14ac:dyDescent="0.25">
      <c r="A104">
        <v>3</v>
      </c>
      <c r="B104" s="52">
        <v>500</v>
      </c>
      <c r="C104" s="46">
        <v>2.3313999999999999</v>
      </c>
      <c r="D104" s="52">
        <v>2.5139</v>
      </c>
      <c r="E104" s="52">
        <f t="shared" si="4"/>
        <v>2.42265</v>
      </c>
    </row>
    <row r="105" spans="1:14" x14ac:dyDescent="0.25">
      <c r="A105">
        <v>4</v>
      </c>
      <c r="B105" s="52">
        <v>250</v>
      </c>
      <c r="C105" s="46">
        <v>1.8514999999999999</v>
      </c>
      <c r="D105" s="52">
        <v>1.7665999999999999</v>
      </c>
      <c r="E105" s="52">
        <f t="shared" si="4"/>
        <v>1.80905</v>
      </c>
    </row>
    <row r="106" spans="1:14" x14ac:dyDescent="0.25">
      <c r="A106">
        <v>5</v>
      </c>
      <c r="B106" s="52">
        <v>125</v>
      </c>
      <c r="C106" s="46">
        <v>1.31</v>
      </c>
      <c r="D106" s="52">
        <v>1.1960999999999999</v>
      </c>
      <c r="E106" s="52">
        <f t="shared" si="4"/>
        <v>1.25305</v>
      </c>
    </row>
    <row r="107" spans="1:14" x14ac:dyDescent="0.25">
      <c r="A107">
        <v>6</v>
      </c>
      <c r="B107" s="52">
        <v>62.5</v>
      </c>
      <c r="C107" s="46">
        <v>0.78959999999999997</v>
      </c>
      <c r="D107" s="52">
        <v>0.77680000000000005</v>
      </c>
      <c r="E107" s="52">
        <f t="shared" si="4"/>
        <v>0.78320000000000001</v>
      </c>
    </row>
    <row r="108" spans="1:14" x14ac:dyDescent="0.25">
      <c r="A108">
        <v>7</v>
      </c>
      <c r="B108" s="52">
        <v>31.25</v>
      </c>
      <c r="C108" s="46">
        <v>0.4612</v>
      </c>
      <c r="D108" s="52">
        <v>0.4521</v>
      </c>
      <c r="E108" s="52">
        <f t="shared" si="4"/>
        <v>0.45665</v>
      </c>
    </row>
    <row r="109" spans="1:14" x14ac:dyDescent="0.25">
      <c r="A109">
        <v>8</v>
      </c>
      <c r="B109" s="52">
        <v>15.625</v>
      </c>
      <c r="C109" s="46">
        <v>0.31690000000000002</v>
      </c>
      <c r="D109" s="52">
        <v>0.30680000000000002</v>
      </c>
      <c r="E109" s="52">
        <f t="shared" si="4"/>
        <v>0.31185000000000002</v>
      </c>
    </row>
    <row r="110" spans="1:14" x14ac:dyDescent="0.25">
      <c r="A110">
        <v>9</v>
      </c>
      <c r="B110" s="52">
        <v>7.8129999999999997</v>
      </c>
      <c r="C110" s="46">
        <v>0.18920000000000001</v>
      </c>
      <c r="D110" s="52">
        <v>0.18079999999999999</v>
      </c>
      <c r="E110" s="52">
        <f t="shared" si="4"/>
        <v>0.185</v>
      </c>
    </row>
    <row r="111" spans="1:14" x14ac:dyDescent="0.25">
      <c r="A111">
        <v>10</v>
      </c>
      <c r="B111" s="52">
        <v>3.9060000000000001</v>
      </c>
      <c r="C111" s="46">
        <v>0.123</v>
      </c>
      <c r="D111" s="52">
        <v>0.13139999999999999</v>
      </c>
      <c r="E111" s="52">
        <f t="shared" si="4"/>
        <v>0.12719999999999998</v>
      </c>
    </row>
    <row r="112" spans="1:14" x14ac:dyDescent="0.25">
      <c r="A112">
        <v>11</v>
      </c>
      <c r="B112" s="52">
        <v>1.9530000000000001</v>
      </c>
      <c r="C112" s="46">
        <v>8.8700000000000001E-2</v>
      </c>
      <c r="D112" s="52">
        <v>9.5600000000000004E-2</v>
      </c>
      <c r="E112" s="52">
        <f t="shared" si="4"/>
        <v>9.215000000000001E-2</v>
      </c>
    </row>
    <row r="113" spans="1:5" x14ac:dyDescent="0.25">
      <c r="A113">
        <v>12</v>
      </c>
      <c r="B113" s="52">
        <v>0.97699999999999998</v>
      </c>
      <c r="C113" s="46">
        <v>7.1199999999999999E-2</v>
      </c>
      <c r="D113" s="52">
        <v>7.9699999999999993E-2</v>
      </c>
      <c r="E113" s="52">
        <f t="shared" si="4"/>
        <v>7.5449999999999989E-2</v>
      </c>
    </row>
    <row r="114" spans="1:5" x14ac:dyDescent="0.25">
      <c r="A114">
        <v>13</v>
      </c>
      <c r="B114" s="52">
        <v>0.48799999999999999</v>
      </c>
      <c r="C114" s="46">
        <v>7.3999999999999996E-2</v>
      </c>
      <c r="D114" s="52">
        <v>8.1100000000000005E-2</v>
      </c>
      <c r="E114" s="52">
        <f t="shared" si="4"/>
        <v>7.7550000000000008E-2</v>
      </c>
    </row>
    <row r="115" spans="1:5" x14ac:dyDescent="0.25">
      <c r="A115">
        <v>14</v>
      </c>
      <c r="B115" s="52">
        <v>0.24399999999999999</v>
      </c>
      <c r="C115" s="46">
        <v>6.9800000000000001E-2</v>
      </c>
      <c r="D115" s="52">
        <v>7.2300000000000003E-2</v>
      </c>
      <c r="E115" s="52">
        <f t="shared" si="4"/>
        <v>7.1050000000000002E-2</v>
      </c>
    </row>
    <row r="116" spans="1:5" x14ac:dyDescent="0.25">
      <c r="A116">
        <v>15</v>
      </c>
      <c r="B116" s="52" t="s">
        <v>17</v>
      </c>
      <c r="C116" s="46">
        <v>6.0199999999999997E-2</v>
      </c>
      <c r="D116" s="52">
        <v>6.7100000000000007E-2</v>
      </c>
      <c r="E116" s="52">
        <f t="shared" si="4"/>
        <v>6.3649999999999998E-2</v>
      </c>
    </row>
    <row r="117" spans="1:5" x14ac:dyDescent="0.25">
      <c r="A117">
        <v>16</v>
      </c>
      <c r="B117" s="52" t="s">
        <v>17</v>
      </c>
      <c r="C117" s="46">
        <v>7.0099999999999996E-2</v>
      </c>
      <c r="D117" s="52">
        <v>8.4099999999999994E-2</v>
      </c>
      <c r="E117" s="52">
        <f t="shared" si="4"/>
        <v>7.7100000000000002E-2</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Results_TP3_PBMC_TNFa</vt:lpstr>
      <vt:lpstr>Results_TP3_PBMC_IL10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Geervliet, Mirelle</dc:creator>
  <cp:lastModifiedBy>Mirelle Geervliet</cp:lastModifiedBy>
  <dcterms:created xsi:type="dcterms:W3CDTF">2019-12-09T13:37:37Z</dcterms:created>
  <dcterms:modified xsi:type="dcterms:W3CDTF">2022-01-03T20:33:12Z</dcterms:modified>
</cp:coreProperties>
</file>