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micael\git\rhtlab_MIB\Mini-projet-trey_Buchser_Joye\data\"/>
    </mc:Choice>
  </mc:AlternateContent>
  <xr:revisionPtr revIDLastSave="0" documentId="13_ncr:1_{66701BD7-EC5D-4F98-94DF-43E31508CF27}" xr6:coauthVersionLast="47" xr6:coauthVersionMax="47" xr10:uidLastSave="{00000000-0000-0000-0000-000000000000}"/>
  <bookViews>
    <workbookView xWindow="-108" yWindow="-108" windowWidth="23256" windowHeight="12456" firstSheet="1" activeTab="8" xr2:uid="{00000000-000D-0000-FFFF-FFFF00000000}"/>
  </bookViews>
  <sheets>
    <sheet name="one_housing" sheetId="1" r:id="rId1"/>
    <sheet name="multi_housing" sheetId="3" r:id="rId2"/>
    <sheet name="farm" sheetId="4" r:id="rId3"/>
    <sheet name="church" sheetId="5" r:id="rId4"/>
    <sheet name="industial" sheetId="6" r:id="rId5"/>
    <sheet name="data" sheetId="2" r:id="rId6"/>
    <sheet name="tests" sheetId="7" r:id="rId7"/>
    <sheet name="Courbes choisies" sheetId="11" r:id="rId8"/>
    <sheet name="Courbes par cabinet" sheetId="13" r:id="rId9"/>
  </sheets>
  <definedNames>
    <definedName name="DonnéesExternes_1" localSheetId="7" hidden="1">'Courbes choisies'!#REF!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1" l="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B2" i="4"/>
  <c r="B3" i="4"/>
  <c r="B4" i="4"/>
  <c r="B5" i="4"/>
  <c r="B6" i="4"/>
  <c r="A6" i="7" s="1"/>
  <c r="B7" i="4"/>
  <c r="B8" i="4"/>
  <c r="B9" i="4"/>
  <c r="A9" i="7" s="1"/>
  <c r="B10" i="4"/>
  <c r="A10" i="7" s="1"/>
  <c r="B11" i="4"/>
  <c r="A11" i="7" s="1"/>
  <c r="B12" i="4"/>
  <c r="B13" i="4"/>
  <c r="A13" i="7" s="1"/>
  <c r="B14" i="4"/>
  <c r="B15" i="4"/>
  <c r="B16" i="4"/>
  <c r="B17" i="4"/>
  <c r="B18" i="4"/>
  <c r="B19" i="4"/>
  <c r="B20" i="4"/>
  <c r="A20" i="7" s="1"/>
  <c r="B21" i="4"/>
  <c r="B22" i="4"/>
  <c r="A22" i="7" s="1"/>
  <c r="B23" i="4"/>
  <c r="A23" i="7" s="1"/>
  <c r="B24" i="4"/>
  <c r="B25" i="4"/>
  <c r="A25" i="7" s="1"/>
  <c r="B26" i="4"/>
  <c r="B27" i="4"/>
  <c r="B28" i="4"/>
  <c r="B29" i="4"/>
  <c r="B30" i="4"/>
  <c r="B31" i="4"/>
  <c r="B32" i="4"/>
  <c r="B33" i="4"/>
  <c r="B34" i="4"/>
  <c r="A34" i="7" s="1"/>
  <c r="B35" i="4"/>
  <c r="A35" i="7" s="1"/>
  <c r="B36" i="4"/>
  <c r="B37" i="4"/>
  <c r="A37" i="7" s="1"/>
  <c r="B38" i="4"/>
  <c r="B39" i="4"/>
  <c r="B40" i="4"/>
  <c r="B41" i="4"/>
  <c r="B42" i="4"/>
  <c r="B43" i="4"/>
  <c r="B44" i="4"/>
  <c r="B45" i="4"/>
  <c r="B46" i="4"/>
  <c r="A46" i="7" s="1"/>
  <c r="B47" i="4"/>
  <c r="A47" i="7" s="1"/>
  <c r="B48" i="4"/>
  <c r="B49" i="4"/>
  <c r="A49" i="7" s="1"/>
  <c r="B50" i="4"/>
  <c r="B51" i="4"/>
  <c r="B52" i="4"/>
  <c r="B53" i="4"/>
  <c r="B54" i="4"/>
  <c r="B55" i="4"/>
  <c r="B56" i="4"/>
  <c r="B57" i="4"/>
  <c r="B58" i="4"/>
  <c r="A58" i="7" s="1"/>
  <c r="B59" i="4"/>
  <c r="A59" i="7" s="1"/>
  <c r="B60" i="4"/>
  <c r="B61" i="4"/>
  <c r="A61" i="7" s="1"/>
  <c r="B62" i="4"/>
  <c r="B63" i="4"/>
  <c r="A63" i="7" s="1"/>
  <c r="B64" i="4"/>
  <c r="B65" i="4"/>
  <c r="B66" i="4"/>
  <c r="B67" i="4"/>
  <c r="B68" i="4"/>
  <c r="B69" i="4"/>
  <c r="A69" i="7" s="1"/>
  <c r="B70" i="4"/>
  <c r="B71" i="4"/>
  <c r="A71" i="7" s="1"/>
  <c r="B72" i="4"/>
  <c r="A72" i="7" s="1"/>
  <c r="B73" i="4"/>
  <c r="A73" i="7" s="1"/>
  <c r="B74" i="4"/>
  <c r="B75" i="4"/>
  <c r="B76" i="4"/>
  <c r="B77" i="4"/>
  <c r="B78" i="4"/>
  <c r="B79" i="4"/>
  <c r="B80" i="4"/>
  <c r="B81" i="4"/>
  <c r="A81" i="7" s="1"/>
  <c r="B82" i="4"/>
  <c r="B83" i="4"/>
  <c r="A83" i="7" s="1"/>
  <c r="B84" i="4"/>
  <c r="A84" i="7" s="1"/>
  <c r="B85" i="4"/>
  <c r="A85" i="7" s="1"/>
  <c r="B86" i="4"/>
  <c r="B87" i="4"/>
  <c r="B88" i="4"/>
  <c r="B89" i="4"/>
  <c r="B90" i="4"/>
  <c r="B91" i="4"/>
  <c r="B92" i="4"/>
  <c r="B93" i="4"/>
  <c r="A93" i="7" s="1"/>
  <c r="B94" i="4"/>
  <c r="B95" i="4"/>
  <c r="A95" i="7" s="1"/>
  <c r="B96" i="4"/>
  <c r="A96" i="7" s="1"/>
  <c r="B97" i="4"/>
  <c r="A97" i="7" s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C2" i="7"/>
  <c r="C3" i="7"/>
  <c r="C4" i="7"/>
  <c r="C5" i="7"/>
  <c r="C6" i="7"/>
  <c r="C7" i="7"/>
  <c r="D7" i="7" s="1"/>
  <c r="C8" i="7"/>
  <c r="C9" i="7"/>
  <c r="D9" i="7" s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D22" i="7" s="1"/>
  <c r="C23" i="7"/>
  <c r="C24" i="7"/>
  <c r="C25" i="7"/>
  <c r="C26" i="7"/>
  <c r="C27" i="7"/>
  <c r="C28" i="7"/>
  <c r="C29" i="7"/>
  <c r="C30" i="7"/>
  <c r="D30" i="7" s="1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D44" i="7" s="1"/>
  <c r="C45" i="7"/>
  <c r="C46" i="7"/>
  <c r="D46" i="7" s="1"/>
  <c r="C47" i="7"/>
  <c r="C48" i="7"/>
  <c r="C49" i="7"/>
  <c r="C50" i="7"/>
  <c r="C51" i="7"/>
  <c r="C52" i="7"/>
  <c r="C53" i="7"/>
  <c r="D53" i="7" s="1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D66" i="7" s="1"/>
  <c r="C67" i="7"/>
  <c r="C68" i="7"/>
  <c r="D68" i="7" s="1"/>
  <c r="C69" i="7"/>
  <c r="C70" i="7"/>
  <c r="C71" i="7"/>
  <c r="C72" i="7"/>
  <c r="C73" i="7"/>
  <c r="C74" i="7"/>
  <c r="D74" i="7" s="1"/>
  <c r="C75" i="7"/>
  <c r="C76" i="7"/>
  <c r="C77" i="7"/>
  <c r="C78" i="7"/>
  <c r="C79" i="7"/>
  <c r="C80" i="7"/>
  <c r="C81" i="7"/>
  <c r="C82" i="7"/>
  <c r="C83" i="7"/>
  <c r="D83" i="7" s="1"/>
  <c r="C84" i="7"/>
  <c r="D84" i="7" s="1"/>
  <c r="C85" i="7"/>
  <c r="C86" i="7"/>
  <c r="C87" i="7"/>
  <c r="C88" i="7"/>
  <c r="D88" i="7" s="1"/>
  <c r="C89" i="7"/>
  <c r="C90" i="7"/>
  <c r="C91" i="7"/>
  <c r="C92" i="7"/>
  <c r="D92" i="7" s="1"/>
  <c r="C93" i="7"/>
  <c r="C94" i="7"/>
  <c r="C95" i="7"/>
  <c r="C96" i="7"/>
  <c r="C97" i="7"/>
  <c r="D2" i="7"/>
  <c r="D26" i="7"/>
  <c r="A64" i="7"/>
  <c r="A65" i="7"/>
  <c r="A66" i="7"/>
  <c r="A2" i="7"/>
  <c r="A3" i="7"/>
  <c r="A4" i="7"/>
  <c r="A5" i="7"/>
  <c r="A7" i="7"/>
  <c r="A8" i="7"/>
  <c r="A12" i="7"/>
  <c r="A14" i="7"/>
  <c r="A15" i="7"/>
  <c r="A16" i="7"/>
  <c r="A17" i="7"/>
  <c r="A18" i="7"/>
  <c r="A19" i="7"/>
  <c r="A21" i="7"/>
  <c r="A24" i="7"/>
  <c r="A26" i="7"/>
  <c r="A27" i="7"/>
  <c r="A28" i="7"/>
  <c r="A29" i="7"/>
  <c r="A30" i="7"/>
  <c r="A31" i="7"/>
  <c r="A32" i="7"/>
  <c r="A33" i="7"/>
  <c r="A36" i="7"/>
  <c r="A38" i="7"/>
  <c r="A39" i="7"/>
  <c r="A40" i="7"/>
  <c r="A41" i="7"/>
  <c r="A42" i="7"/>
  <c r="A43" i="7"/>
  <c r="A44" i="7"/>
  <c r="A45" i="7"/>
  <c r="A48" i="7"/>
  <c r="A50" i="7"/>
  <c r="A51" i="7"/>
  <c r="A52" i="7"/>
  <c r="A53" i="7"/>
  <c r="A54" i="7"/>
  <c r="A55" i="7"/>
  <c r="A56" i="7"/>
  <c r="A57" i="7"/>
  <c r="A60" i="7"/>
  <c r="A62" i="7"/>
  <c r="A67" i="7"/>
  <c r="A68" i="7"/>
  <c r="A70" i="7"/>
  <c r="A74" i="7"/>
  <c r="A75" i="7"/>
  <c r="A76" i="7"/>
  <c r="A77" i="7"/>
  <c r="A78" i="7"/>
  <c r="A79" i="7"/>
  <c r="A80" i="7"/>
  <c r="A82" i="7"/>
  <c r="A86" i="7"/>
  <c r="A87" i="7"/>
  <c r="A88" i="7"/>
  <c r="A89" i="7"/>
  <c r="A90" i="7"/>
  <c r="A91" i="7"/>
  <c r="A92" i="7"/>
  <c r="A94" i="7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D89" i="7" l="1"/>
  <c r="D75" i="7"/>
  <c r="D54" i="7"/>
  <c r="D33" i="7"/>
  <c r="D14" i="7"/>
  <c r="D97" i="7"/>
  <c r="D73" i="7"/>
  <c r="D37" i="7"/>
  <c r="D25" i="7"/>
  <c r="D13" i="7"/>
  <c r="D60" i="7"/>
  <c r="D24" i="7"/>
  <c r="D12" i="7"/>
  <c r="D72" i="7"/>
  <c r="D29" i="7"/>
  <c r="D6" i="7"/>
  <c r="D95" i="7"/>
  <c r="D71" i="7"/>
  <c r="D59" i="7"/>
  <c r="D47" i="7"/>
  <c r="D35" i="7"/>
  <c r="D23" i="7"/>
  <c r="D11" i="7"/>
  <c r="D87" i="7"/>
  <c r="D86" i="7"/>
  <c r="D70" i="7"/>
  <c r="D49" i="7"/>
  <c r="D28" i="7"/>
  <c r="D5" i="7"/>
  <c r="D34" i="7"/>
  <c r="D10" i="7"/>
  <c r="D50" i="7"/>
  <c r="D58" i="7"/>
  <c r="D85" i="7"/>
  <c r="D69" i="7"/>
  <c r="D48" i="7"/>
  <c r="D27" i="7"/>
  <c r="D3" i="7"/>
  <c r="D45" i="7"/>
  <c r="D21" i="7"/>
  <c r="D32" i="7"/>
  <c r="D91" i="7"/>
  <c r="D31" i="7"/>
  <c r="D19" i="7"/>
  <c r="D82" i="7"/>
  <c r="D65" i="7"/>
  <c r="D42" i="7"/>
  <c r="D20" i="7"/>
  <c r="D79" i="7"/>
  <c r="D96" i="7"/>
  <c r="D81" i="7"/>
  <c r="D62" i="7"/>
  <c r="D41" i="7"/>
  <c r="D18" i="7"/>
  <c r="D67" i="7"/>
  <c r="D94" i="7"/>
  <c r="D80" i="7"/>
  <c r="D61" i="7"/>
  <c r="D40" i="7"/>
  <c r="D17" i="7"/>
  <c r="D55" i="7"/>
  <c r="D76" i="7"/>
  <c r="D64" i="7"/>
  <c r="D52" i="7"/>
  <c r="D4" i="7"/>
  <c r="D39" i="7"/>
  <c r="D93" i="7"/>
  <c r="D78" i="7"/>
  <c r="D57" i="7"/>
  <c r="D38" i="7"/>
  <c r="D16" i="7"/>
  <c r="D43" i="7"/>
  <c r="D63" i="7"/>
  <c r="D51" i="7"/>
  <c r="D8" i="7"/>
  <c r="D90" i="7"/>
  <c r="D77" i="7"/>
  <c r="D56" i="7"/>
  <c r="D36" i="7"/>
  <c r="D15" i="7"/>
  <c r="G13" i="7"/>
  <c r="B3" i="7" l="1"/>
  <c r="B15" i="7"/>
  <c r="B27" i="7"/>
  <c r="B39" i="7"/>
  <c r="B51" i="7"/>
  <c r="B63" i="7"/>
  <c r="B75" i="7"/>
  <c r="B87" i="7"/>
  <c r="B16" i="7"/>
  <c r="B28" i="7"/>
  <c r="B40" i="7"/>
  <c r="B52" i="7"/>
  <c r="B64" i="7"/>
  <c r="B76" i="7"/>
  <c r="B88" i="7"/>
  <c r="B41" i="7"/>
  <c r="B42" i="7"/>
  <c r="B4" i="7"/>
  <c r="B5" i="7"/>
  <c r="B6" i="7"/>
  <c r="B7" i="7"/>
  <c r="B8" i="7"/>
  <c r="B9" i="7"/>
  <c r="B10" i="7"/>
  <c r="B22" i="7"/>
  <c r="B34" i="7"/>
  <c r="B46" i="7"/>
  <c r="B58" i="7"/>
  <c r="B70" i="7"/>
  <c r="B82" i="7"/>
  <c r="B94" i="7"/>
  <c r="B38" i="7"/>
  <c r="B65" i="7"/>
  <c r="B11" i="7"/>
  <c r="B23" i="7"/>
  <c r="B35" i="7"/>
  <c r="B47" i="7"/>
  <c r="B59" i="7"/>
  <c r="B71" i="7"/>
  <c r="B83" i="7"/>
  <c r="B95" i="7"/>
  <c r="B50" i="7"/>
  <c r="B53" i="7"/>
  <c r="B44" i="7"/>
  <c r="B45" i="7"/>
  <c r="B12" i="7"/>
  <c r="B24" i="7"/>
  <c r="B36" i="7"/>
  <c r="B48" i="7"/>
  <c r="B60" i="7"/>
  <c r="B72" i="7"/>
  <c r="B84" i="7"/>
  <c r="B96" i="7"/>
  <c r="B14" i="7"/>
  <c r="B62" i="7"/>
  <c r="B86" i="7"/>
  <c r="B17" i="7"/>
  <c r="B77" i="7"/>
  <c r="B30" i="7"/>
  <c r="B66" i="7"/>
  <c r="B90" i="7"/>
  <c r="B31" i="7"/>
  <c r="B55" i="7"/>
  <c r="B67" i="7"/>
  <c r="B91" i="7"/>
  <c r="B32" i="7"/>
  <c r="B68" i="7"/>
  <c r="B92" i="7"/>
  <c r="B21" i="7"/>
  <c r="B57" i="7"/>
  <c r="B93" i="7"/>
  <c r="B13" i="7"/>
  <c r="B25" i="7"/>
  <c r="B37" i="7"/>
  <c r="B49" i="7"/>
  <c r="B61" i="7"/>
  <c r="B73" i="7"/>
  <c r="B85" i="7"/>
  <c r="B97" i="7"/>
  <c r="B26" i="7"/>
  <c r="B74" i="7"/>
  <c r="B29" i="7"/>
  <c r="B89" i="7"/>
  <c r="B18" i="7"/>
  <c r="B54" i="7"/>
  <c r="B78" i="7"/>
  <c r="B19" i="7"/>
  <c r="B43" i="7"/>
  <c r="B79" i="7"/>
  <c r="B20" i="7"/>
  <c r="B56" i="7"/>
  <c r="B80" i="7"/>
  <c r="B33" i="7"/>
  <c r="B69" i="7"/>
  <c r="B81" i="7"/>
  <c r="B2" i="7"/>
  <c r="H10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6DA2D4-094F-46FA-8714-7CCE75AD6AF3}" keepAlive="1" name="Requête - ==============================" description="Connexion à la requête « ============================== » dans le classeur." type="5" refreshedVersion="8" background="1" saveData="1">
    <dbPr connection="Provider=Microsoft.Mashup.OleDb.1;Data Source=$Workbook$;Location=&quot;==============================&quot;;Extended Properties=&quot;&quot;" command="SELECT * FROM [==============================]"/>
  </connection>
  <connection id="2" xr16:uid="{1008F849-EEBC-46CE-8C3D-FCA2FF306E59}" keepAlive="1" name="Requête - ============================== (2)" description="Connexion à la requête « ============================== (2) » dans le classeur." type="5" refreshedVersion="0" background="1">
    <dbPr connection="Provider=Microsoft.Mashup.OleDb.1;Data Source=$Workbook$;Location=&quot;============================== (2)&quot;;Extended Properties=&quot;&quot;" command="SELECT * FROM [============================== (2)]"/>
  </connection>
  <connection id="3" xr16:uid="{C02981E8-C6EC-4A4C-A22C-F2A60EBF2D3B}" keepAlive="1" name="Requête - ============================== (3)" description="Connexion à la requête « ============================== (3) » dans le classeur." type="5" refreshedVersion="0" background="1">
    <dbPr connection="Provider=Microsoft.Mashup.OleDb.1;Data Source=$Workbook$;Location=&quot;============================== (3)&quot;;Extended Properties=&quot;&quot;" command="SELECT * FROM [============================== (3)]"/>
  </connection>
  <connection id="4" xr16:uid="{C231FB2E-233E-4F03-8FD9-FC6A7619649A}" keepAlive="1" name="Requête - Courbes par cabinet" description="Connexion à la requête « Courbes par cabinet » dans le classeur." type="5" refreshedVersion="0" background="1">
    <dbPr connection="Provider=Microsoft.Mashup.OleDb.1;Data Source=$Workbook$;Location=&quot;Courbes par cabinet&quot;;Extended Properties=&quot;&quot;" command="SELECT * FROM [Courbes par cabinet]"/>
  </connection>
</connections>
</file>

<file path=xl/sharedStrings.xml><?xml version="1.0" encoding="utf-8"?>
<sst xmlns="http://schemas.openxmlformats.org/spreadsheetml/2006/main" count="209" uniqueCount="100">
  <si>
    <t>Haushalt</t>
  </si>
  <si>
    <t>H0</t>
  </si>
  <si>
    <t>Winter</t>
  </si>
  <si>
    <t>Sommer</t>
  </si>
  <si>
    <t>[W]</t>
  </si>
  <si>
    <t>Winter 
Samstag</t>
  </si>
  <si>
    <t>Winter 
Sonntag</t>
  </si>
  <si>
    <t>Winter 
Werktag</t>
  </si>
  <si>
    <t>Sommer 
Samstag</t>
  </si>
  <si>
    <t>Sommer 
Sonntag</t>
  </si>
  <si>
    <t>Sommer 
Werktag</t>
  </si>
  <si>
    <t>time</t>
  </si>
  <si>
    <t>winter</t>
  </si>
  <si>
    <t>summer</t>
  </si>
  <si>
    <t>Gewerbe werktags 8-18</t>
  </si>
  <si>
    <t>Wochenendbetrieb</t>
  </si>
  <si>
    <t>N1</t>
  </si>
  <si>
    <t>Courbe N5</t>
  </si>
  <si>
    <t>Courbe N1 winter</t>
  </si>
  <si>
    <t>Courbe N1 winter avec valeur normalisée</t>
  </si>
  <si>
    <t>conso anuelle N1</t>
  </si>
  <si>
    <t>Courbe 55 summer</t>
  </si>
  <si>
    <t>normalisation N1</t>
  </si>
  <si>
    <t>Courbe 55 summer avec valeur normalisée</t>
  </si>
  <si>
    <t xml:space="preserve">Landwirtschaftsbetriebe mit Milchwirtschaft/Nebenerwerbs-Tierzucht </t>
  </si>
  <si>
    <t>Cabinet</t>
  </si>
  <si>
    <t>building_class</t>
  </si>
  <si>
    <t>Empreinte au sol [m2]</t>
  </si>
  <si>
    <t>Estimated_Electricity_Consumption_kWh</t>
  </si>
  <si>
    <t>CDBT016055</t>
  </si>
  <si>
    <t>one_housing</t>
  </si>
  <si>
    <t>12518.000</t>
  </si>
  <si>
    <t>CDBT012139</t>
  </si>
  <si>
    <t>1782.000</t>
  </si>
  <si>
    <t>CDBT004774</t>
  </si>
  <si>
    <t>4590.075</t>
  </si>
  <si>
    <t>CDBT901452</t>
  </si>
  <si>
    <t>multi_housing</t>
  </si>
  <si>
    <t>11868.000</t>
  </si>
  <si>
    <t>STMT003438</t>
  </si>
  <si>
    <t>farm</t>
  </si>
  <si>
    <t>4233.600</t>
  </si>
  <si>
    <t>11857.000</t>
  </si>
  <si>
    <t>17337.600</t>
  </si>
  <si>
    <t>CDBT901604</t>
  </si>
  <si>
    <t>5829.600</t>
  </si>
  <si>
    <t>2339.400</t>
  </si>
  <si>
    <t>CDBT004760</t>
  </si>
  <si>
    <t>7817.400</t>
  </si>
  <si>
    <t>3674.000</t>
  </si>
  <si>
    <t>4757.000</t>
  </si>
  <si>
    <t>17389.200</t>
  </si>
  <si>
    <t>CDBT004764</t>
  </si>
  <si>
    <t>7998.000</t>
  </si>
  <si>
    <t>church</t>
  </si>
  <si>
    <t>3264.000</t>
  </si>
  <si>
    <t>1738.000</t>
  </si>
  <si>
    <t>CDBT003746</t>
  </si>
  <si>
    <t>11037.600</t>
  </si>
  <si>
    <t>CDBT900784</t>
  </si>
  <si>
    <t>3762.850</t>
  </si>
  <si>
    <t>1826.000</t>
  </si>
  <si>
    <t>7546.000</t>
  </si>
  <si>
    <t>industial</t>
  </si>
  <si>
    <t>8354.250</t>
  </si>
  <si>
    <t>1804.000</t>
  </si>
  <si>
    <t>19773.600</t>
  </si>
  <si>
    <t>6616.000</t>
  </si>
  <si>
    <t>1694.000</t>
  </si>
  <si>
    <t>10827.500</t>
  </si>
  <si>
    <t>3434.525</t>
  </si>
  <si>
    <t>2684.000</t>
  </si>
  <si>
    <t>4906.000</t>
  </si>
  <si>
    <t>3648.350</t>
  </si>
  <si>
    <t>8643.000</t>
  </si>
  <si>
    <t>3608.000</t>
  </si>
  <si>
    <t>9020.000</t>
  </si>
  <si>
    <t>12796.800</t>
  </si>
  <si>
    <t>15016.500</t>
  </si>
  <si>
    <t>22887.200</t>
  </si>
  <si>
    <t>2946.500</t>
  </si>
  <si>
    <t>3458.700</t>
  </si>
  <si>
    <t>2779.025</t>
  </si>
  <si>
    <t>7126.900</t>
  </si>
  <si>
    <t>4618.200</t>
  </si>
  <si>
    <t/>
  </si>
  <si>
    <t>Moyenne hiver</t>
  </si>
  <si>
    <t>Habitations (simple et multiple) hiver</t>
  </si>
  <si>
    <t>Habitations (simple et multiple) été</t>
  </si>
  <si>
    <t>Ferme hiver</t>
  </si>
  <si>
    <t>Ferme été</t>
  </si>
  <si>
    <t>Église hiver</t>
  </si>
  <si>
    <t>Église été</t>
  </si>
  <si>
    <t>Industrie hiver</t>
  </si>
  <si>
    <t>Industrie été</t>
  </si>
  <si>
    <t>Moyenne été</t>
  </si>
  <si>
    <t>CDBT901452 été</t>
  </si>
  <si>
    <t>CDBT901452 hiver</t>
  </si>
  <si>
    <t>N1 hiver</t>
  </si>
  <si>
    <t>N1 été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</si>
</sst>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quotePrefix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8">
    <dxf>
      <numFmt numFmtId="2" formatCode="0.00"/>
    </dxf>
    <dxf>
      <numFmt numFmtId="2" formatCode="0.00"/>
    </dxf>
    <dxf>
      <numFmt numFmtId="25" formatCode="hh:mm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hh\.mm&quot; h&quot;;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164" formatCode="[$-F400]h:mm:ss\ AM/PM"/>
    </dxf>
    <dxf>
      <numFmt numFmtId="2" formatCode="0.00"/>
    </dxf>
    <dxf>
      <numFmt numFmtId="2" formatCode="0.00"/>
    </dxf>
    <dxf>
      <numFmt numFmtId="164" formatCode="[$-F400]h:mm:ss\ AM/PM"/>
    </dxf>
    <dxf>
      <numFmt numFmtId="2" formatCode="0.00"/>
    </dxf>
    <dxf>
      <numFmt numFmtId="2" formatCode="0.00"/>
    </dxf>
    <dxf>
      <numFmt numFmtId="164" formatCode="[$-F400]h:mm:ss\ AM/PM"/>
    </dxf>
    <dxf>
      <numFmt numFmtId="2" formatCode="0.00"/>
    </dxf>
    <dxf>
      <numFmt numFmtId="2" formatCode="0.00"/>
    </dxf>
    <dxf>
      <numFmt numFmtId="164" formatCode="[$-F400]h:mm:ss\ AM/PM"/>
    </dxf>
    <dxf>
      <numFmt numFmtId="2" formatCode="0.00"/>
    </dxf>
    <dxf>
      <numFmt numFmtId="2" formatCode="0.00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Courbes de charges normalisées choisies pour l'hiver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3561627816324938E-2"/>
          <c:y val="9.4649675478212736E-2"/>
          <c:w val="0.6959340973467425"/>
          <c:h val="0.780619141726088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'Courbes choisies'!$A$2:$A$97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choisies'!$B$2:$B$97</c:f>
              <c:numCache>
                <c:formatCode>0.00</c:formatCode>
                <c:ptCount val="96"/>
                <c:pt idx="0">
                  <c:v>67.199932000000004</c:v>
                </c:pt>
                <c:pt idx="1">
                  <c:v>64.732138000000006</c:v>
                </c:pt>
                <c:pt idx="2">
                  <c:v>62.549089000000002</c:v>
                </c:pt>
                <c:pt idx="3">
                  <c:v>60.081294999999997</c:v>
                </c:pt>
                <c:pt idx="4">
                  <c:v>56.474519000000001</c:v>
                </c:pt>
                <c:pt idx="5">
                  <c:v>52.203336999999998</c:v>
                </c:pt>
                <c:pt idx="6">
                  <c:v>47.932155000000002</c:v>
                </c:pt>
                <c:pt idx="7">
                  <c:v>44.230463</c:v>
                </c:pt>
                <c:pt idx="8">
                  <c:v>41.667754000000002</c:v>
                </c:pt>
                <c:pt idx="9">
                  <c:v>40.149112000000002</c:v>
                </c:pt>
                <c:pt idx="10">
                  <c:v>39.294874999999998</c:v>
                </c:pt>
                <c:pt idx="11">
                  <c:v>38.725383999999998</c:v>
                </c:pt>
                <c:pt idx="12">
                  <c:v>38.250808999999997</c:v>
                </c:pt>
                <c:pt idx="13">
                  <c:v>37.871147999999998</c:v>
                </c:pt>
                <c:pt idx="14">
                  <c:v>37.491486999999999</c:v>
                </c:pt>
                <c:pt idx="15">
                  <c:v>37.111826999999998</c:v>
                </c:pt>
                <c:pt idx="16">
                  <c:v>36.827081</c:v>
                </c:pt>
                <c:pt idx="17">
                  <c:v>36.542335999999999</c:v>
                </c:pt>
                <c:pt idx="18">
                  <c:v>36.352505000000001</c:v>
                </c:pt>
                <c:pt idx="19">
                  <c:v>36.352505000000001</c:v>
                </c:pt>
                <c:pt idx="20">
                  <c:v>36.542335999999999</c:v>
                </c:pt>
                <c:pt idx="21">
                  <c:v>37.111826999999998</c:v>
                </c:pt>
                <c:pt idx="22">
                  <c:v>38.250808999999997</c:v>
                </c:pt>
                <c:pt idx="23">
                  <c:v>40.244027000000003</c:v>
                </c:pt>
                <c:pt idx="24">
                  <c:v>43.281312</c:v>
                </c:pt>
                <c:pt idx="25">
                  <c:v>47.362664000000002</c:v>
                </c:pt>
                <c:pt idx="26">
                  <c:v>52.488081999999999</c:v>
                </c:pt>
                <c:pt idx="27">
                  <c:v>58.467737</c:v>
                </c:pt>
                <c:pt idx="28">
                  <c:v>65.396544000000006</c:v>
                </c:pt>
                <c:pt idx="29">
                  <c:v>73.179586999999998</c:v>
                </c:pt>
                <c:pt idx="30">
                  <c:v>81.721951000000004</c:v>
                </c:pt>
                <c:pt idx="31">
                  <c:v>90.833805999999996</c:v>
                </c:pt>
                <c:pt idx="32">
                  <c:v>100.420237</c:v>
                </c:pt>
                <c:pt idx="33">
                  <c:v>109.911753</c:v>
                </c:pt>
                <c:pt idx="34">
                  <c:v>118.549032</c:v>
                </c:pt>
                <c:pt idx="35">
                  <c:v>125.572754</c:v>
                </c:pt>
                <c:pt idx="36">
                  <c:v>130.60325700000001</c:v>
                </c:pt>
                <c:pt idx="37">
                  <c:v>133.92528799999999</c:v>
                </c:pt>
                <c:pt idx="38">
                  <c:v>136.01342099999999</c:v>
                </c:pt>
                <c:pt idx="39">
                  <c:v>137.43714800000001</c:v>
                </c:pt>
                <c:pt idx="40">
                  <c:v>138.57613000000001</c:v>
                </c:pt>
                <c:pt idx="41">
                  <c:v>139.715112</c:v>
                </c:pt>
                <c:pt idx="42">
                  <c:v>140.854094</c:v>
                </c:pt>
                <c:pt idx="43">
                  <c:v>142.182906</c:v>
                </c:pt>
                <c:pt idx="44">
                  <c:v>143.79646399999999</c:v>
                </c:pt>
                <c:pt idx="45">
                  <c:v>145.69476700000001</c:v>
                </c:pt>
                <c:pt idx="46">
                  <c:v>148.067646</c:v>
                </c:pt>
                <c:pt idx="47">
                  <c:v>150.91510099999999</c:v>
                </c:pt>
                <c:pt idx="48">
                  <c:v>154.14221599999999</c:v>
                </c:pt>
                <c:pt idx="49">
                  <c:v>157.36933099999999</c:v>
                </c:pt>
                <c:pt idx="50">
                  <c:v>159.83712600000001</c:v>
                </c:pt>
                <c:pt idx="51">
                  <c:v>161.16593800000001</c:v>
                </c:pt>
                <c:pt idx="52">
                  <c:v>160.78627700000001</c:v>
                </c:pt>
                <c:pt idx="53">
                  <c:v>159.07780399999999</c:v>
                </c:pt>
                <c:pt idx="54">
                  <c:v>156.42017999999999</c:v>
                </c:pt>
                <c:pt idx="55">
                  <c:v>153.28798</c:v>
                </c:pt>
                <c:pt idx="56">
                  <c:v>150.06086400000001</c:v>
                </c:pt>
                <c:pt idx="57">
                  <c:v>147.02357900000001</c:v>
                </c:pt>
                <c:pt idx="58">
                  <c:v>144.081209</c:v>
                </c:pt>
                <c:pt idx="59">
                  <c:v>141.423585</c:v>
                </c:pt>
                <c:pt idx="60">
                  <c:v>139.05070599999999</c:v>
                </c:pt>
                <c:pt idx="61">
                  <c:v>137.05748800000001</c:v>
                </c:pt>
                <c:pt idx="62">
                  <c:v>135.44392999999999</c:v>
                </c:pt>
                <c:pt idx="63">
                  <c:v>134.304948</c:v>
                </c:pt>
                <c:pt idx="64">
                  <c:v>133.735457</c:v>
                </c:pt>
                <c:pt idx="65">
                  <c:v>134.494778</c:v>
                </c:pt>
                <c:pt idx="66">
                  <c:v>137.53206399999999</c:v>
                </c:pt>
                <c:pt idx="67">
                  <c:v>143.79646399999999</c:v>
                </c:pt>
                <c:pt idx="68">
                  <c:v>153.66764000000001</c:v>
                </c:pt>
                <c:pt idx="69">
                  <c:v>165.72186500000001</c:v>
                </c:pt>
                <c:pt idx="70">
                  <c:v>177.87100599999999</c:v>
                </c:pt>
                <c:pt idx="71">
                  <c:v>188.026927</c:v>
                </c:pt>
                <c:pt idx="72">
                  <c:v>194.76590400000001</c:v>
                </c:pt>
                <c:pt idx="73">
                  <c:v>198.46759499999999</c:v>
                </c:pt>
                <c:pt idx="74">
                  <c:v>200.36589799999999</c:v>
                </c:pt>
                <c:pt idx="75">
                  <c:v>201.409965</c:v>
                </c:pt>
                <c:pt idx="76">
                  <c:v>202.359116</c:v>
                </c:pt>
                <c:pt idx="77">
                  <c:v>202.169286</c:v>
                </c:pt>
                <c:pt idx="78">
                  <c:v>199.701492</c:v>
                </c:pt>
                <c:pt idx="79">
                  <c:v>193.53200699999999</c:v>
                </c:pt>
                <c:pt idx="80">
                  <c:v>183.091339</c:v>
                </c:pt>
                <c:pt idx="81">
                  <c:v>169.898132</c:v>
                </c:pt>
                <c:pt idx="82">
                  <c:v>156.04051899999999</c:v>
                </c:pt>
                <c:pt idx="83">
                  <c:v>143.79646399999999</c:v>
                </c:pt>
                <c:pt idx="84">
                  <c:v>134.68460899999999</c:v>
                </c:pt>
                <c:pt idx="85">
                  <c:v>128.420208</c:v>
                </c:pt>
                <c:pt idx="86">
                  <c:v>124.338857</c:v>
                </c:pt>
                <c:pt idx="87">
                  <c:v>121.68123199999999</c:v>
                </c:pt>
                <c:pt idx="88">
                  <c:v>119.688014</c:v>
                </c:pt>
                <c:pt idx="89">
                  <c:v>117.789711</c:v>
                </c:pt>
                <c:pt idx="90">
                  <c:v>115.416832</c:v>
                </c:pt>
                <c:pt idx="91">
                  <c:v>112.189716</c:v>
                </c:pt>
                <c:pt idx="92">
                  <c:v>107.63378899999999</c:v>
                </c:pt>
                <c:pt idx="93">
                  <c:v>101.938879</c:v>
                </c:pt>
                <c:pt idx="94">
                  <c:v>95.674479000000005</c:v>
                </c:pt>
                <c:pt idx="95">
                  <c:v>89.315162999999998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E1B-4029-BA9C-2F2AC5091431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'Courbes choisies'!$A$2:$A$97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choisies'!$D$2:$D$97</c:f>
              <c:numCache>
                <c:formatCode>0.00</c:formatCode>
                <c:ptCount val="96"/>
                <c:pt idx="0">
                  <c:v>63.503582999999999</c:v>
                </c:pt>
                <c:pt idx="1">
                  <c:v>63.223008</c:v>
                </c:pt>
                <c:pt idx="2">
                  <c:v>63.410057999999999</c:v>
                </c:pt>
                <c:pt idx="3">
                  <c:v>63.410057999999999</c:v>
                </c:pt>
                <c:pt idx="4">
                  <c:v>62.942431999999997</c:v>
                </c:pt>
                <c:pt idx="5">
                  <c:v>62.194231000000002</c:v>
                </c:pt>
                <c:pt idx="6">
                  <c:v>61.165453999999997</c:v>
                </c:pt>
                <c:pt idx="7">
                  <c:v>60.136678000000003</c:v>
                </c:pt>
                <c:pt idx="8">
                  <c:v>59.107900999999998</c:v>
                </c:pt>
                <c:pt idx="9">
                  <c:v>58.266173999999999</c:v>
                </c:pt>
                <c:pt idx="10">
                  <c:v>57.517972999999998</c:v>
                </c:pt>
                <c:pt idx="11">
                  <c:v>56.863297000000003</c:v>
                </c:pt>
                <c:pt idx="12">
                  <c:v>56.208621000000001</c:v>
                </c:pt>
                <c:pt idx="13">
                  <c:v>55.647469999999998</c:v>
                </c:pt>
                <c:pt idx="14">
                  <c:v>55.179844000000003</c:v>
                </c:pt>
                <c:pt idx="15">
                  <c:v>54.618693</c:v>
                </c:pt>
                <c:pt idx="16">
                  <c:v>54.057541999999998</c:v>
                </c:pt>
                <c:pt idx="17">
                  <c:v>53.589916000000002</c:v>
                </c:pt>
                <c:pt idx="18">
                  <c:v>53.402866000000003</c:v>
                </c:pt>
                <c:pt idx="19">
                  <c:v>53.496391000000003</c:v>
                </c:pt>
                <c:pt idx="20">
                  <c:v>54.244593000000002</c:v>
                </c:pt>
                <c:pt idx="21">
                  <c:v>55.460419999999999</c:v>
                </c:pt>
                <c:pt idx="22">
                  <c:v>57.424447999999998</c:v>
                </c:pt>
                <c:pt idx="23">
                  <c:v>60.136678000000003</c:v>
                </c:pt>
                <c:pt idx="24">
                  <c:v>63.784159000000002</c:v>
                </c:pt>
                <c:pt idx="25">
                  <c:v>69.863293999999996</c:v>
                </c:pt>
                <c:pt idx="26">
                  <c:v>79.776961</c:v>
                </c:pt>
                <c:pt idx="27">
                  <c:v>95.021562000000003</c:v>
                </c:pt>
                <c:pt idx="28">
                  <c:v>116.812924</c:v>
                </c:pt>
                <c:pt idx="29">
                  <c:v>143.46759499999999</c:v>
                </c:pt>
                <c:pt idx="30">
                  <c:v>173.302121</c:v>
                </c:pt>
                <c:pt idx="31">
                  <c:v>204.352474</c:v>
                </c:pt>
                <c:pt idx="32">
                  <c:v>234.18700000000001</c:v>
                </c:pt>
                <c:pt idx="33">
                  <c:v>258.97116699999998</c:v>
                </c:pt>
                <c:pt idx="34">
                  <c:v>274.49634400000002</c:v>
                </c:pt>
                <c:pt idx="35">
                  <c:v>276.46037200000001</c:v>
                </c:pt>
                <c:pt idx="36">
                  <c:v>262.33807300000001</c:v>
                </c:pt>
                <c:pt idx="37">
                  <c:v>236.52512899999999</c:v>
                </c:pt>
                <c:pt idx="38">
                  <c:v>205.00715</c:v>
                </c:pt>
                <c:pt idx="39">
                  <c:v>173.769747</c:v>
                </c:pt>
                <c:pt idx="40">
                  <c:v>147.76975200000001</c:v>
                </c:pt>
                <c:pt idx="41">
                  <c:v>128.410044</c:v>
                </c:pt>
                <c:pt idx="42">
                  <c:v>115.877673</c:v>
                </c:pt>
                <c:pt idx="43">
                  <c:v>110.35968800000001</c:v>
                </c:pt>
                <c:pt idx="44">
                  <c:v>111.48199</c:v>
                </c:pt>
                <c:pt idx="45">
                  <c:v>116.438824</c:v>
                </c:pt>
                <c:pt idx="46">
                  <c:v>121.582708</c:v>
                </c:pt>
                <c:pt idx="47">
                  <c:v>123.453211</c:v>
                </c:pt>
                <c:pt idx="48">
                  <c:v>119.525154</c:v>
                </c:pt>
                <c:pt idx="49">
                  <c:v>111.48199</c:v>
                </c:pt>
                <c:pt idx="50">
                  <c:v>102.035949</c:v>
                </c:pt>
                <c:pt idx="51">
                  <c:v>93.992784999999998</c:v>
                </c:pt>
                <c:pt idx="52">
                  <c:v>89.316526999999994</c:v>
                </c:pt>
                <c:pt idx="53">
                  <c:v>87.352498999999995</c:v>
                </c:pt>
                <c:pt idx="54">
                  <c:v>86.791347999999999</c:v>
                </c:pt>
                <c:pt idx="55">
                  <c:v>86.323722000000004</c:v>
                </c:pt>
                <c:pt idx="56">
                  <c:v>84.82732</c:v>
                </c:pt>
                <c:pt idx="57">
                  <c:v>82.489191000000005</c:v>
                </c:pt>
                <c:pt idx="58">
                  <c:v>79.964011999999997</c:v>
                </c:pt>
                <c:pt idx="59">
                  <c:v>77.625883000000002</c:v>
                </c:pt>
                <c:pt idx="60">
                  <c:v>75.848904000000005</c:v>
                </c:pt>
                <c:pt idx="61">
                  <c:v>74.726602999999997</c:v>
                </c:pt>
                <c:pt idx="62">
                  <c:v>74.258977000000002</c:v>
                </c:pt>
                <c:pt idx="63">
                  <c:v>74.258977000000002</c:v>
                </c:pt>
                <c:pt idx="64">
                  <c:v>74.913652999999996</c:v>
                </c:pt>
                <c:pt idx="65">
                  <c:v>76.223005000000001</c:v>
                </c:pt>
                <c:pt idx="66">
                  <c:v>78.841710000000006</c:v>
                </c:pt>
                <c:pt idx="67">
                  <c:v>83.050342000000001</c:v>
                </c:pt>
                <c:pt idx="68">
                  <c:v>89.503578000000005</c:v>
                </c:pt>
                <c:pt idx="69">
                  <c:v>99.978396000000004</c:v>
                </c:pt>
                <c:pt idx="70">
                  <c:v>116.812924</c:v>
                </c:pt>
                <c:pt idx="71">
                  <c:v>142.064718</c:v>
                </c:pt>
                <c:pt idx="72">
                  <c:v>176.388451</c:v>
                </c:pt>
                <c:pt idx="73">
                  <c:v>214.266141</c:v>
                </c:pt>
                <c:pt idx="74">
                  <c:v>248.87045000000001</c:v>
                </c:pt>
                <c:pt idx="75">
                  <c:v>273.18699099999998</c:v>
                </c:pt>
                <c:pt idx="76">
                  <c:v>281.88483100000002</c:v>
                </c:pt>
                <c:pt idx="77">
                  <c:v>276.46037200000001</c:v>
                </c:pt>
                <c:pt idx="78">
                  <c:v>260.09346900000003</c:v>
                </c:pt>
                <c:pt idx="79">
                  <c:v>236.057503</c:v>
                </c:pt>
                <c:pt idx="80">
                  <c:v>207.25175400000001</c:v>
                </c:pt>
                <c:pt idx="81">
                  <c:v>176.949602</c:v>
                </c:pt>
                <c:pt idx="82">
                  <c:v>147.95680300000001</c:v>
                </c:pt>
                <c:pt idx="83">
                  <c:v>123.453211</c:v>
                </c:pt>
                <c:pt idx="84">
                  <c:v>105.68343</c:v>
                </c:pt>
                <c:pt idx="85">
                  <c:v>93.805734999999999</c:v>
                </c:pt>
                <c:pt idx="86">
                  <c:v>86.417248000000001</c:v>
                </c:pt>
                <c:pt idx="87">
                  <c:v>81.928039999999996</c:v>
                </c:pt>
                <c:pt idx="88">
                  <c:v>79.122285000000005</c:v>
                </c:pt>
                <c:pt idx="89">
                  <c:v>77.064732000000006</c:v>
                </c:pt>
                <c:pt idx="90">
                  <c:v>75.287754000000007</c:v>
                </c:pt>
                <c:pt idx="91">
                  <c:v>73.230199999999996</c:v>
                </c:pt>
                <c:pt idx="92">
                  <c:v>70.424445000000006</c:v>
                </c:pt>
                <c:pt idx="93">
                  <c:v>67.151065000000003</c:v>
                </c:pt>
                <c:pt idx="94">
                  <c:v>63.877684000000002</c:v>
                </c:pt>
                <c:pt idx="95">
                  <c:v>61.165453999999997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E1B-4029-BA9C-2F2AC5091431}"/>
            </c:ext>
          </c:extLst>
        </c:ser>
        <c:ser>
          <c:idx val="4"/>
          <c:order val="2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'Courbes choisies'!$A$2:$A$97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choisies'!$F$2:$F$97</c:f>
              <c:numCache>
                <c:formatCode>0.00</c:formatCode>
                <c:ptCount val="96"/>
                <c:pt idx="0">
                  <c:v>54.203502</c:v>
                </c:pt>
                <c:pt idx="1">
                  <c:v>54.444406000000001</c:v>
                </c:pt>
                <c:pt idx="2">
                  <c:v>55.006515999999998</c:v>
                </c:pt>
                <c:pt idx="3">
                  <c:v>54.685310999999999</c:v>
                </c:pt>
                <c:pt idx="4">
                  <c:v>52.51717</c:v>
                </c:pt>
                <c:pt idx="5">
                  <c:v>48.983905</c:v>
                </c:pt>
                <c:pt idx="6">
                  <c:v>45.049132</c:v>
                </c:pt>
                <c:pt idx="7">
                  <c:v>41.756771999999998</c:v>
                </c:pt>
                <c:pt idx="8">
                  <c:v>39.668933000000003</c:v>
                </c:pt>
                <c:pt idx="9">
                  <c:v>38.625014</c:v>
                </c:pt>
                <c:pt idx="10">
                  <c:v>38.223506</c:v>
                </c:pt>
                <c:pt idx="11">
                  <c:v>37.982602</c:v>
                </c:pt>
                <c:pt idx="12">
                  <c:v>37.661396000000003</c:v>
                </c:pt>
                <c:pt idx="13">
                  <c:v>37.259889000000001</c:v>
                </c:pt>
                <c:pt idx="14">
                  <c:v>36.697778</c:v>
                </c:pt>
                <c:pt idx="15">
                  <c:v>36.135668000000003</c:v>
                </c:pt>
                <c:pt idx="16">
                  <c:v>35.734160000000003</c:v>
                </c:pt>
                <c:pt idx="17">
                  <c:v>35.332653000000001</c:v>
                </c:pt>
                <c:pt idx="18">
                  <c:v>35.172049999999999</c:v>
                </c:pt>
                <c:pt idx="19">
                  <c:v>35.252350999999997</c:v>
                </c:pt>
                <c:pt idx="20">
                  <c:v>35.493256000000002</c:v>
                </c:pt>
                <c:pt idx="21">
                  <c:v>35.894762999999998</c:v>
                </c:pt>
                <c:pt idx="22">
                  <c:v>36.215969000000001</c:v>
                </c:pt>
                <c:pt idx="23">
                  <c:v>36.135668000000003</c:v>
                </c:pt>
                <c:pt idx="24">
                  <c:v>35.814461999999999</c:v>
                </c:pt>
                <c:pt idx="25">
                  <c:v>35.332653000000001</c:v>
                </c:pt>
                <c:pt idx="26">
                  <c:v>35.332653000000001</c:v>
                </c:pt>
                <c:pt idx="27">
                  <c:v>36.135668000000003</c:v>
                </c:pt>
                <c:pt idx="28">
                  <c:v>38.143205000000002</c:v>
                </c:pt>
                <c:pt idx="29">
                  <c:v>41.034058000000002</c:v>
                </c:pt>
                <c:pt idx="30">
                  <c:v>44.567323999999999</c:v>
                </c:pt>
                <c:pt idx="31">
                  <c:v>48.180889999999998</c:v>
                </c:pt>
                <c:pt idx="32">
                  <c:v>51.794457000000001</c:v>
                </c:pt>
                <c:pt idx="33">
                  <c:v>55.086818000000001</c:v>
                </c:pt>
                <c:pt idx="34">
                  <c:v>57.897370000000002</c:v>
                </c:pt>
                <c:pt idx="35">
                  <c:v>60.306413999999997</c:v>
                </c:pt>
                <c:pt idx="36">
                  <c:v>62.233649999999997</c:v>
                </c:pt>
                <c:pt idx="37">
                  <c:v>64.883599000000004</c:v>
                </c:pt>
                <c:pt idx="38">
                  <c:v>69.701688000000004</c:v>
                </c:pt>
                <c:pt idx="39">
                  <c:v>77.892438999999996</c:v>
                </c:pt>
                <c:pt idx="40">
                  <c:v>90.339168999999998</c:v>
                </c:pt>
                <c:pt idx="41">
                  <c:v>105.275245</c:v>
                </c:pt>
                <c:pt idx="42">
                  <c:v>120.452226</c:v>
                </c:pt>
                <c:pt idx="43">
                  <c:v>133.54136800000001</c:v>
                </c:pt>
                <c:pt idx="44">
                  <c:v>142.69573700000001</c:v>
                </c:pt>
                <c:pt idx="45">
                  <c:v>148.23653899999999</c:v>
                </c:pt>
                <c:pt idx="46">
                  <c:v>150.80618699999999</c:v>
                </c:pt>
                <c:pt idx="47">
                  <c:v>151.12739300000001</c:v>
                </c:pt>
                <c:pt idx="48">
                  <c:v>150.00317200000001</c:v>
                </c:pt>
                <c:pt idx="49">
                  <c:v>147.99563499999999</c:v>
                </c:pt>
                <c:pt idx="50">
                  <c:v>145.66689199999999</c:v>
                </c:pt>
                <c:pt idx="51">
                  <c:v>143.739656</c:v>
                </c:pt>
                <c:pt idx="52">
                  <c:v>142.535134</c:v>
                </c:pt>
                <c:pt idx="53">
                  <c:v>142.13362599999999</c:v>
                </c:pt>
                <c:pt idx="54">
                  <c:v>142.294229</c:v>
                </c:pt>
                <c:pt idx="55">
                  <c:v>142.776038</c:v>
                </c:pt>
                <c:pt idx="56">
                  <c:v>143.57905299999999</c:v>
                </c:pt>
                <c:pt idx="57">
                  <c:v>144.46236999999999</c:v>
                </c:pt>
                <c:pt idx="58">
                  <c:v>145.50628900000001</c:v>
                </c:pt>
                <c:pt idx="59">
                  <c:v>146.550208</c:v>
                </c:pt>
                <c:pt idx="60">
                  <c:v>147.51382599999999</c:v>
                </c:pt>
                <c:pt idx="61">
                  <c:v>148.397142</c:v>
                </c:pt>
                <c:pt idx="62">
                  <c:v>148.95925299999999</c:v>
                </c:pt>
                <c:pt idx="63">
                  <c:v>149.28045900000001</c:v>
                </c:pt>
                <c:pt idx="64">
                  <c:v>149.36076</c:v>
                </c:pt>
                <c:pt idx="65">
                  <c:v>150.083473</c:v>
                </c:pt>
                <c:pt idx="66">
                  <c:v>152.49251799999999</c:v>
                </c:pt>
                <c:pt idx="67">
                  <c:v>157.63181299999999</c:v>
                </c:pt>
                <c:pt idx="68">
                  <c:v>166.22407200000001</c:v>
                </c:pt>
                <c:pt idx="69">
                  <c:v>177.30567600000001</c:v>
                </c:pt>
                <c:pt idx="70">
                  <c:v>189.75240600000001</c:v>
                </c:pt>
                <c:pt idx="71">
                  <c:v>202.11883499999999</c:v>
                </c:pt>
                <c:pt idx="72">
                  <c:v>213.44134399999999</c:v>
                </c:pt>
                <c:pt idx="73">
                  <c:v>223.15782400000001</c:v>
                </c:pt>
                <c:pt idx="74">
                  <c:v>230.947068</c:v>
                </c:pt>
                <c:pt idx="75">
                  <c:v>236.48786999999999</c:v>
                </c:pt>
                <c:pt idx="76">
                  <c:v>239.37872300000001</c:v>
                </c:pt>
                <c:pt idx="77">
                  <c:v>239.86053200000001</c:v>
                </c:pt>
                <c:pt idx="78">
                  <c:v>237.93329700000001</c:v>
                </c:pt>
                <c:pt idx="79">
                  <c:v>233.67731800000001</c:v>
                </c:pt>
                <c:pt idx="80">
                  <c:v>227.33350100000001</c:v>
                </c:pt>
                <c:pt idx="81">
                  <c:v>219.54425699999999</c:v>
                </c:pt>
                <c:pt idx="82">
                  <c:v>210.87169700000001</c:v>
                </c:pt>
                <c:pt idx="83">
                  <c:v>202.11883499999999</c:v>
                </c:pt>
                <c:pt idx="84">
                  <c:v>193.767481</c:v>
                </c:pt>
                <c:pt idx="85">
                  <c:v>185.65703099999999</c:v>
                </c:pt>
                <c:pt idx="86">
                  <c:v>177.38597799999999</c:v>
                </c:pt>
                <c:pt idx="87">
                  <c:v>168.79371900000001</c:v>
                </c:pt>
                <c:pt idx="88">
                  <c:v>159.478747</c:v>
                </c:pt>
                <c:pt idx="89">
                  <c:v>149.601664</c:v>
                </c:pt>
                <c:pt idx="90">
                  <c:v>139.32307499999999</c:v>
                </c:pt>
                <c:pt idx="91">
                  <c:v>128.883882</c:v>
                </c:pt>
                <c:pt idx="92">
                  <c:v>118.444689</c:v>
                </c:pt>
                <c:pt idx="93">
                  <c:v>108.166099</c:v>
                </c:pt>
                <c:pt idx="94">
                  <c:v>98.289016000000004</c:v>
                </c:pt>
                <c:pt idx="95">
                  <c:v>89.054345999999995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8E1B-4029-BA9C-2F2AC5091431}"/>
            </c:ext>
          </c:extLst>
        </c:ser>
        <c:ser>
          <c:idx val="6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'Courbes choisies'!$A$2:$A$97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choisies'!$H$2:$H$97</c:f>
              <c:numCache>
                <c:formatCode>0.00</c:formatCode>
                <c:ptCount val="96"/>
                <c:pt idx="0">
                  <c:v>85.829556999999994</c:v>
                </c:pt>
                <c:pt idx="1">
                  <c:v>83.833521000000005</c:v>
                </c:pt>
                <c:pt idx="2">
                  <c:v>82.170157000000003</c:v>
                </c:pt>
                <c:pt idx="3">
                  <c:v>81.837484000000003</c:v>
                </c:pt>
                <c:pt idx="4">
                  <c:v>83.168175000000005</c:v>
                </c:pt>
                <c:pt idx="5">
                  <c:v>85.164210999999995</c:v>
                </c:pt>
                <c:pt idx="6">
                  <c:v>87.160247999999996</c:v>
                </c:pt>
                <c:pt idx="7">
                  <c:v>88.158265999999998</c:v>
                </c:pt>
                <c:pt idx="8">
                  <c:v>87.492919999999998</c:v>
                </c:pt>
                <c:pt idx="9">
                  <c:v>85.829556999999994</c:v>
                </c:pt>
                <c:pt idx="10">
                  <c:v>83.500848000000005</c:v>
                </c:pt>
                <c:pt idx="11">
                  <c:v>81.837484000000003</c:v>
                </c:pt>
                <c:pt idx="12">
                  <c:v>81.172139000000001</c:v>
                </c:pt>
                <c:pt idx="13">
                  <c:v>81.504812000000001</c:v>
                </c:pt>
                <c:pt idx="14">
                  <c:v>81.837484000000003</c:v>
                </c:pt>
                <c:pt idx="15">
                  <c:v>81.837484000000003</c:v>
                </c:pt>
                <c:pt idx="16">
                  <c:v>81.504812000000001</c:v>
                </c:pt>
                <c:pt idx="17">
                  <c:v>80.839466000000002</c:v>
                </c:pt>
                <c:pt idx="18">
                  <c:v>80.839466000000002</c:v>
                </c:pt>
                <c:pt idx="19">
                  <c:v>81.837484000000003</c:v>
                </c:pt>
                <c:pt idx="20">
                  <c:v>84.498866000000007</c:v>
                </c:pt>
                <c:pt idx="21">
                  <c:v>88.158265999999998</c:v>
                </c:pt>
                <c:pt idx="22">
                  <c:v>91.817665000000005</c:v>
                </c:pt>
                <c:pt idx="23">
                  <c:v>94.479046999999994</c:v>
                </c:pt>
                <c:pt idx="24">
                  <c:v>95.477064999999996</c:v>
                </c:pt>
                <c:pt idx="25">
                  <c:v>95.477064999999996</c:v>
                </c:pt>
                <c:pt idx="26">
                  <c:v>94.811719999999994</c:v>
                </c:pt>
                <c:pt idx="27">
                  <c:v>94.479046999999994</c:v>
                </c:pt>
                <c:pt idx="28">
                  <c:v>94.811719999999994</c:v>
                </c:pt>
                <c:pt idx="29">
                  <c:v>96.807755999999998</c:v>
                </c:pt>
                <c:pt idx="30">
                  <c:v>100.467156</c:v>
                </c:pt>
                <c:pt idx="31">
                  <c:v>107.12061</c:v>
                </c:pt>
                <c:pt idx="32">
                  <c:v>116.435445</c:v>
                </c:pt>
                <c:pt idx="33">
                  <c:v>127.746317</c:v>
                </c:pt>
                <c:pt idx="34">
                  <c:v>139.722534</c:v>
                </c:pt>
                <c:pt idx="35">
                  <c:v>151.03340600000001</c:v>
                </c:pt>
                <c:pt idx="36">
                  <c:v>161.013587</c:v>
                </c:pt>
                <c:pt idx="37">
                  <c:v>169.33040500000001</c:v>
                </c:pt>
                <c:pt idx="38">
                  <c:v>176.316531</c:v>
                </c:pt>
                <c:pt idx="39">
                  <c:v>182.63731300000001</c:v>
                </c:pt>
                <c:pt idx="40">
                  <c:v>188.29274899999999</c:v>
                </c:pt>
                <c:pt idx="41">
                  <c:v>192.61749399999999</c:v>
                </c:pt>
                <c:pt idx="42">
                  <c:v>195.278875</c:v>
                </c:pt>
                <c:pt idx="43">
                  <c:v>195.278875</c:v>
                </c:pt>
                <c:pt idx="44">
                  <c:v>192.28482099999999</c:v>
                </c:pt>
                <c:pt idx="45">
                  <c:v>187.29473100000001</c:v>
                </c:pt>
                <c:pt idx="46">
                  <c:v>181.639295</c:v>
                </c:pt>
                <c:pt idx="47">
                  <c:v>176.316531</c:v>
                </c:pt>
                <c:pt idx="48">
                  <c:v>171.99178599999999</c:v>
                </c:pt>
                <c:pt idx="49">
                  <c:v>168.33238700000001</c:v>
                </c:pt>
                <c:pt idx="50">
                  <c:v>164.00764100000001</c:v>
                </c:pt>
                <c:pt idx="51">
                  <c:v>157.354187</c:v>
                </c:pt>
                <c:pt idx="52">
                  <c:v>148.37202500000001</c:v>
                </c:pt>
                <c:pt idx="53">
                  <c:v>137.72649799999999</c:v>
                </c:pt>
                <c:pt idx="54">
                  <c:v>127.746317</c:v>
                </c:pt>
                <c:pt idx="55">
                  <c:v>119.76217200000001</c:v>
                </c:pt>
                <c:pt idx="56">
                  <c:v>114.772082</c:v>
                </c:pt>
                <c:pt idx="57">
                  <c:v>112.77604599999999</c:v>
                </c:pt>
                <c:pt idx="58">
                  <c:v>112.77604599999999</c:v>
                </c:pt>
                <c:pt idx="59">
                  <c:v>113.441391</c:v>
                </c:pt>
                <c:pt idx="60">
                  <c:v>114.106736</c:v>
                </c:pt>
                <c:pt idx="61">
                  <c:v>114.439409</c:v>
                </c:pt>
                <c:pt idx="62">
                  <c:v>114.439409</c:v>
                </c:pt>
                <c:pt idx="63">
                  <c:v>113.441391</c:v>
                </c:pt>
                <c:pt idx="64">
                  <c:v>111.44535500000001</c:v>
                </c:pt>
                <c:pt idx="65">
                  <c:v>109.449319</c:v>
                </c:pt>
                <c:pt idx="66">
                  <c:v>107.785955</c:v>
                </c:pt>
                <c:pt idx="67">
                  <c:v>107.12061</c:v>
                </c:pt>
                <c:pt idx="68">
                  <c:v>107.785955</c:v>
                </c:pt>
                <c:pt idx="69">
                  <c:v>109.781991</c:v>
                </c:pt>
                <c:pt idx="70">
                  <c:v>111.77802699999999</c:v>
                </c:pt>
                <c:pt idx="71">
                  <c:v>113.441391</c:v>
                </c:pt>
                <c:pt idx="72">
                  <c:v>114.106736</c:v>
                </c:pt>
                <c:pt idx="73">
                  <c:v>113.774064</c:v>
                </c:pt>
                <c:pt idx="74">
                  <c:v>113.441391</c:v>
                </c:pt>
                <c:pt idx="75">
                  <c:v>113.441391</c:v>
                </c:pt>
                <c:pt idx="76">
                  <c:v>113.441391</c:v>
                </c:pt>
                <c:pt idx="77">
                  <c:v>114.106736</c:v>
                </c:pt>
                <c:pt idx="78">
                  <c:v>114.106736</c:v>
                </c:pt>
                <c:pt idx="79">
                  <c:v>113.441391</c:v>
                </c:pt>
                <c:pt idx="80">
                  <c:v>111.44535500000001</c:v>
                </c:pt>
                <c:pt idx="81">
                  <c:v>108.4513</c:v>
                </c:pt>
                <c:pt idx="82">
                  <c:v>104.791901</c:v>
                </c:pt>
                <c:pt idx="83">
                  <c:v>100.79982800000001</c:v>
                </c:pt>
                <c:pt idx="84">
                  <c:v>96.475082999999998</c:v>
                </c:pt>
                <c:pt idx="85">
                  <c:v>92.483011000000005</c:v>
                </c:pt>
                <c:pt idx="86">
                  <c:v>89.488956999999999</c:v>
                </c:pt>
                <c:pt idx="87">
                  <c:v>88.158265999999998</c:v>
                </c:pt>
                <c:pt idx="88">
                  <c:v>88.823611</c:v>
                </c:pt>
                <c:pt idx="89">
                  <c:v>90.819647000000003</c:v>
                </c:pt>
                <c:pt idx="90">
                  <c:v>93.148356000000007</c:v>
                </c:pt>
                <c:pt idx="91">
                  <c:v>94.479046999999994</c:v>
                </c:pt>
                <c:pt idx="92">
                  <c:v>94.479046999999994</c:v>
                </c:pt>
                <c:pt idx="93">
                  <c:v>93.148356000000007</c:v>
                </c:pt>
                <c:pt idx="94">
                  <c:v>90.819647000000003</c:v>
                </c:pt>
                <c:pt idx="95">
                  <c:v>88.158265999999998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8E1B-4029-BA9C-2F2AC5091431}"/>
            </c:ext>
          </c:extLst>
        </c:ser>
        <c:ser>
          <c:idx val="8"/>
          <c:order val="4"/>
          <c:spPr>
            <a:ln w="698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'Courbes choisies'!$A$2:$A$97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choisies'!$J$2:$J$97</c:f>
              <c:numCache>
                <c:formatCode>0.00</c:formatCode>
                <c:ptCount val="96"/>
                <c:pt idx="0">
                  <c:v>67.684143500000005</c:v>
                </c:pt>
                <c:pt idx="1">
                  <c:v>66.558268250000012</c:v>
                </c:pt>
                <c:pt idx="2">
                  <c:v>65.783955000000006</c:v>
                </c:pt>
                <c:pt idx="3">
                  <c:v>65.003537000000009</c:v>
                </c:pt>
                <c:pt idx="4">
                  <c:v>63.775574000000006</c:v>
                </c:pt>
                <c:pt idx="5">
                  <c:v>62.136420999999999</c:v>
                </c:pt>
                <c:pt idx="6">
                  <c:v>60.326747250000004</c:v>
                </c:pt>
                <c:pt idx="7">
                  <c:v>58.570544750000003</c:v>
                </c:pt>
                <c:pt idx="8">
                  <c:v>56.984377000000002</c:v>
                </c:pt>
                <c:pt idx="9">
                  <c:v>55.717464249999999</c:v>
                </c:pt>
                <c:pt idx="10">
                  <c:v>54.634300500000009</c:v>
                </c:pt>
                <c:pt idx="11">
                  <c:v>53.852191750000003</c:v>
                </c:pt>
                <c:pt idx="12">
                  <c:v>53.323241249999995</c:v>
                </c:pt>
                <c:pt idx="13">
                  <c:v>53.070829750000001</c:v>
                </c:pt>
                <c:pt idx="14">
                  <c:v>52.80164825</c:v>
                </c:pt>
                <c:pt idx="15">
                  <c:v>52.425917999999996</c:v>
                </c:pt>
                <c:pt idx="16">
                  <c:v>52.030898750000006</c:v>
                </c:pt>
                <c:pt idx="17">
                  <c:v>51.576092750000001</c:v>
                </c:pt>
                <c:pt idx="18">
                  <c:v>51.441721749999999</c:v>
                </c:pt>
                <c:pt idx="19">
                  <c:v>51.734682750000005</c:v>
                </c:pt>
                <c:pt idx="20">
                  <c:v>52.694762750000002</c:v>
                </c:pt>
                <c:pt idx="21">
                  <c:v>54.156319000000003</c:v>
                </c:pt>
                <c:pt idx="22">
                  <c:v>55.927222749999999</c:v>
                </c:pt>
                <c:pt idx="23">
                  <c:v>57.748855000000006</c:v>
                </c:pt>
                <c:pt idx="24">
                  <c:v>59.589249499999994</c:v>
                </c:pt>
                <c:pt idx="25">
                  <c:v>62.008918999999992</c:v>
                </c:pt>
                <c:pt idx="26">
                  <c:v>65.602353999999991</c:v>
                </c:pt>
                <c:pt idx="27">
                  <c:v>71.026003500000002</c:v>
                </c:pt>
                <c:pt idx="28">
                  <c:v>78.791098250000005</c:v>
                </c:pt>
                <c:pt idx="29">
                  <c:v>88.622248999999996</c:v>
                </c:pt>
                <c:pt idx="30">
                  <c:v>100.01463799999999</c:v>
                </c:pt>
                <c:pt idx="31">
                  <c:v>112.621945</c:v>
                </c:pt>
                <c:pt idx="32">
                  <c:v>125.70928475000001</c:v>
                </c:pt>
                <c:pt idx="33">
                  <c:v>137.92901375</c:v>
                </c:pt>
                <c:pt idx="34">
                  <c:v>147.66632000000001</c:v>
                </c:pt>
                <c:pt idx="35">
                  <c:v>153.34323650000002</c:v>
                </c:pt>
                <c:pt idx="36">
                  <c:v>154.04714175000001</c:v>
                </c:pt>
                <c:pt idx="37">
                  <c:v>151.16610525000002</c:v>
                </c:pt>
                <c:pt idx="38">
                  <c:v>146.75969750000002</c:v>
                </c:pt>
                <c:pt idx="39">
                  <c:v>142.93416174999999</c:v>
                </c:pt>
                <c:pt idx="40">
                  <c:v>141.24445</c:v>
                </c:pt>
                <c:pt idx="41">
                  <c:v>141.50447374999999</c:v>
                </c:pt>
                <c:pt idx="42">
                  <c:v>143.11571699999999</c:v>
                </c:pt>
                <c:pt idx="43">
                  <c:v>145.34070925</c:v>
                </c:pt>
                <c:pt idx="44">
                  <c:v>147.564753</c:v>
                </c:pt>
                <c:pt idx="45">
                  <c:v>149.41621524999999</c:v>
                </c:pt>
                <c:pt idx="46">
                  <c:v>150.52395899999999</c:v>
                </c:pt>
                <c:pt idx="47">
                  <c:v>150.453059</c:v>
                </c:pt>
                <c:pt idx="48">
                  <c:v>148.915582</c:v>
                </c:pt>
                <c:pt idx="49">
                  <c:v>146.29483575</c:v>
                </c:pt>
                <c:pt idx="50">
                  <c:v>142.88690200000002</c:v>
                </c:pt>
                <c:pt idx="51">
                  <c:v>139.0631415</c:v>
                </c:pt>
                <c:pt idx="52">
                  <c:v>135.25249074999999</c:v>
                </c:pt>
                <c:pt idx="53">
                  <c:v>131.57260674999998</c:v>
                </c:pt>
                <c:pt idx="54">
                  <c:v>128.3130185</c:v>
                </c:pt>
                <c:pt idx="55">
                  <c:v>125.53747800000001</c:v>
                </c:pt>
                <c:pt idx="56">
                  <c:v>123.30982975000001</c:v>
                </c:pt>
                <c:pt idx="57">
                  <c:v>121.6877965</c:v>
                </c:pt>
                <c:pt idx="58">
                  <c:v>120.581889</c:v>
                </c:pt>
                <c:pt idx="59">
                  <c:v>119.76026675</c:v>
                </c:pt>
                <c:pt idx="60">
                  <c:v>119.130043</c:v>
                </c:pt>
                <c:pt idx="61">
                  <c:v>118.65516050000001</c:v>
                </c:pt>
                <c:pt idx="62">
                  <c:v>118.27539225</c:v>
                </c:pt>
                <c:pt idx="63">
                  <c:v>117.82144375</c:v>
                </c:pt>
                <c:pt idx="64">
                  <c:v>117.36380625</c:v>
                </c:pt>
                <c:pt idx="65">
                  <c:v>117.56264374999999</c:v>
                </c:pt>
                <c:pt idx="66">
                  <c:v>119.16306175</c:v>
                </c:pt>
                <c:pt idx="67">
                  <c:v>122.89980724999999</c:v>
                </c:pt>
                <c:pt idx="68">
                  <c:v>129.29531125</c:v>
                </c:pt>
                <c:pt idx="69">
                  <c:v>138.19698199999999</c:v>
                </c:pt>
                <c:pt idx="70">
                  <c:v>149.05359074999998</c:v>
                </c:pt>
                <c:pt idx="71">
                  <c:v>161.41296774999998</c:v>
                </c:pt>
                <c:pt idx="72">
                  <c:v>174.67560874999998</c:v>
                </c:pt>
                <c:pt idx="73">
                  <c:v>187.41640599999999</c:v>
                </c:pt>
                <c:pt idx="74">
                  <c:v>198.40620175000001</c:v>
                </c:pt>
                <c:pt idx="75">
                  <c:v>206.13155424999999</c:v>
                </c:pt>
                <c:pt idx="76">
                  <c:v>209.26601525000001</c:v>
                </c:pt>
                <c:pt idx="77">
                  <c:v>208.14923149999998</c:v>
                </c:pt>
                <c:pt idx="78">
                  <c:v>202.95874850000001</c:v>
                </c:pt>
                <c:pt idx="79">
                  <c:v>194.17705475</c:v>
                </c:pt>
                <c:pt idx="80">
                  <c:v>182.28048725000002</c:v>
                </c:pt>
                <c:pt idx="81">
                  <c:v>168.71082274999998</c:v>
                </c:pt>
                <c:pt idx="82">
                  <c:v>154.91523000000001</c:v>
                </c:pt>
                <c:pt idx="83">
                  <c:v>142.54208449999999</c:v>
                </c:pt>
                <c:pt idx="84">
                  <c:v>132.65265075000002</c:v>
                </c:pt>
                <c:pt idx="85">
                  <c:v>125.09149625000001</c:v>
                </c:pt>
                <c:pt idx="86">
                  <c:v>119.40776</c:v>
                </c:pt>
                <c:pt idx="87">
                  <c:v>115.14031424999999</c:v>
                </c:pt>
                <c:pt idx="88">
                  <c:v>111.77816425</c:v>
                </c:pt>
                <c:pt idx="89">
                  <c:v>108.8189385</c:v>
                </c:pt>
                <c:pt idx="90">
                  <c:v>105.79400425</c:v>
                </c:pt>
                <c:pt idx="91">
                  <c:v>102.19571125</c:v>
                </c:pt>
                <c:pt idx="92">
                  <c:v>97.745492499999997</c:v>
                </c:pt>
                <c:pt idx="93">
                  <c:v>92.601099750000003</c:v>
                </c:pt>
                <c:pt idx="94">
                  <c:v>87.165206500000011</c:v>
                </c:pt>
                <c:pt idx="95">
                  <c:v>81.923307249999993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8E1B-4029-BA9C-2F2AC5091431}"/>
            </c:ext>
          </c:extLst>
        </c:ser>
        <c:ser>
          <c:idx val="1"/>
          <c:order val="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8E1B-4029-BA9C-2F2AC5091431}"/>
            </c:ext>
          </c:extLst>
        </c:ser>
        <c:ser>
          <c:idx val="3"/>
          <c:order val="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8E1B-4029-BA9C-2F2AC5091431}"/>
            </c:ext>
          </c:extLst>
        </c:ser>
        <c:ser>
          <c:idx val="5"/>
          <c:order val="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8E1B-4029-BA9C-2F2AC5091431}"/>
            </c:ext>
          </c:extLst>
        </c:ser>
        <c:ser>
          <c:idx val="7"/>
          <c:order val="8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8E1B-4029-BA9C-2F2AC5091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607552"/>
        <c:axId val="524596032"/>
      </c:lineChart>
      <c:catAx>
        <c:axId val="52460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Heure [1/4 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59603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45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Puissance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6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95421116914844"/>
          <c:y val="0.25310035498119776"/>
          <c:w val="0.1948444686988384"/>
          <c:h val="0.43371516011324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Courbes de charges normalisées choisies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3561627816324938E-2"/>
          <c:y val="9.4649675478212736E-2"/>
          <c:w val="0.6959340973467425"/>
          <c:h val="0.78061914172608837"/>
        </c:manualLayout>
      </c:layout>
      <c:lineChart>
        <c:grouping val="standard"/>
        <c:varyColors val="0"/>
        <c:ser>
          <c:idx val="1"/>
          <c:order val="1"/>
          <c:tx>
            <c:strRef>
              <c:f>'Courbes choisies'!$C$1</c:f>
              <c:strCache>
                <c:ptCount val="1"/>
                <c:pt idx="0">
                  <c:v>Habitations (simple et multiple) été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'Courbes choisies'!$A$2:$A$97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choisies'!$C$2:$C$97</c:f>
              <c:numCache>
                <c:formatCode>0.00</c:formatCode>
                <c:ptCount val="96"/>
                <c:pt idx="0">
                  <c:v>96.092003000000005</c:v>
                </c:pt>
                <c:pt idx="1">
                  <c:v>88.796306000000001</c:v>
                </c:pt>
                <c:pt idx="2">
                  <c:v>82.460570000000004</c:v>
                </c:pt>
                <c:pt idx="3">
                  <c:v>76.700809000000007</c:v>
                </c:pt>
                <c:pt idx="4">
                  <c:v>71.133041000000006</c:v>
                </c:pt>
                <c:pt idx="5">
                  <c:v>65.949257000000003</c:v>
                </c:pt>
                <c:pt idx="6">
                  <c:v>61.341448</c:v>
                </c:pt>
                <c:pt idx="7">
                  <c:v>57.501607999999997</c:v>
                </c:pt>
                <c:pt idx="8">
                  <c:v>54.717723999999997</c:v>
                </c:pt>
                <c:pt idx="9">
                  <c:v>52.797803999999999</c:v>
                </c:pt>
                <c:pt idx="10">
                  <c:v>51.357863999999999</c:v>
                </c:pt>
                <c:pt idx="11">
                  <c:v>50.301907</c:v>
                </c:pt>
                <c:pt idx="12">
                  <c:v>49.437942999999997</c:v>
                </c:pt>
                <c:pt idx="13">
                  <c:v>48.765971</c:v>
                </c:pt>
                <c:pt idx="14">
                  <c:v>48.189995000000003</c:v>
                </c:pt>
                <c:pt idx="15">
                  <c:v>47.902006999999998</c:v>
                </c:pt>
                <c:pt idx="16">
                  <c:v>47.902006999999998</c:v>
                </c:pt>
                <c:pt idx="17">
                  <c:v>47.998002999999997</c:v>
                </c:pt>
                <c:pt idx="18">
                  <c:v>48.093998999999997</c:v>
                </c:pt>
                <c:pt idx="19">
                  <c:v>47.902006999999998</c:v>
                </c:pt>
                <c:pt idx="20">
                  <c:v>47.518022999999999</c:v>
                </c:pt>
                <c:pt idx="21">
                  <c:v>46.942047000000002</c:v>
                </c:pt>
                <c:pt idx="22">
                  <c:v>46.462066999999998</c:v>
                </c:pt>
                <c:pt idx="23">
                  <c:v>46.366070999999998</c:v>
                </c:pt>
                <c:pt idx="24">
                  <c:v>46.750055000000003</c:v>
                </c:pt>
                <c:pt idx="25">
                  <c:v>47.806010999999998</c:v>
                </c:pt>
                <c:pt idx="26">
                  <c:v>49.821927000000002</c:v>
                </c:pt>
                <c:pt idx="27">
                  <c:v>52.701808</c:v>
                </c:pt>
                <c:pt idx="28">
                  <c:v>56.829636000000001</c:v>
                </c:pt>
                <c:pt idx="29">
                  <c:v>62.301408000000002</c:v>
                </c:pt>
                <c:pt idx="30">
                  <c:v>69.405113</c:v>
                </c:pt>
                <c:pt idx="31">
                  <c:v>78.332740999999999</c:v>
                </c:pt>
                <c:pt idx="32">
                  <c:v>89.180289999999999</c:v>
                </c:pt>
                <c:pt idx="33">
                  <c:v>101.37178299999999</c:v>
                </c:pt>
                <c:pt idx="34">
                  <c:v>114.235248</c:v>
                </c:pt>
                <c:pt idx="35">
                  <c:v>127.002717</c:v>
                </c:pt>
                <c:pt idx="36">
                  <c:v>139.002218</c:v>
                </c:pt>
                <c:pt idx="37">
                  <c:v>149.945762</c:v>
                </c:pt>
                <c:pt idx="38">
                  <c:v>159.35337100000001</c:v>
                </c:pt>
                <c:pt idx="39">
                  <c:v>167.033051</c:v>
                </c:pt>
                <c:pt idx="40">
                  <c:v>172.792812</c:v>
                </c:pt>
                <c:pt idx="41">
                  <c:v>177.208628</c:v>
                </c:pt>
                <c:pt idx="42">
                  <c:v>181.144464</c:v>
                </c:pt>
                <c:pt idx="43">
                  <c:v>185.368289</c:v>
                </c:pt>
                <c:pt idx="44">
                  <c:v>190.36008100000001</c:v>
                </c:pt>
                <c:pt idx="45">
                  <c:v>195.54386500000001</c:v>
                </c:pt>
                <c:pt idx="46">
                  <c:v>200.34366600000001</c:v>
                </c:pt>
                <c:pt idx="47">
                  <c:v>203.70352600000001</c:v>
                </c:pt>
                <c:pt idx="48">
                  <c:v>205.14346599999999</c:v>
                </c:pt>
                <c:pt idx="49">
                  <c:v>204.27950200000001</c:v>
                </c:pt>
                <c:pt idx="50">
                  <c:v>200.631654</c:v>
                </c:pt>
                <c:pt idx="51">
                  <c:v>194.19992099999999</c:v>
                </c:pt>
                <c:pt idx="52">
                  <c:v>184.69631699999999</c:v>
                </c:pt>
                <c:pt idx="53">
                  <c:v>173.65677600000001</c:v>
                </c:pt>
                <c:pt idx="54">
                  <c:v>162.42524299999999</c:v>
                </c:pt>
                <c:pt idx="55">
                  <c:v>152.63364999999999</c:v>
                </c:pt>
                <c:pt idx="56">
                  <c:v>145.337954</c:v>
                </c:pt>
                <c:pt idx="57">
                  <c:v>140.15416999999999</c:v>
                </c:pt>
                <c:pt idx="58">
                  <c:v>135.93034499999999</c:v>
                </c:pt>
                <c:pt idx="59">
                  <c:v>131.80251699999999</c:v>
                </c:pt>
                <c:pt idx="60">
                  <c:v>127.098713</c:v>
                </c:pt>
                <c:pt idx="61">
                  <c:v>121.914928</c:v>
                </c:pt>
                <c:pt idx="62">
                  <c:v>116.731144</c:v>
                </c:pt>
                <c:pt idx="63">
                  <c:v>111.835348</c:v>
                </c:pt>
                <c:pt idx="64">
                  <c:v>107.707519</c:v>
                </c:pt>
                <c:pt idx="65">
                  <c:v>104.53965100000001</c:v>
                </c:pt>
                <c:pt idx="66">
                  <c:v>102.427739</c:v>
                </c:pt>
                <c:pt idx="67">
                  <c:v>101.46777899999999</c:v>
                </c:pt>
                <c:pt idx="68">
                  <c:v>101.85176300000001</c:v>
                </c:pt>
                <c:pt idx="69">
                  <c:v>103.387699</c:v>
                </c:pt>
                <c:pt idx="70">
                  <c:v>105.979591</c:v>
                </c:pt>
                <c:pt idx="71">
                  <c:v>109.435447</c:v>
                </c:pt>
                <c:pt idx="72">
                  <c:v>113.563276</c:v>
                </c:pt>
                <c:pt idx="73">
                  <c:v>118.45907200000001</c:v>
                </c:pt>
                <c:pt idx="74">
                  <c:v>124.02684000000001</c:v>
                </c:pt>
                <c:pt idx="75">
                  <c:v>130.266581</c:v>
                </c:pt>
                <c:pt idx="76">
                  <c:v>137.08229700000001</c:v>
                </c:pt>
                <c:pt idx="77">
                  <c:v>143.802018</c:v>
                </c:pt>
                <c:pt idx="78">
                  <c:v>149.46578199999999</c:v>
                </c:pt>
                <c:pt idx="79">
                  <c:v>153.40161800000001</c:v>
                </c:pt>
                <c:pt idx="80">
                  <c:v>154.937555</c:v>
                </c:pt>
                <c:pt idx="81">
                  <c:v>154.36157900000001</c:v>
                </c:pt>
                <c:pt idx="82">
                  <c:v>152.63364999999999</c:v>
                </c:pt>
                <c:pt idx="83">
                  <c:v>150.23374999999999</c:v>
                </c:pt>
                <c:pt idx="84">
                  <c:v>147.737854</c:v>
                </c:pt>
                <c:pt idx="85">
                  <c:v>145.43395000000001</c:v>
                </c:pt>
                <c:pt idx="86">
                  <c:v>143.32203799999999</c:v>
                </c:pt>
                <c:pt idx="87">
                  <c:v>141.402118</c:v>
                </c:pt>
                <c:pt idx="88">
                  <c:v>139.578194</c:v>
                </c:pt>
                <c:pt idx="89">
                  <c:v>137.27428900000001</c:v>
                </c:pt>
                <c:pt idx="90">
                  <c:v>133.626441</c:v>
                </c:pt>
                <c:pt idx="91">
                  <c:v>127.866681</c:v>
                </c:pt>
                <c:pt idx="92">
                  <c:v>119.419032</c:v>
                </c:pt>
                <c:pt idx="93">
                  <c:v>109.243455</c:v>
                </c:pt>
                <c:pt idx="94">
                  <c:v>98.395906999999994</c:v>
                </c:pt>
                <c:pt idx="95">
                  <c:v>87.932342000000006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A-4D63-BD44-AE71438ECAB8}"/>
            </c:ext>
          </c:extLst>
        </c:ser>
        <c:ser>
          <c:idx val="3"/>
          <c:order val="3"/>
          <c:tx>
            <c:strRef>
              <c:f>'Courbes choisies'!$E$1</c:f>
              <c:strCache>
                <c:ptCount val="1"/>
                <c:pt idx="0">
                  <c:v>Ferme été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'Courbes choisies'!$A$2:$A$97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choisies'!$E$2:$E$97</c:f>
              <c:numCache>
                <c:formatCode>0.00</c:formatCode>
                <c:ptCount val="96"/>
                <c:pt idx="0">
                  <c:v>58.889415</c:v>
                </c:pt>
                <c:pt idx="1">
                  <c:v>58.342115</c:v>
                </c:pt>
                <c:pt idx="2">
                  <c:v>58.013736000000002</c:v>
                </c:pt>
                <c:pt idx="3">
                  <c:v>57.575896</c:v>
                </c:pt>
                <c:pt idx="4">
                  <c:v>56.590757000000004</c:v>
                </c:pt>
                <c:pt idx="5">
                  <c:v>55.386698000000003</c:v>
                </c:pt>
                <c:pt idx="6">
                  <c:v>54.292099999999998</c:v>
                </c:pt>
                <c:pt idx="7">
                  <c:v>53.744799999999998</c:v>
                </c:pt>
                <c:pt idx="8">
                  <c:v>53.744799999999998</c:v>
                </c:pt>
                <c:pt idx="9">
                  <c:v>54.292099999999998</c:v>
                </c:pt>
                <c:pt idx="10">
                  <c:v>54.839399</c:v>
                </c:pt>
                <c:pt idx="11">
                  <c:v>54.948858999999999</c:v>
                </c:pt>
                <c:pt idx="12">
                  <c:v>54.511018999999997</c:v>
                </c:pt>
                <c:pt idx="13">
                  <c:v>53.525880999999998</c:v>
                </c:pt>
                <c:pt idx="14">
                  <c:v>52.321821999999997</c:v>
                </c:pt>
                <c:pt idx="15">
                  <c:v>51.117762999999997</c:v>
                </c:pt>
                <c:pt idx="16">
                  <c:v>50.351543999999997</c:v>
                </c:pt>
                <c:pt idx="17">
                  <c:v>49.913705</c:v>
                </c:pt>
                <c:pt idx="18">
                  <c:v>50.132624</c:v>
                </c:pt>
                <c:pt idx="19">
                  <c:v>51.117762999999997</c:v>
                </c:pt>
                <c:pt idx="20">
                  <c:v>53.088040999999997</c:v>
                </c:pt>
                <c:pt idx="21">
                  <c:v>55.933998000000003</c:v>
                </c:pt>
                <c:pt idx="22">
                  <c:v>59.984012999999997</c:v>
                </c:pt>
                <c:pt idx="23">
                  <c:v>65.238088000000005</c:v>
                </c:pt>
                <c:pt idx="24">
                  <c:v>72.024600000000007</c:v>
                </c:pt>
                <c:pt idx="25">
                  <c:v>82.204369</c:v>
                </c:pt>
                <c:pt idx="26">
                  <c:v>97.528751999999997</c:v>
                </c:pt>
                <c:pt idx="27">
                  <c:v>120.186947</c:v>
                </c:pt>
                <c:pt idx="28">
                  <c:v>150.835712</c:v>
                </c:pt>
                <c:pt idx="29">
                  <c:v>185.20611400000001</c:v>
                </c:pt>
                <c:pt idx="30">
                  <c:v>217.715698</c:v>
                </c:pt>
                <c:pt idx="31">
                  <c:v>243.00093000000001</c:v>
                </c:pt>
                <c:pt idx="32">
                  <c:v>256.464495</c:v>
                </c:pt>
                <c:pt idx="33">
                  <c:v>258.54423300000002</c:v>
                </c:pt>
                <c:pt idx="34">
                  <c:v>250.66312199999999</c:v>
                </c:pt>
                <c:pt idx="35">
                  <c:v>234.02521999999999</c:v>
                </c:pt>
                <c:pt idx="36">
                  <c:v>210.71026599999999</c:v>
                </c:pt>
                <c:pt idx="37">
                  <c:v>184.22097500000001</c:v>
                </c:pt>
                <c:pt idx="38">
                  <c:v>158.60736399999999</c:v>
                </c:pt>
                <c:pt idx="39">
                  <c:v>138.13836699999999</c:v>
                </c:pt>
                <c:pt idx="40">
                  <c:v>125.65994000000001</c:v>
                </c:pt>
                <c:pt idx="41">
                  <c:v>120.296406</c:v>
                </c:pt>
                <c:pt idx="42">
                  <c:v>119.96802700000001</c:v>
                </c:pt>
                <c:pt idx="43">
                  <c:v>122.813984</c:v>
                </c:pt>
                <c:pt idx="44">
                  <c:v>126.86399900000001</c:v>
                </c:pt>
                <c:pt idx="45">
                  <c:v>130.585635</c:v>
                </c:pt>
                <c:pt idx="46">
                  <c:v>132.66537299999999</c:v>
                </c:pt>
                <c:pt idx="47">
                  <c:v>131.68023400000001</c:v>
                </c:pt>
                <c:pt idx="48">
                  <c:v>126.86399900000001</c:v>
                </c:pt>
                <c:pt idx="49">
                  <c:v>119.201808</c:v>
                </c:pt>
                <c:pt idx="50">
                  <c:v>110.44501700000001</c:v>
                </c:pt>
                <c:pt idx="51">
                  <c:v>102.34498600000001</c:v>
                </c:pt>
                <c:pt idx="52">
                  <c:v>96.215232999999998</c:v>
                </c:pt>
                <c:pt idx="53">
                  <c:v>92.165217999999996</c:v>
                </c:pt>
                <c:pt idx="54">
                  <c:v>90.085480000000004</c:v>
                </c:pt>
                <c:pt idx="55">
                  <c:v>89.538180999999994</c:v>
                </c:pt>
                <c:pt idx="56">
                  <c:v>90.304400000000001</c:v>
                </c:pt>
                <c:pt idx="57">
                  <c:v>91.946297999999999</c:v>
                </c:pt>
                <c:pt idx="58">
                  <c:v>93.588195999999996</c:v>
                </c:pt>
                <c:pt idx="59">
                  <c:v>94.682794999999999</c:v>
                </c:pt>
                <c:pt idx="60">
                  <c:v>94.682794999999999</c:v>
                </c:pt>
                <c:pt idx="61">
                  <c:v>93.916576000000006</c:v>
                </c:pt>
                <c:pt idx="62">
                  <c:v>92.821977000000004</c:v>
                </c:pt>
                <c:pt idx="63">
                  <c:v>92.055757999999997</c:v>
                </c:pt>
                <c:pt idx="64">
                  <c:v>91.836838</c:v>
                </c:pt>
                <c:pt idx="65">
                  <c:v>92.055757999999997</c:v>
                </c:pt>
                <c:pt idx="66">
                  <c:v>92.165217999999996</c:v>
                </c:pt>
                <c:pt idx="67">
                  <c:v>92.055757999999997</c:v>
                </c:pt>
                <c:pt idx="68">
                  <c:v>91.946297999999999</c:v>
                </c:pt>
                <c:pt idx="69">
                  <c:v>94.573335</c:v>
                </c:pt>
                <c:pt idx="70">
                  <c:v>103.767965</c:v>
                </c:pt>
                <c:pt idx="71">
                  <c:v>122.813984</c:v>
                </c:pt>
                <c:pt idx="72">
                  <c:v>153.46275</c:v>
                </c:pt>
                <c:pt idx="73">
                  <c:v>189.80342899999999</c:v>
                </c:pt>
                <c:pt idx="74">
                  <c:v>224.392751</c:v>
                </c:pt>
                <c:pt idx="75">
                  <c:v>249.349603</c:v>
                </c:pt>
                <c:pt idx="76">
                  <c:v>258.98207200000002</c:v>
                </c:pt>
                <c:pt idx="77">
                  <c:v>254.93205699999999</c:v>
                </c:pt>
                <c:pt idx="78">
                  <c:v>240.70227299999999</c:v>
                </c:pt>
                <c:pt idx="79">
                  <c:v>220.01435599999999</c:v>
                </c:pt>
                <c:pt idx="80">
                  <c:v>196.042642</c:v>
                </c:pt>
                <c:pt idx="81">
                  <c:v>171.30471</c:v>
                </c:pt>
                <c:pt idx="82">
                  <c:v>147.88029599999999</c:v>
                </c:pt>
                <c:pt idx="83">
                  <c:v>127.849138</c:v>
                </c:pt>
                <c:pt idx="84">
                  <c:v>112.96259499999999</c:v>
                </c:pt>
                <c:pt idx="85">
                  <c:v>102.34498600000001</c:v>
                </c:pt>
                <c:pt idx="86">
                  <c:v>94.901714999999996</c:v>
                </c:pt>
                <c:pt idx="87">
                  <c:v>89.538180999999994</c:v>
                </c:pt>
                <c:pt idx="88">
                  <c:v>85.050325999999998</c:v>
                </c:pt>
                <c:pt idx="89">
                  <c:v>81.109769999999997</c:v>
                </c:pt>
                <c:pt idx="90">
                  <c:v>77.607054000000005</c:v>
                </c:pt>
                <c:pt idx="91">
                  <c:v>74.213797999999997</c:v>
                </c:pt>
                <c:pt idx="92">
                  <c:v>70.820541000000006</c:v>
                </c:pt>
                <c:pt idx="93">
                  <c:v>67.646204999999995</c:v>
                </c:pt>
                <c:pt idx="94">
                  <c:v>64.800247999999996</c:v>
                </c:pt>
                <c:pt idx="95">
                  <c:v>62.611049999999999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BA-4D63-BD44-AE71438ECAB8}"/>
            </c:ext>
          </c:extLst>
        </c:ser>
        <c:ser>
          <c:idx val="5"/>
          <c:order val="5"/>
          <c:tx>
            <c:strRef>
              <c:f>'Courbes choisies'!$G$1</c:f>
              <c:strCache>
                <c:ptCount val="1"/>
                <c:pt idx="0">
                  <c:v>Église été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'Courbes choisies'!$A$2:$A$97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choisies'!$G$2:$G$97</c:f>
              <c:numCache>
                <c:formatCode>0.00</c:formatCode>
                <c:ptCount val="96"/>
                <c:pt idx="0">
                  <c:v>78.060328999999996</c:v>
                </c:pt>
                <c:pt idx="1">
                  <c:v>72.041657999999998</c:v>
                </c:pt>
                <c:pt idx="2">
                  <c:v>67.117292000000006</c:v>
                </c:pt>
                <c:pt idx="3">
                  <c:v>63.196036999999997</c:v>
                </c:pt>
                <c:pt idx="4">
                  <c:v>60.004317999999998</c:v>
                </c:pt>
                <c:pt idx="5">
                  <c:v>57.450943000000002</c:v>
                </c:pt>
                <c:pt idx="6">
                  <c:v>55.079951000000001</c:v>
                </c:pt>
                <c:pt idx="7">
                  <c:v>52.617767999999998</c:v>
                </c:pt>
                <c:pt idx="8">
                  <c:v>49.973201000000003</c:v>
                </c:pt>
                <c:pt idx="9">
                  <c:v>47.146250000000002</c:v>
                </c:pt>
                <c:pt idx="10">
                  <c:v>44.410491</c:v>
                </c:pt>
                <c:pt idx="11">
                  <c:v>42.130690999999999</c:v>
                </c:pt>
                <c:pt idx="12">
                  <c:v>40.398043999999999</c:v>
                </c:pt>
                <c:pt idx="13">
                  <c:v>39.030163999999999</c:v>
                </c:pt>
                <c:pt idx="14">
                  <c:v>37.935861000000003</c:v>
                </c:pt>
                <c:pt idx="15">
                  <c:v>36.841557000000002</c:v>
                </c:pt>
                <c:pt idx="16">
                  <c:v>35.747253000000001</c:v>
                </c:pt>
                <c:pt idx="17">
                  <c:v>34.652949999999997</c:v>
                </c:pt>
                <c:pt idx="18">
                  <c:v>33.923414000000001</c:v>
                </c:pt>
                <c:pt idx="19">
                  <c:v>33.741030000000002</c:v>
                </c:pt>
                <c:pt idx="20">
                  <c:v>34.19699</c:v>
                </c:pt>
                <c:pt idx="21">
                  <c:v>34.926524999999998</c:v>
                </c:pt>
                <c:pt idx="22">
                  <c:v>35.656061000000001</c:v>
                </c:pt>
                <c:pt idx="23">
                  <c:v>35.838445</c:v>
                </c:pt>
                <c:pt idx="24">
                  <c:v>35.200100999999997</c:v>
                </c:pt>
                <c:pt idx="25">
                  <c:v>34.379373999999999</c:v>
                </c:pt>
                <c:pt idx="26">
                  <c:v>34.379373999999999</c:v>
                </c:pt>
                <c:pt idx="27">
                  <c:v>35.838445</c:v>
                </c:pt>
                <c:pt idx="28">
                  <c:v>39.394931999999997</c:v>
                </c:pt>
                <c:pt idx="29">
                  <c:v>44.775258999999998</c:v>
                </c:pt>
                <c:pt idx="30">
                  <c:v>51.158696999999997</c:v>
                </c:pt>
                <c:pt idx="31">
                  <c:v>57.906903</c:v>
                </c:pt>
                <c:pt idx="32">
                  <c:v>64.655108999999996</c:v>
                </c:pt>
                <c:pt idx="33">
                  <c:v>71.403315000000006</c:v>
                </c:pt>
                <c:pt idx="34">
                  <c:v>78.516288000000003</c:v>
                </c:pt>
                <c:pt idx="35">
                  <c:v>86.358797999999993</c:v>
                </c:pt>
                <c:pt idx="36">
                  <c:v>95.204419000000001</c:v>
                </c:pt>
                <c:pt idx="37">
                  <c:v>105.235536</c:v>
                </c:pt>
                <c:pt idx="38">
                  <c:v>116.634533</c:v>
                </c:pt>
                <c:pt idx="39">
                  <c:v>129.49260100000001</c:v>
                </c:pt>
                <c:pt idx="40">
                  <c:v>143.809741</c:v>
                </c:pt>
                <c:pt idx="41">
                  <c:v>158.40045599999999</c:v>
                </c:pt>
                <c:pt idx="42">
                  <c:v>171.62329199999999</c:v>
                </c:pt>
                <c:pt idx="43">
                  <c:v>182.201561</c:v>
                </c:pt>
                <c:pt idx="44">
                  <c:v>188.94976700000001</c:v>
                </c:pt>
                <c:pt idx="45">
                  <c:v>192.41506200000001</c:v>
                </c:pt>
                <c:pt idx="46">
                  <c:v>193.78294199999999</c:v>
                </c:pt>
                <c:pt idx="47">
                  <c:v>193.78294199999999</c:v>
                </c:pt>
                <c:pt idx="48">
                  <c:v>193.32698199999999</c:v>
                </c:pt>
                <c:pt idx="49">
                  <c:v>192.87102200000001</c:v>
                </c:pt>
                <c:pt idx="50">
                  <c:v>192.59744599999999</c:v>
                </c:pt>
                <c:pt idx="51">
                  <c:v>192.688638</c:v>
                </c:pt>
                <c:pt idx="52">
                  <c:v>193.144598</c:v>
                </c:pt>
                <c:pt idx="53">
                  <c:v>193.053406</c:v>
                </c:pt>
                <c:pt idx="54">
                  <c:v>191.22956600000001</c:v>
                </c:pt>
                <c:pt idx="55">
                  <c:v>186.39639199999999</c:v>
                </c:pt>
                <c:pt idx="56">
                  <c:v>177.915538</c:v>
                </c:pt>
                <c:pt idx="57">
                  <c:v>166.97250199999999</c:v>
                </c:pt>
                <c:pt idx="58">
                  <c:v>155.20873700000001</c:v>
                </c:pt>
                <c:pt idx="59">
                  <c:v>144.26570100000001</c:v>
                </c:pt>
                <c:pt idx="60">
                  <c:v>135.51127099999999</c:v>
                </c:pt>
                <c:pt idx="61">
                  <c:v>128.76306500000001</c:v>
                </c:pt>
                <c:pt idx="62">
                  <c:v>123.382739</c:v>
                </c:pt>
                <c:pt idx="63">
                  <c:v>119.00552399999999</c:v>
                </c:pt>
                <c:pt idx="64">
                  <c:v>115.26665300000001</c:v>
                </c:pt>
                <c:pt idx="65">
                  <c:v>112.713278</c:v>
                </c:pt>
                <c:pt idx="66">
                  <c:v>112.257318</c:v>
                </c:pt>
                <c:pt idx="67">
                  <c:v>114.810693</c:v>
                </c:pt>
                <c:pt idx="68">
                  <c:v>120.829364</c:v>
                </c:pt>
                <c:pt idx="69">
                  <c:v>129.58379300000001</c:v>
                </c:pt>
                <c:pt idx="70">
                  <c:v>140.253254</c:v>
                </c:pt>
                <c:pt idx="71">
                  <c:v>151.65225000000001</c:v>
                </c:pt>
                <c:pt idx="72">
                  <c:v>162.96005500000001</c:v>
                </c:pt>
                <c:pt idx="73">
                  <c:v>173.35594</c:v>
                </c:pt>
                <c:pt idx="74">
                  <c:v>182.11036899999999</c:v>
                </c:pt>
                <c:pt idx="75">
                  <c:v>188.493807</c:v>
                </c:pt>
                <c:pt idx="76">
                  <c:v>192.05029400000001</c:v>
                </c:pt>
                <c:pt idx="77">
                  <c:v>193.32698199999999</c:v>
                </c:pt>
                <c:pt idx="78">
                  <c:v>192.96221399999999</c:v>
                </c:pt>
                <c:pt idx="79">
                  <c:v>191.68552600000001</c:v>
                </c:pt>
                <c:pt idx="80">
                  <c:v>190.044071</c:v>
                </c:pt>
                <c:pt idx="81">
                  <c:v>187.85546299999999</c:v>
                </c:pt>
                <c:pt idx="82">
                  <c:v>184.66374400000001</c:v>
                </c:pt>
                <c:pt idx="83">
                  <c:v>180.10414599999999</c:v>
                </c:pt>
                <c:pt idx="84">
                  <c:v>173.720708</c:v>
                </c:pt>
                <c:pt idx="85">
                  <c:v>165.96939</c:v>
                </c:pt>
                <c:pt idx="86">
                  <c:v>157.032577</c:v>
                </c:pt>
                <c:pt idx="87">
                  <c:v>147.45742000000001</c:v>
                </c:pt>
                <c:pt idx="88">
                  <c:v>137.42630299999999</c:v>
                </c:pt>
                <c:pt idx="89">
                  <c:v>126.93922600000001</c:v>
                </c:pt>
                <c:pt idx="90">
                  <c:v>115.90499699999999</c:v>
                </c:pt>
                <c:pt idx="91">
                  <c:v>104.23242500000001</c:v>
                </c:pt>
                <c:pt idx="92">
                  <c:v>92.012699999999995</c:v>
                </c:pt>
                <c:pt idx="93">
                  <c:v>79.792975999999996</c:v>
                </c:pt>
                <c:pt idx="94">
                  <c:v>68.485170999999994</c:v>
                </c:pt>
                <c:pt idx="95">
                  <c:v>59.001206000000003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BA-4D63-BD44-AE71438ECAB8}"/>
            </c:ext>
          </c:extLst>
        </c:ser>
        <c:ser>
          <c:idx val="7"/>
          <c:order val="7"/>
          <c:tx>
            <c:strRef>
              <c:f>'Courbes choisies'!$I$1</c:f>
              <c:strCache>
                <c:ptCount val="1"/>
                <c:pt idx="0">
                  <c:v>Industrie été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'Courbes choisies'!$A$2:$A$97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choisies'!$I$2:$I$97</c:f>
              <c:numCache>
                <c:formatCode>0.00</c:formatCode>
                <c:ptCount val="96"/>
                <c:pt idx="0">
                  <c:v>115.383996</c:v>
                </c:pt>
                <c:pt idx="1">
                  <c:v>112.29335399999999</c:v>
                </c:pt>
                <c:pt idx="2">
                  <c:v>109.71781799999999</c:v>
                </c:pt>
                <c:pt idx="3">
                  <c:v>107.14228199999999</c:v>
                </c:pt>
                <c:pt idx="4">
                  <c:v>106.11206799999999</c:v>
                </c:pt>
                <c:pt idx="5">
                  <c:v>106.11206799999999</c:v>
                </c:pt>
                <c:pt idx="6">
                  <c:v>106.62717499999999</c:v>
                </c:pt>
                <c:pt idx="7">
                  <c:v>107.14228199999999</c:v>
                </c:pt>
                <c:pt idx="8">
                  <c:v>107.65738899999999</c:v>
                </c:pt>
                <c:pt idx="9">
                  <c:v>107.65738899999999</c:v>
                </c:pt>
                <c:pt idx="10">
                  <c:v>107.14228199999999</c:v>
                </c:pt>
                <c:pt idx="11">
                  <c:v>107.14228199999999</c:v>
                </c:pt>
                <c:pt idx="12">
                  <c:v>107.14228199999999</c:v>
                </c:pt>
                <c:pt idx="13">
                  <c:v>107.14228199999999</c:v>
                </c:pt>
                <c:pt idx="14">
                  <c:v>107.65738899999999</c:v>
                </c:pt>
                <c:pt idx="15">
                  <c:v>107.14228199999999</c:v>
                </c:pt>
                <c:pt idx="16">
                  <c:v>106.62717499999999</c:v>
                </c:pt>
                <c:pt idx="17">
                  <c:v>106.62717499999999</c:v>
                </c:pt>
                <c:pt idx="18">
                  <c:v>106.62717499999999</c:v>
                </c:pt>
                <c:pt idx="19">
                  <c:v>107.14228199999999</c:v>
                </c:pt>
                <c:pt idx="20">
                  <c:v>109.20271099999999</c:v>
                </c:pt>
                <c:pt idx="21">
                  <c:v>111.778246</c:v>
                </c:pt>
                <c:pt idx="22">
                  <c:v>114.353782</c:v>
                </c:pt>
                <c:pt idx="23">
                  <c:v>116.92931799999999</c:v>
                </c:pt>
                <c:pt idx="24">
                  <c:v>118.989746</c:v>
                </c:pt>
                <c:pt idx="25">
                  <c:v>120.01996</c:v>
                </c:pt>
                <c:pt idx="26">
                  <c:v>119.504853</c:v>
                </c:pt>
                <c:pt idx="27">
                  <c:v>116.92931799999999</c:v>
                </c:pt>
                <c:pt idx="28">
                  <c:v>112.80846099999999</c:v>
                </c:pt>
                <c:pt idx="29">
                  <c:v>107.14228199999999</c:v>
                </c:pt>
                <c:pt idx="30">
                  <c:v>101.99121100000001</c:v>
                </c:pt>
                <c:pt idx="31">
                  <c:v>97.355247000000006</c:v>
                </c:pt>
                <c:pt idx="32">
                  <c:v>95.294818000000006</c:v>
                </c:pt>
                <c:pt idx="33">
                  <c:v>94.779711000000006</c:v>
                </c:pt>
                <c:pt idx="34">
                  <c:v>95.294818000000006</c:v>
                </c:pt>
                <c:pt idx="35">
                  <c:v>97.355247000000006</c:v>
                </c:pt>
                <c:pt idx="36">
                  <c:v>99.930781999999994</c:v>
                </c:pt>
                <c:pt idx="37">
                  <c:v>103.02142499999999</c:v>
                </c:pt>
                <c:pt idx="38">
                  <c:v>105.59696099999999</c:v>
                </c:pt>
                <c:pt idx="39">
                  <c:v>107.14228199999999</c:v>
                </c:pt>
                <c:pt idx="40">
                  <c:v>107.65738899999999</c:v>
                </c:pt>
                <c:pt idx="41">
                  <c:v>107.65738899999999</c:v>
                </c:pt>
                <c:pt idx="42">
                  <c:v>107.14228199999999</c:v>
                </c:pt>
                <c:pt idx="43">
                  <c:v>107.14228199999999</c:v>
                </c:pt>
                <c:pt idx="44">
                  <c:v>108.68760399999999</c:v>
                </c:pt>
                <c:pt idx="45">
                  <c:v>110.74803199999999</c:v>
                </c:pt>
                <c:pt idx="46">
                  <c:v>113.32356799999999</c:v>
                </c:pt>
                <c:pt idx="47">
                  <c:v>116.92931799999999</c:v>
                </c:pt>
                <c:pt idx="48">
                  <c:v>120.535068</c:v>
                </c:pt>
                <c:pt idx="49">
                  <c:v>124.140817</c:v>
                </c:pt>
                <c:pt idx="50">
                  <c:v>126.201246</c:v>
                </c:pt>
                <c:pt idx="51">
                  <c:v>126.716353</c:v>
                </c:pt>
                <c:pt idx="52">
                  <c:v>125.171032</c:v>
                </c:pt>
                <c:pt idx="53">
                  <c:v>122.595496</c:v>
                </c:pt>
                <c:pt idx="54">
                  <c:v>119.504853</c:v>
                </c:pt>
                <c:pt idx="55">
                  <c:v>116.92931799999999</c:v>
                </c:pt>
                <c:pt idx="56">
                  <c:v>115.899103</c:v>
                </c:pt>
                <c:pt idx="57">
                  <c:v>115.899103</c:v>
                </c:pt>
                <c:pt idx="58">
                  <c:v>116.41421099999999</c:v>
                </c:pt>
                <c:pt idx="59">
                  <c:v>116.92931799999999</c:v>
                </c:pt>
                <c:pt idx="60">
                  <c:v>117.444425</c:v>
                </c:pt>
                <c:pt idx="61">
                  <c:v>117.444425</c:v>
                </c:pt>
                <c:pt idx="62">
                  <c:v>117.444425</c:v>
                </c:pt>
                <c:pt idx="63">
                  <c:v>116.92931799999999</c:v>
                </c:pt>
                <c:pt idx="64">
                  <c:v>116.41421099999999</c:v>
                </c:pt>
                <c:pt idx="65">
                  <c:v>115.383996</c:v>
                </c:pt>
                <c:pt idx="66">
                  <c:v>115.899103</c:v>
                </c:pt>
                <c:pt idx="67">
                  <c:v>116.92931799999999</c:v>
                </c:pt>
                <c:pt idx="68">
                  <c:v>120.01996</c:v>
                </c:pt>
                <c:pt idx="69">
                  <c:v>123.110603</c:v>
                </c:pt>
                <c:pt idx="70">
                  <c:v>126.201246</c:v>
                </c:pt>
                <c:pt idx="71">
                  <c:v>126.716353</c:v>
                </c:pt>
                <c:pt idx="72">
                  <c:v>124.655925</c:v>
                </c:pt>
                <c:pt idx="73">
                  <c:v>121.565282</c:v>
                </c:pt>
                <c:pt idx="74">
                  <c:v>118.474639</c:v>
                </c:pt>
                <c:pt idx="75">
                  <c:v>116.92931799999999</c:v>
                </c:pt>
                <c:pt idx="76">
                  <c:v>118.474639</c:v>
                </c:pt>
                <c:pt idx="77">
                  <c:v>122.080389</c:v>
                </c:pt>
                <c:pt idx="78">
                  <c:v>125.171032</c:v>
                </c:pt>
                <c:pt idx="79">
                  <c:v>126.716353</c:v>
                </c:pt>
                <c:pt idx="80">
                  <c:v>125.171032</c:v>
                </c:pt>
                <c:pt idx="81">
                  <c:v>122.080389</c:v>
                </c:pt>
                <c:pt idx="82">
                  <c:v>118.474639</c:v>
                </c:pt>
                <c:pt idx="83">
                  <c:v>116.92931799999999</c:v>
                </c:pt>
                <c:pt idx="84">
                  <c:v>118.474639</c:v>
                </c:pt>
                <c:pt idx="85">
                  <c:v>121.565282</c:v>
                </c:pt>
                <c:pt idx="86">
                  <c:v>125.171032</c:v>
                </c:pt>
                <c:pt idx="87">
                  <c:v>126.716353</c:v>
                </c:pt>
                <c:pt idx="88">
                  <c:v>125.686139</c:v>
                </c:pt>
                <c:pt idx="89">
                  <c:v>123.110603</c:v>
                </c:pt>
                <c:pt idx="90">
                  <c:v>119.504853</c:v>
                </c:pt>
                <c:pt idx="91">
                  <c:v>116.92931799999999</c:v>
                </c:pt>
                <c:pt idx="92">
                  <c:v>116.41421099999999</c:v>
                </c:pt>
                <c:pt idx="93">
                  <c:v>116.41421099999999</c:v>
                </c:pt>
                <c:pt idx="94">
                  <c:v>117.444425</c:v>
                </c:pt>
                <c:pt idx="95">
                  <c:v>116.92931799999999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BA-4D63-BD44-AE71438ECAB8}"/>
            </c:ext>
          </c:extLst>
        </c:ser>
        <c:ser>
          <c:idx val="9"/>
          <c:order val="9"/>
          <c:tx>
            <c:strRef>
              <c:f>'Courbes choisies'!$K$1</c:f>
              <c:strCache>
                <c:ptCount val="1"/>
                <c:pt idx="0">
                  <c:v>Moyenne été</c:v>
                </c:pt>
              </c:strCache>
            </c:strRef>
          </c:tx>
          <c:spPr>
            <a:ln w="698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'Courbes choisies'!$A$2:$A$97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choisies'!$K$2:$K$97</c:f>
              <c:numCache>
                <c:formatCode>0.00</c:formatCode>
                <c:ptCount val="96"/>
                <c:pt idx="0">
                  <c:v>87.106435750000003</c:v>
                </c:pt>
                <c:pt idx="1">
                  <c:v>82.86835825</c:v>
                </c:pt>
                <c:pt idx="2">
                  <c:v>79.327354000000014</c:v>
                </c:pt>
                <c:pt idx="3">
                  <c:v>76.153755999999987</c:v>
                </c:pt>
                <c:pt idx="4">
                  <c:v>73.460046000000006</c:v>
                </c:pt>
                <c:pt idx="5">
                  <c:v>71.224741499999993</c:v>
                </c:pt>
                <c:pt idx="6">
                  <c:v>69.335168499999995</c:v>
                </c:pt>
                <c:pt idx="7">
                  <c:v>67.751614499999988</c:v>
                </c:pt>
                <c:pt idx="8">
                  <c:v>66.523278500000004</c:v>
                </c:pt>
                <c:pt idx="9">
                  <c:v>65.473385750000006</c:v>
                </c:pt>
                <c:pt idx="10">
                  <c:v>64.437509000000006</c:v>
                </c:pt>
                <c:pt idx="11">
                  <c:v>63.630934750000002</c:v>
                </c:pt>
                <c:pt idx="12">
                  <c:v>62.872321999999997</c:v>
                </c:pt>
                <c:pt idx="13">
                  <c:v>62.116074500000003</c:v>
                </c:pt>
                <c:pt idx="14">
                  <c:v>61.526266749999998</c:v>
                </c:pt>
                <c:pt idx="15">
                  <c:v>60.750902249999996</c:v>
                </c:pt>
                <c:pt idx="16">
                  <c:v>60.156994749999996</c:v>
                </c:pt>
                <c:pt idx="17">
                  <c:v>59.797958250000001</c:v>
                </c:pt>
                <c:pt idx="18">
                  <c:v>59.694302999999998</c:v>
                </c:pt>
                <c:pt idx="19">
                  <c:v>59.975770499999996</c:v>
                </c:pt>
                <c:pt idx="20">
                  <c:v>61.001441249999999</c:v>
                </c:pt>
                <c:pt idx="21">
                  <c:v>62.395204</c:v>
                </c:pt>
                <c:pt idx="22">
                  <c:v>64.113980749999996</c:v>
                </c:pt>
                <c:pt idx="23">
                  <c:v>66.09298050000001</c:v>
                </c:pt>
                <c:pt idx="24">
                  <c:v>68.24112550000001</c:v>
                </c:pt>
                <c:pt idx="25">
                  <c:v>71.102428500000002</c:v>
                </c:pt>
                <c:pt idx="26">
                  <c:v>75.308726500000006</c:v>
                </c:pt>
                <c:pt idx="27">
                  <c:v>81.414129500000001</c:v>
                </c:pt>
                <c:pt idx="28">
                  <c:v>89.96718525</c:v>
                </c:pt>
                <c:pt idx="29">
                  <c:v>99.856265750000006</c:v>
                </c:pt>
                <c:pt idx="30">
                  <c:v>110.06767975000001</c:v>
                </c:pt>
                <c:pt idx="31">
                  <c:v>119.14895525</c:v>
                </c:pt>
                <c:pt idx="32">
                  <c:v>126.398678</c:v>
                </c:pt>
                <c:pt idx="33">
                  <c:v>131.52476050000001</c:v>
                </c:pt>
                <c:pt idx="34">
                  <c:v>134.677369</c:v>
                </c:pt>
                <c:pt idx="35">
                  <c:v>136.1854955</c:v>
                </c:pt>
                <c:pt idx="36">
                  <c:v>136.21192125000002</c:v>
                </c:pt>
                <c:pt idx="37">
                  <c:v>135.60592450000001</c:v>
                </c:pt>
                <c:pt idx="38">
                  <c:v>135.04805725</c:v>
                </c:pt>
                <c:pt idx="39">
                  <c:v>135.45157525000002</c:v>
                </c:pt>
                <c:pt idx="40">
                  <c:v>137.47997050000001</c:v>
                </c:pt>
                <c:pt idx="41">
                  <c:v>140.89071974999999</c:v>
                </c:pt>
                <c:pt idx="42">
                  <c:v>144.96951625</c:v>
                </c:pt>
                <c:pt idx="43">
                  <c:v>149.381529</c:v>
                </c:pt>
                <c:pt idx="44">
                  <c:v>153.71536275</c:v>
                </c:pt>
                <c:pt idx="45">
                  <c:v>157.3231485</c:v>
                </c:pt>
                <c:pt idx="46">
                  <c:v>160.02888725000003</c:v>
                </c:pt>
                <c:pt idx="47">
                  <c:v>161.52400499999999</c:v>
                </c:pt>
                <c:pt idx="48">
                  <c:v>161.46737874999999</c:v>
                </c:pt>
                <c:pt idx="49">
                  <c:v>160.12328725</c:v>
                </c:pt>
                <c:pt idx="50">
                  <c:v>157.46884075</c:v>
                </c:pt>
                <c:pt idx="51">
                  <c:v>153.98747449999999</c:v>
                </c:pt>
                <c:pt idx="52">
                  <c:v>149.80679499999999</c:v>
                </c:pt>
                <c:pt idx="53">
                  <c:v>145.36772400000001</c:v>
                </c:pt>
                <c:pt idx="54">
                  <c:v>140.8112855</c:v>
                </c:pt>
                <c:pt idx="55">
                  <c:v>136.37438524999999</c:v>
                </c:pt>
                <c:pt idx="56">
                  <c:v>132.36424875</c:v>
                </c:pt>
                <c:pt idx="57">
                  <c:v>128.74301824999998</c:v>
                </c:pt>
                <c:pt idx="58">
                  <c:v>125.28537224999999</c:v>
                </c:pt>
                <c:pt idx="59">
                  <c:v>121.92008275000001</c:v>
                </c:pt>
                <c:pt idx="60">
                  <c:v>118.684301</c:v>
                </c:pt>
                <c:pt idx="61">
                  <c:v>115.5097485</c:v>
                </c:pt>
                <c:pt idx="62">
                  <c:v>112.59507124999999</c:v>
                </c:pt>
                <c:pt idx="63">
                  <c:v>109.95648699999998</c:v>
                </c:pt>
                <c:pt idx="64">
                  <c:v>107.80630525000001</c:v>
                </c:pt>
                <c:pt idx="65">
                  <c:v>106.17317075</c:v>
                </c:pt>
                <c:pt idx="66">
                  <c:v>105.68734449999999</c:v>
                </c:pt>
                <c:pt idx="67">
                  <c:v>106.315887</c:v>
                </c:pt>
                <c:pt idx="68">
                  <c:v>108.66184625</c:v>
                </c:pt>
                <c:pt idx="69">
                  <c:v>112.66385750000001</c:v>
                </c:pt>
                <c:pt idx="70">
                  <c:v>119.05051399999999</c:v>
                </c:pt>
                <c:pt idx="71">
                  <c:v>127.65450850000002</c:v>
                </c:pt>
                <c:pt idx="72">
                  <c:v>138.66050150000001</c:v>
                </c:pt>
                <c:pt idx="73">
                  <c:v>150.79593075</c:v>
                </c:pt>
                <c:pt idx="74">
                  <c:v>162.25114975000002</c:v>
                </c:pt>
                <c:pt idx="75">
                  <c:v>171.25982725</c:v>
                </c:pt>
                <c:pt idx="76">
                  <c:v>176.64732550000002</c:v>
                </c:pt>
                <c:pt idx="77">
                  <c:v>178.53536149999996</c:v>
                </c:pt>
                <c:pt idx="78">
                  <c:v>177.07532524999999</c:v>
                </c:pt>
                <c:pt idx="79">
                  <c:v>172.95446325</c:v>
                </c:pt>
                <c:pt idx="80">
                  <c:v>166.54882499999999</c:v>
                </c:pt>
                <c:pt idx="81">
                  <c:v>158.90053524999999</c:v>
                </c:pt>
                <c:pt idx="82">
                  <c:v>150.91308225</c:v>
                </c:pt>
                <c:pt idx="83">
                  <c:v>143.77908799999997</c:v>
                </c:pt>
                <c:pt idx="84">
                  <c:v>138.223949</c:v>
                </c:pt>
                <c:pt idx="85">
                  <c:v>133.82840200000001</c:v>
                </c:pt>
                <c:pt idx="86">
                  <c:v>130.1068405</c:v>
                </c:pt>
                <c:pt idx="87">
                  <c:v>126.27851799999999</c:v>
                </c:pt>
                <c:pt idx="88">
                  <c:v>121.93524049999999</c:v>
                </c:pt>
                <c:pt idx="89">
                  <c:v>117.10847200000001</c:v>
                </c:pt>
                <c:pt idx="90">
                  <c:v>111.66083624999999</c:v>
                </c:pt>
                <c:pt idx="91">
                  <c:v>105.81055549999999</c:v>
                </c:pt>
                <c:pt idx="92">
                  <c:v>99.666620999999992</c:v>
                </c:pt>
                <c:pt idx="93">
                  <c:v>93.274211750000006</c:v>
                </c:pt>
                <c:pt idx="94">
                  <c:v>87.281437749999981</c:v>
                </c:pt>
                <c:pt idx="95">
                  <c:v>81.618479000000008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BA-4D63-BD44-AE71438EC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607552"/>
        <c:axId val="524596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'Courbes choisies'!$B$1</c15:sqref>
                        </c15:formulaRef>
                      </c:ext>
                    </c:extLst>
                    <c:strCache>
                      <c:ptCount val="1"/>
                      <c:pt idx="0">
                        <c:v>Habitations (simple et multiple) hiver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'Courbes choisies'!$A$2:$A$97</c15:sqref>
                        </c15:formulaRef>
                      </c:ext>
                    </c:extLst>
                    <c:numCache>
                      <c:formatCode>h:mm</c:formatCode>
                      <c:ptCount val="96"/>
                      <c:pt idx="0">
                        <c:v>1.0416666666666666E-2</c:v>
                      </c:pt>
                      <c:pt idx="1">
                        <c:v>2.0833333333333332E-2</c:v>
                      </c:pt>
                      <c:pt idx="2">
                        <c:v>3.125E-2</c:v>
                      </c:pt>
                      <c:pt idx="3">
                        <c:v>4.1666666666666699E-2</c:v>
                      </c:pt>
                      <c:pt idx="4">
                        <c:v>5.2083333333333398E-2</c:v>
                      </c:pt>
                      <c:pt idx="5">
                        <c:v>6.25E-2</c:v>
                      </c:pt>
                      <c:pt idx="6">
                        <c:v>7.2916666666666699E-2</c:v>
                      </c:pt>
                      <c:pt idx="7">
                        <c:v>8.3333333333333398E-2</c:v>
                      </c:pt>
                      <c:pt idx="8">
                        <c:v>9.375E-2</c:v>
                      </c:pt>
                      <c:pt idx="9">
                        <c:v>0.104166666666667</c:v>
                      </c:pt>
                      <c:pt idx="10">
                        <c:v>0.11458333333333399</c:v>
                      </c:pt>
                      <c:pt idx="11">
                        <c:v>0.125</c:v>
                      </c:pt>
                      <c:pt idx="12">
                        <c:v>0.13541666666666699</c:v>
                      </c:pt>
                      <c:pt idx="13">
                        <c:v>0.14583333333333401</c:v>
                      </c:pt>
                      <c:pt idx="14">
                        <c:v>0.15625</c:v>
                      </c:pt>
                      <c:pt idx="15">
                        <c:v>0.16666666666666699</c:v>
                      </c:pt>
                      <c:pt idx="16">
                        <c:v>0.17708333333333401</c:v>
                      </c:pt>
                      <c:pt idx="17">
                        <c:v>0.1875</c:v>
                      </c:pt>
                      <c:pt idx="18">
                        <c:v>0.19791666666666699</c:v>
                      </c:pt>
                      <c:pt idx="19">
                        <c:v>0.20833333333333401</c:v>
                      </c:pt>
                      <c:pt idx="20">
                        <c:v>0.21875</c:v>
                      </c:pt>
                      <c:pt idx="21">
                        <c:v>0.22916666666666699</c:v>
                      </c:pt>
                      <c:pt idx="22">
                        <c:v>0.23958333333333401</c:v>
                      </c:pt>
                      <c:pt idx="23">
                        <c:v>0.25</c:v>
                      </c:pt>
                      <c:pt idx="24">
                        <c:v>0.26041666666666702</c:v>
                      </c:pt>
                      <c:pt idx="25">
                        <c:v>0.27083333333333398</c:v>
                      </c:pt>
                      <c:pt idx="26">
                        <c:v>0.28125</c:v>
                      </c:pt>
                      <c:pt idx="27">
                        <c:v>0.29166666666666702</c:v>
                      </c:pt>
                      <c:pt idx="28">
                        <c:v>0.30208333333333398</c:v>
                      </c:pt>
                      <c:pt idx="29">
                        <c:v>0.3125</c:v>
                      </c:pt>
                      <c:pt idx="30">
                        <c:v>0.32291666666666702</c:v>
                      </c:pt>
                      <c:pt idx="31">
                        <c:v>0.33333333333333398</c:v>
                      </c:pt>
                      <c:pt idx="32">
                        <c:v>0.34375</c:v>
                      </c:pt>
                      <c:pt idx="33">
                        <c:v>0.35416666666666702</c:v>
                      </c:pt>
                      <c:pt idx="34">
                        <c:v>0.36458333333333398</c:v>
                      </c:pt>
                      <c:pt idx="35">
                        <c:v>0.375</c:v>
                      </c:pt>
                      <c:pt idx="36">
                        <c:v>0.38541666666666702</c:v>
                      </c:pt>
                      <c:pt idx="37">
                        <c:v>0.39583333333333398</c:v>
                      </c:pt>
                      <c:pt idx="38">
                        <c:v>0.40625</c:v>
                      </c:pt>
                      <c:pt idx="39">
                        <c:v>0.41666666666666702</c:v>
                      </c:pt>
                      <c:pt idx="40">
                        <c:v>0.42708333333333398</c:v>
                      </c:pt>
                      <c:pt idx="41">
                        <c:v>0.4375</c:v>
                      </c:pt>
                      <c:pt idx="42">
                        <c:v>0.44791666666666702</c:v>
                      </c:pt>
                      <c:pt idx="43">
                        <c:v>0.45833333333333398</c:v>
                      </c:pt>
                      <c:pt idx="44">
                        <c:v>0.46875</c:v>
                      </c:pt>
                      <c:pt idx="45">
                        <c:v>0.47916666666666702</c:v>
                      </c:pt>
                      <c:pt idx="46">
                        <c:v>0.48958333333333398</c:v>
                      </c:pt>
                      <c:pt idx="47">
                        <c:v>0.5</c:v>
                      </c:pt>
                      <c:pt idx="48">
                        <c:v>0.51041666666666696</c:v>
                      </c:pt>
                      <c:pt idx="49">
                        <c:v>0.52083333333333404</c:v>
                      </c:pt>
                      <c:pt idx="50">
                        <c:v>0.53125</c:v>
                      </c:pt>
                      <c:pt idx="51">
                        <c:v>0.54166666666666696</c:v>
                      </c:pt>
                      <c:pt idx="52">
                        <c:v>0.55208333333333404</c:v>
                      </c:pt>
                      <c:pt idx="53">
                        <c:v>0.5625</c:v>
                      </c:pt>
                      <c:pt idx="54">
                        <c:v>0.57291666666666696</c:v>
                      </c:pt>
                      <c:pt idx="55">
                        <c:v>0.58333333333333404</c:v>
                      </c:pt>
                      <c:pt idx="56">
                        <c:v>0.59375</c:v>
                      </c:pt>
                      <c:pt idx="57">
                        <c:v>0.60416666666666696</c:v>
                      </c:pt>
                      <c:pt idx="58">
                        <c:v>0.61458333333333404</c:v>
                      </c:pt>
                      <c:pt idx="59">
                        <c:v>0.625</c:v>
                      </c:pt>
                      <c:pt idx="60">
                        <c:v>0.63541666666666696</c:v>
                      </c:pt>
                      <c:pt idx="61">
                        <c:v>0.64583333333333404</c:v>
                      </c:pt>
                      <c:pt idx="62">
                        <c:v>0.65625</c:v>
                      </c:pt>
                      <c:pt idx="63">
                        <c:v>0.66666666666666696</c:v>
                      </c:pt>
                      <c:pt idx="64">
                        <c:v>0.67708333333333404</c:v>
                      </c:pt>
                      <c:pt idx="65">
                        <c:v>0.6875</c:v>
                      </c:pt>
                      <c:pt idx="66">
                        <c:v>0.69791666666666696</c:v>
                      </c:pt>
                      <c:pt idx="67">
                        <c:v>0.70833333333333404</c:v>
                      </c:pt>
                      <c:pt idx="68">
                        <c:v>0.71875</c:v>
                      </c:pt>
                      <c:pt idx="69">
                        <c:v>0.72916666666666696</c:v>
                      </c:pt>
                      <c:pt idx="70">
                        <c:v>0.73958333333333404</c:v>
                      </c:pt>
                      <c:pt idx="71">
                        <c:v>0.75</c:v>
                      </c:pt>
                      <c:pt idx="72">
                        <c:v>0.76041666666666696</c:v>
                      </c:pt>
                      <c:pt idx="73">
                        <c:v>0.77083333333333404</c:v>
                      </c:pt>
                      <c:pt idx="74">
                        <c:v>0.78125</c:v>
                      </c:pt>
                      <c:pt idx="75">
                        <c:v>0.79166666666666696</c:v>
                      </c:pt>
                      <c:pt idx="76">
                        <c:v>0.80208333333333404</c:v>
                      </c:pt>
                      <c:pt idx="77">
                        <c:v>0.8125</c:v>
                      </c:pt>
                      <c:pt idx="78">
                        <c:v>0.82291666666666696</c:v>
                      </c:pt>
                      <c:pt idx="79">
                        <c:v>0.83333333333333404</c:v>
                      </c:pt>
                      <c:pt idx="80">
                        <c:v>0.84375</c:v>
                      </c:pt>
                      <c:pt idx="81">
                        <c:v>0.85416666666666696</c:v>
                      </c:pt>
                      <c:pt idx="82">
                        <c:v>0.86458333333333404</c:v>
                      </c:pt>
                      <c:pt idx="83">
                        <c:v>0.875</c:v>
                      </c:pt>
                      <c:pt idx="84">
                        <c:v>0.88541666666666696</c:v>
                      </c:pt>
                      <c:pt idx="85">
                        <c:v>0.89583333333333404</c:v>
                      </c:pt>
                      <c:pt idx="86">
                        <c:v>0.90625</c:v>
                      </c:pt>
                      <c:pt idx="87">
                        <c:v>0.91666666666666696</c:v>
                      </c:pt>
                      <c:pt idx="88">
                        <c:v>0.92708333333333404</c:v>
                      </c:pt>
                      <c:pt idx="89">
                        <c:v>0.9375</c:v>
                      </c:pt>
                      <c:pt idx="90">
                        <c:v>0.94791666666666696</c:v>
                      </c:pt>
                      <c:pt idx="91">
                        <c:v>0.95833333333333404</c:v>
                      </c:pt>
                      <c:pt idx="92">
                        <c:v>0.96875</c:v>
                      </c:pt>
                      <c:pt idx="93">
                        <c:v>0.97916666666666696</c:v>
                      </c:pt>
                      <c:pt idx="94">
                        <c:v>0.98958333333333404</c:v>
                      </c:pt>
                      <c:pt idx="95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'Courbes choisies'!$B$2:$B$97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67.199932000000004</c:v>
                      </c:pt>
                      <c:pt idx="1">
                        <c:v>64.732138000000006</c:v>
                      </c:pt>
                      <c:pt idx="2">
                        <c:v>62.549089000000002</c:v>
                      </c:pt>
                      <c:pt idx="3">
                        <c:v>60.081294999999997</c:v>
                      </c:pt>
                      <c:pt idx="4">
                        <c:v>56.474519000000001</c:v>
                      </c:pt>
                      <c:pt idx="5">
                        <c:v>52.203336999999998</c:v>
                      </c:pt>
                      <c:pt idx="6">
                        <c:v>47.932155000000002</c:v>
                      </c:pt>
                      <c:pt idx="7">
                        <c:v>44.230463</c:v>
                      </c:pt>
                      <c:pt idx="8">
                        <c:v>41.667754000000002</c:v>
                      </c:pt>
                      <c:pt idx="9">
                        <c:v>40.149112000000002</c:v>
                      </c:pt>
                      <c:pt idx="10">
                        <c:v>39.294874999999998</c:v>
                      </c:pt>
                      <c:pt idx="11">
                        <c:v>38.725383999999998</c:v>
                      </c:pt>
                      <c:pt idx="12">
                        <c:v>38.250808999999997</c:v>
                      </c:pt>
                      <c:pt idx="13">
                        <c:v>37.871147999999998</c:v>
                      </c:pt>
                      <c:pt idx="14">
                        <c:v>37.491486999999999</c:v>
                      </c:pt>
                      <c:pt idx="15">
                        <c:v>37.111826999999998</c:v>
                      </c:pt>
                      <c:pt idx="16">
                        <c:v>36.827081</c:v>
                      </c:pt>
                      <c:pt idx="17">
                        <c:v>36.542335999999999</c:v>
                      </c:pt>
                      <c:pt idx="18">
                        <c:v>36.352505000000001</c:v>
                      </c:pt>
                      <c:pt idx="19">
                        <c:v>36.352505000000001</c:v>
                      </c:pt>
                      <c:pt idx="20">
                        <c:v>36.542335999999999</c:v>
                      </c:pt>
                      <c:pt idx="21">
                        <c:v>37.111826999999998</c:v>
                      </c:pt>
                      <c:pt idx="22">
                        <c:v>38.250808999999997</c:v>
                      </c:pt>
                      <c:pt idx="23">
                        <c:v>40.244027000000003</c:v>
                      </c:pt>
                      <c:pt idx="24">
                        <c:v>43.281312</c:v>
                      </c:pt>
                      <c:pt idx="25">
                        <c:v>47.362664000000002</c:v>
                      </c:pt>
                      <c:pt idx="26">
                        <c:v>52.488081999999999</c:v>
                      </c:pt>
                      <c:pt idx="27">
                        <c:v>58.467737</c:v>
                      </c:pt>
                      <c:pt idx="28">
                        <c:v>65.396544000000006</c:v>
                      </c:pt>
                      <c:pt idx="29">
                        <c:v>73.179586999999998</c:v>
                      </c:pt>
                      <c:pt idx="30">
                        <c:v>81.721951000000004</c:v>
                      </c:pt>
                      <c:pt idx="31">
                        <c:v>90.833805999999996</c:v>
                      </c:pt>
                      <c:pt idx="32">
                        <c:v>100.420237</c:v>
                      </c:pt>
                      <c:pt idx="33">
                        <c:v>109.911753</c:v>
                      </c:pt>
                      <c:pt idx="34">
                        <c:v>118.549032</c:v>
                      </c:pt>
                      <c:pt idx="35">
                        <c:v>125.572754</c:v>
                      </c:pt>
                      <c:pt idx="36">
                        <c:v>130.60325700000001</c:v>
                      </c:pt>
                      <c:pt idx="37">
                        <c:v>133.92528799999999</c:v>
                      </c:pt>
                      <c:pt idx="38">
                        <c:v>136.01342099999999</c:v>
                      </c:pt>
                      <c:pt idx="39">
                        <c:v>137.43714800000001</c:v>
                      </c:pt>
                      <c:pt idx="40">
                        <c:v>138.57613000000001</c:v>
                      </c:pt>
                      <c:pt idx="41">
                        <c:v>139.715112</c:v>
                      </c:pt>
                      <c:pt idx="42">
                        <c:v>140.854094</c:v>
                      </c:pt>
                      <c:pt idx="43">
                        <c:v>142.182906</c:v>
                      </c:pt>
                      <c:pt idx="44">
                        <c:v>143.79646399999999</c:v>
                      </c:pt>
                      <c:pt idx="45">
                        <c:v>145.69476700000001</c:v>
                      </c:pt>
                      <c:pt idx="46">
                        <c:v>148.067646</c:v>
                      </c:pt>
                      <c:pt idx="47">
                        <c:v>150.91510099999999</c:v>
                      </c:pt>
                      <c:pt idx="48">
                        <c:v>154.14221599999999</c:v>
                      </c:pt>
                      <c:pt idx="49">
                        <c:v>157.36933099999999</c:v>
                      </c:pt>
                      <c:pt idx="50">
                        <c:v>159.83712600000001</c:v>
                      </c:pt>
                      <c:pt idx="51">
                        <c:v>161.16593800000001</c:v>
                      </c:pt>
                      <c:pt idx="52">
                        <c:v>160.78627700000001</c:v>
                      </c:pt>
                      <c:pt idx="53">
                        <c:v>159.07780399999999</c:v>
                      </c:pt>
                      <c:pt idx="54">
                        <c:v>156.42017999999999</c:v>
                      </c:pt>
                      <c:pt idx="55">
                        <c:v>153.28798</c:v>
                      </c:pt>
                      <c:pt idx="56">
                        <c:v>150.06086400000001</c:v>
                      </c:pt>
                      <c:pt idx="57">
                        <c:v>147.02357900000001</c:v>
                      </c:pt>
                      <c:pt idx="58">
                        <c:v>144.081209</c:v>
                      </c:pt>
                      <c:pt idx="59">
                        <c:v>141.423585</c:v>
                      </c:pt>
                      <c:pt idx="60">
                        <c:v>139.05070599999999</c:v>
                      </c:pt>
                      <c:pt idx="61">
                        <c:v>137.05748800000001</c:v>
                      </c:pt>
                      <c:pt idx="62">
                        <c:v>135.44392999999999</c:v>
                      </c:pt>
                      <c:pt idx="63">
                        <c:v>134.304948</c:v>
                      </c:pt>
                      <c:pt idx="64">
                        <c:v>133.735457</c:v>
                      </c:pt>
                      <c:pt idx="65">
                        <c:v>134.494778</c:v>
                      </c:pt>
                      <c:pt idx="66">
                        <c:v>137.53206399999999</c:v>
                      </c:pt>
                      <c:pt idx="67">
                        <c:v>143.79646399999999</c:v>
                      </c:pt>
                      <c:pt idx="68">
                        <c:v>153.66764000000001</c:v>
                      </c:pt>
                      <c:pt idx="69">
                        <c:v>165.72186500000001</c:v>
                      </c:pt>
                      <c:pt idx="70">
                        <c:v>177.87100599999999</c:v>
                      </c:pt>
                      <c:pt idx="71">
                        <c:v>188.026927</c:v>
                      </c:pt>
                      <c:pt idx="72">
                        <c:v>194.76590400000001</c:v>
                      </c:pt>
                      <c:pt idx="73">
                        <c:v>198.46759499999999</c:v>
                      </c:pt>
                      <c:pt idx="74">
                        <c:v>200.36589799999999</c:v>
                      </c:pt>
                      <c:pt idx="75">
                        <c:v>201.409965</c:v>
                      </c:pt>
                      <c:pt idx="76">
                        <c:v>202.359116</c:v>
                      </c:pt>
                      <c:pt idx="77">
                        <c:v>202.169286</c:v>
                      </c:pt>
                      <c:pt idx="78">
                        <c:v>199.701492</c:v>
                      </c:pt>
                      <c:pt idx="79">
                        <c:v>193.53200699999999</c:v>
                      </c:pt>
                      <c:pt idx="80">
                        <c:v>183.091339</c:v>
                      </c:pt>
                      <c:pt idx="81">
                        <c:v>169.898132</c:v>
                      </c:pt>
                      <c:pt idx="82">
                        <c:v>156.04051899999999</c:v>
                      </c:pt>
                      <c:pt idx="83">
                        <c:v>143.79646399999999</c:v>
                      </c:pt>
                      <c:pt idx="84">
                        <c:v>134.68460899999999</c:v>
                      </c:pt>
                      <c:pt idx="85">
                        <c:v>128.420208</c:v>
                      </c:pt>
                      <c:pt idx="86">
                        <c:v>124.338857</c:v>
                      </c:pt>
                      <c:pt idx="87">
                        <c:v>121.68123199999999</c:v>
                      </c:pt>
                      <c:pt idx="88">
                        <c:v>119.688014</c:v>
                      </c:pt>
                      <c:pt idx="89">
                        <c:v>117.789711</c:v>
                      </c:pt>
                      <c:pt idx="90">
                        <c:v>115.416832</c:v>
                      </c:pt>
                      <c:pt idx="91">
                        <c:v>112.189716</c:v>
                      </c:pt>
                      <c:pt idx="92">
                        <c:v>107.63378899999999</c:v>
                      </c:pt>
                      <c:pt idx="93">
                        <c:v>101.938879</c:v>
                      </c:pt>
                      <c:pt idx="94">
                        <c:v>95.674479000000005</c:v>
                      </c:pt>
                      <c:pt idx="95">
                        <c:v>89.315162999999998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BA-4D63-BD44-AE71438ECAB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'Courbes choisies'!$D$1</c15:sqref>
                        </c15:formulaRef>
                      </c:ext>
                    </c:extLst>
                    <c:strCache>
                      <c:ptCount val="1"/>
                      <c:pt idx="0">
                        <c:v>Ferme hiver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'Courbes choisies'!$A$2:$A$97</c15:sqref>
                        </c15:formulaRef>
                      </c:ext>
                    </c:extLst>
                    <c:numCache>
                      <c:formatCode>h:mm</c:formatCode>
                      <c:ptCount val="96"/>
                      <c:pt idx="0">
                        <c:v>1.0416666666666666E-2</c:v>
                      </c:pt>
                      <c:pt idx="1">
                        <c:v>2.0833333333333332E-2</c:v>
                      </c:pt>
                      <c:pt idx="2">
                        <c:v>3.125E-2</c:v>
                      </c:pt>
                      <c:pt idx="3">
                        <c:v>4.1666666666666699E-2</c:v>
                      </c:pt>
                      <c:pt idx="4">
                        <c:v>5.2083333333333398E-2</c:v>
                      </c:pt>
                      <c:pt idx="5">
                        <c:v>6.25E-2</c:v>
                      </c:pt>
                      <c:pt idx="6">
                        <c:v>7.2916666666666699E-2</c:v>
                      </c:pt>
                      <c:pt idx="7">
                        <c:v>8.3333333333333398E-2</c:v>
                      </c:pt>
                      <c:pt idx="8">
                        <c:v>9.375E-2</c:v>
                      </c:pt>
                      <c:pt idx="9">
                        <c:v>0.104166666666667</c:v>
                      </c:pt>
                      <c:pt idx="10">
                        <c:v>0.11458333333333399</c:v>
                      </c:pt>
                      <c:pt idx="11">
                        <c:v>0.125</c:v>
                      </c:pt>
                      <c:pt idx="12">
                        <c:v>0.13541666666666699</c:v>
                      </c:pt>
                      <c:pt idx="13">
                        <c:v>0.14583333333333401</c:v>
                      </c:pt>
                      <c:pt idx="14">
                        <c:v>0.15625</c:v>
                      </c:pt>
                      <c:pt idx="15">
                        <c:v>0.16666666666666699</c:v>
                      </c:pt>
                      <c:pt idx="16">
                        <c:v>0.17708333333333401</c:v>
                      </c:pt>
                      <c:pt idx="17">
                        <c:v>0.1875</c:v>
                      </c:pt>
                      <c:pt idx="18">
                        <c:v>0.19791666666666699</c:v>
                      </c:pt>
                      <c:pt idx="19">
                        <c:v>0.20833333333333401</c:v>
                      </c:pt>
                      <c:pt idx="20">
                        <c:v>0.21875</c:v>
                      </c:pt>
                      <c:pt idx="21">
                        <c:v>0.22916666666666699</c:v>
                      </c:pt>
                      <c:pt idx="22">
                        <c:v>0.23958333333333401</c:v>
                      </c:pt>
                      <c:pt idx="23">
                        <c:v>0.25</c:v>
                      </c:pt>
                      <c:pt idx="24">
                        <c:v>0.26041666666666702</c:v>
                      </c:pt>
                      <c:pt idx="25">
                        <c:v>0.27083333333333398</c:v>
                      </c:pt>
                      <c:pt idx="26">
                        <c:v>0.28125</c:v>
                      </c:pt>
                      <c:pt idx="27">
                        <c:v>0.29166666666666702</c:v>
                      </c:pt>
                      <c:pt idx="28">
                        <c:v>0.30208333333333398</c:v>
                      </c:pt>
                      <c:pt idx="29">
                        <c:v>0.3125</c:v>
                      </c:pt>
                      <c:pt idx="30">
                        <c:v>0.32291666666666702</c:v>
                      </c:pt>
                      <c:pt idx="31">
                        <c:v>0.33333333333333398</c:v>
                      </c:pt>
                      <c:pt idx="32">
                        <c:v>0.34375</c:v>
                      </c:pt>
                      <c:pt idx="33">
                        <c:v>0.35416666666666702</c:v>
                      </c:pt>
                      <c:pt idx="34">
                        <c:v>0.36458333333333398</c:v>
                      </c:pt>
                      <c:pt idx="35">
                        <c:v>0.375</c:v>
                      </c:pt>
                      <c:pt idx="36">
                        <c:v>0.38541666666666702</c:v>
                      </c:pt>
                      <c:pt idx="37">
                        <c:v>0.39583333333333398</c:v>
                      </c:pt>
                      <c:pt idx="38">
                        <c:v>0.40625</c:v>
                      </c:pt>
                      <c:pt idx="39">
                        <c:v>0.41666666666666702</c:v>
                      </c:pt>
                      <c:pt idx="40">
                        <c:v>0.42708333333333398</c:v>
                      </c:pt>
                      <c:pt idx="41">
                        <c:v>0.4375</c:v>
                      </c:pt>
                      <c:pt idx="42">
                        <c:v>0.44791666666666702</c:v>
                      </c:pt>
                      <c:pt idx="43">
                        <c:v>0.45833333333333398</c:v>
                      </c:pt>
                      <c:pt idx="44">
                        <c:v>0.46875</c:v>
                      </c:pt>
                      <c:pt idx="45">
                        <c:v>0.47916666666666702</c:v>
                      </c:pt>
                      <c:pt idx="46">
                        <c:v>0.48958333333333398</c:v>
                      </c:pt>
                      <c:pt idx="47">
                        <c:v>0.5</c:v>
                      </c:pt>
                      <c:pt idx="48">
                        <c:v>0.51041666666666696</c:v>
                      </c:pt>
                      <c:pt idx="49">
                        <c:v>0.52083333333333404</c:v>
                      </c:pt>
                      <c:pt idx="50">
                        <c:v>0.53125</c:v>
                      </c:pt>
                      <c:pt idx="51">
                        <c:v>0.54166666666666696</c:v>
                      </c:pt>
                      <c:pt idx="52">
                        <c:v>0.55208333333333404</c:v>
                      </c:pt>
                      <c:pt idx="53">
                        <c:v>0.5625</c:v>
                      </c:pt>
                      <c:pt idx="54">
                        <c:v>0.57291666666666696</c:v>
                      </c:pt>
                      <c:pt idx="55">
                        <c:v>0.58333333333333404</c:v>
                      </c:pt>
                      <c:pt idx="56">
                        <c:v>0.59375</c:v>
                      </c:pt>
                      <c:pt idx="57">
                        <c:v>0.60416666666666696</c:v>
                      </c:pt>
                      <c:pt idx="58">
                        <c:v>0.61458333333333404</c:v>
                      </c:pt>
                      <c:pt idx="59">
                        <c:v>0.625</c:v>
                      </c:pt>
                      <c:pt idx="60">
                        <c:v>0.63541666666666696</c:v>
                      </c:pt>
                      <c:pt idx="61">
                        <c:v>0.64583333333333404</c:v>
                      </c:pt>
                      <c:pt idx="62">
                        <c:v>0.65625</c:v>
                      </c:pt>
                      <c:pt idx="63">
                        <c:v>0.66666666666666696</c:v>
                      </c:pt>
                      <c:pt idx="64">
                        <c:v>0.67708333333333404</c:v>
                      </c:pt>
                      <c:pt idx="65">
                        <c:v>0.6875</c:v>
                      </c:pt>
                      <c:pt idx="66">
                        <c:v>0.69791666666666696</c:v>
                      </c:pt>
                      <c:pt idx="67">
                        <c:v>0.70833333333333404</c:v>
                      </c:pt>
                      <c:pt idx="68">
                        <c:v>0.71875</c:v>
                      </c:pt>
                      <c:pt idx="69">
                        <c:v>0.72916666666666696</c:v>
                      </c:pt>
                      <c:pt idx="70">
                        <c:v>0.73958333333333404</c:v>
                      </c:pt>
                      <c:pt idx="71">
                        <c:v>0.75</c:v>
                      </c:pt>
                      <c:pt idx="72">
                        <c:v>0.76041666666666696</c:v>
                      </c:pt>
                      <c:pt idx="73">
                        <c:v>0.77083333333333404</c:v>
                      </c:pt>
                      <c:pt idx="74">
                        <c:v>0.78125</c:v>
                      </c:pt>
                      <c:pt idx="75">
                        <c:v>0.79166666666666696</c:v>
                      </c:pt>
                      <c:pt idx="76">
                        <c:v>0.80208333333333404</c:v>
                      </c:pt>
                      <c:pt idx="77">
                        <c:v>0.8125</c:v>
                      </c:pt>
                      <c:pt idx="78">
                        <c:v>0.82291666666666696</c:v>
                      </c:pt>
                      <c:pt idx="79">
                        <c:v>0.83333333333333404</c:v>
                      </c:pt>
                      <c:pt idx="80">
                        <c:v>0.84375</c:v>
                      </c:pt>
                      <c:pt idx="81">
                        <c:v>0.85416666666666696</c:v>
                      </c:pt>
                      <c:pt idx="82">
                        <c:v>0.86458333333333404</c:v>
                      </c:pt>
                      <c:pt idx="83">
                        <c:v>0.875</c:v>
                      </c:pt>
                      <c:pt idx="84">
                        <c:v>0.88541666666666696</c:v>
                      </c:pt>
                      <c:pt idx="85">
                        <c:v>0.89583333333333404</c:v>
                      </c:pt>
                      <c:pt idx="86">
                        <c:v>0.90625</c:v>
                      </c:pt>
                      <c:pt idx="87">
                        <c:v>0.91666666666666696</c:v>
                      </c:pt>
                      <c:pt idx="88">
                        <c:v>0.92708333333333404</c:v>
                      </c:pt>
                      <c:pt idx="89">
                        <c:v>0.9375</c:v>
                      </c:pt>
                      <c:pt idx="90">
                        <c:v>0.94791666666666696</c:v>
                      </c:pt>
                      <c:pt idx="91">
                        <c:v>0.95833333333333404</c:v>
                      </c:pt>
                      <c:pt idx="92">
                        <c:v>0.96875</c:v>
                      </c:pt>
                      <c:pt idx="93">
                        <c:v>0.97916666666666696</c:v>
                      </c:pt>
                      <c:pt idx="94">
                        <c:v>0.98958333333333404</c:v>
                      </c:pt>
                      <c:pt idx="95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'Courbes choisies'!$D$2:$D$97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63.503582999999999</c:v>
                      </c:pt>
                      <c:pt idx="1">
                        <c:v>63.223008</c:v>
                      </c:pt>
                      <c:pt idx="2">
                        <c:v>63.410057999999999</c:v>
                      </c:pt>
                      <c:pt idx="3">
                        <c:v>63.410057999999999</c:v>
                      </c:pt>
                      <c:pt idx="4">
                        <c:v>62.942431999999997</c:v>
                      </c:pt>
                      <c:pt idx="5">
                        <c:v>62.194231000000002</c:v>
                      </c:pt>
                      <c:pt idx="6">
                        <c:v>61.165453999999997</c:v>
                      </c:pt>
                      <c:pt idx="7">
                        <c:v>60.136678000000003</c:v>
                      </c:pt>
                      <c:pt idx="8">
                        <c:v>59.107900999999998</c:v>
                      </c:pt>
                      <c:pt idx="9">
                        <c:v>58.266173999999999</c:v>
                      </c:pt>
                      <c:pt idx="10">
                        <c:v>57.517972999999998</c:v>
                      </c:pt>
                      <c:pt idx="11">
                        <c:v>56.863297000000003</c:v>
                      </c:pt>
                      <c:pt idx="12">
                        <c:v>56.208621000000001</c:v>
                      </c:pt>
                      <c:pt idx="13">
                        <c:v>55.647469999999998</c:v>
                      </c:pt>
                      <c:pt idx="14">
                        <c:v>55.179844000000003</c:v>
                      </c:pt>
                      <c:pt idx="15">
                        <c:v>54.618693</c:v>
                      </c:pt>
                      <c:pt idx="16">
                        <c:v>54.057541999999998</c:v>
                      </c:pt>
                      <c:pt idx="17">
                        <c:v>53.589916000000002</c:v>
                      </c:pt>
                      <c:pt idx="18">
                        <c:v>53.402866000000003</c:v>
                      </c:pt>
                      <c:pt idx="19">
                        <c:v>53.496391000000003</c:v>
                      </c:pt>
                      <c:pt idx="20">
                        <c:v>54.244593000000002</c:v>
                      </c:pt>
                      <c:pt idx="21">
                        <c:v>55.460419999999999</c:v>
                      </c:pt>
                      <c:pt idx="22">
                        <c:v>57.424447999999998</c:v>
                      </c:pt>
                      <c:pt idx="23">
                        <c:v>60.136678000000003</c:v>
                      </c:pt>
                      <c:pt idx="24">
                        <c:v>63.784159000000002</c:v>
                      </c:pt>
                      <c:pt idx="25">
                        <c:v>69.863293999999996</c:v>
                      </c:pt>
                      <c:pt idx="26">
                        <c:v>79.776961</c:v>
                      </c:pt>
                      <c:pt idx="27">
                        <c:v>95.021562000000003</c:v>
                      </c:pt>
                      <c:pt idx="28">
                        <c:v>116.812924</c:v>
                      </c:pt>
                      <c:pt idx="29">
                        <c:v>143.46759499999999</c:v>
                      </c:pt>
                      <c:pt idx="30">
                        <c:v>173.302121</c:v>
                      </c:pt>
                      <c:pt idx="31">
                        <c:v>204.352474</c:v>
                      </c:pt>
                      <c:pt idx="32">
                        <c:v>234.18700000000001</c:v>
                      </c:pt>
                      <c:pt idx="33">
                        <c:v>258.97116699999998</c:v>
                      </c:pt>
                      <c:pt idx="34">
                        <c:v>274.49634400000002</c:v>
                      </c:pt>
                      <c:pt idx="35">
                        <c:v>276.46037200000001</c:v>
                      </c:pt>
                      <c:pt idx="36">
                        <c:v>262.33807300000001</c:v>
                      </c:pt>
                      <c:pt idx="37">
                        <c:v>236.52512899999999</c:v>
                      </c:pt>
                      <c:pt idx="38">
                        <c:v>205.00715</c:v>
                      </c:pt>
                      <c:pt idx="39">
                        <c:v>173.769747</c:v>
                      </c:pt>
                      <c:pt idx="40">
                        <c:v>147.76975200000001</c:v>
                      </c:pt>
                      <c:pt idx="41">
                        <c:v>128.410044</c:v>
                      </c:pt>
                      <c:pt idx="42">
                        <c:v>115.877673</c:v>
                      </c:pt>
                      <c:pt idx="43">
                        <c:v>110.35968800000001</c:v>
                      </c:pt>
                      <c:pt idx="44">
                        <c:v>111.48199</c:v>
                      </c:pt>
                      <c:pt idx="45">
                        <c:v>116.438824</c:v>
                      </c:pt>
                      <c:pt idx="46">
                        <c:v>121.582708</c:v>
                      </c:pt>
                      <c:pt idx="47">
                        <c:v>123.453211</c:v>
                      </c:pt>
                      <c:pt idx="48">
                        <c:v>119.525154</c:v>
                      </c:pt>
                      <c:pt idx="49">
                        <c:v>111.48199</c:v>
                      </c:pt>
                      <c:pt idx="50">
                        <c:v>102.035949</c:v>
                      </c:pt>
                      <c:pt idx="51">
                        <c:v>93.992784999999998</c:v>
                      </c:pt>
                      <c:pt idx="52">
                        <c:v>89.316526999999994</c:v>
                      </c:pt>
                      <c:pt idx="53">
                        <c:v>87.352498999999995</c:v>
                      </c:pt>
                      <c:pt idx="54">
                        <c:v>86.791347999999999</c:v>
                      </c:pt>
                      <c:pt idx="55">
                        <c:v>86.323722000000004</c:v>
                      </c:pt>
                      <c:pt idx="56">
                        <c:v>84.82732</c:v>
                      </c:pt>
                      <c:pt idx="57">
                        <c:v>82.489191000000005</c:v>
                      </c:pt>
                      <c:pt idx="58">
                        <c:v>79.964011999999997</c:v>
                      </c:pt>
                      <c:pt idx="59">
                        <c:v>77.625883000000002</c:v>
                      </c:pt>
                      <c:pt idx="60">
                        <c:v>75.848904000000005</c:v>
                      </c:pt>
                      <c:pt idx="61">
                        <c:v>74.726602999999997</c:v>
                      </c:pt>
                      <c:pt idx="62">
                        <c:v>74.258977000000002</c:v>
                      </c:pt>
                      <c:pt idx="63">
                        <c:v>74.258977000000002</c:v>
                      </c:pt>
                      <c:pt idx="64">
                        <c:v>74.913652999999996</c:v>
                      </c:pt>
                      <c:pt idx="65">
                        <c:v>76.223005000000001</c:v>
                      </c:pt>
                      <c:pt idx="66">
                        <c:v>78.841710000000006</c:v>
                      </c:pt>
                      <c:pt idx="67">
                        <c:v>83.050342000000001</c:v>
                      </c:pt>
                      <c:pt idx="68">
                        <c:v>89.503578000000005</c:v>
                      </c:pt>
                      <c:pt idx="69">
                        <c:v>99.978396000000004</c:v>
                      </c:pt>
                      <c:pt idx="70">
                        <c:v>116.812924</c:v>
                      </c:pt>
                      <c:pt idx="71">
                        <c:v>142.064718</c:v>
                      </c:pt>
                      <c:pt idx="72">
                        <c:v>176.388451</c:v>
                      </c:pt>
                      <c:pt idx="73">
                        <c:v>214.266141</c:v>
                      </c:pt>
                      <c:pt idx="74">
                        <c:v>248.87045000000001</c:v>
                      </c:pt>
                      <c:pt idx="75">
                        <c:v>273.18699099999998</c:v>
                      </c:pt>
                      <c:pt idx="76">
                        <c:v>281.88483100000002</c:v>
                      </c:pt>
                      <c:pt idx="77">
                        <c:v>276.46037200000001</c:v>
                      </c:pt>
                      <c:pt idx="78">
                        <c:v>260.09346900000003</c:v>
                      </c:pt>
                      <c:pt idx="79">
                        <c:v>236.057503</c:v>
                      </c:pt>
                      <c:pt idx="80">
                        <c:v>207.25175400000001</c:v>
                      </c:pt>
                      <c:pt idx="81">
                        <c:v>176.949602</c:v>
                      </c:pt>
                      <c:pt idx="82">
                        <c:v>147.95680300000001</c:v>
                      </c:pt>
                      <c:pt idx="83">
                        <c:v>123.453211</c:v>
                      </c:pt>
                      <c:pt idx="84">
                        <c:v>105.68343</c:v>
                      </c:pt>
                      <c:pt idx="85">
                        <c:v>93.805734999999999</c:v>
                      </c:pt>
                      <c:pt idx="86">
                        <c:v>86.417248000000001</c:v>
                      </c:pt>
                      <c:pt idx="87">
                        <c:v>81.928039999999996</c:v>
                      </c:pt>
                      <c:pt idx="88">
                        <c:v>79.122285000000005</c:v>
                      </c:pt>
                      <c:pt idx="89">
                        <c:v>77.064732000000006</c:v>
                      </c:pt>
                      <c:pt idx="90">
                        <c:v>75.287754000000007</c:v>
                      </c:pt>
                      <c:pt idx="91">
                        <c:v>73.230199999999996</c:v>
                      </c:pt>
                      <c:pt idx="92">
                        <c:v>70.424445000000006</c:v>
                      </c:pt>
                      <c:pt idx="93">
                        <c:v>67.151065000000003</c:v>
                      </c:pt>
                      <c:pt idx="94">
                        <c:v>63.877684000000002</c:v>
                      </c:pt>
                      <c:pt idx="95">
                        <c:v>61.165453999999997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DBA-4D63-BD44-AE71438ECAB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'Courbes choisies'!$F$1</c15:sqref>
                        </c15:formulaRef>
                      </c:ext>
                    </c:extLst>
                    <c:strCache>
                      <c:ptCount val="1"/>
                      <c:pt idx="0">
                        <c:v>Église hiver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'Courbes choisies'!$A$2:$A$97</c15:sqref>
                        </c15:formulaRef>
                      </c:ext>
                    </c:extLst>
                    <c:numCache>
                      <c:formatCode>h:mm</c:formatCode>
                      <c:ptCount val="96"/>
                      <c:pt idx="0">
                        <c:v>1.0416666666666666E-2</c:v>
                      </c:pt>
                      <c:pt idx="1">
                        <c:v>2.0833333333333332E-2</c:v>
                      </c:pt>
                      <c:pt idx="2">
                        <c:v>3.125E-2</c:v>
                      </c:pt>
                      <c:pt idx="3">
                        <c:v>4.1666666666666699E-2</c:v>
                      </c:pt>
                      <c:pt idx="4">
                        <c:v>5.2083333333333398E-2</c:v>
                      </c:pt>
                      <c:pt idx="5">
                        <c:v>6.25E-2</c:v>
                      </c:pt>
                      <c:pt idx="6">
                        <c:v>7.2916666666666699E-2</c:v>
                      </c:pt>
                      <c:pt idx="7">
                        <c:v>8.3333333333333398E-2</c:v>
                      </c:pt>
                      <c:pt idx="8">
                        <c:v>9.375E-2</c:v>
                      </c:pt>
                      <c:pt idx="9">
                        <c:v>0.104166666666667</c:v>
                      </c:pt>
                      <c:pt idx="10">
                        <c:v>0.11458333333333399</c:v>
                      </c:pt>
                      <c:pt idx="11">
                        <c:v>0.125</c:v>
                      </c:pt>
                      <c:pt idx="12">
                        <c:v>0.13541666666666699</c:v>
                      </c:pt>
                      <c:pt idx="13">
                        <c:v>0.14583333333333401</c:v>
                      </c:pt>
                      <c:pt idx="14">
                        <c:v>0.15625</c:v>
                      </c:pt>
                      <c:pt idx="15">
                        <c:v>0.16666666666666699</c:v>
                      </c:pt>
                      <c:pt idx="16">
                        <c:v>0.17708333333333401</c:v>
                      </c:pt>
                      <c:pt idx="17">
                        <c:v>0.1875</c:v>
                      </c:pt>
                      <c:pt idx="18">
                        <c:v>0.19791666666666699</c:v>
                      </c:pt>
                      <c:pt idx="19">
                        <c:v>0.20833333333333401</c:v>
                      </c:pt>
                      <c:pt idx="20">
                        <c:v>0.21875</c:v>
                      </c:pt>
                      <c:pt idx="21">
                        <c:v>0.22916666666666699</c:v>
                      </c:pt>
                      <c:pt idx="22">
                        <c:v>0.23958333333333401</c:v>
                      </c:pt>
                      <c:pt idx="23">
                        <c:v>0.25</c:v>
                      </c:pt>
                      <c:pt idx="24">
                        <c:v>0.26041666666666702</c:v>
                      </c:pt>
                      <c:pt idx="25">
                        <c:v>0.27083333333333398</c:v>
                      </c:pt>
                      <c:pt idx="26">
                        <c:v>0.28125</c:v>
                      </c:pt>
                      <c:pt idx="27">
                        <c:v>0.29166666666666702</c:v>
                      </c:pt>
                      <c:pt idx="28">
                        <c:v>0.30208333333333398</c:v>
                      </c:pt>
                      <c:pt idx="29">
                        <c:v>0.3125</c:v>
                      </c:pt>
                      <c:pt idx="30">
                        <c:v>0.32291666666666702</c:v>
                      </c:pt>
                      <c:pt idx="31">
                        <c:v>0.33333333333333398</c:v>
                      </c:pt>
                      <c:pt idx="32">
                        <c:v>0.34375</c:v>
                      </c:pt>
                      <c:pt idx="33">
                        <c:v>0.35416666666666702</c:v>
                      </c:pt>
                      <c:pt idx="34">
                        <c:v>0.36458333333333398</c:v>
                      </c:pt>
                      <c:pt idx="35">
                        <c:v>0.375</c:v>
                      </c:pt>
                      <c:pt idx="36">
                        <c:v>0.38541666666666702</c:v>
                      </c:pt>
                      <c:pt idx="37">
                        <c:v>0.39583333333333398</c:v>
                      </c:pt>
                      <c:pt idx="38">
                        <c:v>0.40625</c:v>
                      </c:pt>
                      <c:pt idx="39">
                        <c:v>0.41666666666666702</c:v>
                      </c:pt>
                      <c:pt idx="40">
                        <c:v>0.42708333333333398</c:v>
                      </c:pt>
                      <c:pt idx="41">
                        <c:v>0.4375</c:v>
                      </c:pt>
                      <c:pt idx="42">
                        <c:v>0.44791666666666702</c:v>
                      </c:pt>
                      <c:pt idx="43">
                        <c:v>0.45833333333333398</c:v>
                      </c:pt>
                      <c:pt idx="44">
                        <c:v>0.46875</c:v>
                      </c:pt>
                      <c:pt idx="45">
                        <c:v>0.47916666666666702</c:v>
                      </c:pt>
                      <c:pt idx="46">
                        <c:v>0.48958333333333398</c:v>
                      </c:pt>
                      <c:pt idx="47">
                        <c:v>0.5</c:v>
                      </c:pt>
                      <c:pt idx="48">
                        <c:v>0.51041666666666696</c:v>
                      </c:pt>
                      <c:pt idx="49">
                        <c:v>0.52083333333333404</c:v>
                      </c:pt>
                      <c:pt idx="50">
                        <c:v>0.53125</c:v>
                      </c:pt>
                      <c:pt idx="51">
                        <c:v>0.54166666666666696</c:v>
                      </c:pt>
                      <c:pt idx="52">
                        <c:v>0.55208333333333404</c:v>
                      </c:pt>
                      <c:pt idx="53">
                        <c:v>0.5625</c:v>
                      </c:pt>
                      <c:pt idx="54">
                        <c:v>0.57291666666666696</c:v>
                      </c:pt>
                      <c:pt idx="55">
                        <c:v>0.58333333333333404</c:v>
                      </c:pt>
                      <c:pt idx="56">
                        <c:v>0.59375</c:v>
                      </c:pt>
                      <c:pt idx="57">
                        <c:v>0.60416666666666696</c:v>
                      </c:pt>
                      <c:pt idx="58">
                        <c:v>0.61458333333333404</c:v>
                      </c:pt>
                      <c:pt idx="59">
                        <c:v>0.625</c:v>
                      </c:pt>
                      <c:pt idx="60">
                        <c:v>0.63541666666666696</c:v>
                      </c:pt>
                      <c:pt idx="61">
                        <c:v>0.64583333333333404</c:v>
                      </c:pt>
                      <c:pt idx="62">
                        <c:v>0.65625</c:v>
                      </c:pt>
                      <c:pt idx="63">
                        <c:v>0.66666666666666696</c:v>
                      </c:pt>
                      <c:pt idx="64">
                        <c:v>0.67708333333333404</c:v>
                      </c:pt>
                      <c:pt idx="65">
                        <c:v>0.6875</c:v>
                      </c:pt>
                      <c:pt idx="66">
                        <c:v>0.69791666666666696</c:v>
                      </c:pt>
                      <c:pt idx="67">
                        <c:v>0.70833333333333404</c:v>
                      </c:pt>
                      <c:pt idx="68">
                        <c:v>0.71875</c:v>
                      </c:pt>
                      <c:pt idx="69">
                        <c:v>0.72916666666666696</c:v>
                      </c:pt>
                      <c:pt idx="70">
                        <c:v>0.73958333333333404</c:v>
                      </c:pt>
                      <c:pt idx="71">
                        <c:v>0.75</c:v>
                      </c:pt>
                      <c:pt idx="72">
                        <c:v>0.76041666666666696</c:v>
                      </c:pt>
                      <c:pt idx="73">
                        <c:v>0.77083333333333404</c:v>
                      </c:pt>
                      <c:pt idx="74">
                        <c:v>0.78125</c:v>
                      </c:pt>
                      <c:pt idx="75">
                        <c:v>0.79166666666666696</c:v>
                      </c:pt>
                      <c:pt idx="76">
                        <c:v>0.80208333333333404</c:v>
                      </c:pt>
                      <c:pt idx="77">
                        <c:v>0.8125</c:v>
                      </c:pt>
                      <c:pt idx="78">
                        <c:v>0.82291666666666696</c:v>
                      </c:pt>
                      <c:pt idx="79">
                        <c:v>0.83333333333333404</c:v>
                      </c:pt>
                      <c:pt idx="80">
                        <c:v>0.84375</c:v>
                      </c:pt>
                      <c:pt idx="81">
                        <c:v>0.85416666666666696</c:v>
                      </c:pt>
                      <c:pt idx="82">
                        <c:v>0.86458333333333404</c:v>
                      </c:pt>
                      <c:pt idx="83">
                        <c:v>0.875</c:v>
                      </c:pt>
                      <c:pt idx="84">
                        <c:v>0.88541666666666696</c:v>
                      </c:pt>
                      <c:pt idx="85">
                        <c:v>0.89583333333333404</c:v>
                      </c:pt>
                      <c:pt idx="86">
                        <c:v>0.90625</c:v>
                      </c:pt>
                      <c:pt idx="87">
                        <c:v>0.91666666666666696</c:v>
                      </c:pt>
                      <c:pt idx="88">
                        <c:v>0.92708333333333404</c:v>
                      </c:pt>
                      <c:pt idx="89">
                        <c:v>0.9375</c:v>
                      </c:pt>
                      <c:pt idx="90">
                        <c:v>0.94791666666666696</c:v>
                      </c:pt>
                      <c:pt idx="91">
                        <c:v>0.95833333333333404</c:v>
                      </c:pt>
                      <c:pt idx="92">
                        <c:v>0.96875</c:v>
                      </c:pt>
                      <c:pt idx="93">
                        <c:v>0.97916666666666696</c:v>
                      </c:pt>
                      <c:pt idx="94">
                        <c:v>0.98958333333333404</c:v>
                      </c:pt>
                      <c:pt idx="95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'Courbes choisies'!$F$2:$F$97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54.203502</c:v>
                      </c:pt>
                      <c:pt idx="1">
                        <c:v>54.444406000000001</c:v>
                      </c:pt>
                      <c:pt idx="2">
                        <c:v>55.006515999999998</c:v>
                      </c:pt>
                      <c:pt idx="3">
                        <c:v>54.685310999999999</c:v>
                      </c:pt>
                      <c:pt idx="4">
                        <c:v>52.51717</c:v>
                      </c:pt>
                      <c:pt idx="5">
                        <c:v>48.983905</c:v>
                      </c:pt>
                      <c:pt idx="6">
                        <c:v>45.049132</c:v>
                      </c:pt>
                      <c:pt idx="7">
                        <c:v>41.756771999999998</c:v>
                      </c:pt>
                      <c:pt idx="8">
                        <c:v>39.668933000000003</c:v>
                      </c:pt>
                      <c:pt idx="9">
                        <c:v>38.625014</c:v>
                      </c:pt>
                      <c:pt idx="10">
                        <c:v>38.223506</c:v>
                      </c:pt>
                      <c:pt idx="11">
                        <c:v>37.982602</c:v>
                      </c:pt>
                      <c:pt idx="12">
                        <c:v>37.661396000000003</c:v>
                      </c:pt>
                      <c:pt idx="13">
                        <c:v>37.259889000000001</c:v>
                      </c:pt>
                      <c:pt idx="14">
                        <c:v>36.697778</c:v>
                      </c:pt>
                      <c:pt idx="15">
                        <c:v>36.135668000000003</c:v>
                      </c:pt>
                      <c:pt idx="16">
                        <c:v>35.734160000000003</c:v>
                      </c:pt>
                      <c:pt idx="17">
                        <c:v>35.332653000000001</c:v>
                      </c:pt>
                      <c:pt idx="18">
                        <c:v>35.172049999999999</c:v>
                      </c:pt>
                      <c:pt idx="19">
                        <c:v>35.252350999999997</c:v>
                      </c:pt>
                      <c:pt idx="20">
                        <c:v>35.493256000000002</c:v>
                      </c:pt>
                      <c:pt idx="21">
                        <c:v>35.894762999999998</c:v>
                      </c:pt>
                      <c:pt idx="22">
                        <c:v>36.215969000000001</c:v>
                      </c:pt>
                      <c:pt idx="23">
                        <c:v>36.135668000000003</c:v>
                      </c:pt>
                      <c:pt idx="24">
                        <c:v>35.814461999999999</c:v>
                      </c:pt>
                      <c:pt idx="25">
                        <c:v>35.332653000000001</c:v>
                      </c:pt>
                      <c:pt idx="26">
                        <c:v>35.332653000000001</c:v>
                      </c:pt>
                      <c:pt idx="27">
                        <c:v>36.135668000000003</c:v>
                      </c:pt>
                      <c:pt idx="28">
                        <c:v>38.143205000000002</c:v>
                      </c:pt>
                      <c:pt idx="29">
                        <c:v>41.034058000000002</c:v>
                      </c:pt>
                      <c:pt idx="30">
                        <c:v>44.567323999999999</c:v>
                      </c:pt>
                      <c:pt idx="31">
                        <c:v>48.180889999999998</c:v>
                      </c:pt>
                      <c:pt idx="32">
                        <c:v>51.794457000000001</c:v>
                      </c:pt>
                      <c:pt idx="33">
                        <c:v>55.086818000000001</c:v>
                      </c:pt>
                      <c:pt idx="34">
                        <c:v>57.897370000000002</c:v>
                      </c:pt>
                      <c:pt idx="35">
                        <c:v>60.306413999999997</c:v>
                      </c:pt>
                      <c:pt idx="36">
                        <c:v>62.233649999999997</c:v>
                      </c:pt>
                      <c:pt idx="37">
                        <c:v>64.883599000000004</c:v>
                      </c:pt>
                      <c:pt idx="38">
                        <c:v>69.701688000000004</c:v>
                      </c:pt>
                      <c:pt idx="39">
                        <c:v>77.892438999999996</c:v>
                      </c:pt>
                      <c:pt idx="40">
                        <c:v>90.339168999999998</c:v>
                      </c:pt>
                      <c:pt idx="41">
                        <c:v>105.275245</c:v>
                      </c:pt>
                      <c:pt idx="42">
                        <c:v>120.452226</c:v>
                      </c:pt>
                      <c:pt idx="43">
                        <c:v>133.54136800000001</c:v>
                      </c:pt>
                      <c:pt idx="44">
                        <c:v>142.69573700000001</c:v>
                      </c:pt>
                      <c:pt idx="45">
                        <c:v>148.23653899999999</c:v>
                      </c:pt>
                      <c:pt idx="46">
                        <c:v>150.80618699999999</c:v>
                      </c:pt>
                      <c:pt idx="47">
                        <c:v>151.12739300000001</c:v>
                      </c:pt>
                      <c:pt idx="48">
                        <c:v>150.00317200000001</c:v>
                      </c:pt>
                      <c:pt idx="49">
                        <c:v>147.99563499999999</c:v>
                      </c:pt>
                      <c:pt idx="50">
                        <c:v>145.66689199999999</c:v>
                      </c:pt>
                      <c:pt idx="51">
                        <c:v>143.739656</c:v>
                      </c:pt>
                      <c:pt idx="52">
                        <c:v>142.535134</c:v>
                      </c:pt>
                      <c:pt idx="53">
                        <c:v>142.13362599999999</c:v>
                      </c:pt>
                      <c:pt idx="54">
                        <c:v>142.294229</c:v>
                      </c:pt>
                      <c:pt idx="55">
                        <c:v>142.776038</c:v>
                      </c:pt>
                      <c:pt idx="56">
                        <c:v>143.57905299999999</c:v>
                      </c:pt>
                      <c:pt idx="57">
                        <c:v>144.46236999999999</c:v>
                      </c:pt>
                      <c:pt idx="58">
                        <c:v>145.50628900000001</c:v>
                      </c:pt>
                      <c:pt idx="59">
                        <c:v>146.550208</c:v>
                      </c:pt>
                      <c:pt idx="60">
                        <c:v>147.51382599999999</c:v>
                      </c:pt>
                      <c:pt idx="61">
                        <c:v>148.397142</c:v>
                      </c:pt>
                      <c:pt idx="62">
                        <c:v>148.95925299999999</c:v>
                      </c:pt>
                      <c:pt idx="63">
                        <c:v>149.28045900000001</c:v>
                      </c:pt>
                      <c:pt idx="64">
                        <c:v>149.36076</c:v>
                      </c:pt>
                      <c:pt idx="65">
                        <c:v>150.083473</c:v>
                      </c:pt>
                      <c:pt idx="66">
                        <c:v>152.49251799999999</c:v>
                      </c:pt>
                      <c:pt idx="67">
                        <c:v>157.63181299999999</c:v>
                      </c:pt>
                      <c:pt idx="68">
                        <c:v>166.22407200000001</c:v>
                      </c:pt>
                      <c:pt idx="69">
                        <c:v>177.30567600000001</c:v>
                      </c:pt>
                      <c:pt idx="70">
                        <c:v>189.75240600000001</c:v>
                      </c:pt>
                      <c:pt idx="71">
                        <c:v>202.11883499999999</c:v>
                      </c:pt>
                      <c:pt idx="72">
                        <c:v>213.44134399999999</c:v>
                      </c:pt>
                      <c:pt idx="73">
                        <c:v>223.15782400000001</c:v>
                      </c:pt>
                      <c:pt idx="74">
                        <c:v>230.947068</c:v>
                      </c:pt>
                      <c:pt idx="75">
                        <c:v>236.48786999999999</c:v>
                      </c:pt>
                      <c:pt idx="76">
                        <c:v>239.37872300000001</c:v>
                      </c:pt>
                      <c:pt idx="77">
                        <c:v>239.86053200000001</c:v>
                      </c:pt>
                      <c:pt idx="78">
                        <c:v>237.93329700000001</c:v>
                      </c:pt>
                      <c:pt idx="79">
                        <c:v>233.67731800000001</c:v>
                      </c:pt>
                      <c:pt idx="80">
                        <c:v>227.33350100000001</c:v>
                      </c:pt>
                      <c:pt idx="81">
                        <c:v>219.54425699999999</c:v>
                      </c:pt>
                      <c:pt idx="82">
                        <c:v>210.87169700000001</c:v>
                      </c:pt>
                      <c:pt idx="83">
                        <c:v>202.11883499999999</c:v>
                      </c:pt>
                      <c:pt idx="84">
                        <c:v>193.767481</c:v>
                      </c:pt>
                      <c:pt idx="85">
                        <c:v>185.65703099999999</c:v>
                      </c:pt>
                      <c:pt idx="86">
                        <c:v>177.38597799999999</c:v>
                      </c:pt>
                      <c:pt idx="87">
                        <c:v>168.79371900000001</c:v>
                      </c:pt>
                      <c:pt idx="88">
                        <c:v>159.478747</c:v>
                      </c:pt>
                      <c:pt idx="89">
                        <c:v>149.601664</c:v>
                      </c:pt>
                      <c:pt idx="90">
                        <c:v>139.32307499999999</c:v>
                      </c:pt>
                      <c:pt idx="91">
                        <c:v>128.883882</c:v>
                      </c:pt>
                      <c:pt idx="92">
                        <c:v>118.444689</c:v>
                      </c:pt>
                      <c:pt idx="93">
                        <c:v>108.166099</c:v>
                      </c:pt>
                      <c:pt idx="94">
                        <c:v>98.289016000000004</c:v>
                      </c:pt>
                      <c:pt idx="95">
                        <c:v>89.054345999999995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DBA-4D63-BD44-AE71438ECAB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'Courbes choisies'!$H$1</c15:sqref>
                        </c15:formulaRef>
                      </c:ext>
                    </c:extLst>
                    <c:strCache>
                      <c:ptCount val="1"/>
                      <c:pt idx="0">
                        <c:v>Industrie hiver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'Courbes choisies'!$A$2:$A$97</c15:sqref>
                        </c15:formulaRef>
                      </c:ext>
                    </c:extLst>
                    <c:numCache>
                      <c:formatCode>h:mm</c:formatCode>
                      <c:ptCount val="96"/>
                      <c:pt idx="0">
                        <c:v>1.0416666666666666E-2</c:v>
                      </c:pt>
                      <c:pt idx="1">
                        <c:v>2.0833333333333332E-2</c:v>
                      </c:pt>
                      <c:pt idx="2">
                        <c:v>3.125E-2</c:v>
                      </c:pt>
                      <c:pt idx="3">
                        <c:v>4.1666666666666699E-2</c:v>
                      </c:pt>
                      <c:pt idx="4">
                        <c:v>5.2083333333333398E-2</c:v>
                      </c:pt>
                      <c:pt idx="5">
                        <c:v>6.25E-2</c:v>
                      </c:pt>
                      <c:pt idx="6">
                        <c:v>7.2916666666666699E-2</c:v>
                      </c:pt>
                      <c:pt idx="7">
                        <c:v>8.3333333333333398E-2</c:v>
                      </c:pt>
                      <c:pt idx="8">
                        <c:v>9.375E-2</c:v>
                      </c:pt>
                      <c:pt idx="9">
                        <c:v>0.104166666666667</c:v>
                      </c:pt>
                      <c:pt idx="10">
                        <c:v>0.11458333333333399</c:v>
                      </c:pt>
                      <c:pt idx="11">
                        <c:v>0.125</c:v>
                      </c:pt>
                      <c:pt idx="12">
                        <c:v>0.13541666666666699</c:v>
                      </c:pt>
                      <c:pt idx="13">
                        <c:v>0.14583333333333401</c:v>
                      </c:pt>
                      <c:pt idx="14">
                        <c:v>0.15625</c:v>
                      </c:pt>
                      <c:pt idx="15">
                        <c:v>0.16666666666666699</c:v>
                      </c:pt>
                      <c:pt idx="16">
                        <c:v>0.17708333333333401</c:v>
                      </c:pt>
                      <c:pt idx="17">
                        <c:v>0.1875</c:v>
                      </c:pt>
                      <c:pt idx="18">
                        <c:v>0.19791666666666699</c:v>
                      </c:pt>
                      <c:pt idx="19">
                        <c:v>0.20833333333333401</c:v>
                      </c:pt>
                      <c:pt idx="20">
                        <c:v>0.21875</c:v>
                      </c:pt>
                      <c:pt idx="21">
                        <c:v>0.22916666666666699</c:v>
                      </c:pt>
                      <c:pt idx="22">
                        <c:v>0.23958333333333401</c:v>
                      </c:pt>
                      <c:pt idx="23">
                        <c:v>0.25</c:v>
                      </c:pt>
                      <c:pt idx="24">
                        <c:v>0.26041666666666702</c:v>
                      </c:pt>
                      <c:pt idx="25">
                        <c:v>0.27083333333333398</c:v>
                      </c:pt>
                      <c:pt idx="26">
                        <c:v>0.28125</c:v>
                      </c:pt>
                      <c:pt idx="27">
                        <c:v>0.29166666666666702</c:v>
                      </c:pt>
                      <c:pt idx="28">
                        <c:v>0.30208333333333398</c:v>
                      </c:pt>
                      <c:pt idx="29">
                        <c:v>0.3125</c:v>
                      </c:pt>
                      <c:pt idx="30">
                        <c:v>0.32291666666666702</c:v>
                      </c:pt>
                      <c:pt idx="31">
                        <c:v>0.33333333333333398</c:v>
                      </c:pt>
                      <c:pt idx="32">
                        <c:v>0.34375</c:v>
                      </c:pt>
                      <c:pt idx="33">
                        <c:v>0.35416666666666702</c:v>
                      </c:pt>
                      <c:pt idx="34">
                        <c:v>0.36458333333333398</c:v>
                      </c:pt>
                      <c:pt idx="35">
                        <c:v>0.375</c:v>
                      </c:pt>
                      <c:pt idx="36">
                        <c:v>0.38541666666666702</c:v>
                      </c:pt>
                      <c:pt idx="37">
                        <c:v>0.39583333333333398</c:v>
                      </c:pt>
                      <c:pt idx="38">
                        <c:v>0.40625</c:v>
                      </c:pt>
                      <c:pt idx="39">
                        <c:v>0.41666666666666702</c:v>
                      </c:pt>
                      <c:pt idx="40">
                        <c:v>0.42708333333333398</c:v>
                      </c:pt>
                      <c:pt idx="41">
                        <c:v>0.4375</c:v>
                      </c:pt>
                      <c:pt idx="42">
                        <c:v>0.44791666666666702</c:v>
                      </c:pt>
                      <c:pt idx="43">
                        <c:v>0.45833333333333398</c:v>
                      </c:pt>
                      <c:pt idx="44">
                        <c:v>0.46875</c:v>
                      </c:pt>
                      <c:pt idx="45">
                        <c:v>0.47916666666666702</c:v>
                      </c:pt>
                      <c:pt idx="46">
                        <c:v>0.48958333333333398</c:v>
                      </c:pt>
                      <c:pt idx="47">
                        <c:v>0.5</c:v>
                      </c:pt>
                      <c:pt idx="48">
                        <c:v>0.51041666666666696</c:v>
                      </c:pt>
                      <c:pt idx="49">
                        <c:v>0.52083333333333404</c:v>
                      </c:pt>
                      <c:pt idx="50">
                        <c:v>0.53125</c:v>
                      </c:pt>
                      <c:pt idx="51">
                        <c:v>0.54166666666666696</c:v>
                      </c:pt>
                      <c:pt idx="52">
                        <c:v>0.55208333333333404</c:v>
                      </c:pt>
                      <c:pt idx="53">
                        <c:v>0.5625</c:v>
                      </c:pt>
                      <c:pt idx="54">
                        <c:v>0.57291666666666696</c:v>
                      </c:pt>
                      <c:pt idx="55">
                        <c:v>0.58333333333333404</c:v>
                      </c:pt>
                      <c:pt idx="56">
                        <c:v>0.59375</c:v>
                      </c:pt>
                      <c:pt idx="57">
                        <c:v>0.60416666666666696</c:v>
                      </c:pt>
                      <c:pt idx="58">
                        <c:v>0.61458333333333404</c:v>
                      </c:pt>
                      <c:pt idx="59">
                        <c:v>0.625</c:v>
                      </c:pt>
                      <c:pt idx="60">
                        <c:v>0.63541666666666696</c:v>
                      </c:pt>
                      <c:pt idx="61">
                        <c:v>0.64583333333333404</c:v>
                      </c:pt>
                      <c:pt idx="62">
                        <c:v>0.65625</c:v>
                      </c:pt>
                      <c:pt idx="63">
                        <c:v>0.66666666666666696</c:v>
                      </c:pt>
                      <c:pt idx="64">
                        <c:v>0.67708333333333404</c:v>
                      </c:pt>
                      <c:pt idx="65">
                        <c:v>0.6875</c:v>
                      </c:pt>
                      <c:pt idx="66">
                        <c:v>0.69791666666666696</c:v>
                      </c:pt>
                      <c:pt idx="67">
                        <c:v>0.70833333333333404</c:v>
                      </c:pt>
                      <c:pt idx="68">
                        <c:v>0.71875</c:v>
                      </c:pt>
                      <c:pt idx="69">
                        <c:v>0.72916666666666696</c:v>
                      </c:pt>
                      <c:pt idx="70">
                        <c:v>0.73958333333333404</c:v>
                      </c:pt>
                      <c:pt idx="71">
                        <c:v>0.75</c:v>
                      </c:pt>
                      <c:pt idx="72">
                        <c:v>0.76041666666666696</c:v>
                      </c:pt>
                      <c:pt idx="73">
                        <c:v>0.77083333333333404</c:v>
                      </c:pt>
                      <c:pt idx="74">
                        <c:v>0.78125</c:v>
                      </c:pt>
                      <c:pt idx="75">
                        <c:v>0.79166666666666696</c:v>
                      </c:pt>
                      <c:pt idx="76">
                        <c:v>0.80208333333333404</c:v>
                      </c:pt>
                      <c:pt idx="77">
                        <c:v>0.8125</c:v>
                      </c:pt>
                      <c:pt idx="78">
                        <c:v>0.82291666666666696</c:v>
                      </c:pt>
                      <c:pt idx="79">
                        <c:v>0.83333333333333404</c:v>
                      </c:pt>
                      <c:pt idx="80">
                        <c:v>0.84375</c:v>
                      </c:pt>
                      <c:pt idx="81">
                        <c:v>0.85416666666666696</c:v>
                      </c:pt>
                      <c:pt idx="82">
                        <c:v>0.86458333333333404</c:v>
                      </c:pt>
                      <c:pt idx="83">
                        <c:v>0.875</c:v>
                      </c:pt>
                      <c:pt idx="84">
                        <c:v>0.88541666666666696</c:v>
                      </c:pt>
                      <c:pt idx="85">
                        <c:v>0.89583333333333404</c:v>
                      </c:pt>
                      <c:pt idx="86">
                        <c:v>0.90625</c:v>
                      </c:pt>
                      <c:pt idx="87">
                        <c:v>0.91666666666666696</c:v>
                      </c:pt>
                      <c:pt idx="88">
                        <c:v>0.92708333333333404</c:v>
                      </c:pt>
                      <c:pt idx="89">
                        <c:v>0.9375</c:v>
                      </c:pt>
                      <c:pt idx="90">
                        <c:v>0.94791666666666696</c:v>
                      </c:pt>
                      <c:pt idx="91">
                        <c:v>0.95833333333333404</c:v>
                      </c:pt>
                      <c:pt idx="92">
                        <c:v>0.96875</c:v>
                      </c:pt>
                      <c:pt idx="93">
                        <c:v>0.97916666666666696</c:v>
                      </c:pt>
                      <c:pt idx="94">
                        <c:v>0.98958333333333404</c:v>
                      </c:pt>
                      <c:pt idx="95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'Courbes choisies'!$H$2:$H$97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85.829556999999994</c:v>
                      </c:pt>
                      <c:pt idx="1">
                        <c:v>83.833521000000005</c:v>
                      </c:pt>
                      <c:pt idx="2">
                        <c:v>82.170157000000003</c:v>
                      </c:pt>
                      <c:pt idx="3">
                        <c:v>81.837484000000003</c:v>
                      </c:pt>
                      <c:pt idx="4">
                        <c:v>83.168175000000005</c:v>
                      </c:pt>
                      <c:pt idx="5">
                        <c:v>85.164210999999995</c:v>
                      </c:pt>
                      <c:pt idx="6">
                        <c:v>87.160247999999996</c:v>
                      </c:pt>
                      <c:pt idx="7">
                        <c:v>88.158265999999998</c:v>
                      </c:pt>
                      <c:pt idx="8">
                        <c:v>87.492919999999998</c:v>
                      </c:pt>
                      <c:pt idx="9">
                        <c:v>85.829556999999994</c:v>
                      </c:pt>
                      <c:pt idx="10">
                        <c:v>83.500848000000005</c:v>
                      </c:pt>
                      <c:pt idx="11">
                        <c:v>81.837484000000003</c:v>
                      </c:pt>
                      <c:pt idx="12">
                        <c:v>81.172139000000001</c:v>
                      </c:pt>
                      <c:pt idx="13">
                        <c:v>81.504812000000001</c:v>
                      </c:pt>
                      <c:pt idx="14">
                        <c:v>81.837484000000003</c:v>
                      </c:pt>
                      <c:pt idx="15">
                        <c:v>81.837484000000003</c:v>
                      </c:pt>
                      <c:pt idx="16">
                        <c:v>81.504812000000001</c:v>
                      </c:pt>
                      <c:pt idx="17">
                        <c:v>80.839466000000002</c:v>
                      </c:pt>
                      <c:pt idx="18">
                        <c:v>80.839466000000002</c:v>
                      </c:pt>
                      <c:pt idx="19">
                        <c:v>81.837484000000003</c:v>
                      </c:pt>
                      <c:pt idx="20">
                        <c:v>84.498866000000007</c:v>
                      </c:pt>
                      <c:pt idx="21">
                        <c:v>88.158265999999998</c:v>
                      </c:pt>
                      <c:pt idx="22">
                        <c:v>91.817665000000005</c:v>
                      </c:pt>
                      <c:pt idx="23">
                        <c:v>94.479046999999994</c:v>
                      </c:pt>
                      <c:pt idx="24">
                        <c:v>95.477064999999996</c:v>
                      </c:pt>
                      <c:pt idx="25">
                        <c:v>95.477064999999996</c:v>
                      </c:pt>
                      <c:pt idx="26">
                        <c:v>94.811719999999994</c:v>
                      </c:pt>
                      <c:pt idx="27">
                        <c:v>94.479046999999994</c:v>
                      </c:pt>
                      <c:pt idx="28">
                        <c:v>94.811719999999994</c:v>
                      </c:pt>
                      <c:pt idx="29">
                        <c:v>96.807755999999998</c:v>
                      </c:pt>
                      <c:pt idx="30">
                        <c:v>100.467156</c:v>
                      </c:pt>
                      <c:pt idx="31">
                        <c:v>107.12061</c:v>
                      </c:pt>
                      <c:pt idx="32">
                        <c:v>116.435445</c:v>
                      </c:pt>
                      <c:pt idx="33">
                        <c:v>127.746317</c:v>
                      </c:pt>
                      <c:pt idx="34">
                        <c:v>139.722534</c:v>
                      </c:pt>
                      <c:pt idx="35">
                        <c:v>151.03340600000001</c:v>
                      </c:pt>
                      <c:pt idx="36">
                        <c:v>161.013587</c:v>
                      </c:pt>
                      <c:pt idx="37">
                        <c:v>169.33040500000001</c:v>
                      </c:pt>
                      <c:pt idx="38">
                        <c:v>176.316531</c:v>
                      </c:pt>
                      <c:pt idx="39">
                        <c:v>182.63731300000001</c:v>
                      </c:pt>
                      <c:pt idx="40">
                        <c:v>188.29274899999999</c:v>
                      </c:pt>
                      <c:pt idx="41">
                        <c:v>192.61749399999999</c:v>
                      </c:pt>
                      <c:pt idx="42">
                        <c:v>195.278875</c:v>
                      </c:pt>
                      <c:pt idx="43">
                        <c:v>195.278875</c:v>
                      </c:pt>
                      <c:pt idx="44">
                        <c:v>192.28482099999999</c:v>
                      </c:pt>
                      <c:pt idx="45">
                        <c:v>187.29473100000001</c:v>
                      </c:pt>
                      <c:pt idx="46">
                        <c:v>181.639295</c:v>
                      </c:pt>
                      <c:pt idx="47">
                        <c:v>176.316531</c:v>
                      </c:pt>
                      <c:pt idx="48">
                        <c:v>171.99178599999999</c:v>
                      </c:pt>
                      <c:pt idx="49">
                        <c:v>168.33238700000001</c:v>
                      </c:pt>
                      <c:pt idx="50">
                        <c:v>164.00764100000001</c:v>
                      </c:pt>
                      <c:pt idx="51">
                        <c:v>157.354187</c:v>
                      </c:pt>
                      <c:pt idx="52">
                        <c:v>148.37202500000001</c:v>
                      </c:pt>
                      <c:pt idx="53">
                        <c:v>137.72649799999999</c:v>
                      </c:pt>
                      <c:pt idx="54">
                        <c:v>127.746317</c:v>
                      </c:pt>
                      <c:pt idx="55">
                        <c:v>119.76217200000001</c:v>
                      </c:pt>
                      <c:pt idx="56">
                        <c:v>114.772082</c:v>
                      </c:pt>
                      <c:pt idx="57">
                        <c:v>112.77604599999999</c:v>
                      </c:pt>
                      <c:pt idx="58">
                        <c:v>112.77604599999999</c:v>
                      </c:pt>
                      <c:pt idx="59">
                        <c:v>113.441391</c:v>
                      </c:pt>
                      <c:pt idx="60">
                        <c:v>114.106736</c:v>
                      </c:pt>
                      <c:pt idx="61">
                        <c:v>114.439409</c:v>
                      </c:pt>
                      <c:pt idx="62">
                        <c:v>114.439409</c:v>
                      </c:pt>
                      <c:pt idx="63">
                        <c:v>113.441391</c:v>
                      </c:pt>
                      <c:pt idx="64">
                        <c:v>111.44535500000001</c:v>
                      </c:pt>
                      <c:pt idx="65">
                        <c:v>109.449319</c:v>
                      </c:pt>
                      <c:pt idx="66">
                        <c:v>107.785955</c:v>
                      </c:pt>
                      <c:pt idx="67">
                        <c:v>107.12061</c:v>
                      </c:pt>
                      <c:pt idx="68">
                        <c:v>107.785955</c:v>
                      </c:pt>
                      <c:pt idx="69">
                        <c:v>109.781991</c:v>
                      </c:pt>
                      <c:pt idx="70">
                        <c:v>111.77802699999999</c:v>
                      </c:pt>
                      <c:pt idx="71">
                        <c:v>113.441391</c:v>
                      </c:pt>
                      <c:pt idx="72">
                        <c:v>114.106736</c:v>
                      </c:pt>
                      <c:pt idx="73">
                        <c:v>113.774064</c:v>
                      </c:pt>
                      <c:pt idx="74">
                        <c:v>113.441391</c:v>
                      </c:pt>
                      <c:pt idx="75">
                        <c:v>113.441391</c:v>
                      </c:pt>
                      <c:pt idx="76">
                        <c:v>113.441391</c:v>
                      </c:pt>
                      <c:pt idx="77">
                        <c:v>114.106736</c:v>
                      </c:pt>
                      <c:pt idx="78">
                        <c:v>114.106736</c:v>
                      </c:pt>
                      <c:pt idx="79">
                        <c:v>113.441391</c:v>
                      </c:pt>
                      <c:pt idx="80">
                        <c:v>111.44535500000001</c:v>
                      </c:pt>
                      <c:pt idx="81">
                        <c:v>108.4513</c:v>
                      </c:pt>
                      <c:pt idx="82">
                        <c:v>104.791901</c:v>
                      </c:pt>
                      <c:pt idx="83">
                        <c:v>100.79982800000001</c:v>
                      </c:pt>
                      <c:pt idx="84">
                        <c:v>96.475082999999998</c:v>
                      </c:pt>
                      <c:pt idx="85">
                        <c:v>92.483011000000005</c:v>
                      </c:pt>
                      <c:pt idx="86">
                        <c:v>89.488956999999999</c:v>
                      </c:pt>
                      <c:pt idx="87">
                        <c:v>88.158265999999998</c:v>
                      </c:pt>
                      <c:pt idx="88">
                        <c:v>88.823611</c:v>
                      </c:pt>
                      <c:pt idx="89">
                        <c:v>90.819647000000003</c:v>
                      </c:pt>
                      <c:pt idx="90">
                        <c:v>93.148356000000007</c:v>
                      </c:pt>
                      <c:pt idx="91">
                        <c:v>94.479046999999994</c:v>
                      </c:pt>
                      <c:pt idx="92">
                        <c:v>94.479046999999994</c:v>
                      </c:pt>
                      <c:pt idx="93">
                        <c:v>93.148356000000007</c:v>
                      </c:pt>
                      <c:pt idx="94">
                        <c:v>90.819647000000003</c:v>
                      </c:pt>
                      <c:pt idx="95">
                        <c:v>88.158265999999998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DBA-4D63-BD44-AE71438ECAB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'Courbes choisies'!$J$1</c15:sqref>
                        </c15:formulaRef>
                      </c:ext>
                    </c:extLst>
                    <c:strCache>
                      <c:ptCount val="1"/>
                      <c:pt idx="0">
                        <c:v>Moyenne hiver</c:v>
                      </c:pt>
                    </c:strCache>
                  </c:strRef>
                </c:tx>
                <c:spPr>
                  <a:ln w="698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'Courbes choisies'!$A$2:$A$97</c15:sqref>
                        </c15:formulaRef>
                      </c:ext>
                    </c:extLst>
                    <c:numCache>
                      <c:formatCode>h:mm</c:formatCode>
                      <c:ptCount val="96"/>
                      <c:pt idx="0">
                        <c:v>1.0416666666666666E-2</c:v>
                      </c:pt>
                      <c:pt idx="1">
                        <c:v>2.0833333333333332E-2</c:v>
                      </c:pt>
                      <c:pt idx="2">
                        <c:v>3.125E-2</c:v>
                      </c:pt>
                      <c:pt idx="3">
                        <c:v>4.1666666666666699E-2</c:v>
                      </c:pt>
                      <c:pt idx="4">
                        <c:v>5.2083333333333398E-2</c:v>
                      </c:pt>
                      <c:pt idx="5">
                        <c:v>6.25E-2</c:v>
                      </c:pt>
                      <c:pt idx="6">
                        <c:v>7.2916666666666699E-2</c:v>
                      </c:pt>
                      <c:pt idx="7">
                        <c:v>8.3333333333333398E-2</c:v>
                      </c:pt>
                      <c:pt idx="8">
                        <c:v>9.375E-2</c:v>
                      </c:pt>
                      <c:pt idx="9">
                        <c:v>0.104166666666667</c:v>
                      </c:pt>
                      <c:pt idx="10">
                        <c:v>0.11458333333333399</c:v>
                      </c:pt>
                      <c:pt idx="11">
                        <c:v>0.125</c:v>
                      </c:pt>
                      <c:pt idx="12">
                        <c:v>0.13541666666666699</c:v>
                      </c:pt>
                      <c:pt idx="13">
                        <c:v>0.14583333333333401</c:v>
                      </c:pt>
                      <c:pt idx="14">
                        <c:v>0.15625</c:v>
                      </c:pt>
                      <c:pt idx="15">
                        <c:v>0.16666666666666699</c:v>
                      </c:pt>
                      <c:pt idx="16">
                        <c:v>0.17708333333333401</c:v>
                      </c:pt>
                      <c:pt idx="17">
                        <c:v>0.1875</c:v>
                      </c:pt>
                      <c:pt idx="18">
                        <c:v>0.19791666666666699</c:v>
                      </c:pt>
                      <c:pt idx="19">
                        <c:v>0.20833333333333401</c:v>
                      </c:pt>
                      <c:pt idx="20">
                        <c:v>0.21875</c:v>
                      </c:pt>
                      <c:pt idx="21">
                        <c:v>0.22916666666666699</c:v>
                      </c:pt>
                      <c:pt idx="22">
                        <c:v>0.23958333333333401</c:v>
                      </c:pt>
                      <c:pt idx="23">
                        <c:v>0.25</c:v>
                      </c:pt>
                      <c:pt idx="24">
                        <c:v>0.26041666666666702</c:v>
                      </c:pt>
                      <c:pt idx="25">
                        <c:v>0.27083333333333398</c:v>
                      </c:pt>
                      <c:pt idx="26">
                        <c:v>0.28125</c:v>
                      </c:pt>
                      <c:pt idx="27">
                        <c:v>0.29166666666666702</c:v>
                      </c:pt>
                      <c:pt idx="28">
                        <c:v>0.30208333333333398</c:v>
                      </c:pt>
                      <c:pt idx="29">
                        <c:v>0.3125</c:v>
                      </c:pt>
                      <c:pt idx="30">
                        <c:v>0.32291666666666702</c:v>
                      </c:pt>
                      <c:pt idx="31">
                        <c:v>0.33333333333333398</c:v>
                      </c:pt>
                      <c:pt idx="32">
                        <c:v>0.34375</c:v>
                      </c:pt>
                      <c:pt idx="33">
                        <c:v>0.35416666666666702</c:v>
                      </c:pt>
                      <c:pt idx="34">
                        <c:v>0.36458333333333398</c:v>
                      </c:pt>
                      <c:pt idx="35">
                        <c:v>0.375</c:v>
                      </c:pt>
                      <c:pt idx="36">
                        <c:v>0.38541666666666702</c:v>
                      </c:pt>
                      <c:pt idx="37">
                        <c:v>0.39583333333333398</c:v>
                      </c:pt>
                      <c:pt idx="38">
                        <c:v>0.40625</c:v>
                      </c:pt>
                      <c:pt idx="39">
                        <c:v>0.41666666666666702</c:v>
                      </c:pt>
                      <c:pt idx="40">
                        <c:v>0.42708333333333398</c:v>
                      </c:pt>
                      <c:pt idx="41">
                        <c:v>0.4375</c:v>
                      </c:pt>
                      <c:pt idx="42">
                        <c:v>0.44791666666666702</c:v>
                      </c:pt>
                      <c:pt idx="43">
                        <c:v>0.45833333333333398</c:v>
                      </c:pt>
                      <c:pt idx="44">
                        <c:v>0.46875</c:v>
                      </c:pt>
                      <c:pt idx="45">
                        <c:v>0.47916666666666702</c:v>
                      </c:pt>
                      <c:pt idx="46">
                        <c:v>0.48958333333333398</c:v>
                      </c:pt>
                      <c:pt idx="47">
                        <c:v>0.5</c:v>
                      </c:pt>
                      <c:pt idx="48">
                        <c:v>0.51041666666666696</c:v>
                      </c:pt>
                      <c:pt idx="49">
                        <c:v>0.52083333333333404</c:v>
                      </c:pt>
                      <c:pt idx="50">
                        <c:v>0.53125</c:v>
                      </c:pt>
                      <c:pt idx="51">
                        <c:v>0.54166666666666696</c:v>
                      </c:pt>
                      <c:pt idx="52">
                        <c:v>0.55208333333333404</c:v>
                      </c:pt>
                      <c:pt idx="53">
                        <c:v>0.5625</c:v>
                      </c:pt>
                      <c:pt idx="54">
                        <c:v>0.57291666666666696</c:v>
                      </c:pt>
                      <c:pt idx="55">
                        <c:v>0.58333333333333404</c:v>
                      </c:pt>
                      <c:pt idx="56">
                        <c:v>0.59375</c:v>
                      </c:pt>
                      <c:pt idx="57">
                        <c:v>0.60416666666666696</c:v>
                      </c:pt>
                      <c:pt idx="58">
                        <c:v>0.61458333333333404</c:v>
                      </c:pt>
                      <c:pt idx="59">
                        <c:v>0.625</c:v>
                      </c:pt>
                      <c:pt idx="60">
                        <c:v>0.63541666666666696</c:v>
                      </c:pt>
                      <c:pt idx="61">
                        <c:v>0.64583333333333404</c:v>
                      </c:pt>
                      <c:pt idx="62">
                        <c:v>0.65625</c:v>
                      </c:pt>
                      <c:pt idx="63">
                        <c:v>0.66666666666666696</c:v>
                      </c:pt>
                      <c:pt idx="64">
                        <c:v>0.67708333333333404</c:v>
                      </c:pt>
                      <c:pt idx="65">
                        <c:v>0.6875</c:v>
                      </c:pt>
                      <c:pt idx="66">
                        <c:v>0.69791666666666696</c:v>
                      </c:pt>
                      <c:pt idx="67">
                        <c:v>0.70833333333333404</c:v>
                      </c:pt>
                      <c:pt idx="68">
                        <c:v>0.71875</c:v>
                      </c:pt>
                      <c:pt idx="69">
                        <c:v>0.72916666666666696</c:v>
                      </c:pt>
                      <c:pt idx="70">
                        <c:v>0.73958333333333404</c:v>
                      </c:pt>
                      <c:pt idx="71">
                        <c:v>0.75</c:v>
                      </c:pt>
                      <c:pt idx="72">
                        <c:v>0.76041666666666696</c:v>
                      </c:pt>
                      <c:pt idx="73">
                        <c:v>0.77083333333333404</c:v>
                      </c:pt>
                      <c:pt idx="74">
                        <c:v>0.78125</c:v>
                      </c:pt>
                      <c:pt idx="75">
                        <c:v>0.79166666666666696</c:v>
                      </c:pt>
                      <c:pt idx="76">
                        <c:v>0.80208333333333404</c:v>
                      </c:pt>
                      <c:pt idx="77">
                        <c:v>0.8125</c:v>
                      </c:pt>
                      <c:pt idx="78">
                        <c:v>0.82291666666666696</c:v>
                      </c:pt>
                      <c:pt idx="79">
                        <c:v>0.83333333333333404</c:v>
                      </c:pt>
                      <c:pt idx="80">
                        <c:v>0.84375</c:v>
                      </c:pt>
                      <c:pt idx="81">
                        <c:v>0.85416666666666696</c:v>
                      </c:pt>
                      <c:pt idx="82">
                        <c:v>0.86458333333333404</c:v>
                      </c:pt>
                      <c:pt idx="83">
                        <c:v>0.875</c:v>
                      </c:pt>
                      <c:pt idx="84">
                        <c:v>0.88541666666666696</c:v>
                      </c:pt>
                      <c:pt idx="85">
                        <c:v>0.89583333333333404</c:v>
                      </c:pt>
                      <c:pt idx="86">
                        <c:v>0.90625</c:v>
                      </c:pt>
                      <c:pt idx="87">
                        <c:v>0.91666666666666696</c:v>
                      </c:pt>
                      <c:pt idx="88">
                        <c:v>0.92708333333333404</c:v>
                      </c:pt>
                      <c:pt idx="89">
                        <c:v>0.9375</c:v>
                      </c:pt>
                      <c:pt idx="90">
                        <c:v>0.94791666666666696</c:v>
                      </c:pt>
                      <c:pt idx="91">
                        <c:v>0.95833333333333404</c:v>
                      </c:pt>
                      <c:pt idx="92">
                        <c:v>0.96875</c:v>
                      </c:pt>
                      <c:pt idx="93">
                        <c:v>0.97916666666666696</c:v>
                      </c:pt>
                      <c:pt idx="94">
                        <c:v>0.98958333333333404</c:v>
                      </c:pt>
                      <c:pt idx="95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'Courbes choisies'!$J$2:$J$97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67.684143500000005</c:v>
                      </c:pt>
                      <c:pt idx="1">
                        <c:v>66.558268250000012</c:v>
                      </c:pt>
                      <c:pt idx="2">
                        <c:v>65.783955000000006</c:v>
                      </c:pt>
                      <c:pt idx="3">
                        <c:v>65.003537000000009</c:v>
                      </c:pt>
                      <c:pt idx="4">
                        <c:v>63.775574000000006</c:v>
                      </c:pt>
                      <c:pt idx="5">
                        <c:v>62.136420999999999</c:v>
                      </c:pt>
                      <c:pt idx="6">
                        <c:v>60.326747250000004</c:v>
                      </c:pt>
                      <c:pt idx="7">
                        <c:v>58.570544750000003</c:v>
                      </c:pt>
                      <c:pt idx="8">
                        <c:v>56.984377000000002</c:v>
                      </c:pt>
                      <c:pt idx="9">
                        <c:v>55.717464249999999</c:v>
                      </c:pt>
                      <c:pt idx="10">
                        <c:v>54.634300500000009</c:v>
                      </c:pt>
                      <c:pt idx="11">
                        <c:v>53.852191750000003</c:v>
                      </c:pt>
                      <c:pt idx="12">
                        <c:v>53.323241249999995</c:v>
                      </c:pt>
                      <c:pt idx="13">
                        <c:v>53.070829750000001</c:v>
                      </c:pt>
                      <c:pt idx="14">
                        <c:v>52.80164825</c:v>
                      </c:pt>
                      <c:pt idx="15">
                        <c:v>52.425917999999996</c:v>
                      </c:pt>
                      <c:pt idx="16">
                        <c:v>52.030898750000006</c:v>
                      </c:pt>
                      <c:pt idx="17">
                        <c:v>51.576092750000001</c:v>
                      </c:pt>
                      <c:pt idx="18">
                        <c:v>51.441721749999999</c:v>
                      </c:pt>
                      <c:pt idx="19">
                        <c:v>51.734682750000005</c:v>
                      </c:pt>
                      <c:pt idx="20">
                        <c:v>52.694762750000002</c:v>
                      </c:pt>
                      <c:pt idx="21">
                        <c:v>54.156319000000003</c:v>
                      </c:pt>
                      <c:pt idx="22">
                        <c:v>55.927222749999999</c:v>
                      </c:pt>
                      <c:pt idx="23">
                        <c:v>57.748855000000006</c:v>
                      </c:pt>
                      <c:pt idx="24">
                        <c:v>59.589249499999994</c:v>
                      </c:pt>
                      <c:pt idx="25">
                        <c:v>62.008918999999992</c:v>
                      </c:pt>
                      <c:pt idx="26">
                        <c:v>65.602353999999991</c:v>
                      </c:pt>
                      <c:pt idx="27">
                        <c:v>71.026003500000002</c:v>
                      </c:pt>
                      <c:pt idx="28">
                        <c:v>78.791098250000005</c:v>
                      </c:pt>
                      <c:pt idx="29">
                        <c:v>88.622248999999996</c:v>
                      </c:pt>
                      <c:pt idx="30">
                        <c:v>100.01463799999999</c:v>
                      </c:pt>
                      <c:pt idx="31">
                        <c:v>112.621945</c:v>
                      </c:pt>
                      <c:pt idx="32">
                        <c:v>125.70928475000001</c:v>
                      </c:pt>
                      <c:pt idx="33">
                        <c:v>137.92901375</c:v>
                      </c:pt>
                      <c:pt idx="34">
                        <c:v>147.66632000000001</c:v>
                      </c:pt>
                      <c:pt idx="35">
                        <c:v>153.34323650000002</c:v>
                      </c:pt>
                      <c:pt idx="36">
                        <c:v>154.04714175000001</c:v>
                      </c:pt>
                      <c:pt idx="37">
                        <c:v>151.16610525000002</c:v>
                      </c:pt>
                      <c:pt idx="38">
                        <c:v>146.75969750000002</c:v>
                      </c:pt>
                      <c:pt idx="39">
                        <c:v>142.93416174999999</c:v>
                      </c:pt>
                      <c:pt idx="40">
                        <c:v>141.24445</c:v>
                      </c:pt>
                      <c:pt idx="41">
                        <c:v>141.50447374999999</c:v>
                      </c:pt>
                      <c:pt idx="42">
                        <c:v>143.11571699999999</c:v>
                      </c:pt>
                      <c:pt idx="43">
                        <c:v>145.34070925</c:v>
                      </c:pt>
                      <c:pt idx="44">
                        <c:v>147.564753</c:v>
                      </c:pt>
                      <c:pt idx="45">
                        <c:v>149.41621524999999</c:v>
                      </c:pt>
                      <c:pt idx="46">
                        <c:v>150.52395899999999</c:v>
                      </c:pt>
                      <c:pt idx="47">
                        <c:v>150.453059</c:v>
                      </c:pt>
                      <c:pt idx="48">
                        <c:v>148.915582</c:v>
                      </c:pt>
                      <c:pt idx="49">
                        <c:v>146.29483575</c:v>
                      </c:pt>
                      <c:pt idx="50">
                        <c:v>142.88690200000002</c:v>
                      </c:pt>
                      <c:pt idx="51">
                        <c:v>139.0631415</c:v>
                      </c:pt>
                      <c:pt idx="52">
                        <c:v>135.25249074999999</c:v>
                      </c:pt>
                      <c:pt idx="53">
                        <c:v>131.57260674999998</c:v>
                      </c:pt>
                      <c:pt idx="54">
                        <c:v>128.3130185</c:v>
                      </c:pt>
                      <c:pt idx="55">
                        <c:v>125.53747800000001</c:v>
                      </c:pt>
                      <c:pt idx="56">
                        <c:v>123.30982975000001</c:v>
                      </c:pt>
                      <c:pt idx="57">
                        <c:v>121.6877965</c:v>
                      </c:pt>
                      <c:pt idx="58">
                        <c:v>120.581889</c:v>
                      </c:pt>
                      <c:pt idx="59">
                        <c:v>119.76026675</c:v>
                      </c:pt>
                      <c:pt idx="60">
                        <c:v>119.130043</c:v>
                      </c:pt>
                      <c:pt idx="61">
                        <c:v>118.65516050000001</c:v>
                      </c:pt>
                      <c:pt idx="62">
                        <c:v>118.27539225</c:v>
                      </c:pt>
                      <c:pt idx="63">
                        <c:v>117.82144375</c:v>
                      </c:pt>
                      <c:pt idx="64">
                        <c:v>117.36380625</c:v>
                      </c:pt>
                      <c:pt idx="65">
                        <c:v>117.56264374999999</c:v>
                      </c:pt>
                      <c:pt idx="66">
                        <c:v>119.16306175</c:v>
                      </c:pt>
                      <c:pt idx="67">
                        <c:v>122.89980724999999</c:v>
                      </c:pt>
                      <c:pt idx="68">
                        <c:v>129.29531125</c:v>
                      </c:pt>
                      <c:pt idx="69">
                        <c:v>138.19698199999999</c:v>
                      </c:pt>
                      <c:pt idx="70">
                        <c:v>149.05359074999998</c:v>
                      </c:pt>
                      <c:pt idx="71">
                        <c:v>161.41296774999998</c:v>
                      </c:pt>
                      <c:pt idx="72">
                        <c:v>174.67560874999998</c:v>
                      </c:pt>
                      <c:pt idx="73">
                        <c:v>187.41640599999999</c:v>
                      </c:pt>
                      <c:pt idx="74">
                        <c:v>198.40620175000001</c:v>
                      </c:pt>
                      <c:pt idx="75">
                        <c:v>206.13155424999999</c:v>
                      </c:pt>
                      <c:pt idx="76">
                        <c:v>209.26601525000001</c:v>
                      </c:pt>
                      <c:pt idx="77">
                        <c:v>208.14923149999998</c:v>
                      </c:pt>
                      <c:pt idx="78">
                        <c:v>202.95874850000001</c:v>
                      </c:pt>
                      <c:pt idx="79">
                        <c:v>194.17705475</c:v>
                      </c:pt>
                      <c:pt idx="80">
                        <c:v>182.28048725000002</c:v>
                      </c:pt>
                      <c:pt idx="81">
                        <c:v>168.71082274999998</c:v>
                      </c:pt>
                      <c:pt idx="82">
                        <c:v>154.91523000000001</c:v>
                      </c:pt>
                      <c:pt idx="83">
                        <c:v>142.54208449999999</c:v>
                      </c:pt>
                      <c:pt idx="84">
                        <c:v>132.65265075000002</c:v>
                      </c:pt>
                      <c:pt idx="85">
                        <c:v>125.09149625000001</c:v>
                      </c:pt>
                      <c:pt idx="86">
                        <c:v>119.40776</c:v>
                      </c:pt>
                      <c:pt idx="87">
                        <c:v>115.14031424999999</c:v>
                      </c:pt>
                      <c:pt idx="88">
                        <c:v>111.77816425</c:v>
                      </c:pt>
                      <c:pt idx="89">
                        <c:v>108.8189385</c:v>
                      </c:pt>
                      <c:pt idx="90">
                        <c:v>105.79400425</c:v>
                      </c:pt>
                      <c:pt idx="91">
                        <c:v>102.19571125</c:v>
                      </c:pt>
                      <c:pt idx="92">
                        <c:v>97.745492499999997</c:v>
                      </c:pt>
                      <c:pt idx="93">
                        <c:v>92.601099750000003</c:v>
                      </c:pt>
                      <c:pt idx="94">
                        <c:v>87.165206500000011</c:v>
                      </c:pt>
                      <c:pt idx="95">
                        <c:v>81.923307249999993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DBA-4D63-BD44-AE71438ECAB8}"/>
                  </c:ext>
                </c:extLst>
              </c15:ser>
            </c15:filteredLineSeries>
          </c:ext>
        </c:extLst>
      </c:lineChart>
      <c:catAx>
        <c:axId val="52460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Heure [1/4 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59603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45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Puissance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6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26513919062424"/>
          <c:y val="0.28036592697575158"/>
          <c:w val="0.21673486080937573"/>
          <c:h val="0.36831731851885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Courbes</a:t>
            </a:r>
            <a:r>
              <a:rPr lang="fr-CH" baseline="0"/>
              <a:t> de charge sur deux cabinets</a:t>
            </a:r>
            <a:endParaRPr lang="fr-CH"/>
          </a:p>
        </c:rich>
      </c:tx>
      <c:layout>
        <c:manualLayout>
          <c:xMode val="edge"/>
          <c:yMode val="edge"/>
          <c:x val="0.285323788497556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877098395191575"/>
          <c:y val="6.9662567013560397E-2"/>
          <c:w val="0.85916724308378423"/>
          <c:h val="0.71922615633310738"/>
        </c:manualLayout>
      </c:layout>
      <c:lineChart>
        <c:grouping val="standard"/>
        <c:varyColors val="0"/>
        <c:ser>
          <c:idx val="0"/>
          <c:order val="0"/>
          <c:tx>
            <c:strRef>
              <c:f>'Courbes par cabinet'!$B$1</c:f>
              <c:strCache>
                <c:ptCount val="1"/>
                <c:pt idx="0">
                  <c:v>CDBT901452 été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'Courbes par cabinet'!$A$2:$A$97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par cabinet'!$B$2:$B$97</c:f>
              <c:numCache>
                <c:formatCode>0.00</c:formatCode>
                <c:ptCount val="96"/>
                <c:pt idx="0">
                  <c:v>5528.7206319999996</c:v>
                </c:pt>
                <c:pt idx="1">
                  <c:v>5108.9576269999998</c:v>
                </c:pt>
                <c:pt idx="2">
                  <c:v>4744.4265969999997</c:v>
                </c:pt>
                <c:pt idx="3">
                  <c:v>4413.0347510000001</c:v>
                </c:pt>
                <c:pt idx="4">
                  <c:v>4092.6892990000001</c:v>
                </c:pt>
                <c:pt idx="5">
                  <c:v>3794.4366380000001</c:v>
                </c:pt>
                <c:pt idx="6">
                  <c:v>3529.3231609999998</c:v>
                </c:pt>
                <c:pt idx="7">
                  <c:v>3308.3952640000002</c:v>
                </c:pt>
                <c:pt idx="8">
                  <c:v>3148.222538</c:v>
                </c:pt>
                <c:pt idx="9">
                  <c:v>3037.758589</c:v>
                </c:pt>
                <c:pt idx="10">
                  <c:v>2954.9106280000001</c:v>
                </c:pt>
                <c:pt idx="11">
                  <c:v>2894.155456</c:v>
                </c:pt>
                <c:pt idx="12">
                  <c:v>2844.4466790000001</c:v>
                </c:pt>
                <c:pt idx="13">
                  <c:v>2805.7842970000002</c:v>
                </c:pt>
                <c:pt idx="14">
                  <c:v>2772.6451120000002</c:v>
                </c:pt>
                <c:pt idx="15">
                  <c:v>2756.0755199999999</c:v>
                </c:pt>
                <c:pt idx="16">
                  <c:v>2756.0755199999999</c:v>
                </c:pt>
                <c:pt idx="17">
                  <c:v>2761.5987169999999</c:v>
                </c:pt>
                <c:pt idx="18">
                  <c:v>2767.1219150000002</c:v>
                </c:pt>
                <c:pt idx="19">
                  <c:v>2756.0755199999999</c:v>
                </c:pt>
                <c:pt idx="20">
                  <c:v>2733.9827300000002</c:v>
                </c:pt>
                <c:pt idx="21">
                  <c:v>2700.8435460000001</c:v>
                </c:pt>
                <c:pt idx="22">
                  <c:v>2673.2275589999999</c:v>
                </c:pt>
                <c:pt idx="23">
                  <c:v>2667.7043610000001</c:v>
                </c:pt>
                <c:pt idx="24">
                  <c:v>2689.7971510000002</c:v>
                </c:pt>
                <c:pt idx="25">
                  <c:v>2750.5523229999999</c:v>
                </c:pt>
                <c:pt idx="26">
                  <c:v>2866.5394689999998</c:v>
                </c:pt>
                <c:pt idx="27">
                  <c:v>3032.235392</c:v>
                </c:pt>
                <c:pt idx="28">
                  <c:v>3269.7328819999998</c:v>
                </c:pt>
                <c:pt idx="29">
                  <c:v>3584.5551350000001</c:v>
                </c:pt>
                <c:pt idx="30">
                  <c:v>3993.271745</c:v>
                </c:pt>
                <c:pt idx="31">
                  <c:v>4506.9291069999999</c:v>
                </c:pt>
                <c:pt idx="32">
                  <c:v>5131.0504170000004</c:v>
                </c:pt>
                <c:pt idx="33">
                  <c:v>5832.4964909999999</c:v>
                </c:pt>
                <c:pt idx="34">
                  <c:v>6572.6049480000001</c:v>
                </c:pt>
                <c:pt idx="35">
                  <c:v>7307.1902060000002</c:v>
                </c:pt>
                <c:pt idx="36">
                  <c:v>7997.5898859999998</c:v>
                </c:pt>
                <c:pt idx="37">
                  <c:v>8627.2343930000006</c:v>
                </c:pt>
                <c:pt idx="38">
                  <c:v>9168.5077419999998</c:v>
                </c:pt>
                <c:pt idx="39">
                  <c:v>9610.3635369999993</c:v>
                </c:pt>
                <c:pt idx="40">
                  <c:v>9941.7553829999997</c:v>
                </c:pt>
                <c:pt idx="41">
                  <c:v>10195.822464999999</c:v>
                </c:pt>
                <c:pt idx="42">
                  <c:v>10422.27356</c:v>
                </c:pt>
                <c:pt idx="43">
                  <c:v>10665.294247</c:v>
                </c:pt>
                <c:pt idx="44">
                  <c:v>10952.500513999999</c:v>
                </c:pt>
                <c:pt idx="45">
                  <c:v>11250.753175</c:v>
                </c:pt>
                <c:pt idx="46">
                  <c:v>11526.913047</c:v>
                </c:pt>
                <c:pt idx="47">
                  <c:v>11720.224957</c:v>
                </c:pt>
                <c:pt idx="48">
                  <c:v>11803.072919</c:v>
                </c:pt>
                <c:pt idx="49">
                  <c:v>11753.364142</c:v>
                </c:pt>
                <c:pt idx="50">
                  <c:v>11543.482639</c:v>
                </c:pt>
                <c:pt idx="51">
                  <c:v>11173.428411000001</c:v>
                </c:pt>
                <c:pt idx="52">
                  <c:v>10626.631864999999</c:v>
                </c:pt>
                <c:pt idx="53">
                  <c:v>9991.4641599999995</c:v>
                </c:pt>
                <c:pt idx="54">
                  <c:v>9345.2500600000003</c:v>
                </c:pt>
                <c:pt idx="55">
                  <c:v>8781.8839220000009</c:v>
                </c:pt>
                <c:pt idx="56">
                  <c:v>8362.1209170000002</c:v>
                </c:pt>
                <c:pt idx="57">
                  <c:v>8063.8682550000003</c:v>
                </c:pt>
                <c:pt idx="58">
                  <c:v>7820.8475680000001</c:v>
                </c:pt>
                <c:pt idx="59">
                  <c:v>7583.3500780000004</c:v>
                </c:pt>
                <c:pt idx="60">
                  <c:v>7312.7134040000001</c:v>
                </c:pt>
                <c:pt idx="61">
                  <c:v>7014.4607420000002</c:v>
                </c:pt>
                <c:pt idx="62">
                  <c:v>6716.2080809999998</c:v>
                </c:pt>
                <c:pt idx="63">
                  <c:v>6434.5250120000001</c:v>
                </c:pt>
                <c:pt idx="64">
                  <c:v>6197.0275220000003</c:v>
                </c:pt>
                <c:pt idx="65">
                  <c:v>6014.7620070000003</c:v>
                </c:pt>
                <c:pt idx="66">
                  <c:v>5893.251663</c:v>
                </c:pt>
                <c:pt idx="67">
                  <c:v>5838.0196889999997</c:v>
                </c:pt>
                <c:pt idx="68">
                  <c:v>5860.1124790000003</c:v>
                </c:pt>
                <c:pt idx="69">
                  <c:v>5948.4836370000003</c:v>
                </c:pt>
                <c:pt idx="70">
                  <c:v>6097.6099679999998</c:v>
                </c:pt>
                <c:pt idx="71">
                  <c:v>6296.445076</c:v>
                </c:pt>
                <c:pt idx="72">
                  <c:v>6533.9425659999997</c:v>
                </c:pt>
                <c:pt idx="73">
                  <c:v>6815.6256350000003</c:v>
                </c:pt>
                <c:pt idx="74">
                  <c:v>7135.9710859999996</c:v>
                </c:pt>
                <c:pt idx="75">
                  <c:v>7494.9789190000001</c:v>
                </c:pt>
                <c:pt idx="76">
                  <c:v>7887.1259369999998</c:v>
                </c:pt>
                <c:pt idx="77">
                  <c:v>8273.7497579999999</c:v>
                </c:pt>
                <c:pt idx="78">
                  <c:v>8599.6184059999996</c:v>
                </c:pt>
                <c:pt idx="79">
                  <c:v>8826.0695009999999</c:v>
                </c:pt>
                <c:pt idx="80">
                  <c:v>8914.4406600000002</c:v>
                </c:pt>
                <c:pt idx="81">
                  <c:v>8881.3014750000002</c:v>
                </c:pt>
                <c:pt idx="82">
                  <c:v>8781.8839220000009</c:v>
                </c:pt>
                <c:pt idx="83">
                  <c:v>8643.8039860000008</c:v>
                </c:pt>
                <c:pt idx="84">
                  <c:v>8500.2008519999999</c:v>
                </c:pt>
                <c:pt idx="85">
                  <c:v>8367.6441140000006</c:v>
                </c:pt>
                <c:pt idx="86">
                  <c:v>8246.1337700000004</c:v>
                </c:pt>
                <c:pt idx="87">
                  <c:v>8135.6698219999998</c:v>
                </c:pt>
                <c:pt idx="88">
                  <c:v>8030.7290700000003</c:v>
                </c:pt>
                <c:pt idx="89">
                  <c:v>7898.1723320000001</c:v>
                </c:pt>
                <c:pt idx="90">
                  <c:v>7688.2908299999999</c:v>
                </c:pt>
                <c:pt idx="91">
                  <c:v>7356.898983</c:v>
                </c:pt>
                <c:pt idx="92">
                  <c:v>6870.8576089999997</c:v>
                </c:pt>
                <c:pt idx="93">
                  <c:v>6285.3986809999997</c:v>
                </c:pt>
                <c:pt idx="94">
                  <c:v>5661.2773710000001</c:v>
                </c:pt>
                <c:pt idx="95">
                  <c:v>5059.2488499999999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A-4E61-85C4-24A058110117}"/>
            </c:ext>
          </c:extLst>
        </c:ser>
        <c:ser>
          <c:idx val="1"/>
          <c:order val="1"/>
          <c:tx>
            <c:strRef>
              <c:f>'Courbes par cabinet'!$C$1</c:f>
              <c:strCache>
                <c:ptCount val="1"/>
                <c:pt idx="0">
                  <c:v>CDBT901452 hiver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'Courbes par cabinet'!$A$2:$A$97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par cabinet'!$C$2:$C$97</c:f>
              <c:numCache>
                <c:formatCode>0.00</c:formatCode>
                <c:ptCount val="96"/>
                <c:pt idx="0">
                  <c:v>3866.3951080000002</c:v>
                </c:pt>
                <c:pt idx="1">
                  <c:v>3724.4088470000002</c:v>
                </c:pt>
                <c:pt idx="2">
                  <c:v>3598.8056160000001</c:v>
                </c:pt>
                <c:pt idx="3">
                  <c:v>3456.8193550000001</c:v>
                </c:pt>
                <c:pt idx="4">
                  <c:v>3249.3009740000002</c:v>
                </c:pt>
                <c:pt idx="5">
                  <c:v>3003.5555220000001</c:v>
                </c:pt>
                <c:pt idx="6">
                  <c:v>2757.81007</c:v>
                </c:pt>
                <c:pt idx="7">
                  <c:v>2544.8306779999998</c:v>
                </c:pt>
                <c:pt idx="8">
                  <c:v>2397.3834069999998</c:v>
                </c:pt>
                <c:pt idx="9">
                  <c:v>2310.007247</c:v>
                </c:pt>
                <c:pt idx="10">
                  <c:v>2260.8581559999998</c:v>
                </c:pt>
                <c:pt idx="11">
                  <c:v>2228.0920959999999</c:v>
                </c:pt>
                <c:pt idx="12">
                  <c:v>2200.7870459999999</c:v>
                </c:pt>
                <c:pt idx="13">
                  <c:v>2178.943006</c:v>
                </c:pt>
                <c:pt idx="14">
                  <c:v>2157.098966</c:v>
                </c:pt>
                <c:pt idx="15">
                  <c:v>2135.2549260000001</c:v>
                </c:pt>
                <c:pt idx="16">
                  <c:v>2118.8718950000002</c:v>
                </c:pt>
                <c:pt idx="17">
                  <c:v>2102.4888649999998</c:v>
                </c:pt>
                <c:pt idx="18">
                  <c:v>2091.5668449999998</c:v>
                </c:pt>
                <c:pt idx="19">
                  <c:v>2091.5668449999998</c:v>
                </c:pt>
                <c:pt idx="20">
                  <c:v>2102.4888649999998</c:v>
                </c:pt>
                <c:pt idx="21">
                  <c:v>2135.2549260000001</c:v>
                </c:pt>
                <c:pt idx="22">
                  <c:v>2200.7870459999999</c:v>
                </c:pt>
                <c:pt idx="23">
                  <c:v>2315.468257</c:v>
                </c:pt>
                <c:pt idx="24">
                  <c:v>2490.2205779999999</c:v>
                </c:pt>
                <c:pt idx="25">
                  <c:v>2725.0440100000001</c:v>
                </c:pt>
                <c:pt idx="26">
                  <c:v>3019.9385520000001</c:v>
                </c:pt>
                <c:pt idx="27">
                  <c:v>3363.982184</c:v>
                </c:pt>
                <c:pt idx="28">
                  <c:v>3762.6359170000001</c:v>
                </c:pt>
                <c:pt idx="29">
                  <c:v>4210.4387409999999</c:v>
                </c:pt>
                <c:pt idx="30">
                  <c:v>4701.9296439999998</c:v>
                </c:pt>
                <c:pt idx="31">
                  <c:v>5226.186608</c:v>
                </c:pt>
                <c:pt idx="32">
                  <c:v>5777.7486220000001</c:v>
                </c:pt>
                <c:pt idx="33">
                  <c:v>6323.8496260000002</c:v>
                </c:pt>
                <c:pt idx="34">
                  <c:v>6820.8015400000004</c:v>
                </c:pt>
                <c:pt idx="35">
                  <c:v>7224.9162820000001</c:v>
                </c:pt>
                <c:pt idx="36">
                  <c:v>7514.3498149999996</c:v>
                </c:pt>
                <c:pt idx="37">
                  <c:v>7705.4851660000004</c:v>
                </c:pt>
                <c:pt idx="38">
                  <c:v>7825.6273870000005</c:v>
                </c:pt>
                <c:pt idx="39">
                  <c:v>7907.5425370000003</c:v>
                </c:pt>
                <c:pt idx="40">
                  <c:v>7973.0746580000005</c:v>
                </c:pt>
                <c:pt idx="41">
                  <c:v>8038.6067780000003</c:v>
                </c:pt>
                <c:pt idx="42">
                  <c:v>8104.1388989999996</c:v>
                </c:pt>
                <c:pt idx="43">
                  <c:v>8180.5930390000003</c:v>
                </c:pt>
                <c:pt idx="44">
                  <c:v>8273.4302100000004</c:v>
                </c:pt>
                <c:pt idx="45">
                  <c:v>8382.6504110000005</c:v>
                </c:pt>
                <c:pt idx="46">
                  <c:v>8519.1756619999996</c:v>
                </c:pt>
                <c:pt idx="47">
                  <c:v>8683.0059629999996</c:v>
                </c:pt>
                <c:pt idx="48">
                  <c:v>8868.6803039999995</c:v>
                </c:pt>
                <c:pt idx="49">
                  <c:v>9054.3546459999998</c:v>
                </c:pt>
                <c:pt idx="50">
                  <c:v>9196.3409069999998</c:v>
                </c:pt>
                <c:pt idx="51">
                  <c:v>9272.7950469999996</c:v>
                </c:pt>
                <c:pt idx="52">
                  <c:v>9250.9510069999997</c:v>
                </c:pt>
                <c:pt idx="53">
                  <c:v>9152.6528259999995</c:v>
                </c:pt>
                <c:pt idx="54">
                  <c:v>8999.7445449999996</c:v>
                </c:pt>
                <c:pt idx="55">
                  <c:v>8819.5312140000005</c:v>
                </c:pt>
                <c:pt idx="56">
                  <c:v>8633.8568730000006</c:v>
                </c:pt>
                <c:pt idx="57">
                  <c:v>8459.1045510000004</c:v>
                </c:pt>
                <c:pt idx="58">
                  <c:v>8289.8132399999995</c:v>
                </c:pt>
                <c:pt idx="59">
                  <c:v>8136.9049590000004</c:v>
                </c:pt>
                <c:pt idx="60">
                  <c:v>8000.3797080000004</c:v>
                </c:pt>
                <c:pt idx="61">
                  <c:v>7885.6984970000003</c:v>
                </c:pt>
                <c:pt idx="62">
                  <c:v>7792.8613269999996</c:v>
                </c:pt>
                <c:pt idx="63">
                  <c:v>7727.3292060000003</c:v>
                </c:pt>
                <c:pt idx="64">
                  <c:v>7694.5631460000004</c:v>
                </c:pt>
                <c:pt idx="65">
                  <c:v>7738.2512260000003</c:v>
                </c:pt>
                <c:pt idx="66">
                  <c:v>7913.0035470000003</c:v>
                </c:pt>
                <c:pt idx="67">
                  <c:v>8273.4302100000004</c:v>
                </c:pt>
                <c:pt idx="68">
                  <c:v>8841.3752540000005</c:v>
                </c:pt>
                <c:pt idx="69">
                  <c:v>9534.9235289999997</c:v>
                </c:pt>
                <c:pt idx="70">
                  <c:v>10233.932814</c:v>
                </c:pt>
                <c:pt idx="71">
                  <c:v>10818.260888999999</c:v>
                </c:pt>
                <c:pt idx="72">
                  <c:v>11205.992601</c:v>
                </c:pt>
                <c:pt idx="73">
                  <c:v>11418.971992999999</c:v>
                </c:pt>
                <c:pt idx="74">
                  <c:v>11528.192193999999</c:v>
                </c:pt>
                <c:pt idx="75">
                  <c:v>11588.263304</c:v>
                </c:pt>
                <c:pt idx="76">
                  <c:v>11642.873405</c:v>
                </c:pt>
                <c:pt idx="77">
                  <c:v>11631.951384</c:v>
                </c:pt>
                <c:pt idx="78">
                  <c:v>11489.965123</c:v>
                </c:pt>
                <c:pt idx="79">
                  <c:v>11134.999470999999</c:v>
                </c:pt>
                <c:pt idx="80">
                  <c:v>10534.288366000001</c:v>
                </c:pt>
                <c:pt idx="81">
                  <c:v>9775.2079709999998</c:v>
                </c:pt>
                <c:pt idx="82">
                  <c:v>8977.9005049999996</c:v>
                </c:pt>
                <c:pt idx="83">
                  <c:v>8273.4302100000004</c:v>
                </c:pt>
                <c:pt idx="84">
                  <c:v>7749.1732460000003</c:v>
                </c:pt>
                <c:pt idx="85">
                  <c:v>7388.7465840000004</c:v>
                </c:pt>
                <c:pt idx="86">
                  <c:v>7153.9231520000003</c:v>
                </c:pt>
                <c:pt idx="87">
                  <c:v>7001.0148710000003</c:v>
                </c:pt>
                <c:pt idx="88">
                  <c:v>6886.3336600000002</c:v>
                </c:pt>
                <c:pt idx="89">
                  <c:v>6777.1134590000001</c:v>
                </c:pt>
                <c:pt idx="90">
                  <c:v>6640.5882080000001</c:v>
                </c:pt>
                <c:pt idx="91">
                  <c:v>6454.9138670000002</c:v>
                </c:pt>
                <c:pt idx="92">
                  <c:v>6192.7853850000001</c:v>
                </c:pt>
                <c:pt idx="93">
                  <c:v>5865.1247830000002</c:v>
                </c:pt>
                <c:pt idx="94">
                  <c:v>5504.69812</c:v>
                </c:pt>
                <c:pt idx="95">
                  <c:v>5138.8104469999998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A-4E61-85C4-24A058110117}"/>
            </c:ext>
          </c:extLst>
        </c:ser>
        <c:ser>
          <c:idx val="2"/>
          <c:order val="2"/>
          <c:tx>
            <c:strRef>
              <c:f>'Courbes par cabinet'!$D$1</c:f>
              <c:strCache>
                <c:ptCount val="1"/>
                <c:pt idx="0">
                  <c:v>N1 été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'Courbes par cabinet'!$A$2:$A$97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par cabinet'!$D$2:$D$97</c:f>
              <c:numCache>
                <c:formatCode>0.00</c:formatCode>
                <c:ptCount val="96"/>
                <c:pt idx="0">
                  <c:v>1021.001115</c:v>
                </c:pt>
                <c:pt idx="1">
                  <c:v>1011.512257</c:v>
                </c:pt>
                <c:pt idx="2">
                  <c:v>1005.818942</c:v>
                </c:pt>
                <c:pt idx="3">
                  <c:v>998.22785599999997</c:v>
                </c:pt>
                <c:pt idx="4">
                  <c:v>981.14791100000002</c:v>
                </c:pt>
                <c:pt idx="5">
                  <c:v>960.272424</c:v>
                </c:pt>
                <c:pt idx="6">
                  <c:v>941.29470800000001</c:v>
                </c:pt>
                <c:pt idx="7">
                  <c:v>931.80584999999996</c:v>
                </c:pt>
                <c:pt idx="8">
                  <c:v>931.80584999999996</c:v>
                </c:pt>
                <c:pt idx="9">
                  <c:v>941.29470800000001</c:v>
                </c:pt>
                <c:pt idx="10">
                  <c:v>950.78356599999995</c:v>
                </c:pt>
                <c:pt idx="11">
                  <c:v>952.68133699999998</c:v>
                </c:pt>
                <c:pt idx="12">
                  <c:v>945.09025099999997</c:v>
                </c:pt>
                <c:pt idx="13">
                  <c:v>928.01030700000001</c:v>
                </c:pt>
                <c:pt idx="14">
                  <c:v>907.13481899999999</c:v>
                </c:pt>
                <c:pt idx="15">
                  <c:v>886.25933199999997</c:v>
                </c:pt>
                <c:pt idx="16">
                  <c:v>872.97493099999997</c:v>
                </c:pt>
                <c:pt idx="17">
                  <c:v>865.38384399999995</c:v>
                </c:pt>
                <c:pt idx="18">
                  <c:v>869.17938800000002</c:v>
                </c:pt>
                <c:pt idx="19">
                  <c:v>886.25933199999997</c:v>
                </c:pt>
                <c:pt idx="20">
                  <c:v>920.41922</c:v>
                </c:pt>
                <c:pt idx="21">
                  <c:v>969.76128200000005</c:v>
                </c:pt>
                <c:pt idx="22">
                  <c:v>1039.97883</c:v>
                </c:pt>
                <c:pt idx="23">
                  <c:v>1131.0718670000001</c:v>
                </c:pt>
                <c:pt idx="24">
                  <c:v>1248.7337050000001</c:v>
                </c:pt>
                <c:pt idx="25">
                  <c:v>1425.226463</c:v>
                </c:pt>
                <c:pt idx="26">
                  <c:v>1690.914485</c:v>
                </c:pt>
                <c:pt idx="27">
                  <c:v>2083.7532040000001</c:v>
                </c:pt>
                <c:pt idx="28">
                  <c:v>2615.1292490000001</c:v>
                </c:pt>
                <c:pt idx="29">
                  <c:v>3211.029528</c:v>
                </c:pt>
                <c:pt idx="30">
                  <c:v>3774.6676889999999</c:v>
                </c:pt>
                <c:pt idx="31">
                  <c:v>4213.0529260000003</c:v>
                </c:pt>
                <c:pt idx="32">
                  <c:v>4446.4788319999998</c:v>
                </c:pt>
                <c:pt idx="33">
                  <c:v>4482.5364920000002</c:v>
                </c:pt>
                <c:pt idx="34">
                  <c:v>4345.8969379999999</c:v>
                </c:pt>
                <c:pt idx="35">
                  <c:v>4057.4356560000001</c:v>
                </c:pt>
                <c:pt idx="36">
                  <c:v>3653.2103080000002</c:v>
                </c:pt>
                <c:pt idx="37">
                  <c:v>3193.9495830000001</c:v>
                </c:pt>
                <c:pt idx="38">
                  <c:v>2749.871032</c:v>
                </c:pt>
                <c:pt idx="39">
                  <c:v>2394.9877449999999</c:v>
                </c:pt>
                <c:pt idx="40">
                  <c:v>2178.6417839999999</c:v>
                </c:pt>
                <c:pt idx="41">
                  <c:v>2085.6509759999999</c:v>
                </c:pt>
                <c:pt idx="42">
                  <c:v>2079.9576609999999</c:v>
                </c:pt>
                <c:pt idx="43">
                  <c:v>2129.2997220000002</c:v>
                </c:pt>
                <c:pt idx="44">
                  <c:v>2199.5172710000002</c:v>
                </c:pt>
                <c:pt idx="45">
                  <c:v>2264.0415050000001</c:v>
                </c:pt>
                <c:pt idx="46">
                  <c:v>2300.0991650000001</c:v>
                </c:pt>
                <c:pt idx="47">
                  <c:v>2283.019221</c:v>
                </c:pt>
                <c:pt idx="48">
                  <c:v>2199.5172710000002</c:v>
                </c:pt>
                <c:pt idx="49">
                  <c:v>2066.67326</c:v>
                </c:pt>
                <c:pt idx="50">
                  <c:v>1914.851533</c:v>
                </c:pt>
                <c:pt idx="51">
                  <c:v>1774.4164350000001</c:v>
                </c:pt>
                <c:pt idx="52">
                  <c:v>1668.141226</c:v>
                </c:pt>
                <c:pt idx="53">
                  <c:v>1597.923677</c:v>
                </c:pt>
                <c:pt idx="54">
                  <c:v>1561.8660170000001</c:v>
                </c:pt>
                <c:pt idx="55">
                  <c:v>1552.3771589999999</c:v>
                </c:pt>
                <c:pt idx="56">
                  <c:v>1565.66156</c:v>
                </c:pt>
                <c:pt idx="57">
                  <c:v>1594.128134</c:v>
                </c:pt>
                <c:pt idx="58">
                  <c:v>1622.5947080000001</c:v>
                </c:pt>
                <c:pt idx="59">
                  <c:v>1641.572424</c:v>
                </c:pt>
                <c:pt idx="60">
                  <c:v>1641.572424</c:v>
                </c:pt>
                <c:pt idx="61">
                  <c:v>1628.2880230000001</c:v>
                </c:pt>
                <c:pt idx="62">
                  <c:v>1609.310307</c:v>
                </c:pt>
                <c:pt idx="63">
                  <c:v>1596.0259060000001</c:v>
                </c:pt>
                <c:pt idx="64">
                  <c:v>1592.2303629999999</c:v>
                </c:pt>
                <c:pt idx="65">
                  <c:v>1596.0259060000001</c:v>
                </c:pt>
                <c:pt idx="66">
                  <c:v>1597.923677</c:v>
                </c:pt>
                <c:pt idx="67">
                  <c:v>1596.0259060000001</c:v>
                </c:pt>
                <c:pt idx="68">
                  <c:v>1594.128134</c:v>
                </c:pt>
                <c:pt idx="69">
                  <c:v>1639.6746519999999</c:v>
                </c:pt>
                <c:pt idx="70">
                  <c:v>1799.0874659999999</c:v>
                </c:pt>
                <c:pt idx="71">
                  <c:v>2129.2997220000002</c:v>
                </c:pt>
                <c:pt idx="72">
                  <c:v>2660.6757670000002</c:v>
                </c:pt>
                <c:pt idx="73">
                  <c:v>3290.7359339999998</c:v>
                </c:pt>
                <c:pt idx="74">
                  <c:v>3890.431756</c:v>
                </c:pt>
                <c:pt idx="75">
                  <c:v>4323.1236779999999</c:v>
                </c:pt>
                <c:pt idx="76">
                  <c:v>4490.1275779999996</c:v>
                </c:pt>
                <c:pt idx="77">
                  <c:v>4419.9100289999997</c:v>
                </c:pt>
                <c:pt idx="78">
                  <c:v>4173.1997229999997</c:v>
                </c:pt>
                <c:pt idx="79">
                  <c:v>3814.5208929999999</c:v>
                </c:pt>
                <c:pt idx="80">
                  <c:v>3398.908915</c:v>
                </c:pt>
                <c:pt idx="81">
                  <c:v>2970.0125360000002</c:v>
                </c:pt>
                <c:pt idx="82">
                  <c:v>2563.889416</c:v>
                </c:pt>
                <c:pt idx="83">
                  <c:v>2216.5972149999998</c:v>
                </c:pt>
                <c:pt idx="84">
                  <c:v>1958.5002790000001</c:v>
                </c:pt>
                <c:pt idx="85">
                  <c:v>1774.4164350000001</c:v>
                </c:pt>
                <c:pt idx="86">
                  <c:v>1645.3679669999999</c:v>
                </c:pt>
                <c:pt idx="87">
                  <c:v>1552.3771589999999</c:v>
                </c:pt>
                <c:pt idx="88">
                  <c:v>1474.568524</c:v>
                </c:pt>
                <c:pt idx="89">
                  <c:v>1406.2487470000001</c:v>
                </c:pt>
                <c:pt idx="90">
                  <c:v>1345.5200560000001</c:v>
                </c:pt>
                <c:pt idx="91">
                  <c:v>1286.6891370000001</c:v>
                </c:pt>
                <c:pt idx="92">
                  <c:v>1227.8582180000001</c:v>
                </c:pt>
                <c:pt idx="93">
                  <c:v>1172.822842</c:v>
                </c:pt>
                <c:pt idx="94">
                  <c:v>1123.4807800000001</c:v>
                </c:pt>
                <c:pt idx="95">
                  <c:v>1085.525349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A-4E61-85C4-24A058110117}"/>
            </c:ext>
          </c:extLst>
        </c:ser>
        <c:ser>
          <c:idx val="3"/>
          <c:order val="3"/>
          <c:tx>
            <c:strRef>
              <c:f>'Courbes par cabinet'!$E$1</c:f>
              <c:strCache>
                <c:ptCount val="1"/>
                <c:pt idx="0">
                  <c:v>N1 hiver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'Courbes par cabinet'!$A$2:$A$97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cat>
          <c:val>
            <c:numRef>
              <c:f>'Courbes par cabinet'!$E$2:$E$97</c:f>
              <c:numCache>
                <c:formatCode>0.00</c:formatCode>
                <c:ptCount val="96"/>
                <c:pt idx="0">
                  <c:v>1100.999728</c:v>
                </c:pt>
                <c:pt idx="1">
                  <c:v>1096.1352220000001</c:v>
                </c:pt>
                <c:pt idx="2">
                  <c:v>1099.378226</c:v>
                </c:pt>
                <c:pt idx="3">
                  <c:v>1099.378226</c:v>
                </c:pt>
                <c:pt idx="4">
                  <c:v>1091.2707170000001</c:v>
                </c:pt>
                <c:pt idx="5">
                  <c:v>1078.2987029999999</c:v>
                </c:pt>
                <c:pt idx="6">
                  <c:v>1060.4621830000001</c:v>
                </c:pt>
                <c:pt idx="7">
                  <c:v>1042.625663</c:v>
                </c:pt>
                <c:pt idx="8">
                  <c:v>1024.789143</c:v>
                </c:pt>
                <c:pt idx="9">
                  <c:v>1010.1956269999999</c:v>
                </c:pt>
                <c:pt idx="10">
                  <c:v>997.223612</c:v>
                </c:pt>
                <c:pt idx="11">
                  <c:v>985.87309900000002</c:v>
                </c:pt>
                <c:pt idx="12">
                  <c:v>974.52258700000004</c:v>
                </c:pt>
                <c:pt idx="13">
                  <c:v>964.79357600000003</c:v>
                </c:pt>
                <c:pt idx="14">
                  <c:v>956.68606699999998</c:v>
                </c:pt>
                <c:pt idx="15">
                  <c:v>946.95705599999997</c:v>
                </c:pt>
                <c:pt idx="16">
                  <c:v>937.22804499999995</c:v>
                </c:pt>
                <c:pt idx="17">
                  <c:v>929.12053600000002</c:v>
                </c:pt>
                <c:pt idx="18">
                  <c:v>925.87753299999997</c:v>
                </c:pt>
                <c:pt idx="19">
                  <c:v>927.49903400000005</c:v>
                </c:pt>
                <c:pt idx="20">
                  <c:v>940.47104899999999</c:v>
                </c:pt>
                <c:pt idx="21">
                  <c:v>961.55057199999999</c:v>
                </c:pt>
                <c:pt idx="22">
                  <c:v>995.60211000000004</c:v>
                </c:pt>
                <c:pt idx="23">
                  <c:v>1042.625663</c:v>
                </c:pt>
                <c:pt idx="24">
                  <c:v>1105.864233</c:v>
                </c:pt>
                <c:pt idx="25">
                  <c:v>1211.261851</c:v>
                </c:pt>
                <c:pt idx="26">
                  <c:v>1383.141042</c:v>
                </c:pt>
                <c:pt idx="27">
                  <c:v>1647.445837</c:v>
                </c:pt>
                <c:pt idx="28">
                  <c:v>2025.2557589999999</c:v>
                </c:pt>
                <c:pt idx="29">
                  <c:v>2487.3837739999999</c:v>
                </c:pt>
                <c:pt idx="30">
                  <c:v>3004.6428510000001</c:v>
                </c:pt>
                <c:pt idx="31">
                  <c:v>3542.9814510000001</c:v>
                </c:pt>
                <c:pt idx="32">
                  <c:v>4060.2405279999998</c:v>
                </c:pt>
                <c:pt idx="33">
                  <c:v>4489.9385069999998</c:v>
                </c:pt>
                <c:pt idx="34">
                  <c:v>4759.1078070000003</c:v>
                </c:pt>
                <c:pt idx="35">
                  <c:v>4793.159345</c:v>
                </c:pt>
                <c:pt idx="36">
                  <c:v>4548.3125719999998</c:v>
                </c:pt>
                <c:pt idx="37">
                  <c:v>4100.7780730000004</c:v>
                </c:pt>
                <c:pt idx="38">
                  <c:v>3554.331964</c:v>
                </c:pt>
                <c:pt idx="39">
                  <c:v>3012.75036</c:v>
                </c:pt>
                <c:pt idx="40">
                  <c:v>2561.9728570000002</c:v>
                </c:pt>
                <c:pt idx="41">
                  <c:v>2226.3219829999998</c:v>
                </c:pt>
                <c:pt idx="42">
                  <c:v>2009.0407399999999</c:v>
                </c:pt>
                <c:pt idx="43">
                  <c:v>1913.372134</c:v>
                </c:pt>
                <c:pt idx="44">
                  <c:v>1932.830156</c:v>
                </c:pt>
                <c:pt idx="45">
                  <c:v>2018.769751</c:v>
                </c:pt>
                <c:pt idx="46">
                  <c:v>2107.9523509999999</c:v>
                </c:pt>
                <c:pt idx="47">
                  <c:v>2140.3823870000001</c:v>
                </c:pt>
                <c:pt idx="48">
                  <c:v>2072.2793109999998</c:v>
                </c:pt>
                <c:pt idx="49">
                  <c:v>1932.830156</c:v>
                </c:pt>
                <c:pt idx="50">
                  <c:v>1769.058473</c:v>
                </c:pt>
                <c:pt idx="51">
                  <c:v>1629.6093169999999</c:v>
                </c:pt>
                <c:pt idx="52">
                  <c:v>1548.5342270000001</c:v>
                </c:pt>
                <c:pt idx="53">
                  <c:v>1514.4826889999999</c:v>
                </c:pt>
                <c:pt idx="54">
                  <c:v>1504.753678</c:v>
                </c:pt>
                <c:pt idx="55">
                  <c:v>1496.6461690000001</c:v>
                </c:pt>
                <c:pt idx="56">
                  <c:v>1470.7021400000001</c:v>
                </c:pt>
                <c:pt idx="57">
                  <c:v>1430.164595</c:v>
                </c:pt>
                <c:pt idx="58">
                  <c:v>1386.3840459999999</c:v>
                </c:pt>
                <c:pt idx="59">
                  <c:v>1345.846501</c:v>
                </c:pt>
                <c:pt idx="60">
                  <c:v>1315.037967</c:v>
                </c:pt>
                <c:pt idx="61">
                  <c:v>1295.579945</c:v>
                </c:pt>
                <c:pt idx="62">
                  <c:v>1287.472436</c:v>
                </c:pt>
                <c:pt idx="63">
                  <c:v>1287.472436</c:v>
                </c:pt>
                <c:pt idx="64">
                  <c:v>1298.822948</c:v>
                </c:pt>
                <c:pt idx="65">
                  <c:v>1321.523974</c:v>
                </c:pt>
                <c:pt idx="66">
                  <c:v>1366.9260240000001</c:v>
                </c:pt>
                <c:pt idx="67">
                  <c:v>1439.8936060000001</c:v>
                </c:pt>
                <c:pt idx="68">
                  <c:v>1551.777231</c:v>
                </c:pt>
                <c:pt idx="69">
                  <c:v>1733.3854329999999</c:v>
                </c:pt>
                <c:pt idx="70">
                  <c:v>2025.2557589999999</c:v>
                </c:pt>
                <c:pt idx="71">
                  <c:v>2463.0612470000001</c:v>
                </c:pt>
                <c:pt idx="72">
                  <c:v>3058.1524100000001</c:v>
                </c:pt>
                <c:pt idx="73">
                  <c:v>3714.860643</c:v>
                </c:pt>
                <c:pt idx="74">
                  <c:v>4314.8163119999999</c:v>
                </c:pt>
                <c:pt idx="75">
                  <c:v>4736.406782</c:v>
                </c:pt>
                <c:pt idx="76">
                  <c:v>4887.2064499999997</c:v>
                </c:pt>
                <c:pt idx="77">
                  <c:v>4793.159345</c:v>
                </c:pt>
                <c:pt idx="78">
                  <c:v>4509.3965289999996</c:v>
                </c:pt>
                <c:pt idx="79">
                  <c:v>4092.670564</c:v>
                </c:pt>
                <c:pt idx="80">
                  <c:v>3593.2480070000001</c:v>
                </c:pt>
                <c:pt idx="81">
                  <c:v>3067.881421</c:v>
                </c:pt>
                <c:pt idx="82">
                  <c:v>2565.2158610000001</c:v>
                </c:pt>
                <c:pt idx="83">
                  <c:v>2140.3823870000001</c:v>
                </c:pt>
                <c:pt idx="84">
                  <c:v>1832.297043</c:v>
                </c:pt>
                <c:pt idx="85">
                  <c:v>1626.3663140000001</c:v>
                </c:pt>
                <c:pt idx="86">
                  <c:v>1498.2676710000001</c:v>
                </c:pt>
                <c:pt idx="87">
                  <c:v>1420.4355840000001</c:v>
                </c:pt>
                <c:pt idx="88">
                  <c:v>1371.79053</c:v>
                </c:pt>
                <c:pt idx="89">
                  <c:v>1336.1174900000001</c:v>
                </c:pt>
                <c:pt idx="90">
                  <c:v>1305.3089560000001</c:v>
                </c:pt>
                <c:pt idx="91">
                  <c:v>1269.635916</c:v>
                </c:pt>
                <c:pt idx="92">
                  <c:v>1220.9908620000001</c:v>
                </c:pt>
                <c:pt idx="93">
                  <c:v>1164.238298</c:v>
                </c:pt>
                <c:pt idx="94">
                  <c:v>1107.485735</c:v>
                </c:pt>
                <c:pt idx="95">
                  <c:v>1060.4621830000001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A-4E61-85C4-24A058110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132256"/>
        <c:axId val="569134656"/>
      </c:lineChart>
      <c:catAx>
        <c:axId val="56913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[1/4 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13465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691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Puissance</a:t>
                </a:r>
                <a:r>
                  <a:rPr lang="fr-CH" baseline="0"/>
                  <a:t> [W]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1.6144416965929791E-3"/>
              <c:y val="0.3566328215595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1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2</xdr:row>
      <xdr:rowOff>140970</xdr:rowOff>
    </xdr:from>
    <xdr:to>
      <xdr:col>20</xdr:col>
      <xdr:colOff>690880</xdr:colOff>
      <xdr:row>29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A50F5E-1F60-D292-CC94-762B048E7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</xdr:row>
      <xdr:rowOff>0</xdr:rowOff>
    </xdr:from>
    <xdr:to>
      <xdr:col>30</xdr:col>
      <xdr:colOff>564822</xdr:colOff>
      <xdr:row>29</xdr:row>
      <xdr:rowOff>85430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B03215A-44D5-4EE4-8DFC-3EF6AF680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784860</xdr:colOff>
      <xdr:row>0</xdr:row>
      <xdr:rowOff>171450</xdr:rowOff>
    </xdr:from>
    <xdr:to>
      <xdr:col>13</xdr:col>
      <xdr:colOff>777240</xdr:colOff>
      <xdr:row>22</xdr:row>
      <xdr:rowOff>175260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695A7C-5C4A-4EEB-8256-E88077C12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23AFD3-B1FF-4ECC-97A3-6C69EC5E382E}" name="Tableau1" displayName="Tableau1" ref="A1:C97" totalsRowShown="0">
  <autoFilter ref="A1:C97" xr:uid="{1423AFD3-B1FF-4ECC-97A3-6C69EC5E382E}"/>
  <tableColumns count="3">
    <tableColumn id="1" xr3:uid="{F4A83B21-5B90-4E3A-A4C4-21CB26A32609}" name="time" dataDxfId="37">
      <calculatedColumnFormula>data!A4</calculatedColumnFormula>
    </tableColumn>
    <tableColumn id="2" xr3:uid="{9FC972AF-5398-4422-A201-4B4234DC1C8F}" name="winter" dataDxfId="36">
      <calculatedColumnFormula>data!B4</calculatedColumnFormula>
    </tableColumn>
    <tableColumn id="3" xr3:uid="{34FBB4B4-434F-4EEA-9B5E-62332F1AC62D}" name="summer" dataDxfId="35">
      <calculatedColumnFormula>data!F4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8F13B-6B46-4563-B8EA-AC8CEE0E4FF4}" name="Tableau13" displayName="Tableau13" ref="A1:C97" totalsRowShown="0">
  <autoFilter ref="A1:C97" xr:uid="{C3C8F13B-6B46-4563-B8EA-AC8CEE0E4FF4}"/>
  <tableColumns count="3">
    <tableColumn id="1" xr3:uid="{792905A5-8492-44CE-BA07-2BE3F5926705}" name="time" dataDxfId="34">
      <calculatedColumnFormula>data!A4</calculatedColumnFormula>
    </tableColumn>
    <tableColumn id="2" xr3:uid="{057D2796-C49B-4646-B908-BAB657B80C5A}" name="winter" dataDxfId="33">
      <calculatedColumnFormula>data!B4</calculatedColumnFormula>
    </tableColumn>
    <tableColumn id="3" xr3:uid="{B852AE10-ECA0-4350-930A-0053985AAA92}" name="summer" dataDxfId="32">
      <calculatedColumnFormula>data!F4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57E308-665D-4038-9E21-FE617E5E3EA4}" name="Tableau14" displayName="Tableau14" ref="A1:C97" totalsRowShown="0">
  <autoFilter ref="A1:C97" xr:uid="{7D57E308-665D-4038-9E21-FE617E5E3EA4}"/>
  <tableColumns count="3">
    <tableColumn id="1" xr3:uid="{C57A926C-2C28-4B19-A5ED-17AF97673E7A}" name="time" dataDxfId="31">
      <calculatedColumnFormula>data!A4</calculatedColumnFormula>
    </tableColumn>
    <tableColumn id="2" xr3:uid="{FA65F6A0-665C-4405-A62B-12823208AD5D}" name="winter" dataDxfId="30">
      <calculatedColumnFormula>data!I4</calculatedColumnFormula>
    </tableColumn>
    <tableColumn id="3" xr3:uid="{1C61CFA1-D2EF-4BD5-B9B4-B38B5F605685}" name="summer" dataDxfId="29">
      <calculatedColumnFormula>data!M4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8C08E7-0110-4508-8861-EEC92D3C6030}" name="Tableau15" displayName="Tableau15" ref="A1:C97" totalsRowShown="0">
  <autoFilter ref="A1:C97" xr:uid="{BC8C08E7-0110-4508-8861-EEC92D3C6030}"/>
  <tableColumns count="3">
    <tableColumn id="1" xr3:uid="{AAA9E51A-5AD7-4867-9998-9A02D34F9A4F}" name="time" dataDxfId="28">
      <calculatedColumnFormula>data!A4</calculatedColumnFormula>
    </tableColumn>
    <tableColumn id="2" xr3:uid="{2C723683-0559-41C2-B136-D72947194399}" name="winter" dataDxfId="27">
      <calculatedColumnFormula>data!W4</calculatedColumnFormula>
    </tableColumn>
    <tableColumn id="3" xr3:uid="{048BEDDA-CEBF-44D1-94E2-018176489471}" name="summer" dataDxfId="26">
      <calculatedColumnFormula>data!AA4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A73E2-5F97-4D71-BEEA-A69C66F729DA}" name="Tableau16" displayName="Tableau16" ref="A1:C97" totalsRowShown="0">
  <autoFilter ref="A1:C97" xr:uid="{F83A73E2-5F97-4D71-BEEA-A69C66F729DA}"/>
  <tableColumns count="3">
    <tableColumn id="1" xr3:uid="{6152D57E-22A4-4756-83FF-0FA2A5A8826C}" name="time" dataDxfId="25">
      <calculatedColumnFormula>data!A4</calculatedColumnFormula>
    </tableColumn>
    <tableColumn id="2" xr3:uid="{03763A0D-A48C-4D52-886F-3E4E1070B03F}" name="winter" dataDxfId="24">
      <calculatedColumnFormula>data!P4</calculatedColumnFormula>
    </tableColumn>
    <tableColumn id="3" xr3:uid="{71CCAC2C-5701-474F-9EC1-E2F89CC65AAC}" name="summer" dataDxfId="23">
      <calculatedColumnFormula>data!T4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500618-7955-4477-BB55-B536E81F0228}" name="Tableau6" displayName="Tableau6" ref="A1:E97" totalsRowShown="0" headerRowDxfId="22" dataDxfId="21">
  <autoFilter ref="A1:E97" xr:uid="{65500618-7955-4477-BB55-B536E81F0228}"/>
  <tableColumns count="5">
    <tableColumn id="1" xr3:uid="{0961E0D0-891A-498A-A97C-97FD88EDA497}" name="Courbe N1 winter" dataDxfId="20">
      <calculatedColumnFormula>Tableau14[[#This Row],[winter]]*tests!$G$5</calculatedColumnFormula>
    </tableColumn>
    <tableColumn id="2" xr3:uid="{E7E512C2-6011-4E3C-843A-EB7AFE4B64D0}" name="Courbe N1 winter avec valeur normalisée" dataDxfId="19">
      <calculatedColumnFormula>Tableau6[[#This Row],[Courbe N1 winter]]/(tests!$G$13/1000)</calculatedColumnFormula>
    </tableColumn>
    <tableColumn id="3" xr3:uid="{60EA1D1C-592A-452F-8891-9A2A53F3EFED}" name="Courbe 55 summer" dataDxfId="18">
      <calculatedColumnFormula>Tableau1[[#This Row],[summer]]*$L$27</calculatedColumnFormula>
    </tableColumn>
    <tableColumn id="4" xr3:uid="{6BF445AF-DBBF-42AC-8A36-DAEF4B510253}" name="Courbe 55 summer avec valeur normalisée" dataDxfId="17">
      <calculatedColumnFormula>Tableau6[[#This Row],[Courbe 55 summer]]/($L$30/1000)</calculatedColumnFormula>
    </tableColumn>
    <tableColumn id="5" xr3:uid="{46E29576-C0F4-498B-BC37-5C2F6F037758}" name="Courbe N5" dataDxfId="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186749-5213-4A80-9842-54516A886CF7}" name="Tableau7" displayName="Tableau7" ref="A1:K97" totalsRowShown="0">
  <autoFilter ref="A1:K97" xr:uid="{63186749-5213-4A80-9842-54516A886CF7}"/>
  <tableColumns count="11">
    <tableColumn id="1" xr3:uid="{8D487710-83B3-4BAA-B397-51741735196F}" name="time" dataDxfId="7"/>
    <tableColumn id="2" xr3:uid="{7831D6E2-6199-4A97-BDA9-D6F7EC366237}" name="Habitations (simple et multiple) hiver" dataDxfId="8"/>
    <tableColumn id="3" xr3:uid="{584D443F-AD01-4B73-8C29-C824C19E7F7E}" name="Habitations (simple et multiple) été" dataDxfId="15"/>
    <tableColumn id="4" xr3:uid="{1C8DF2DE-0E48-40D5-8ED2-806282227C9E}" name="Ferme hiver" dataDxfId="14"/>
    <tableColumn id="5" xr3:uid="{DEF9ABA4-B51A-49FF-BEB5-11DF77B59162}" name="Ferme été" dataDxfId="13"/>
    <tableColumn id="6" xr3:uid="{E725D494-E7E1-4B5C-9853-14257ADE9439}" name="Église hiver" dataDxfId="12"/>
    <tableColumn id="7" xr3:uid="{81052C09-2A92-49ED-833E-58F04A5F9238}" name="Église été" dataDxfId="11"/>
    <tableColumn id="8" xr3:uid="{B32F1BC5-B598-4F24-81EE-56422C1C1A29}" name="Industrie hiver" dataDxfId="10"/>
    <tableColumn id="9" xr3:uid="{B66DEC00-BE5A-43B9-8C60-83640279848D}" name="Industrie été" dataDxfId="9"/>
    <tableColumn id="10" xr3:uid="{DB00C164-3541-499E-A5A6-DABF05E7ACF3}" name="Moyenne hiver" dataDxfId="6">
      <calculatedColumnFormula>AVERAGE(B2,D2,F2,H2)</calculatedColumnFormula>
    </tableColumn>
    <tableColumn id="11" xr3:uid="{E0614B7E-DC62-4086-8607-4EE5BF1B4838}" name="Moyenne été" dataDxfId="5">
      <calculatedColumnFormula>AVERAGE(C2,E2,G2,I2)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6F5742-0DEE-47F7-9FE7-835202001FD0}" name="Tableau11" displayName="Tableau11" ref="A1:E97" totalsRowShown="0">
  <autoFilter ref="A1:E97" xr:uid="{F26F5742-0DEE-47F7-9FE7-835202001FD0}"/>
  <tableColumns count="5">
    <tableColumn id="1" xr3:uid="{63064260-9A24-4F47-81A6-4C582178B05D}" name="time" dataDxfId="2"/>
    <tableColumn id="2" xr3:uid="{5271B6A3-8F75-4958-8B19-344689B6CE25}" name="CDBT901452 été" dataDxfId="4"/>
    <tableColumn id="3" xr3:uid="{22253EFC-A7D8-48E1-A0C3-04FB4454D5AA}" name="CDBT901452 hiver" dataDxfId="3"/>
    <tableColumn id="4" xr3:uid="{476D727B-439D-4CD2-8DA0-A7B93A29B4F7}" name="N1 été" dataDxfId="1"/>
    <tableColumn id="5" xr3:uid="{83A84467-6501-49DE-A009-939BE18B32C0}" name="N1 hiv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"/>
  <sheetViews>
    <sheetView workbookViewId="0">
      <selection activeCell="F16" sqref="F16"/>
    </sheetView>
  </sheetViews>
  <sheetFormatPr baseColWidth="10" defaultColWidth="8.88671875" defaultRowHeight="14.4" x14ac:dyDescent="0.3"/>
  <cols>
    <col min="3" max="3" width="10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data!B4</f>
        <v>70.8</v>
      </c>
      <c r="C2" s="3">
        <f>data!F4</f>
        <v>100.1</v>
      </c>
    </row>
    <row r="3" spans="1:3" x14ac:dyDescent="0.3">
      <c r="A3" s="1">
        <f>data!A5</f>
        <v>2.0833333333333332E-2</v>
      </c>
      <c r="B3" s="3">
        <f>data!B5</f>
        <v>68.2</v>
      </c>
      <c r="C3" s="3">
        <f>data!F5</f>
        <v>92.5</v>
      </c>
    </row>
    <row r="4" spans="1:3" x14ac:dyDescent="0.3">
      <c r="A4" s="1">
        <f>data!A6</f>
        <v>3.125E-2</v>
      </c>
      <c r="B4" s="3">
        <f>data!B6</f>
        <v>65.900000000000006</v>
      </c>
      <c r="C4" s="3">
        <f>data!F6</f>
        <v>85.9</v>
      </c>
    </row>
    <row r="5" spans="1:3" x14ac:dyDescent="0.3">
      <c r="A5" s="1">
        <f>data!A7</f>
        <v>4.1666666666666664E-2</v>
      </c>
      <c r="B5" s="3">
        <f>data!B7</f>
        <v>63.3</v>
      </c>
      <c r="C5" s="3">
        <f>data!F7</f>
        <v>79.900000000000006</v>
      </c>
    </row>
    <row r="6" spans="1:3" x14ac:dyDescent="0.3">
      <c r="A6" s="1">
        <f>data!A8</f>
        <v>5.2083333333333336E-2</v>
      </c>
      <c r="B6" s="3">
        <f>data!B8</f>
        <v>59.5</v>
      </c>
      <c r="C6" s="3">
        <f>data!F8</f>
        <v>74.099999999999994</v>
      </c>
    </row>
    <row r="7" spans="1:3" x14ac:dyDescent="0.3">
      <c r="A7" s="1">
        <f>data!A9</f>
        <v>6.25E-2</v>
      </c>
      <c r="B7" s="3">
        <f>data!B9</f>
        <v>55</v>
      </c>
      <c r="C7" s="3">
        <f>data!F9</f>
        <v>68.7</v>
      </c>
    </row>
    <row r="8" spans="1:3" x14ac:dyDescent="0.3">
      <c r="A8" s="1">
        <f>data!A10</f>
        <v>7.2916666666666671E-2</v>
      </c>
      <c r="B8" s="3">
        <f>data!B10</f>
        <v>50.5</v>
      </c>
      <c r="C8" s="3">
        <f>data!F10</f>
        <v>63.9</v>
      </c>
    </row>
    <row r="9" spans="1:3" x14ac:dyDescent="0.3">
      <c r="A9" s="1">
        <f>data!A11</f>
        <v>8.3333333333333329E-2</v>
      </c>
      <c r="B9" s="3">
        <f>data!B11</f>
        <v>46.6</v>
      </c>
      <c r="C9" s="3">
        <f>data!F11</f>
        <v>59.9</v>
      </c>
    </row>
    <row r="10" spans="1:3" x14ac:dyDescent="0.3">
      <c r="A10" s="1">
        <f>data!A12</f>
        <v>9.375E-2</v>
      </c>
      <c r="B10" s="3">
        <f>data!B12</f>
        <v>43.9</v>
      </c>
      <c r="C10" s="3">
        <f>data!F12</f>
        <v>57</v>
      </c>
    </row>
    <row r="11" spans="1:3" x14ac:dyDescent="0.3">
      <c r="A11" s="1">
        <f>data!A13</f>
        <v>0.10416666666666667</v>
      </c>
      <c r="B11" s="3">
        <f>data!B13</f>
        <v>42.3</v>
      </c>
      <c r="C11" s="3">
        <f>data!F13</f>
        <v>55</v>
      </c>
    </row>
    <row r="12" spans="1:3" x14ac:dyDescent="0.3">
      <c r="A12" s="1">
        <f>data!A14</f>
        <v>0.11458333333333333</v>
      </c>
      <c r="B12" s="3">
        <f>data!B14</f>
        <v>41.4</v>
      </c>
      <c r="C12" s="3">
        <f>data!F14</f>
        <v>53.5</v>
      </c>
    </row>
    <row r="13" spans="1:3" x14ac:dyDescent="0.3">
      <c r="A13" s="1">
        <f>data!A15</f>
        <v>0.125</v>
      </c>
      <c r="B13" s="3">
        <f>data!B15</f>
        <v>40.799999999999997</v>
      </c>
      <c r="C13" s="3">
        <f>data!F15</f>
        <v>52.4</v>
      </c>
    </row>
    <row r="14" spans="1:3" x14ac:dyDescent="0.3">
      <c r="A14" s="1">
        <f>data!A16</f>
        <v>0.13541666666666666</v>
      </c>
      <c r="B14" s="3">
        <f>data!B16</f>
        <v>40.299999999999997</v>
      </c>
      <c r="C14" s="3">
        <f>data!F16</f>
        <v>51.5</v>
      </c>
    </row>
    <row r="15" spans="1:3" x14ac:dyDescent="0.3">
      <c r="A15" s="1">
        <f>data!A17</f>
        <v>0.14583333333333334</v>
      </c>
      <c r="B15" s="3">
        <f>data!B17</f>
        <v>39.9</v>
      </c>
      <c r="C15" s="3">
        <f>data!F17</f>
        <v>50.8</v>
      </c>
    </row>
    <row r="16" spans="1:3" x14ac:dyDescent="0.3">
      <c r="A16" s="1">
        <f>data!A18</f>
        <v>0.15625</v>
      </c>
      <c r="B16" s="3">
        <f>data!B18</f>
        <v>39.5</v>
      </c>
      <c r="C16" s="3">
        <f>data!F18</f>
        <v>50.2</v>
      </c>
    </row>
    <row r="17" spans="1:3" x14ac:dyDescent="0.3">
      <c r="A17" s="1">
        <f>data!A19</f>
        <v>0.16666666666666666</v>
      </c>
      <c r="B17" s="3">
        <f>data!B19</f>
        <v>39.1</v>
      </c>
      <c r="C17" s="3">
        <f>data!F19</f>
        <v>49.9</v>
      </c>
    </row>
    <row r="18" spans="1:3" x14ac:dyDescent="0.3">
      <c r="A18" s="1">
        <f>data!A20</f>
        <v>0.17708333333333334</v>
      </c>
      <c r="B18" s="3">
        <f>data!B20</f>
        <v>38.799999999999997</v>
      </c>
      <c r="C18" s="3">
        <f>data!F20</f>
        <v>49.9</v>
      </c>
    </row>
    <row r="19" spans="1:3" x14ac:dyDescent="0.3">
      <c r="A19" s="1">
        <f>data!A21</f>
        <v>0.1875</v>
      </c>
      <c r="B19" s="3">
        <f>data!B21</f>
        <v>38.5</v>
      </c>
      <c r="C19" s="3">
        <f>data!F21</f>
        <v>50</v>
      </c>
    </row>
    <row r="20" spans="1:3" x14ac:dyDescent="0.3">
      <c r="A20" s="1">
        <f>data!A22</f>
        <v>0.19791666666666666</v>
      </c>
      <c r="B20" s="3">
        <f>data!B22</f>
        <v>38.299999999999997</v>
      </c>
      <c r="C20" s="3">
        <f>data!F22</f>
        <v>50.1</v>
      </c>
    </row>
    <row r="21" spans="1:3" x14ac:dyDescent="0.3">
      <c r="A21" s="1">
        <f>data!A23</f>
        <v>0.20833333333333334</v>
      </c>
      <c r="B21" s="3">
        <f>data!B23</f>
        <v>38.299999999999997</v>
      </c>
      <c r="C21" s="3">
        <f>data!F23</f>
        <v>49.9</v>
      </c>
    </row>
    <row r="22" spans="1:3" x14ac:dyDescent="0.3">
      <c r="A22" s="1">
        <f>data!A24</f>
        <v>0.21875</v>
      </c>
      <c r="B22" s="3">
        <f>data!B24</f>
        <v>38.5</v>
      </c>
      <c r="C22" s="3">
        <f>data!F24</f>
        <v>49.5</v>
      </c>
    </row>
    <row r="23" spans="1:3" x14ac:dyDescent="0.3">
      <c r="A23" s="1">
        <f>data!A25</f>
        <v>0.22916666666666666</v>
      </c>
      <c r="B23" s="3">
        <f>data!B25</f>
        <v>39.1</v>
      </c>
      <c r="C23" s="3">
        <f>data!F25</f>
        <v>48.9</v>
      </c>
    </row>
    <row r="24" spans="1:3" x14ac:dyDescent="0.3">
      <c r="A24" s="1">
        <f>data!A26</f>
        <v>0.23958333333333334</v>
      </c>
      <c r="B24" s="3">
        <f>data!B26</f>
        <v>40.299999999999997</v>
      </c>
      <c r="C24" s="3">
        <f>data!F26</f>
        <v>48.4</v>
      </c>
    </row>
    <row r="25" spans="1:3" x14ac:dyDescent="0.3">
      <c r="A25" s="1">
        <f>data!A27</f>
        <v>0.25</v>
      </c>
      <c r="B25" s="3">
        <f>data!B27</f>
        <v>42.4</v>
      </c>
      <c r="C25" s="3">
        <f>data!F27</f>
        <v>48.3</v>
      </c>
    </row>
    <row r="26" spans="1:3" x14ac:dyDescent="0.3">
      <c r="A26" s="1">
        <f>data!A28</f>
        <v>0.26041666666666669</v>
      </c>
      <c r="B26" s="3">
        <f>data!B28</f>
        <v>45.6</v>
      </c>
      <c r="C26" s="3">
        <f>data!F28</f>
        <v>48.7</v>
      </c>
    </row>
    <row r="27" spans="1:3" x14ac:dyDescent="0.3">
      <c r="A27" s="1">
        <f>data!A29</f>
        <v>0.27083333333333331</v>
      </c>
      <c r="B27" s="3">
        <f>data!B29</f>
        <v>49.9</v>
      </c>
      <c r="C27" s="3">
        <f>data!F29</f>
        <v>49.8</v>
      </c>
    </row>
    <row r="28" spans="1:3" x14ac:dyDescent="0.3">
      <c r="A28" s="1">
        <f>data!A30</f>
        <v>0.28125</v>
      </c>
      <c r="B28" s="3">
        <f>data!B30</f>
        <v>55.3</v>
      </c>
      <c r="C28" s="3">
        <f>data!F30</f>
        <v>51.9</v>
      </c>
    </row>
    <row r="29" spans="1:3" x14ac:dyDescent="0.3">
      <c r="A29" s="1">
        <f>data!A31</f>
        <v>0.29166666666666669</v>
      </c>
      <c r="B29" s="3">
        <f>data!B31</f>
        <v>61.6</v>
      </c>
      <c r="C29" s="3">
        <f>data!F31</f>
        <v>54.9</v>
      </c>
    </row>
    <row r="30" spans="1:3" x14ac:dyDescent="0.3">
      <c r="A30" s="1">
        <f>data!A32</f>
        <v>0.30208333333333331</v>
      </c>
      <c r="B30" s="3">
        <f>data!B32</f>
        <v>68.900000000000006</v>
      </c>
      <c r="C30" s="3">
        <f>data!F32</f>
        <v>59.2</v>
      </c>
    </row>
    <row r="31" spans="1:3" x14ac:dyDescent="0.3">
      <c r="A31" s="1">
        <f>data!A33</f>
        <v>0.3125</v>
      </c>
      <c r="B31" s="3">
        <f>data!B33</f>
        <v>77.099999999999994</v>
      </c>
      <c r="C31" s="3">
        <f>data!F33</f>
        <v>64.900000000000006</v>
      </c>
    </row>
    <row r="32" spans="1:3" x14ac:dyDescent="0.3">
      <c r="A32" s="1">
        <f>data!A34</f>
        <v>0.32291666666666669</v>
      </c>
      <c r="B32" s="3">
        <f>data!B34</f>
        <v>86.1</v>
      </c>
      <c r="C32" s="3">
        <f>data!F34</f>
        <v>72.3</v>
      </c>
    </row>
    <row r="33" spans="1:3" x14ac:dyDescent="0.3">
      <c r="A33" s="1">
        <f>data!A35</f>
        <v>0.33333333333333331</v>
      </c>
      <c r="B33" s="3">
        <f>data!B35</f>
        <v>95.7</v>
      </c>
      <c r="C33" s="3">
        <f>data!F35</f>
        <v>81.599999999999994</v>
      </c>
    </row>
    <row r="34" spans="1:3" x14ac:dyDescent="0.3">
      <c r="A34" s="1">
        <f>data!A36</f>
        <v>0.34375</v>
      </c>
      <c r="B34" s="3">
        <f>data!B36</f>
        <v>105.8</v>
      </c>
      <c r="C34" s="3">
        <f>data!F36</f>
        <v>92.9</v>
      </c>
    </row>
    <row r="35" spans="1:3" x14ac:dyDescent="0.3">
      <c r="A35" s="1">
        <f>data!A37</f>
        <v>0.35416666666666669</v>
      </c>
      <c r="B35" s="3">
        <f>data!B37</f>
        <v>115.8</v>
      </c>
      <c r="C35" s="3">
        <f>data!F37</f>
        <v>105.6</v>
      </c>
    </row>
    <row r="36" spans="1:3" x14ac:dyDescent="0.3">
      <c r="A36" s="1">
        <f>data!A38</f>
        <v>0.36458333333333331</v>
      </c>
      <c r="B36" s="3">
        <f>data!B38</f>
        <v>124.9</v>
      </c>
      <c r="C36" s="3">
        <f>data!F38</f>
        <v>119</v>
      </c>
    </row>
    <row r="37" spans="1:3" x14ac:dyDescent="0.3">
      <c r="A37" s="1">
        <f>data!A39</f>
        <v>0.375</v>
      </c>
      <c r="B37" s="3">
        <f>data!B39</f>
        <v>132.30000000000001</v>
      </c>
      <c r="C37" s="3">
        <f>data!F39</f>
        <v>132.30000000000001</v>
      </c>
    </row>
    <row r="38" spans="1:3" x14ac:dyDescent="0.3">
      <c r="A38" s="1">
        <f>data!A40</f>
        <v>0.38541666666666669</v>
      </c>
      <c r="B38" s="3">
        <f>data!B40</f>
        <v>137.6</v>
      </c>
      <c r="C38" s="3">
        <f>data!F40</f>
        <v>144.80000000000001</v>
      </c>
    </row>
    <row r="39" spans="1:3" x14ac:dyDescent="0.3">
      <c r="A39" s="1">
        <f>data!A41</f>
        <v>0.39583333333333331</v>
      </c>
      <c r="B39" s="3">
        <f>data!B41</f>
        <v>141.1</v>
      </c>
      <c r="C39" s="3">
        <f>data!F41</f>
        <v>156.19999999999999</v>
      </c>
    </row>
    <row r="40" spans="1:3" x14ac:dyDescent="0.3">
      <c r="A40" s="1">
        <f>data!A42</f>
        <v>0.40625</v>
      </c>
      <c r="B40" s="3">
        <f>data!B42</f>
        <v>143.30000000000001</v>
      </c>
      <c r="C40" s="3">
        <f>data!F42</f>
        <v>166</v>
      </c>
    </row>
    <row r="41" spans="1:3" x14ac:dyDescent="0.3">
      <c r="A41" s="1">
        <f>data!A43</f>
        <v>0.41666666666666669</v>
      </c>
      <c r="B41" s="3">
        <f>data!B43</f>
        <v>144.80000000000001</v>
      </c>
      <c r="C41" s="3">
        <f>data!F43</f>
        <v>174</v>
      </c>
    </row>
    <row r="42" spans="1:3" x14ac:dyDescent="0.3">
      <c r="A42" s="1">
        <f>data!A44</f>
        <v>0.42708333333333331</v>
      </c>
      <c r="B42" s="3">
        <f>data!B44</f>
        <v>146</v>
      </c>
      <c r="C42" s="3">
        <f>data!F44</f>
        <v>180</v>
      </c>
    </row>
    <row r="43" spans="1:3" x14ac:dyDescent="0.3">
      <c r="A43" s="1">
        <f>data!A45</f>
        <v>0.4375</v>
      </c>
      <c r="B43" s="3">
        <f>data!B45</f>
        <v>147.19999999999999</v>
      </c>
      <c r="C43" s="3">
        <f>data!F45</f>
        <v>184.6</v>
      </c>
    </row>
    <row r="44" spans="1:3" x14ac:dyDescent="0.3">
      <c r="A44" s="1">
        <f>data!A46</f>
        <v>0.44791666666666669</v>
      </c>
      <c r="B44" s="3">
        <f>data!B46</f>
        <v>148.4</v>
      </c>
      <c r="C44" s="3">
        <f>data!F46</f>
        <v>188.7</v>
      </c>
    </row>
    <row r="45" spans="1:3" x14ac:dyDescent="0.3">
      <c r="A45" s="1">
        <f>data!A47</f>
        <v>0.45833333333333331</v>
      </c>
      <c r="B45" s="3">
        <f>data!B47</f>
        <v>149.80000000000001</v>
      </c>
      <c r="C45" s="3">
        <f>data!F47</f>
        <v>193.1</v>
      </c>
    </row>
    <row r="46" spans="1:3" x14ac:dyDescent="0.3">
      <c r="A46" s="1">
        <f>data!A48</f>
        <v>0.46875</v>
      </c>
      <c r="B46" s="3">
        <f>data!B48</f>
        <v>151.5</v>
      </c>
      <c r="C46" s="3">
        <f>data!F48</f>
        <v>198.3</v>
      </c>
    </row>
    <row r="47" spans="1:3" x14ac:dyDescent="0.3">
      <c r="A47" s="1">
        <f>data!A49</f>
        <v>0.47916666666666669</v>
      </c>
      <c r="B47" s="3">
        <f>data!B49</f>
        <v>153.5</v>
      </c>
      <c r="C47" s="3">
        <f>data!F49</f>
        <v>203.7</v>
      </c>
    </row>
    <row r="48" spans="1:3" x14ac:dyDescent="0.3">
      <c r="A48" s="1">
        <f>data!A50</f>
        <v>0.48958333333333331</v>
      </c>
      <c r="B48" s="3">
        <f>data!B50</f>
        <v>156</v>
      </c>
      <c r="C48" s="3">
        <f>data!F50</f>
        <v>208.7</v>
      </c>
    </row>
    <row r="49" spans="1:3" x14ac:dyDescent="0.3">
      <c r="A49" s="1">
        <f>data!A51</f>
        <v>0.5</v>
      </c>
      <c r="B49" s="3">
        <f>data!B51</f>
        <v>159</v>
      </c>
      <c r="C49" s="3">
        <f>data!F51</f>
        <v>212.2</v>
      </c>
    </row>
    <row r="50" spans="1:3" x14ac:dyDescent="0.3">
      <c r="A50" s="1">
        <f>data!A52</f>
        <v>0.51041666666666663</v>
      </c>
      <c r="B50" s="3">
        <f>data!B52</f>
        <v>162.4</v>
      </c>
      <c r="C50" s="3">
        <f>data!F52</f>
        <v>213.7</v>
      </c>
    </row>
    <row r="51" spans="1:3" x14ac:dyDescent="0.3">
      <c r="A51" s="1">
        <f>data!A53</f>
        <v>0.52083333333333337</v>
      </c>
      <c r="B51" s="3">
        <f>data!B53</f>
        <v>165.8</v>
      </c>
      <c r="C51" s="3">
        <f>data!F53</f>
        <v>212.8</v>
      </c>
    </row>
    <row r="52" spans="1:3" x14ac:dyDescent="0.3">
      <c r="A52" s="1">
        <f>data!A54</f>
        <v>0.53125</v>
      </c>
      <c r="B52" s="3">
        <f>data!B54</f>
        <v>168.4</v>
      </c>
      <c r="C52" s="3">
        <f>data!F54</f>
        <v>209</v>
      </c>
    </row>
    <row r="53" spans="1:3" x14ac:dyDescent="0.3">
      <c r="A53" s="1">
        <f>data!A55</f>
        <v>0.54166666666666663</v>
      </c>
      <c r="B53" s="3">
        <f>data!B55</f>
        <v>169.8</v>
      </c>
      <c r="C53" s="3">
        <f>data!F55</f>
        <v>202.3</v>
      </c>
    </row>
    <row r="54" spans="1:3" x14ac:dyDescent="0.3">
      <c r="A54" s="1">
        <f>data!A56</f>
        <v>0.55208333333333337</v>
      </c>
      <c r="B54" s="3">
        <f>data!B56</f>
        <v>169.4</v>
      </c>
      <c r="C54" s="3">
        <f>data!F56</f>
        <v>192.4</v>
      </c>
    </row>
    <row r="55" spans="1:3" x14ac:dyDescent="0.3">
      <c r="A55" s="1">
        <f>data!A57</f>
        <v>0.5625</v>
      </c>
      <c r="B55" s="3">
        <f>data!B57</f>
        <v>167.6</v>
      </c>
      <c r="C55" s="3">
        <f>data!F57</f>
        <v>180.9</v>
      </c>
    </row>
    <row r="56" spans="1:3" x14ac:dyDescent="0.3">
      <c r="A56" s="1">
        <f>data!A58</f>
        <v>0.57291666666666663</v>
      </c>
      <c r="B56" s="3">
        <f>data!B58</f>
        <v>164.8</v>
      </c>
      <c r="C56" s="3">
        <f>data!F58</f>
        <v>169.2</v>
      </c>
    </row>
    <row r="57" spans="1:3" x14ac:dyDescent="0.3">
      <c r="A57" s="1">
        <f>data!A59</f>
        <v>0.58333333333333337</v>
      </c>
      <c r="B57" s="3">
        <f>data!B59</f>
        <v>161.5</v>
      </c>
      <c r="C57" s="3">
        <f>data!F59</f>
        <v>159</v>
      </c>
    </row>
    <row r="58" spans="1:3" x14ac:dyDescent="0.3">
      <c r="A58" s="1">
        <f>data!A60</f>
        <v>0.59375</v>
      </c>
      <c r="B58" s="3">
        <f>data!B60</f>
        <v>158.1</v>
      </c>
      <c r="C58" s="3">
        <f>data!F60</f>
        <v>151.4</v>
      </c>
    </row>
    <row r="59" spans="1:3" x14ac:dyDescent="0.3">
      <c r="A59" s="1">
        <f>data!A61</f>
        <v>0.60416666666666663</v>
      </c>
      <c r="B59" s="3">
        <f>data!B61</f>
        <v>154.9</v>
      </c>
      <c r="C59" s="3">
        <f>data!F61</f>
        <v>146</v>
      </c>
    </row>
    <row r="60" spans="1:3" x14ac:dyDescent="0.3">
      <c r="A60" s="1">
        <f>data!A62</f>
        <v>0.61458333333333337</v>
      </c>
      <c r="B60" s="3">
        <f>data!B62</f>
        <v>151.80000000000001</v>
      </c>
      <c r="C60" s="3">
        <f>data!F62</f>
        <v>141.6</v>
      </c>
    </row>
    <row r="61" spans="1:3" x14ac:dyDescent="0.3">
      <c r="A61" s="1">
        <f>data!A63</f>
        <v>0.625</v>
      </c>
      <c r="B61" s="3">
        <f>data!B63</f>
        <v>149</v>
      </c>
      <c r="C61" s="3">
        <f>data!F63</f>
        <v>137.30000000000001</v>
      </c>
    </row>
    <row r="62" spans="1:3" x14ac:dyDescent="0.3">
      <c r="A62" s="1">
        <f>data!A64</f>
        <v>0.63541666666666663</v>
      </c>
      <c r="B62" s="3">
        <f>data!B64</f>
        <v>146.5</v>
      </c>
      <c r="C62" s="3">
        <f>data!F64</f>
        <v>132.4</v>
      </c>
    </row>
    <row r="63" spans="1:3" x14ac:dyDescent="0.3">
      <c r="A63" s="1">
        <f>data!A65</f>
        <v>0.64583333333333337</v>
      </c>
      <c r="B63" s="3">
        <f>data!B65</f>
        <v>144.4</v>
      </c>
      <c r="C63" s="3">
        <f>data!F65</f>
        <v>127</v>
      </c>
    </row>
    <row r="64" spans="1:3" x14ac:dyDescent="0.3">
      <c r="A64" s="1">
        <f>data!A66</f>
        <v>0.65625</v>
      </c>
      <c r="B64" s="3">
        <f>data!B66</f>
        <v>142.69999999999999</v>
      </c>
      <c r="C64" s="3">
        <f>data!F66</f>
        <v>121.6</v>
      </c>
    </row>
    <row r="65" spans="1:3" x14ac:dyDescent="0.3">
      <c r="A65" s="1">
        <f>data!A67</f>
        <v>0.66666666666666663</v>
      </c>
      <c r="B65" s="3">
        <f>data!B67</f>
        <v>141.5</v>
      </c>
      <c r="C65" s="3">
        <f>data!F67</f>
        <v>116.5</v>
      </c>
    </row>
    <row r="66" spans="1:3" x14ac:dyDescent="0.3">
      <c r="A66" s="1">
        <f>data!A68</f>
        <v>0.67708333333333337</v>
      </c>
      <c r="B66" s="3">
        <f>data!B68</f>
        <v>140.9</v>
      </c>
      <c r="C66" s="3">
        <f>data!F68</f>
        <v>112.2</v>
      </c>
    </row>
    <row r="67" spans="1:3" x14ac:dyDescent="0.3">
      <c r="A67" s="1">
        <f>data!A69</f>
        <v>0.6875</v>
      </c>
      <c r="B67" s="3">
        <f>data!B69</f>
        <v>141.69999999999999</v>
      </c>
      <c r="C67" s="3">
        <f>data!F69</f>
        <v>108.9</v>
      </c>
    </row>
    <row r="68" spans="1:3" x14ac:dyDescent="0.3">
      <c r="A68" s="1">
        <f>data!A70</f>
        <v>0.69791666666666663</v>
      </c>
      <c r="B68" s="3">
        <f>data!B70</f>
        <v>144.9</v>
      </c>
      <c r="C68" s="3">
        <f>data!F70</f>
        <v>106.7</v>
      </c>
    </row>
    <row r="69" spans="1:3" x14ac:dyDescent="0.3">
      <c r="A69" s="1">
        <f>data!A71</f>
        <v>0.70833333333333337</v>
      </c>
      <c r="B69" s="3">
        <f>data!B71</f>
        <v>151.5</v>
      </c>
      <c r="C69" s="3">
        <f>data!F71</f>
        <v>105.7</v>
      </c>
    </row>
    <row r="70" spans="1:3" x14ac:dyDescent="0.3">
      <c r="A70" s="1">
        <f>data!A72</f>
        <v>0.71875</v>
      </c>
      <c r="B70" s="3">
        <f>data!B72</f>
        <v>161.9</v>
      </c>
      <c r="C70" s="3">
        <f>data!F72</f>
        <v>106.1</v>
      </c>
    </row>
    <row r="71" spans="1:3" x14ac:dyDescent="0.3">
      <c r="A71" s="1">
        <f>data!A73</f>
        <v>0.72916666666666663</v>
      </c>
      <c r="B71" s="3">
        <f>data!B73</f>
        <v>174.6</v>
      </c>
      <c r="C71" s="3">
        <f>data!F73</f>
        <v>107.7</v>
      </c>
    </row>
    <row r="72" spans="1:3" x14ac:dyDescent="0.3">
      <c r="A72" s="1">
        <f>data!A74</f>
        <v>0.73958333333333337</v>
      </c>
      <c r="B72" s="3">
        <f>data!B74</f>
        <v>187.4</v>
      </c>
      <c r="C72" s="3">
        <f>data!F74</f>
        <v>110.4</v>
      </c>
    </row>
    <row r="73" spans="1:3" x14ac:dyDescent="0.3">
      <c r="A73" s="1">
        <f>data!A75</f>
        <v>0.75</v>
      </c>
      <c r="B73" s="3">
        <f>data!B75</f>
        <v>198.1</v>
      </c>
      <c r="C73" s="3">
        <f>data!F75</f>
        <v>114</v>
      </c>
    </row>
    <row r="74" spans="1:3" x14ac:dyDescent="0.3">
      <c r="A74" s="1">
        <f>data!A76</f>
        <v>0.76041666666666663</v>
      </c>
      <c r="B74" s="3">
        <f>data!B76</f>
        <v>205.2</v>
      </c>
      <c r="C74" s="3">
        <f>data!F76</f>
        <v>118.3</v>
      </c>
    </row>
    <row r="75" spans="1:3" x14ac:dyDescent="0.3">
      <c r="A75" s="1">
        <f>data!A77</f>
        <v>0.77083333333333337</v>
      </c>
      <c r="B75" s="3">
        <f>data!B77</f>
        <v>209.1</v>
      </c>
      <c r="C75" s="3">
        <f>data!F77</f>
        <v>123.4</v>
      </c>
    </row>
    <row r="76" spans="1:3" x14ac:dyDescent="0.3">
      <c r="A76" s="1">
        <f>data!A78</f>
        <v>0.78125</v>
      </c>
      <c r="B76" s="3">
        <f>data!B78</f>
        <v>211.1</v>
      </c>
      <c r="C76" s="3">
        <f>data!F78</f>
        <v>129.19999999999999</v>
      </c>
    </row>
    <row r="77" spans="1:3" x14ac:dyDescent="0.3">
      <c r="A77" s="1">
        <f>data!A79</f>
        <v>0.79166666666666663</v>
      </c>
      <c r="B77" s="3">
        <f>data!B79</f>
        <v>212.2</v>
      </c>
      <c r="C77" s="3">
        <f>data!F79</f>
        <v>135.69999999999999</v>
      </c>
    </row>
    <row r="78" spans="1:3" x14ac:dyDescent="0.3">
      <c r="A78" s="1">
        <f>data!A80</f>
        <v>0.80208333333333337</v>
      </c>
      <c r="B78" s="3">
        <f>data!B80</f>
        <v>213.2</v>
      </c>
      <c r="C78" s="3">
        <f>data!F80</f>
        <v>142.80000000000001</v>
      </c>
    </row>
    <row r="79" spans="1:3" x14ac:dyDescent="0.3">
      <c r="A79" s="1">
        <f>data!A81</f>
        <v>0.8125</v>
      </c>
      <c r="B79" s="3">
        <f>data!B81</f>
        <v>213</v>
      </c>
      <c r="C79" s="3">
        <f>data!F81</f>
        <v>149.80000000000001</v>
      </c>
    </row>
    <row r="80" spans="1:3" x14ac:dyDescent="0.3">
      <c r="A80" s="1">
        <f>data!A82</f>
        <v>0.82291666666666663</v>
      </c>
      <c r="B80" s="3">
        <f>data!B82</f>
        <v>210.4</v>
      </c>
      <c r="C80" s="3">
        <f>data!F82</f>
        <v>155.69999999999999</v>
      </c>
    </row>
    <row r="81" spans="1:3" x14ac:dyDescent="0.3">
      <c r="A81" s="1">
        <f>data!A83</f>
        <v>0.83333333333333337</v>
      </c>
      <c r="B81" s="3">
        <f>data!B83</f>
        <v>203.9</v>
      </c>
      <c r="C81" s="3">
        <f>data!F83</f>
        <v>159.80000000000001</v>
      </c>
    </row>
    <row r="82" spans="1:3" x14ac:dyDescent="0.3">
      <c r="A82" s="1">
        <f>data!A84</f>
        <v>0.84375</v>
      </c>
      <c r="B82" s="3">
        <f>data!B84</f>
        <v>192.9</v>
      </c>
      <c r="C82" s="3">
        <f>data!F84</f>
        <v>161.4</v>
      </c>
    </row>
    <row r="83" spans="1:3" x14ac:dyDescent="0.3">
      <c r="A83" s="1">
        <f>data!A85</f>
        <v>0.85416666666666663</v>
      </c>
      <c r="B83" s="3">
        <f>data!B85</f>
        <v>179</v>
      </c>
      <c r="C83" s="3">
        <f>data!F85</f>
        <v>160.80000000000001</v>
      </c>
    </row>
    <row r="84" spans="1:3" x14ac:dyDescent="0.3">
      <c r="A84" s="1">
        <f>data!A86</f>
        <v>0.86458333333333337</v>
      </c>
      <c r="B84" s="3">
        <f>data!B86</f>
        <v>164.4</v>
      </c>
      <c r="C84" s="3">
        <f>data!F86</f>
        <v>159</v>
      </c>
    </row>
    <row r="85" spans="1:3" x14ac:dyDescent="0.3">
      <c r="A85" s="1">
        <f>data!A87</f>
        <v>0.875</v>
      </c>
      <c r="B85" s="3">
        <f>data!B87</f>
        <v>151.5</v>
      </c>
      <c r="C85" s="3">
        <f>data!F87</f>
        <v>156.5</v>
      </c>
    </row>
    <row r="86" spans="1:3" x14ac:dyDescent="0.3">
      <c r="A86" s="1">
        <f>data!A88</f>
        <v>0.88541666666666663</v>
      </c>
      <c r="B86" s="3">
        <f>data!B88</f>
        <v>141.9</v>
      </c>
      <c r="C86" s="3">
        <f>data!F88</f>
        <v>153.9</v>
      </c>
    </row>
    <row r="87" spans="1:3" x14ac:dyDescent="0.3">
      <c r="A87" s="1">
        <f>data!A89</f>
        <v>0.89583333333333337</v>
      </c>
      <c r="B87" s="3">
        <f>data!B89</f>
        <v>135.30000000000001</v>
      </c>
      <c r="C87" s="3">
        <f>data!F89</f>
        <v>151.5</v>
      </c>
    </row>
    <row r="88" spans="1:3" x14ac:dyDescent="0.3">
      <c r="A88" s="1">
        <f>data!A90</f>
        <v>0.90625</v>
      </c>
      <c r="B88" s="3">
        <f>data!B90</f>
        <v>131</v>
      </c>
      <c r="C88" s="3">
        <f>data!F90</f>
        <v>149.30000000000001</v>
      </c>
    </row>
    <row r="89" spans="1:3" x14ac:dyDescent="0.3">
      <c r="A89" s="1">
        <f>data!A91</f>
        <v>0.91666666666666663</v>
      </c>
      <c r="B89" s="3">
        <f>data!B91</f>
        <v>128.19999999999999</v>
      </c>
      <c r="C89" s="3">
        <f>data!F91</f>
        <v>147.30000000000001</v>
      </c>
    </row>
    <row r="90" spans="1:3" x14ac:dyDescent="0.3">
      <c r="A90" s="1">
        <f>data!A92</f>
        <v>0.92708333333333337</v>
      </c>
      <c r="B90" s="3">
        <f>data!B92</f>
        <v>126.1</v>
      </c>
      <c r="C90" s="3">
        <f>data!F92</f>
        <v>145.4</v>
      </c>
    </row>
    <row r="91" spans="1:3" x14ac:dyDescent="0.3">
      <c r="A91" s="1">
        <f>data!A93</f>
        <v>0.9375</v>
      </c>
      <c r="B91" s="3">
        <f>data!B93</f>
        <v>124.1</v>
      </c>
      <c r="C91" s="3">
        <f>data!F93</f>
        <v>143</v>
      </c>
    </row>
    <row r="92" spans="1:3" x14ac:dyDescent="0.3">
      <c r="A92" s="1">
        <f>data!A94</f>
        <v>0.94791666666666663</v>
      </c>
      <c r="B92" s="3">
        <f>data!B94</f>
        <v>121.6</v>
      </c>
      <c r="C92" s="3">
        <f>data!F94</f>
        <v>139.19999999999999</v>
      </c>
    </row>
    <row r="93" spans="1:3" x14ac:dyDescent="0.3">
      <c r="A93" s="1">
        <f>data!A95</f>
        <v>0.95833333333333337</v>
      </c>
      <c r="B93" s="3">
        <f>data!B95</f>
        <v>118.2</v>
      </c>
      <c r="C93" s="3">
        <f>data!F95</f>
        <v>133.19999999999999</v>
      </c>
    </row>
    <row r="94" spans="1:3" x14ac:dyDescent="0.3">
      <c r="A94" s="1">
        <f>data!A96</f>
        <v>0.96875</v>
      </c>
      <c r="B94" s="3">
        <f>data!B96</f>
        <v>113.4</v>
      </c>
      <c r="C94" s="3">
        <f>data!F96</f>
        <v>124.4</v>
      </c>
    </row>
    <row r="95" spans="1:3" x14ac:dyDescent="0.3">
      <c r="A95" s="1">
        <f>data!A97</f>
        <v>0.97916666666666663</v>
      </c>
      <c r="B95" s="3">
        <f>data!B97</f>
        <v>107.4</v>
      </c>
      <c r="C95" s="3">
        <f>data!F97</f>
        <v>113.8</v>
      </c>
    </row>
    <row r="96" spans="1:3" x14ac:dyDescent="0.3">
      <c r="A96" s="1">
        <f>data!A98</f>
        <v>0.98958333333333337</v>
      </c>
      <c r="B96" s="3">
        <f>data!B98</f>
        <v>100.8</v>
      </c>
      <c r="C96" s="3">
        <f>data!F98</f>
        <v>102.5</v>
      </c>
    </row>
    <row r="97" spans="1:3" x14ac:dyDescent="0.3">
      <c r="A97" s="1">
        <f>data!A99</f>
        <v>0</v>
      </c>
      <c r="B97" s="3">
        <f>data!B99</f>
        <v>94.1</v>
      </c>
      <c r="C97" s="3">
        <f>data!F99</f>
        <v>91.6</v>
      </c>
    </row>
    <row r="98" spans="1:3" x14ac:dyDescent="0.3">
      <c r="A9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B098-FE5A-41B2-A95F-15889E9A7DEF}">
  <dimension ref="A1:C97"/>
  <sheetViews>
    <sheetView workbookViewId="0">
      <selection activeCell="C3" sqref="C3"/>
    </sheetView>
  </sheetViews>
  <sheetFormatPr baseColWidth="10"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data!B4</f>
        <v>70.8</v>
      </c>
      <c r="C2" s="3">
        <f>data!F4</f>
        <v>100.1</v>
      </c>
    </row>
    <row r="3" spans="1:3" x14ac:dyDescent="0.3">
      <c r="A3" s="1">
        <f>data!A5</f>
        <v>2.0833333333333332E-2</v>
      </c>
      <c r="B3" s="3">
        <f>data!B5</f>
        <v>68.2</v>
      </c>
      <c r="C3" s="3">
        <f>data!F5</f>
        <v>92.5</v>
      </c>
    </row>
    <row r="4" spans="1:3" x14ac:dyDescent="0.3">
      <c r="A4" s="1">
        <f>data!A6</f>
        <v>3.125E-2</v>
      </c>
      <c r="B4" s="3">
        <f>data!B6</f>
        <v>65.900000000000006</v>
      </c>
      <c r="C4" s="3">
        <f>data!F6</f>
        <v>85.9</v>
      </c>
    </row>
    <row r="5" spans="1:3" x14ac:dyDescent="0.3">
      <c r="A5" s="1">
        <f>data!A7</f>
        <v>4.1666666666666664E-2</v>
      </c>
      <c r="B5" s="3">
        <f>data!B7</f>
        <v>63.3</v>
      </c>
      <c r="C5" s="3">
        <f>data!F7</f>
        <v>79.900000000000006</v>
      </c>
    </row>
    <row r="6" spans="1:3" x14ac:dyDescent="0.3">
      <c r="A6" s="1">
        <f>data!A8</f>
        <v>5.2083333333333336E-2</v>
      </c>
      <c r="B6" s="3">
        <f>data!B8</f>
        <v>59.5</v>
      </c>
      <c r="C6" s="3">
        <f>data!F8</f>
        <v>74.099999999999994</v>
      </c>
    </row>
    <row r="7" spans="1:3" x14ac:dyDescent="0.3">
      <c r="A7" s="1">
        <f>data!A9</f>
        <v>6.25E-2</v>
      </c>
      <c r="B7" s="3">
        <f>data!B9</f>
        <v>55</v>
      </c>
      <c r="C7" s="3">
        <f>data!F9</f>
        <v>68.7</v>
      </c>
    </row>
    <row r="8" spans="1:3" x14ac:dyDescent="0.3">
      <c r="A8" s="1">
        <f>data!A10</f>
        <v>7.2916666666666671E-2</v>
      </c>
      <c r="B8" s="3">
        <f>data!B10</f>
        <v>50.5</v>
      </c>
      <c r="C8" s="3">
        <f>data!F10</f>
        <v>63.9</v>
      </c>
    </row>
    <row r="9" spans="1:3" x14ac:dyDescent="0.3">
      <c r="A9" s="1">
        <f>data!A11</f>
        <v>8.3333333333333329E-2</v>
      </c>
      <c r="B9" s="3">
        <f>data!B11</f>
        <v>46.6</v>
      </c>
      <c r="C9" s="3">
        <f>data!F11</f>
        <v>59.9</v>
      </c>
    </row>
    <row r="10" spans="1:3" x14ac:dyDescent="0.3">
      <c r="A10" s="1">
        <f>data!A12</f>
        <v>9.375E-2</v>
      </c>
      <c r="B10" s="3">
        <f>data!B12</f>
        <v>43.9</v>
      </c>
      <c r="C10" s="3">
        <f>data!F12</f>
        <v>57</v>
      </c>
    </row>
    <row r="11" spans="1:3" x14ac:dyDescent="0.3">
      <c r="A11" s="1">
        <f>data!A13</f>
        <v>0.10416666666666667</v>
      </c>
      <c r="B11" s="3">
        <f>data!B13</f>
        <v>42.3</v>
      </c>
      <c r="C11" s="3">
        <f>data!F13</f>
        <v>55</v>
      </c>
    </row>
    <row r="12" spans="1:3" x14ac:dyDescent="0.3">
      <c r="A12" s="1">
        <f>data!A14</f>
        <v>0.11458333333333333</v>
      </c>
      <c r="B12" s="3">
        <f>data!B14</f>
        <v>41.4</v>
      </c>
      <c r="C12" s="3">
        <f>data!F14</f>
        <v>53.5</v>
      </c>
    </row>
    <row r="13" spans="1:3" x14ac:dyDescent="0.3">
      <c r="A13" s="1">
        <f>data!A15</f>
        <v>0.125</v>
      </c>
      <c r="B13" s="3">
        <f>data!B15</f>
        <v>40.799999999999997</v>
      </c>
      <c r="C13" s="3">
        <f>data!F15</f>
        <v>52.4</v>
      </c>
    </row>
    <row r="14" spans="1:3" x14ac:dyDescent="0.3">
      <c r="A14" s="1">
        <f>data!A16</f>
        <v>0.13541666666666666</v>
      </c>
      <c r="B14" s="3">
        <f>data!B16</f>
        <v>40.299999999999997</v>
      </c>
      <c r="C14" s="3">
        <f>data!F16</f>
        <v>51.5</v>
      </c>
    </row>
    <row r="15" spans="1:3" x14ac:dyDescent="0.3">
      <c r="A15" s="1">
        <f>data!A17</f>
        <v>0.14583333333333334</v>
      </c>
      <c r="B15" s="3">
        <f>data!B17</f>
        <v>39.9</v>
      </c>
      <c r="C15" s="3">
        <f>data!F17</f>
        <v>50.8</v>
      </c>
    </row>
    <row r="16" spans="1:3" x14ac:dyDescent="0.3">
      <c r="A16" s="1">
        <f>data!A18</f>
        <v>0.15625</v>
      </c>
      <c r="B16" s="3">
        <f>data!B18</f>
        <v>39.5</v>
      </c>
      <c r="C16" s="3">
        <f>data!F18</f>
        <v>50.2</v>
      </c>
    </row>
    <row r="17" spans="1:3" x14ac:dyDescent="0.3">
      <c r="A17" s="1">
        <f>data!A19</f>
        <v>0.16666666666666666</v>
      </c>
      <c r="B17" s="3">
        <f>data!B19</f>
        <v>39.1</v>
      </c>
      <c r="C17" s="3">
        <f>data!F19</f>
        <v>49.9</v>
      </c>
    </row>
    <row r="18" spans="1:3" x14ac:dyDescent="0.3">
      <c r="A18" s="1">
        <f>data!A20</f>
        <v>0.17708333333333334</v>
      </c>
      <c r="B18" s="3">
        <f>data!B20</f>
        <v>38.799999999999997</v>
      </c>
      <c r="C18" s="3">
        <f>data!F20</f>
        <v>49.9</v>
      </c>
    </row>
    <row r="19" spans="1:3" x14ac:dyDescent="0.3">
      <c r="A19" s="1">
        <f>data!A21</f>
        <v>0.1875</v>
      </c>
      <c r="B19" s="3">
        <f>data!B21</f>
        <v>38.5</v>
      </c>
      <c r="C19" s="3">
        <f>data!F21</f>
        <v>50</v>
      </c>
    </row>
    <row r="20" spans="1:3" x14ac:dyDescent="0.3">
      <c r="A20" s="1">
        <f>data!A22</f>
        <v>0.19791666666666666</v>
      </c>
      <c r="B20" s="3">
        <f>data!B22</f>
        <v>38.299999999999997</v>
      </c>
      <c r="C20" s="3">
        <f>data!F22</f>
        <v>50.1</v>
      </c>
    </row>
    <row r="21" spans="1:3" x14ac:dyDescent="0.3">
      <c r="A21" s="1">
        <f>data!A23</f>
        <v>0.20833333333333334</v>
      </c>
      <c r="B21" s="3">
        <f>data!B23</f>
        <v>38.299999999999997</v>
      </c>
      <c r="C21" s="3">
        <f>data!F23</f>
        <v>49.9</v>
      </c>
    </row>
    <row r="22" spans="1:3" x14ac:dyDescent="0.3">
      <c r="A22" s="1">
        <f>data!A24</f>
        <v>0.21875</v>
      </c>
      <c r="B22" s="3">
        <f>data!B24</f>
        <v>38.5</v>
      </c>
      <c r="C22" s="3">
        <f>data!F24</f>
        <v>49.5</v>
      </c>
    </row>
    <row r="23" spans="1:3" x14ac:dyDescent="0.3">
      <c r="A23" s="1">
        <f>data!A25</f>
        <v>0.22916666666666666</v>
      </c>
      <c r="B23" s="3">
        <f>data!B25</f>
        <v>39.1</v>
      </c>
      <c r="C23" s="3">
        <f>data!F25</f>
        <v>48.9</v>
      </c>
    </row>
    <row r="24" spans="1:3" x14ac:dyDescent="0.3">
      <c r="A24" s="1">
        <f>data!A26</f>
        <v>0.23958333333333334</v>
      </c>
      <c r="B24" s="3">
        <f>data!B26</f>
        <v>40.299999999999997</v>
      </c>
      <c r="C24" s="3">
        <f>data!F26</f>
        <v>48.4</v>
      </c>
    </row>
    <row r="25" spans="1:3" x14ac:dyDescent="0.3">
      <c r="A25" s="1">
        <f>data!A27</f>
        <v>0.25</v>
      </c>
      <c r="B25" s="3">
        <f>data!B27</f>
        <v>42.4</v>
      </c>
      <c r="C25" s="3">
        <f>data!F27</f>
        <v>48.3</v>
      </c>
    </row>
    <row r="26" spans="1:3" x14ac:dyDescent="0.3">
      <c r="A26" s="1">
        <f>data!A28</f>
        <v>0.26041666666666669</v>
      </c>
      <c r="B26" s="3">
        <f>data!B28</f>
        <v>45.6</v>
      </c>
      <c r="C26" s="3">
        <f>data!F28</f>
        <v>48.7</v>
      </c>
    </row>
    <row r="27" spans="1:3" x14ac:dyDescent="0.3">
      <c r="A27" s="1">
        <f>data!A29</f>
        <v>0.27083333333333331</v>
      </c>
      <c r="B27" s="3">
        <f>data!B29</f>
        <v>49.9</v>
      </c>
      <c r="C27" s="3">
        <f>data!F29</f>
        <v>49.8</v>
      </c>
    </row>
    <row r="28" spans="1:3" x14ac:dyDescent="0.3">
      <c r="A28" s="1">
        <f>data!A30</f>
        <v>0.28125</v>
      </c>
      <c r="B28" s="3">
        <f>data!B30</f>
        <v>55.3</v>
      </c>
      <c r="C28" s="3">
        <f>data!F30</f>
        <v>51.9</v>
      </c>
    </row>
    <row r="29" spans="1:3" x14ac:dyDescent="0.3">
      <c r="A29" s="1">
        <f>data!A31</f>
        <v>0.29166666666666669</v>
      </c>
      <c r="B29" s="3">
        <f>data!B31</f>
        <v>61.6</v>
      </c>
      <c r="C29" s="3">
        <f>data!F31</f>
        <v>54.9</v>
      </c>
    </row>
    <row r="30" spans="1:3" x14ac:dyDescent="0.3">
      <c r="A30" s="1">
        <f>data!A32</f>
        <v>0.30208333333333331</v>
      </c>
      <c r="B30" s="3">
        <f>data!B32</f>
        <v>68.900000000000006</v>
      </c>
      <c r="C30" s="3">
        <f>data!F32</f>
        <v>59.2</v>
      </c>
    </row>
    <row r="31" spans="1:3" x14ac:dyDescent="0.3">
      <c r="A31" s="1">
        <f>data!A33</f>
        <v>0.3125</v>
      </c>
      <c r="B31" s="3">
        <f>data!B33</f>
        <v>77.099999999999994</v>
      </c>
      <c r="C31" s="3">
        <f>data!F33</f>
        <v>64.900000000000006</v>
      </c>
    </row>
    <row r="32" spans="1:3" x14ac:dyDescent="0.3">
      <c r="A32" s="1">
        <f>data!A34</f>
        <v>0.32291666666666669</v>
      </c>
      <c r="B32" s="3">
        <f>data!B34</f>
        <v>86.1</v>
      </c>
      <c r="C32" s="3">
        <f>data!F34</f>
        <v>72.3</v>
      </c>
    </row>
    <row r="33" spans="1:3" x14ac:dyDescent="0.3">
      <c r="A33" s="1">
        <f>data!A35</f>
        <v>0.33333333333333331</v>
      </c>
      <c r="B33" s="3">
        <f>data!B35</f>
        <v>95.7</v>
      </c>
      <c r="C33" s="3">
        <f>data!F35</f>
        <v>81.599999999999994</v>
      </c>
    </row>
    <row r="34" spans="1:3" x14ac:dyDescent="0.3">
      <c r="A34" s="1">
        <f>data!A36</f>
        <v>0.34375</v>
      </c>
      <c r="B34" s="3">
        <f>data!B36</f>
        <v>105.8</v>
      </c>
      <c r="C34" s="3">
        <f>data!F36</f>
        <v>92.9</v>
      </c>
    </row>
    <row r="35" spans="1:3" x14ac:dyDescent="0.3">
      <c r="A35" s="1">
        <f>data!A37</f>
        <v>0.35416666666666669</v>
      </c>
      <c r="B35" s="3">
        <f>data!B37</f>
        <v>115.8</v>
      </c>
      <c r="C35" s="3">
        <f>data!F37</f>
        <v>105.6</v>
      </c>
    </row>
    <row r="36" spans="1:3" x14ac:dyDescent="0.3">
      <c r="A36" s="1">
        <f>data!A38</f>
        <v>0.36458333333333331</v>
      </c>
      <c r="B36" s="3">
        <f>data!B38</f>
        <v>124.9</v>
      </c>
      <c r="C36" s="3">
        <f>data!F38</f>
        <v>119</v>
      </c>
    </row>
    <row r="37" spans="1:3" x14ac:dyDescent="0.3">
      <c r="A37" s="1">
        <f>data!A39</f>
        <v>0.375</v>
      </c>
      <c r="B37" s="3">
        <f>data!B39</f>
        <v>132.30000000000001</v>
      </c>
      <c r="C37" s="3">
        <f>data!F39</f>
        <v>132.30000000000001</v>
      </c>
    </row>
    <row r="38" spans="1:3" x14ac:dyDescent="0.3">
      <c r="A38" s="1">
        <f>data!A40</f>
        <v>0.38541666666666669</v>
      </c>
      <c r="B38" s="3">
        <f>data!B40</f>
        <v>137.6</v>
      </c>
      <c r="C38" s="3">
        <f>data!F40</f>
        <v>144.80000000000001</v>
      </c>
    </row>
    <row r="39" spans="1:3" x14ac:dyDescent="0.3">
      <c r="A39" s="1">
        <f>data!A41</f>
        <v>0.39583333333333331</v>
      </c>
      <c r="B39" s="3">
        <f>data!B41</f>
        <v>141.1</v>
      </c>
      <c r="C39" s="3">
        <f>data!F41</f>
        <v>156.19999999999999</v>
      </c>
    </row>
    <row r="40" spans="1:3" x14ac:dyDescent="0.3">
      <c r="A40" s="1">
        <f>data!A42</f>
        <v>0.40625</v>
      </c>
      <c r="B40" s="3">
        <f>data!B42</f>
        <v>143.30000000000001</v>
      </c>
      <c r="C40" s="3">
        <f>data!F42</f>
        <v>166</v>
      </c>
    </row>
    <row r="41" spans="1:3" x14ac:dyDescent="0.3">
      <c r="A41" s="1">
        <f>data!A43</f>
        <v>0.41666666666666669</v>
      </c>
      <c r="B41" s="3">
        <f>data!B43</f>
        <v>144.80000000000001</v>
      </c>
      <c r="C41" s="3">
        <f>data!F43</f>
        <v>174</v>
      </c>
    </row>
    <row r="42" spans="1:3" x14ac:dyDescent="0.3">
      <c r="A42" s="1">
        <f>data!A44</f>
        <v>0.42708333333333331</v>
      </c>
      <c r="B42" s="3">
        <f>data!B44</f>
        <v>146</v>
      </c>
      <c r="C42" s="3">
        <f>data!F44</f>
        <v>180</v>
      </c>
    </row>
    <row r="43" spans="1:3" x14ac:dyDescent="0.3">
      <c r="A43" s="1">
        <f>data!A45</f>
        <v>0.4375</v>
      </c>
      <c r="B43" s="3">
        <f>data!B45</f>
        <v>147.19999999999999</v>
      </c>
      <c r="C43" s="3">
        <f>data!F45</f>
        <v>184.6</v>
      </c>
    </row>
    <row r="44" spans="1:3" x14ac:dyDescent="0.3">
      <c r="A44" s="1">
        <f>data!A46</f>
        <v>0.44791666666666669</v>
      </c>
      <c r="B44" s="3">
        <f>data!B46</f>
        <v>148.4</v>
      </c>
      <c r="C44" s="3">
        <f>data!F46</f>
        <v>188.7</v>
      </c>
    </row>
    <row r="45" spans="1:3" x14ac:dyDescent="0.3">
      <c r="A45" s="1">
        <f>data!A47</f>
        <v>0.45833333333333331</v>
      </c>
      <c r="B45" s="3">
        <f>data!B47</f>
        <v>149.80000000000001</v>
      </c>
      <c r="C45" s="3">
        <f>data!F47</f>
        <v>193.1</v>
      </c>
    </row>
    <row r="46" spans="1:3" x14ac:dyDescent="0.3">
      <c r="A46" s="1">
        <f>data!A48</f>
        <v>0.46875</v>
      </c>
      <c r="B46" s="3">
        <f>data!B48</f>
        <v>151.5</v>
      </c>
      <c r="C46" s="3">
        <f>data!F48</f>
        <v>198.3</v>
      </c>
    </row>
    <row r="47" spans="1:3" x14ac:dyDescent="0.3">
      <c r="A47" s="1">
        <f>data!A49</f>
        <v>0.47916666666666669</v>
      </c>
      <c r="B47" s="3">
        <f>data!B49</f>
        <v>153.5</v>
      </c>
      <c r="C47" s="3">
        <f>data!F49</f>
        <v>203.7</v>
      </c>
    </row>
    <row r="48" spans="1:3" x14ac:dyDescent="0.3">
      <c r="A48" s="1">
        <f>data!A50</f>
        <v>0.48958333333333331</v>
      </c>
      <c r="B48" s="3">
        <f>data!B50</f>
        <v>156</v>
      </c>
      <c r="C48" s="3">
        <f>data!F50</f>
        <v>208.7</v>
      </c>
    </row>
    <row r="49" spans="1:3" x14ac:dyDescent="0.3">
      <c r="A49" s="1">
        <f>data!A51</f>
        <v>0.5</v>
      </c>
      <c r="B49" s="3">
        <f>data!B51</f>
        <v>159</v>
      </c>
      <c r="C49" s="3">
        <f>data!F51</f>
        <v>212.2</v>
      </c>
    </row>
    <row r="50" spans="1:3" x14ac:dyDescent="0.3">
      <c r="A50" s="1">
        <f>data!A52</f>
        <v>0.51041666666666663</v>
      </c>
      <c r="B50" s="3">
        <f>data!B52</f>
        <v>162.4</v>
      </c>
      <c r="C50" s="3">
        <f>data!F52</f>
        <v>213.7</v>
      </c>
    </row>
    <row r="51" spans="1:3" x14ac:dyDescent="0.3">
      <c r="A51" s="1">
        <f>data!A53</f>
        <v>0.52083333333333337</v>
      </c>
      <c r="B51" s="3">
        <f>data!B53</f>
        <v>165.8</v>
      </c>
      <c r="C51" s="3">
        <f>data!F53</f>
        <v>212.8</v>
      </c>
    </row>
    <row r="52" spans="1:3" x14ac:dyDescent="0.3">
      <c r="A52" s="1">
        <f>data!A54</f>
        <v>0.53125</v>
      </c>
      <c r="B52" s="3">
        <f>data!B54</f>
        <v>168.4</v>
      </c>
      <c r="C52" s="3">
        <f>data!F54</f>
        <v>209</v>
      </c>
    </row>
    <row r="53" spans="1:3" x14ac:dyDescent="0.3">
      <c r="A53" s="1">
        <f>data!A55</f>
        <v>0.54166666666666663</v>
      </c>
      <c r="B53" s="3">
        <f>data!B55</f>
        <v>169.8</v>
      </c>
      <c r="C53" s="3">
        <f>data!F55</f>
        <v>202.3</v>
      </c>
    </row>
    <row r="54" spans="1:3" x14ac:dyDescent="0.3">
      <c r="A54" s="1">
        <f>data!A56</f>
        <v>0.55208333333333337</v>
      </c>
      <c r="B54" s="3">
        <f>data!B56</f>
        <v>169.4</v>
      </c>
      <c r="C54" s="3">
        <f>data!F56</f>
        <v>192.4</v>
      </c>
    </row>
    <row r="55" spans="1:3" x14ac:dyDescent="0.3">
      <c r="A55" s="1">
        <f>data!A57</f>
        <v>0.5625</v>
      </c>
      <c r="B55" s="3">
        <f>data!B57</f>
        <v>167.6</v>
      </c>
      <c r="C55" s="3">
        <f>data!F57</f>
        <v>180.9</v>
      </c>
    </row>
    <row r="56" spans="1:3" x14ac:dyDescent="0.3">
      <c r="A56" s="1">
        <f>data!A58</f>
        <v>0.57291666666666663</v>
      </c>
      <c r="B56" s="3">
        <f>data!B58</f>
        <v>164.8</v>
      </c>
      <c r="C56" s="3">
        <f>data!F58</f>
        <v>169.2</v>
      </c>
    </row>
    <row r="57" spans="1:3" x14ac:dyDescent="0.3">
      <c r="A57" s="1">
        <f>data!A59</f>
        <v>0.58333333333333337</v>
      </c>
      <c r="B57" s="3">
        <f>data!B59</f>
        <v>161.5</v>
      </c>
      <c r="C57" s="3">
        <f>data!F59</f>
        <v>159</v>
      </c>
    </row>
    <row r="58" spans="1:3" x14ac:dyDescent="0.3">
      <c r="A58" s="1">
        <f>data!A60</f>
        <v>0.59375</v>
      </c>
      <c r="B58" s="3">
        <f>data!B60</f>
        <v>158.1</v>
      </c>
      <c r="C58" s="3">
        <f>data!F60</f>
        <v>151.4</v>
      </c>
    </row>
    <row r="59" spans="1:3" x14ac:dyDescent="0.3">
      <c r="A59" s="1">
        <f>data!A61</f>
        <v>0.60416666666666663</v>
      </c>
      <c r="B59" s="3">
        <f>data!B61</f>
        <v>154.9</v>
      </c>
      <c r="C59" s="3">
        <f>data!F61</f>
        <v>146</v>
      </c>
    </row>
    <row r="60" spans="1:3" x14ac:dyDescent="0.3">
      <c r="A60" s="1">
        <f>data!A62</f>
        <v>0.61458333333333337</v>
      </c>
      <c r="B60" s="3">
        <f>data!B62</f>
        <v>151.80000000000001</v>
      </c>
      <c r="C60" s="3">
        <f>data!F62</f>
        <v>141.6</v>
      </c>
    </row>
    <row r="61" spans="1:3" x14ac:dyDescent="0.3">
      <c r="A61" s="1">
        <f>data!A63</f>
        <v>0.625</v>
      </c>
      <c r="B61" s="3">
        <f>data!B63</f>
        <v>149</v>
      </c>
      <c r="C61" s="3">
        <f>data!F63</f>
        <v>137.30000000000001</v>
      </c>
    </row>
    <row r="62" spans="1:3" x14ac:dyDescent="0.3">
      <c r="A62" s="1">
        <f>data!A64</f>
        <v>0.63541666666666663</v>
      </c>
      <c r="B62" s="3">
        <f>data!B64</f>
        <v>146.5</v>
      </c>
      <c r="C62" s="3">
        <f>data!F64</f>
        <v>132.4</v>
      </c>
    </row>
    <row r="63" spans="1:3" x14ac:dyDescent="0.3">
      <c r="A63" s="1">
        <f>data!A65</f>
        <v>0.64583333333333337</v>
      </c>
      <c r="B63" s="3">
        <f>data!B65</f>
        <v>144.4</v>
      </c>
      <c r="C63" s="3">
        <f>data!F65</f>
        <v>127</v>
      </c>
    </row>
    <row r="64" spans="1:3" x14ac:dyDescent="0.3">
      <c r="A64" s="1">
        <f>data!A66</f>
        <v>0.65625</v>
      </c>
      <c r="B64" s="3">
        <f>data!B66</f>
        <v>142.69999999999999</v>
      </c>
      <c r="C64" s="3">
        <f>data!F66</f>
        <v>121.6</v>
      </c>
    </row>
    <row r="65" spans="1:3" x14ac:dyDescent="0.3">
      <c r="A65" s="1">
        <f>data!A67</f>
        <v>0.66666666666666663</v>
      </c>
      <c r="B65" s="3">
        <f>data!B67</f>
        <v>141.5</v>
      </c>
      <c r="C65" s="3">
        <f>data!F67</f>
        <v>116.5</v>
      </c>
    </row>
    <row r="66" spans="1:3" x14ac:dyDescent="0.3">
      <c r="A66" s="1">
        <f>data!A68</f>
        <v>0.67708333333333337</v>
      </c>
      <c r="B66" s="3">
        <f>data!B68</f>
        <v>140.9</v>
      </c>
      <c r="C66" s="3">
        <f>data!F68</f>
        <v>112.2</v>
      </c>
    </row>
    <row r="67" spans="1:3" x14ac:dyDescent="0.3">
      <c r="A67" s="1">
        <f>data!A69</f>
        <v>0.6875</v>
      </c>
      <c r="B67" s="3">
        <f>data!B69</f>
        <v>141.69999999999999</v>
      </c>
      <c r="C67" s="3">
        <f>data!F69</f>
        <v>108.9</v>
      </c>
    </row>
    <row r="68" spans="1:3" x14ac:dyDescent="0.3">
      <c r="A68" s="1">
        <f>data!A70</f>
        <v>0.69791666666666663</v>
      </c>
      <c r="B68" s="3">
        <f>data!B70</f>
        <v>144.9</v>
      </c>
      <c r="C68" s="3">
        <f>data!F70</f>
        <v>106.7</v>
      </c>
    </row>
    <row r="69" spans="1:3" x14ac:dyDescent="0.3">
      <c r="A69" s="1">
        <f>data!A71</f>
        <v>0.70833333333333337</v>
      </c>
      <c r="B69" s="3">
        <f>data!B71</f>
        <v>151.5</v>
      </c>
      <c r="C69" s="3">
        <f>data!F71</f>
        <v>105.7</v>
      </c>
    </row>
    <row r="70" spans="1:3" x14ac:dyDescent="0.3">
      <c r="A70" s="1">
        <f>data!A72</f>
        <v>0.71875</v>
      </c>
      <c r="B70" s="3">
        <f>data!B72</f>
        <v>161.9</v>
      </c>
      <c r="C70" s="3">
        <f>data!F72</f>
        <v>106.1</v>
      </c>
    </row>
    <row r="71" spans="1:3" x14ac:dyDescent="0.3">
      <c r="A71" s="1">
        <f>data!A73</f>
        <v>0.72916666666666663</v>
      </c>
      <c r="B71" s="3">
        <f>data!B73</f>
        <v>174.6</v>
      </c>
      <c r="C71" s="3">
        <f>data!F73</f>
        <v>107.7</v>
      </c>
    </row>
    <row r="72" spans="1:3" x14ac:dyDescent="0.3">
      <c r="A72" s="1">
        <f>data!A74</f>
        <v>0.73958333333333337</v>
      </c>
      <c r="B72" s="3">
        <f>data!B74</f>
        <v>187.4</v>
      </c>
      <c r="C72" s="3">
        <f>data!F74</f>
        <v>110.4</v>
      </c>
    </row>
    <row r="73" spans="1:3" x14ac:dyDescent="0.3">
      <c r="A73" s="1">
        <f>data!A75</f>
        <v>0.75</v>
      </c>
      <c r="B73" s="3">
        <f>data!B75</f>
        <v>198.1</v>
      </c>
      <c r="C73" s="3">
        <f>data!F75</f>
        <v>114</v>
      </c>
    </row>
    <row r="74" spans="1:3" x14ac:dyDescent="0.3">
      <c r="A74" s="1">
        <f>data!A76</f>
        <v>0.76041666666666663</v>
      </c>
      <c r="B74" s="3">
        <f>data!B76</f>
        <v>205.2</v>
      </c>
      <c r="C74" s="3">
        <f>data!F76</f>
        <v>118.3</v>
      </c>
    </row>
    <row r="75" spans="1:3" x14ac:dyDescent="0.3">
      <c r="A75" s="1">
        <f>data!A77</f>
        <v>0.77083333333333337</v>
      </c>
      <c r="B75" s="3">
        <f>data!B77</f>
        <v>209.1</v>
      </c>
      <c r="C75" s="3">
        <f>data!F77</f>
        <v>123.4</v>
      </c>
    </row>
    <row r="76" spans="1:3" x14ac:dyDescent="0.3">
      <c r="A76" s="1">
        <f>data!A78</f>
        <v>0.78125</v>
      </c>
      <c r="B76" s="3">
        <f>data!B78</f>
        <v>211.1</v>
      </c>
      <c r="C76" s="3">
        <f>data!F78</f>
        <v>129.19999999999999</v>
      </c>
    </row>
    <row r="77" spans="1:3" x14ac:dyDescent="0.3">
      <c r="A77" s="1">
        <f>data!A79</f>
        <v>0.79166666666666663</v>
      </c>
      <c r="B77" s="3">
        <f>data!B79</f>
        <v>212.2</v>
      </c>
      <c r="C77" s="3">
        <f>data!F79</f>
        <v>135.69999999999999</v>
      </c>
    </row>
    <row r="78" spans="1:3" x14ac:dyDescent="0.3">
      <c r="A78" s="1">
        <f>data!A80</f>
        <v>0.80208333333333337</v>
      </c>
      <c r="B78" s="3">
        <f>data!B80</f>
        <v>213.2</v>
      </c>
      <c r="C78" s="3">
        <f>data!F80</f>
        <v>142.80000000000001</v>
      </c>
    </row>
    <row r="79" spans="1:3" x14ac:dyDescent="0.3">
      <c r="A79" s="1">
        <f>data!A81</f>
        <v>0.8125</v>
      </c>
      <c r="B79" s="3">
        <f>data!B81</f>
        <v>213</v>
      </c>
      <c r="C79" s="3">
        <f>data!F81</f>
        <v>149.80000000000001</v>
      </c>
    </row>
    <row r="80" spans="1:3" x14ac:dyDescent="0.3">
      <c r="A80" s="1">
        <f>data!A82</f>
        <v>0.82291666666666663</v>
      </c>
      <c r="B80" s="3">
        <f>data!B82</f>
        <v>210.4</v>
      </c>
      <c r="C80" s="3">
        <f>data!F82</f>
        <v>155.69999999999999</v>
      </c>
    </row>
    <row r="81" spans="1:3" x14ac:dyDescent="0.3">
      <c r="A81" s="1">
        <f>data!A83</f>
        <v>0.83333333333333337</v>
      </c>
      <c r="B81" s="3">
        <f>data!B83</f>
        <v>203.9</v>
      </c>
      <c r="C81" s="3">
        <f>data!F83</f>
        <v>159.80000000000001</v>
      </c>
    </row>
    <row r="82" spans="1:3" x14ac:dyDescent="0.3">
      <c r="A82" s="1">
        <f>data!A84</f>
        <v>0.84375</v>
      </c>
      <c r="B82" s="3">
        <f>data!B84</f>
        <v>192.9</v>
      </c>
      <c r="C82" s="3">
        <f>data!F84</f>
        <v>161.4</v>
      </c>
    </row>
    <row r="83" spans="1:3" x14ac:dyDescent="0.3">
      <c r="A83" s="1">
        <f>data!A85</f>
        <v>0.85416666666666663</v>
      </c>
      <c r="B83" s="3">
        <f>data!B85</f>
        <v>179</v>
      </c>
      <c r="C83" s="3">
        <f>data!F85</f>
        <v>160.80000000000001</v>
      </c>
    </row>
    <row r="84" spans="1:3" x14ac:dyDescent="0.3">
      <c r="A84" s="1">
        <f>data!A86</f>
        <v>0.86458333333333337</v>
      </c>
      <c r="B84" s="3">
        <f>data!B86</f>
        <v>164.4</v>
      </c>
      <c r="C84" s="3">
        <f>data!F86</f>
        <v>159</v>
      </c>
    </row>
    <row r="85" spans="1:3" x14ac:dyDescent="0.3">
      <c r="A85" s="1">
        <f>data!A87</f>
        <v>0.875</v>
      </c>
      <c r="B85" s="3">
        <f>data!B87</f>
        <v>151.5</v>
      </c>
      <c r="C85" s="3">
        <f>data!F87</f>
        <v>156.5</v>
      </c>
    </row>
    <row r="86" spans="1:3" x14ac:dyDescent="0.3">
      <c r="A86" s="1">
        <f>data!A88</f>
        <v>0.88541666666666663</v>
      </c>
      <c r="B86" s="3">
        <f>data!B88</f>
        <v>141.9</v>
      </c>
      <c r="C86" s="3">
        <f>data!F88</f>
        <v>153.9</v>
      </c>
    </row>
    <row r="87" spans="1:3" x14ac:dyDescent="0.3">
      <c r="A87" s="1">
        <f>data!A89</f>
        <v>0.89583333333333337</v>
      </c>
      <c r="B87" s="3">
        <f>data!B89</f>
        <v>135.30000000000001</v>
      </c>
      <c r="C87" s="3">
        <f>data!F89</f>
        <v>151.5</v>
      </c>
    </row>
    <row r="88" spans="1:3" x14ac:dyDescent="0.3">
      <c r="A88" s="1">
        <f>data!A90</f>
        <v>0.90625</v>
      </c>
      <c r="B88" s="3">
        <f>data!B90</f>
        <v>131</v>
      </c>
      <c r="C88" s="3">
        <f>data!F90</f>
        <v>149.30000000000001</v>
      </c>
    </row>
    <row r="89" spans="1:3" x14ac:dyDescent="0.3">
      <c r="A89" s="1">
        <f>data!A91</f>
        <v>0.91666666666666663</v>
      </c>
      <c r="B89" s="3">
        <f>data!B91</f>
        <v>128.19999999999999</v>
      </c>
      <c r="C89" s="3">
        <f>data!F91</f>
        <v>147.30000000000001</v>
      </c>
    </row>
    <row r="90" spans="1:3" x14ac:dyDescent="0.3">
      <c r="A90" s="1">
        <f>data!A92</f>
        <v>0.92708333333333337</v>
      </c>
      <c r="B90" s="3">
        <f>data!B92</f>
        <v>126.1</v>
      </c>
      <c r="C90" s="3">
        <f>data!F92</f>
        <v>145.4</v>
      </c>
    </row>
    <row r="91" spans="1:3" x14ac:dyDescent="0.3">
      <c r="A91" s="1">
        <f>data!A93</f>
        <v>0.9375</v>
      </c>
      <c r="B91" s="3">
        <f>data!B93</f>
        <v>124.1</v>
      </c>
      <c r="C91" s="3">
        <f>data!F93</f>
        <v>143</v>
      </c>
    </row>
    <row r="92" spans="1:3" x14ac:dyDescent="0.3">
      <c r="A92" s="1">
        <f>data!A94</f>
        <v>0.94791666666666663</v>
      </c>
      <c r="B92" s="3">
        <f>data!B94</f>
        <v>121.6</v>
      </c>
      <c r="C92" s="3">
        <f>data!F94</f>
        <v>139.19999999999999</v>
      </c>
    </row>
    <row r="93" spans="1:3" x14ac:dyDescent="0.3">
      <c r="A93" s="1">
        <f>data!A95</f>
        <v>0.95833333333333337</v>
      </c>
      <c r="B93" s="3">
        <f>data!B95</f>
        <v>118.2</v>
      </c>
      <c r="C93" s="3">
        <f>data!F95</f>
        <v>133.19999999999999</v>
      </c>
    </row>
    <row r="94" spans="1:3" x14ac:dyDescent="0.3">
      <c r="A94" s="1">
        <f>data!A96</f>
        <v>0.96875</v>
      </c>
      <c r="B94" s="3">
        <f>data!B96</f>
        <v>113.4</v>
      </c>
      <c r="C94" s="3">
        <f>data!F96</f>
        <v>124.4</v>
      </c>
    </row>
    <row r="95" spans="1:3" x14ac:dyDescent="0.3">
      <c r="A95" s="1">
        <f>data!A97</f>
        <v>0.97916666666666663</v>
      </c>
      <c r="B95" s="3">
        <f>data!B97</f>
        <v>107.4</v>
      </c>
      <c r="C95" s="3">
        <f>data!F97</f>
        <v>113.8</v>
      </c>
    </row>
    <row r="96" spans="1:3" x14ac:dyDescent="0.3">
      <c r="A96" s="1">
        <f>data!A98</f>
        <v>0.98958333333333337</v>
      </c>
      <c r="B96" s="3">
        <f>data!B98</f>
        <v>100.8</v>
      </c>
      <c r="C96" s="3">
        <f>data!F98</f>
        <v>102.5</v>
      </c>
    </row>
    <row r="97" spans="1:3" x14ac:dyDescent="0.3">
      <c r="A97" s="1">
        <f>data!A99</f>
        <v>0</v>
      </c>
      <c r="B97" s="3">
        <f>data!B99</f>
        <v>94.1</v>
      </c>
      <c r="C97" s="3">
        <f>data!F99</f>
        <v>91.6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9F757-6A29-489E-B4CC-6538DD6BAAC4}">
  <dimension ref="A1:C97"/>
  <sheetViews>
    <sheetView workbookViewId="0">
      <selection activeCell="E11" sqref="E11"/>
    </sheetView>
  </sheetViews>
  <sheetFormatPr baseColWidth="10"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data!I4</f>
        <v>67.900000000000006</v>
      </c>
      <c r="C2" s="3">
        <f>data!M4</f>
        <v>53.8</v>
      </c>
    </row>
    <row r="3" spans="1:3" x14ac:dyDescent="0.3">
      <c r="A3" s="1">
        <f>data!A5</f>
        <v>2.0833333333333332E-2</v>
      </c>
      <c r="B3" s="3">
        <f>data!I5</f>
        <v>67.599999999999994</v>
      </c>
      <c r="C3" s="3">
        <f>data!M5</f>
        <v>53.3</v>
      </c>
    </row>
    <row r="4" spans="1:3" x14ac:dyDescent="0.3">
      <c r="A4" s="1">
        <f>data!A6</f>
        <v>3.125E-2</v>
      </c>
      <c r="B4" s="3">
        <f>data!I6</f>
        <v>67.8</v>
      </c>
      <c r="C4" s="3">
        <f>data!M6</f>
        <v>53</v>
      </c>
    </row>
    <row r="5" spans="1:3" x14ac:dyDescent="0.3">
      <c r="A5" s="1">
        <f>data!A7</f>
        <v>4.1666666666666664E-2</v>
      </c>
      <c r="B5" s="3">
        <f>data!I7</f>
        <v>67.8</v>
      </c>
      <c r="C5" s="3">
        <f>data!M7</f>
        <v>52.6</v>
      </c>
    </row>
    <row r="6" spans="1:3" x14ac:dyDescent="0.3">
      <c r="A6" s="1">
        <f>data!A8</f>
        <v>5.2083333333333336E-2</v>
      </c>
      <c r="B6" s="3">
        <f>data!I8</f>
        <v>67.3</v>
      </c>
      <c r="C6" s="3">
        <f>data!M8</f>
        <v>51.7</v>
      </c>
    </row>
    <row r="7" spans="1:3" x14ac:dyDescent="0.3">
      <c r="A7" s="1">
        <f>data!A9</f>
        <v>6.25E-2</v>
      </c>
      <c r="B7" s="3">
        <f>data!I9</f>
        <v>66.5</v>
      </c>
      <c r="C7" s="3">
        <f>data!M9</f>
        <v>50.6</v>
      </c>
    </row>
    <row r="8" spans="1:3" x14ac:dyDescent="0.3">
      <c r="A8" s="1">
        <f>data!A10</f>
        <v>7.2916666666666671E-2</v>
      </c>
      <c r="B8" s="3">
        <f>data!I10</f>
        <v>65.400000000000006</v>
      </c>
      <c r="C8" s="3">
        <f>data!M10</f>
        <v>49.6</v>
      </c>
    </row>
    <row r="9" spans="1:3" x14ac:dyDescent="0.3">
      <c r="A9" s="1">
        <f>data!A11</f>
        <v>8.3333333333333329E-2</v>
      </c>
      <c r="B9" s="3">
        <f>data!I11</f>
        <v>64.3</v>
      </c>
      <c r="C9" s="3">
        <f>data!M11</f>
        <v>49.1</v>
      </c>
    </row>
    <row r="10" spans="1:3" x14ac:dyDescent="0.3">
      <c r="A10" s="1">
        <f>data!A12</f>
        <v>9.375E-2</v>
      </c>
      <c r="B10" s="3">
        <f>data!I12</f>
        <v>63.2</v>
      </c>
      <c r="C10" s="3">
        <f>data!M12</f>
        <v>49.1</v>
      </c>
    </row>
    <row r="11" spans="1:3" x14ac:dyDescent="0.3">
      <c r="A11" s="1">
        <f>data!A13</f>
        <v>0.10416666666666667</v>
      </c>
      <c r="B11" s="3">
        <f>data!I13</f>
        <v>62.3</v>
      </c>
      <c r="C11" s="3">
        <f>data!M13</f>
        <v>49.6</v>
      </c>
    </row>
    <row r="12" spans="1:3" x14ac:dyDescent="0.3">
      <c r="A12" s="1">
        <f>data!A14</f>
        <v>0.11458333333333333</v>
      </c>
      <c r="B12" s="3">
        <f>data!I14</f>
        <v>61.5</v>
      </c>
      <c r="C12" s="3">
        <f>data!M14</f>
        <v>50.1</v>
      </c>
    </row>
    <row r="13" spans="1:3" x14ac:dyDescent="0.3">
      <c r="A13" s="1">
        <f>data!A15</f>
        <v>0.125</v>
      </c>
      <c r="B13" s="3">
        <f>data!I15</f>
        <v>60.8</v>
      </c>
      <c r="C13" s="3">
        <f>data!M15</f>
        <v>50.2</v>
      </c>
    </row>
    <row r="14" spans="1:3" x14ac:dyDescent="0.3">
      <c r="A14" s="1">
        <f>data!A16</f>
        <v>0.13541666666666666</v>
      </c>
      <c r="B14" s="3">
        <f>data!I16</f>
        <v>60.1</v>
      </c>
      <c r="C14" s="3">
        <f>data!M16</f>
        <v>49.8</v>
      </c>
    </row>
    <row r="15" spans="1:3" x14ac:dyDescent="0.3">
      <c r="A15" s="1">
        <f>data!A17</f>
        <v>0.14583333333333334</v>
      </c>
      <c r="B15" s="3">
        <f>data!I17</f>
        <v>59.5</v>
      </c>
      <c r="C15" s="3">
        <f>data!M17</f>
        <v>48.9</v>
      </c>
    </row>
    <row r="16" spans="1:3" x14ac:dyDescent="0.3">
      <c r="A16" s="1">
        <f>data!A18</f>
        <v>0.15625</v>
      </c>
      <c r="B16" s="3">
        <f>data!I18</f>
        <v>59</v>
      </c>
      <c r="C16" s="3">
        <f>data!M18</f>
        <v>47.8</v>
      </c>
    </row>
    <row r="17" spans="1:3" x14ac:dyDescent="0.3">
      <c r="A17" s="1">
        <f>data!A19</f>
        <v>0.16666666666666666</v>
      </c>
      <c r="B17" s="3">
        <f>data!I19</f>
        <v>58.4</v>
      </c>
      <c r="C17" s="3">
        <f>data!M19</f>
        <v>46.7</v>
      </c>
    </row>
    <row r="18" spans="1:3" x14ac:dyDescent="0.3">
      <c r="A18" s="1">
        <f>data!A20</f>
        <v>0.17708333333333334</v>
      </c>
      <c r="B18" s="3">
        <f>data!I20</f>
        <v>57.8</v>
      </c>
      <c r="C18" s="3">
        <f>data!M20</f>
        <v>46</v>
      </c>
    </row>
    <row r="19" spans="1:3" x14ac:dyDescent="0.3">
      <c r="A19" s="1">
        <f>data!A21</f>
        <v>0.1875</v>
      </c>
      <c r="B19" s="3">
        <f>data!I21</f>
        <v>57.3</v>
      </c>
      <c r="C19" s="3">
        <f>data!M21</f>
        <v>45.6</v>
      </c>
    </row>
    <row r="20" spans="1:3" x14ac:dyDescent="0.3">
      <c r="A20" s="1">
        <f>data!A22</f>
        <v>0.19791666666666666</v>
      </c>
      <c r="B20" s="3">
        <f>data!I22</f>
        <v>57.1</v>
      </c>
      <c r="C20" s="3">
        <f>data!M22</f>
        <v>45.8</v>
      </c>
    </row>
    <row r="21" spans="1:3" x14ac:dyDescent="0.3">
      <c r="A21" s="1">
        <f>data!A23</f>
        <v>0.20833333333333334</v>
      </c>
      <c r="B21" s="3">
        <f>data!I23</f>
        <v>57.2</v>
      </c>
      <c r="C21" s="3">
        <f>data!M23</f>
        <v>46.7</v>
      </c>
    </row>
    <row r="22" spans="1:3" x14ac:dyDescent="0.3">
      <c r="A22" s="1">
        <f>data!A24</f>
        <v>0.21875</v>
      </c>
      <c r="B22" s="3">
        <f>data!I24</f>
        <v>58</v>
      </c>
      <c r="C22" s="3">
        <f>data!M24</f>
        <v>48.5</v>
      </c>
    </row>
    <row r="23" spans="1:3" x14ac:dyDescent="0.3">
      <c r="A23" s="1">
        <f>data!A25</f>
        <v>0.22916666666666666</v>
      </c>
      <c r="B23" s="3">
        <f>data!I25</f>
        <v>59.3</v>
      </c>
      <c r="C23" s="3">
        <f>data!M25</f>
        <v>51.1</v>
      </c>
    </row>
    <row r="24" spans="1:3" x14ac:dyDescent="0.3">
      <c r="A24" s="1">
        <f>data!A26</f>
        <v>0.23958333333333334</v>
      </c>
      <c r="B24" s="3">
        <f>data!I26</f>
        <v>61.4</v>
      </c>
      <c r="C24" s="3">
        <f>data!M26</f>
        <v>54.8</v>
      </c>
    </row>
    <row r="25" spans="1:3" x14ac:dyDescent="0.3">
      <c r="A25" s="1">
        <f>data!A27</f>
        <v>0.25</v>
      </c>
      <c r="B25" s="3">
        <f>data!I27</f>
        <v>64.3</v>
      </c>
      <c r="C25" s="3">
        <f>data!M27</f>
        <v>59.6</v>
      </c>
    </row>
    <row r="26" spans="1:3" x14ac:dyDescent="0.3">
      <c r="A26" s="1">
        <f>data!A28</f>
        <v>0.26041666666666669</v>
      </c>
      <c r="B26" s="3">
        <f>data!I28</f>
        <v>68.2</v>
      </c>
      <c r="C26" s="3">
        <f>data!M28</f>
        <v>65.8</v>
      </c>
    </row>
    <row r="27" spans="1:3" x14ac:dyDescent="0.3">
      <c r="A27" s="1">
        <f>data!A29</f>
        <v>0.27083333333333331</v>
      </c>
      <c r="B27" s="3">
        <f>data!I29</f>
        <v>74.7</v>
      </c>
      <c r="C27" s="3">
        <f>data!M29</f>
        <v>75.099999999999994</v>
      </c>
    </row>
    <row r="28" spans="1:3" x14ac:dyDescent="0.3">
      <c r="A28" s="1">
        <f>data!A30</f>
        <v>0.28125</v>
      </c>
      <c r="B28" s="3">
        <f>data!I30</f>
        <v>85.3</v>
      </c>
      <c r="C28" s="3">
        <f>data!M30</f>
        <v>89.1</v>
      </c>
    </row>
    <row r="29" spans="1:3" x14ac:dyDescent="0.3">
      <c r="A29" s="1">
        <f>data!A31</f>
        <v>0.29166666666666669</v>
      </c>
      <c r="B29" s="3">
        <f>data!I31</f>
        <v>101.6</v>
      </c>
      <c r="C29" s="3">
        <f>data!M31</f>
        <v>109.8</v>
      </c>
    </row>
    <row r="30" spans="1:3" x14ac:dyDescent="0.3">
      <c r="A30" s="1">
        <f>data!A32</f>
        <v>0.30208333333333331</v>
      </c>
      <c r="B30" s="3">
        <f>data!I32</f>
        <v>124.9</v>
      </c>
      <c r="C30" s="3">
        <f>data!M32</f>
        <v>137.80000000000001</v>
      </c>
    </row>
    <row r="31" spans="1:3" x14ac:dyDescent="0.3">
      <c r="A31" s="1">
        <f>data!A33</f>
        <v>0.3125</v>
      </c>
      <c r="B31" s="3">
        <f>data!I33</f>
        <v>153.4</v>
      </c>
      <c r="C31" s="3">
        <f>data!M33</f>
        <v>169.2</v>
      </c>
    </row>
    <row r="32" spans="1:3" x14ac:dyDescent="0.3">
      <c r="A32" s="1">
        <f>data!A34</f>
        <v>0.32291666666666669</v>
      </c>
      <c r="B32" s="3">
        <f>data!I34</f>
        <v>185.3</v>
      </c>
      <c r="C32" s="3">
        <f>data!M34</f>
        <v>198.9</v>
      </c>
    </row>
    <row r="33" spans="1:3" x14ac:dyDescent="0.3">
      <c r="A33" s="1">
        <f>data!A35</f>
        <v>0.33333333333333331</v>
      </c>
      <c r="B33" s="3">
        <f>data!I35</f>
        <v>218.5</v>
      </c>
      <c r="C33" s="3">
        <f>data!M35</f>
        <v>222</v>
      </c>
    </row>
    <row r="34" spans="1:3" x14ac:dyDescent="0.3">
      <c r="A34" s="1">
        <f>data!A36</f>
        <v>0.34375</v>
      </c>
      <c r="B34" s="3">
        <f>data!I36</f>
        <v>250.4</v>
      </c>
      <c r="C34" s="3">
        <f>data!M36</f>
        <v>234.3</v>
      </c>
    </row>
    <row r="35" spans="1:3" x14ac:dyDescent="0.3">
      <c r="A35" s="1">
        <f>data!A37</f>
        <v>0.35416666666666669</v>
      </c>
      <c r="B35" s="3">
        <f>data!I37</f>
        <v>276.89999999999998</v>
      </c>
      <c r="C35" s="3">
        <f>data!M37</f>
        <v>236.2</v>
      </c>
    </row>
    <row r="36" spans="1:3" x14ac:dyDescent="0.3">
      <c r="A36" s="1">
        <f>data!A38</f>
        <v>0.36458333333333331</v>
      </c>
      <c r="B36" s="3">
        <f>data!I38</f>
        <v>293.5</v>
      </c>
      <c r="C36" s="3">
        <f>data!M38</f>
        <v>229</v>
      </c>
    </row>
    <row r="37" spans="1:3" x14ac:dyDescent="0.3">
      <c r="A37" s="1">
        <f>data!A39</f>
        <v>0.375</v>
      </c>
      <c r="B37" s="3">
        <f>data!I39</f>
        <v>295.60000000000002</v>
      </c>
      <c r="C37" s="3">
        <f>data!M39</f>
        <v>213.8</v>
      </c>
    </row>
    <row r="38" spans="1:3" x14ac:dyDescent="0.3">
      <c r="A38" s="1">
        <f>data!A40</f>
        <v>0.38541666666666669</v>
      </c>
      <c r="B38" s="3">
        <f>data!I40</f>
        <v>280.5</v>
      </c>
      <c r="C38" s="3">
        <f>data!M40</f>
        <v>192.5</v>
      </c>
    </row>
    <row r="39" spans="1:3" x14ac:dyDescent="0.3">
      <c r="A39" s="1">
        <f>data!A41</f>
        <v>0.39583333333333331</v>
      </c>
      <c r="B39" s="3">
        <f>data!I41</f>
        <v>252.9</v>
      </c>
      <c r="C39" s="3">
        <f>data!M41</f>
        <v>168.3</v>
      </c>
    </row>
    <row r="40" spans="1:3" x14ac:dyDescent="0.3">
      <c r="A40" s="1">
        <f>data!A42</f>
        <v>0.40625</v>
      </c>
      <c r="B40" s="3">
        <f>data!I42</f>
        <v>219.2</v>
      </c>
      <c r="C40" s="3">
        <f>data!M42</f>
        <v>144.9</v>
      </c>
    </row>
    <row r="41" spans="1:3" x14ac:dyDescent="0.3">
      <c r="A41" s="1">
        <f>data!A43</f>
        <v>0.41666666666666669</v>
      </c>
      <c r="B41" s="3">
        <f>data!I43</f>
        <v>185.8</v>
      </c>
      <c r="C41" s="3">
        <f>data!M43</f>
        <v>126.2</v>
      </c>
    </row>
    <row r="42" spans="1:3" x14ac:dyDescent="0.3">
      <c r="A42" s="1">
        <f>data!A44</f>
        <v>0.42708333333333331</v>
      </c>
      <c r="B42" s="3">
        <f>data!I44</f>
        <v>158</v>
      </c>
      <c r="C42" s="3">
        <f>data!M44</f>
        <v>114.8</v>
      </c>
    </row>
    <row r="43" spans="1:3" x14ac:dyDescent="0.3">
      <c r="A43" s="1">
        <f>data!A45</f>
        <v>0.4375</v>
      </c>
      <c r="B43" s="3">
        <f>data!I45</f>
        <v>137.30000000000001</v>
      </c>
      <c r="C43" s="3">
        <f>data!M45</f>
        <v>109.9</v>
      </c>
    </row>
    <row r="44" spans="1:3" x14ac:dyDescent="0.3">
      <c r="A44" s="1">
        <f>data!A46</f>
        <v>0.44791666666666669</v>
      </c>
      <c r="B44" s="3">
        <f>data!I46</f>
        <v>123.9</v>
      </c>
      <c r="C44" s="3">
        <f>data!M46</f>
        <v>109.6</v>
      </c>
    </row>
    <row r="45" spans="1:3" x14ac:dyDescent="0.3">
      <c r="A45" s="1">
        <f>data!A47</f>
        <v>0.45833333333333331</v>
      </c>
      <c r="B45" s="3">
        <f>data!I47</f>
        <v>118</v>
      </c>
      <c r="C45" s="3">
        <f>data!M47</f>
        <v>112.2</v>
      </c>
    </row>
    <row r="46" spans="1:3" x14ac:dyDescent="0.3">
      <c r="A46" s="1">
        <f>data!A48</f>
        <v>0.46875</v>
      </c>
      <c r="B46" s="3">
        <f>data!I48</f>
        <v>119.2</v>
      </c>
      <c r="C46" s="3">
        <f>data!M48</f>
        <v>115.9</v>
      </c>
    </row>
    <row r="47" spans="1:3" x14ac:dyDescent="0.3">
      <c r="A47" s="1">
        <f>data!A49</f>
        <v>0.47916666666666669</v>
      </c>
      <c r="B47" s="3">
        <f>data!I49</f>
        <v>124.5</v>
      </c>
      <c r="C47" s="3">
        <f>data!M49</f>
        <v>119.3</v>
      </c>
    </row>
    <row r="48" spans="1:3" x14ac:dyDescent="0.3">
      <c r="A48" s="1">
        <f>data!A50</f>
        <v>0.48958333333333331</v>
      </c>
      <c r="B48" s="3">
        <f>data!I50</f>
        <v>130</v>
      </c>
      <c r="C48" s="3">
        <f>data!M50</f>
        <v>121.2</v>
      </c>
    </row>
    <row r="49" spans="1:3" x14ac:dyDescent="0.3">
      <c r="A49" s="1">
        <f>data!A51</f>
        <v>0.5</v>
      </c>
      <c r="B49" s="3">
        <f>data!I51</f>
        <v>132</v>
      </c>
      <c r="C49" s="3">
        <f>data!M51</f>
        <v>120.3</v>
      </c>
    </row>
    <row r="50" spans="1:3" x14ac:dyDescent="0.3">
      <c r="A50" s="1">
        <f>data!A52</f>
        <v>0.51041666666666663</v>
      </c>
      <c r="B50" s="3">
        <f>data!I52</f>
        <v>127.8</v>
      </c>
      <c r="C50" s="3">
        <f>data!M52</f>
        <v>115.9</v>
      </c>
    </row>
    <row r="51" spans="1:3" x14ac:dyDescent="0.3">
      <c r="A51" s="1">
        <f>data!A53</f>
        <v>0.52083333333333337</v>
      </c>
      <c r="B51" s="3">
        <f>data!I53</f>
        <v>119.2</v>
      </c>
      <c r="C51" s="3">
        <f>data!M53</f>
        <v>108.9</v>
      </c>
    </row>
    <row r="52" spans="1:3" x14ac:dyDescent="0.3">
      <c r="A52" s="1">
        <f>data!A54</f>
        <v>0.53125</v>
      </c>
      <c r="B52" s="3">
        <f>data!I54</f>
        <v>109.1</v>
      </c>
      <c r="C52" s="3">
        <f>data!M54</f>
        <v>100.9</v>
      </c>
    </row>
    <row r="53" spans="1:3" x14ac:dyDescent="0.3">
      <c r="A53" s="1">
        <f>data!A55</f>
        <v>0.54166666666666663</v>
      </c>
      <c r="B53" s="3">
        <f>data!I55</f>
        <v>100.5</v>
      </c>
      <c r="C53" s="3">
        <f>data!M55</f>
        <v>93.5</v>
      </c>
    </row>
    <row r="54" spans="1:3" x14ac:dyDescent="0.3">
      <c r="A54" s="1">
        <f>data!A56</f>
        <v>0.55208333333333337</v>
      </c>
      <c r="B54" s="3">
        <f>data!I56</f>
        <v>95.5</v>
      </c>
      <c r="C54" s="3">
        <f>data!M56</f>
        <v>87.9</v>
      </c>
    </row>
    <row r="55" spans="1:3" x14ac:dyDescent="0.3">
      <c r="A55" s="1">
        <f>data!A57</f>
        <v>0.5625</v>
      </c>
      <c r="B55" s="3">
        <f>data!I57</f>
        <v>93.4</v>
      </c>
      <c r="C55" s="3">
        <f>data!M57</f>
        <v>84.2</v>
      </c>
    </row>
    <row r="56" spans="1:3" x14ac:dyDescent="0.3">
      <c r="A56" s="1">
        <f>data!A58</f>
        <v>0.57291666666666663</v>
      </c>
      <c r="B56" s="3">
        <f>data!I58</f>
        <v>92.8</v>
      </c>
      <c r="C56" s="3">
        <f>data!M58</f>
        <v>82.3</v>
      </c>
    </row>
    <row r="57" spans="1:3" x14ac:dyDescent="0.3">
      <c r="A57" s="1">
        <f>data!A59</f>
        <v>0.58333333333333337</v>
      </c>
      <c r="B57" s="3">
        <f>data!I59</f>
        <v>92.3</v>
      </c>
      <c r="C57" s="3">
        <f>data!M59</f>
        <v>81.8</v>
      </c>
    </row>
    <row r="58" spans="1:3" x14ac:dyDescent="0.3">
      <c r="A58" s="1">
        <f>data!A60</f>
        <v>0.59375</v>
      </c>
      <c r="B58" s="3">
        <f>data!I60</f>
        <v>90.7</v>
      </c>
      <c r="C58" s="3">
        <f>data!M60</f>
        <v>82.5</v>
      </c>
    </row>
    <row r="59" spans="1:3" x14ac:dyDescent="0.3">
      <c r="A59" s="1">
        <f>data!A61</f>
        <v>0.60416666666666663</v>
      </c>
      <c r="B59" s="3">
        <f>data!I61</f>
        <v>88.2</v>
      </c>
      <c r="C59" s="3">
        <f>data!M61</f>
        <v>84</v>
      </c>
    </row>
    <row r="60" spans="1:3" x14ac:dyDescent="0.3">
      <c r="A60" s="1">
        <f>data!A62</f>
        <v>0.61458333333333337</v>
      </c>
      <c r="B60" s="3">
        <f>data!I62</f>
        <v>85.5</v>
      </c>
      <c r="C60" s="3">
        <f>data!M62</f>
        <v>85.5</v>
      </c>
    </row>
    <row r="61" spans="1:3" x14ac:dyDescent="0.3">
      <c r="A61" s="1">
        <f>data!A63</f>
        <v>0.625</v>
      </c>
      <c r="B61" s="3">
        <f>data!I63</f>
        <v>83</v>
      </c>
      <c r="C61" s="3">
        <f>data!M63</f>
        <v>86.5</v>
      </c>
    </row>
    <row r="62" spans="1:3" x14ac:dyDescent="0.3">
      <c r="A62" s="1">
        <f>data!A64</f>
        <v>0.63541666666666663</v>
      </c>
      <c r="B62" s="3">
        <f>data!I64</f>
        <v>81.099999999999994</v>
      </c>
      <c r="C62" s="3">
        <f>data!M64</f>
        <v>86.5</v>
      </c>
    </row>
    <row r="63" spans="1:3" x14ac:dyDescent="0.3">
      <c r="A63" s="1">
        <f>data!A65</f>
        <v>0.64583333333333337</v>
      </c>
      <c r="B63" s="3">
        <f>data!I65</f>
        <v>79.900000000000006</v>
      </c>
      <c r="C63" s="3">
        <f>data!M65</f>
        <v>85.8</v>
      </c>
    </row>
    <row r="64" spans="1:3" x14ac:dyDescent="0.3">
      <c r="A64" s="1">
        <f>data!A66</f>
        <v>0.65625</v>
      </c>
      <c r="B64" s="3">
        <f>data!I66</f>
        <v>79.400000000000006</v>
      </c>
      <c r="C64" s="3">
        <f>data!M66</f>
        <v>84.8</v>
      </c>
    </row>
    <row r="65" spans="1:3" x14ac:dyDescent="0.3">
      <c r="A65" s="1">
        <f>data!A67</f>
        <v>0.66666666666666663</v>
      </c>
      <c r="B65" s="3">
        <f>data!I67</f>
        <v>79.400000000000006</v>
      </c>
      <c r="C65" s="3">
        <f>data!M67</f>
        <v>84.1</v>
      </c>
    </row>
    <row r="66" spans="1:3" x14ac:dyDescent="0.3">
      <c r="A66" s="1">
        <f>data!A68</f>
        <v>0.67708333333333337</v>
      </c>
      <c r="B66" s="3">
        <f>data!I68</f>
        <v>80.099999999999994</v>
      </c>
      <c r="C66" s="3">
        <f>data!M68</f>
        <v>83.9</v>
      </c>
    </row>
    <row r="67" spans="1:3" x14ac:dyDescent="0.3">
      <c r="A67" s="1">
        <f>data!A69</f>
        <v>0.6875</v>
      </c>
      <c r="B67" s="3">
        <f>data!I69</f>
        <v>81.5</v>
      </c>
      <c r="C67" s="3">
        <f>data!M69</f>
        <v>84.1</v>
      </c>
    </row>
    <row r="68" spans="1:3" x14ac:dyDescent="0.3">
      <c r="A68" s="1">
        <f>data!A70</f>
        <v>0.69791666666666663</v>
      </c>
      <c r="B68" s="3">
        <f>data!I70</f>
        <v>84.3</v>
      </c>
      <c r="C68" s="3">
        <f>data!M70</f>
        <v>84.2</v>
      </c>
    </row>
    <row r="69" spans="1:3" x14ac:dyDescent="0.3">
      <c r="A69" s="1">
        <f>data!A71</f>
        <v>0.70833333333333337</v>
      </c>
      <c r="B69" s="3">
        <f>data!I71</f>
        <v>88.8</v>
      </c>
      <c r="C69" s="3">
        <f>data!M71</f>
        <v>84.1</v>
      </c>
    </row>
    <row r="70" spans="1:3" x14ac:dyDescent="0.3">
      <c r="A70" s="1">
        <f>data!A72</f>
        <v>0.71875</v>
      </c>
      <c r="B70" s="3">
        <f>data!I72</f>
        <v>95.7</v>
      </c>
      <c r="C70" s="3">
        <f>data!M72</f>
        <v>84</v>
      </c>
    </row>
    <row r="71" spans="1:3" x14ac:dyDescent="0.3">
      <c r="A71" s="1">
        <f>data!A73</f>
        <v>0.72916666666666663</v>
      </c>
      <c r="B71" s="3">
        <f>data!I73</f>
        <v>106.9</v>
      </c>
      <c r="C71" s="3">
        <f>data!M73</f>
        <v>86.4</v>
      </c>
    </row>
    <row r="72" spans="1:3" x14ac:dyDescent="0.3">
      <c r="A72" s="1">
        <f>data!A74</f>
        <v>0.73958333333333337</v>
      </c>
      <c r="B72" s="3">
        <f>data!I74</f>
        <v>124.9</v>
      </c>
      <c r="C72" s="3">
        <f>data!M74</f>
        <v>94.8</v>
      </c>
    </row>
    <row r="73" spans="1:3" x14ac:dyDescent="0.3">
      <c r="A73" s="1">
        <f>data!A75</f>
        <v>0.75</v>
      </c>
      <c r="B73" s="3">
        <f>data!I75</f>
        <v>151.9</v>
      </c>
      <c r="C73" s="3">
        <f>data!M75</f>
        <v>112.2</v>
      </c>
    </row>
    <row r="74" spans="1:3" x14ac:dyDescent="0.3">
      <c r="A74" s="1">
        <f>data!A76</f>
        <v>0.76041666666666663</v>
      </c>
      <c r="B74" s="3">
        <f>data!I76</f>
        <v>188.6</v>
      </c>
      <c r="C74" s="3">
        <f>data!M76</f>
        <v>140.19999999999999</v>
      </c>
    </row>
    <row r="75" spans="1:3" x14ac:dyDescent="0.3">
      <c r="A75" s="1">
        <f>data!A77</f>
        <v>0.77083333333333337</v>
      </c>
      <c r="B75" s="3">
        <f>data!I77</f>
        <v>229.1</v>
      </c>
      <c r="C75" s="3">
        <f>data!M77</f>
        <v>173.4</v>
      </c>
    </row>
    <row r="76" spans="1:3" x14ac:dyDescent="0.3">
      <c r="A76" s="1">
        <f>data!A78</f>
        <v>0.78125</v>
      </c>
      <c r="B76" s="3">
        <f>data!I78</f>
        <v>266.10000000000002</v>
      </c>
      <c r="C76" s="3">
        <f>data!M78</f>
        <v>205</v>
      </c>
    </row>
    <row r="77" spans="1:3" x14ac:dyDescent="0.3">
      <c r="A77" s="1">
        <f>data!A79</f>
        <v>0.79166666666666663</v>
      </c>
      <c r="B77" s="3">
        <f>data!I79</f>
        <v>292.10000000000002</v>
      </c>
      <c r="C77" s="3">
        <f>data!M79</f>
        <v>227.8</v>
      </c>
    </row>
    <row r="78" spans="1:3" x14ac:dyDescent="0.3">
      <c r="A78" s="1">
        <f>data!A80</f>
        <v>0.80208333333333337</v>
      </c>
      <c r="B78" s="3">
        <f>data!I80</f>
        <v>301.39999999999998</v>
      </c>
      <c r="C78" s="3">
        <f>data!M80</f>
        <v>236.6</v>
      </c>
    </row>
    <row r="79" spans="1:3" x14ac:dyDescent="0.3">
      <c r="A79" s="1">
        <f>data!A81</f>
        <v>0.8125</v>
      </c>
      <c r="B79" s="3">
        <f>data!I81</f>
        <v>295.60000000000002</v>
      </c>
      <c r="C79" s="3">
        <f>data!M81</f>
        <v>232.9</v>
      </c>
    </row>
    <row r="80" spans="1:3" x14ac:dyDescent="0.3">
      <c r="A80" s="1">
        <f>data!A82</f>
        <v>0.82291666666666663</v>
      </c>
      <c r="B80" s="3">
        <f>data!I82</f>
        <v>278.10000000000002</v>
      </c>
      <c r="C80" s="3">
        <f>data!M82</f>
        <v>219.9</v>
      </c>
    </row>
    <row r="81" spans="1:3" x14ac:dyDescent="0.3">
      <c r="A81" s="1">
        <f>data!A83</f>
        <v>0.83333333333333337</v>
      </c>
      <c r="B81" s="3">
        <f>data!I83</f>
        <v>252.4</v>
      </c>
      <c r="C81" s="3">
        <f>data!M83</f>
        <v>201</v>
      </c>
    </row>
    <row r="82" spans="1:3" x14ac:dyDescent="0.3">
      <c r="A82" s="1">
        <f>data!A84</f>
        <v>0.84375</v>
      </c>
      <c r="B82" s="3">
        <f>data!I84</f>
        <v>221.6</v>
      </c>
      <c r="C82" s="3">
        <f>data!M84</f>
        <v>179.1</v>
      </c>
    </row>
    <row r="83" spans="1:3" x14ac:dyDescent="0.3">
      <c r="A83" s="1">
        <f>data!A85</f>
        <v>0.85416666666666663</v>
      </c>
      <c r="B83" s="3">
        <f>data!I85</f>
        <v>189.2</v>
      </c>
      <c r="C83" s="3">
        <f>data!M85</f>
        <v>156.5</v>
      </c>
    </row>
    <row r="84" spans="1:3" x14ac:dyDescent="0.3">
      <c r="A84" s="1">
        <f>data!A86</f>
        <v>0.86458333333333337</v>
      </c>
      <c r="B84" s="3">
        <f>data!I86</f>
        <v>158.19999999999999</v>
      </c>
      <c r="C84" s="3">
        <f>data!M86</f>
        <v>135.1</v>
      </c>
    </row>
    <row r="85" spans="1:3" x14ac:dyDescent="0.3">
      <c r="A85" s="1">
        <f>data!A87</f>
        <v>0.875</v>
      </c>
      <c r="B85" s="3">
        <f>data!I87</f>
        <v>132</v>
      </c>
      <c r="C85" s="3">
        <f>data!M87</f>
        <v>116.8</v>
      </c>
    </row>
    <row r="86" spans="1:3" x14ac:dyDescent="0.3">
      <c r="A86" s="1">
        <f>data!A88</f>
        <v>0.88541666666666663</v>
      </c>
      <c r="B86" s="3">
        <f>data!I88</f>
        <v>113</v>
      </c>
      <c r="C86" s="3">
        <f>data!M88</f>
        <v>103.2</v>
      </c>
    </row>
    <row r="87" spans="1:3" x14ac:dyDescent="0.3">
      <c r="A87" s="1">
        <f>data!A89</f>
        <v>0.89583333333333337</v>
      </c>
      <c r="B87" s="3">
        <f>data!I89</f>
        <v>100.3</v>
      </c>
      <c r="C87" s="3">
        <f>data!M89</f>
        <v>93.5</v>
      </c>
    </row>
    <row r="88" spans="1:3" x14ac:dyDescent="0.3">
      <c r="A88" s="1">
        <f>data!A90</f>
        <v>0.90625</v>
      </c>
      <c r="B88" s="3">
        <f>data!I90</f>
        <v>92.4</v>
      </c>
      <c r="C88" s="3">
        <f>data!M90</f>
        <v>86.7</v>
      </c>
    </row>
    <row r="89" spans="1:3" x14ac:dyDescent="0.3">
      <c r="A89" s="1">
        <f>data!A91</f>
        <v>0.91666666666666663</v>
      </c>
      <c r="B89" s="3">
        <f>data!I91</f>
        <v>87.6</v>
      </c>
      <c r="C89" s="3">
        <f>data!M91</f>
        <v>81.8</v>
      </c>
    </row>
    <row r="90" spans="1:3" x14ac:dyDescent="0.3">
      <c r="A90" s="1">
        <f>data!A92</f>
        <v>0.92708333333333337</v>
      </c>
      <c r="B90" s="3">
        <f>data!I92</f>
        <v>84.6</v>
      </c>
      <c r="C90" s="3">
        <f>data!M92</f>
        <v>77.7</v>
      </c>
    </row>
    <row r="91" spans="1:3" x14ac:dyDescent="0.3">
      <c r="A91" s="1">
        <f>data!A93</f>
        <v>0.9375</v>
      </c>
      <c r="B91" s="3">
        <f>data!I93</f>
        <v>82.4</v>
      </c>
      <c r="C91" s="3">
        <f>data!M93</f>
        <v>74.099999999999994</v>
      </c>
    </row>
    <row r="92" spans="1:3" x14ac:dyDescent="0.3">
      <c r="A92" s="1">
        <f>data!A94</f>
        <v>0.94791666666666663</v>
      </c>
      <c r="B92" s="3">
        <f>data!I94</f>
        <v>80.5</v>
      </c>
      <c r="C92" s="3">
        <f>data!M94</f>
        <v>70.900000000000006</v>
      </c>
    </row>
    <row r="93" spans="1:3" x14ac:dyDescent="0.3">
      <c r="A93" s="1">
        <f>data!A95</f>
        <v>0.95833333333333337</v>
      </c>
      <c r="B93" s="3">
        <f>data!I95</f>
        <v>78.3</v>
      </c>
      <c r="C93" s="3">
        <f>data!M95</f>
        <v>67.8</v>
      </c>
    </row>
    <row r="94" spans="1:3" x14ac:dyDescent="0.3">
      <c r="A94" s="1">
        <f>data!A96</f>
        <v>0.96875</v>
      </c>
      <c r="B94" s="3">
        <f>data!I96</f>
        <v>75.3</v>
      </c>
      <c r="C94" s="3">
        <f>data!M96</f>
        <v>64.7</v>
      </c>
    </row>
    <row r="95" spans="1:3" x14ac:dyDescent="0.3">
      <c r="A95" s="1">
        <f>data!A97</f>
        <v>0.97916666666666663</v>
      </c>
      <c r="B95" s="3">
        <f>data!I97</f>
        <v>71.8</v>
      </c>
      <c r="C95" s="3">
        <f>data!M97</f>
        <v>61.8</v>
      </c>
    </row>
    <row r="96" spans="1:3" x14ac:dyDescent="0.3">
      <c r="A96" s="1">
        <f>data!A98</f>
        <v>0.98958333333333337</v>
      </c>
      <c r="B96" s="3">
        <f>data!I98</f>
        <v>68.3</v>
      </c>
      <c r="C96" s="3">
        <f>data!M98</f>
        <v>59.2</v>
      </c>
    </row>
    <row r="97" spans="1:3" x14ac:dyDescent="0.3">
      <c r="A97" s="1">
        <f>data!A99</f>
        <v>0</v>
      </c>
      <c r="B97" s="3">
        <f>data!I99</f>
        <v>65.400000000000006</v>
      </c>
      <c r="C97" s="3">
        <f>data!M99</f>
        <v>57.2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8C573-3C8F-437A-8FD2-727839301987}">
  <dimension ref="A1:H97"/>
  <sheetViews>
    <sheetView workbookViewId="0">
      <selection activeCell="C3" sqref="C3"/>
    </sheetView>
  </sheetViews>
  <sheetFormatPr baseColWidth="10" defaultRowHeight="14.4" x14ac:dyDescent="0.3"/>
  <sheetData>
    <row r="1" spans="1:8" x14ac:dyDescent="0.3">
      <c r="A1" t="s">
        <v>11</v>
      </c>
      <c r="B1" t="s">
        <v>12</v>
      </c>
      <c r="C1" t="s">
        <v>13</v>
      </c>
    </row>
    <row r="2" spans="1:8" x14ac:dyDescent="0.3">
      <c r="A2" s="1">
        <f>data!A4</f>
        <v>1.0416666666666666E-2</v>
      </c>
      <c r="B2" s="3">
        <f>data!W4</f>
        <v>67.5</v>
      </c>
      <c r="C2" s="3">
        <f>data!AA4</f>
        <v>85.6</v>
      </c>
      <c r="D2" s="3"/>
      <c r="E2" s="3"/>
    </row>
    <row r="3" spans="1:8" x14ac:dyDescent="0.3">
      <c r="A3" s="1">
        <f>data!A5</f>
        <v>2.0833333333333332E-2</v>
      </c>
      <c r="B3" s="3">
        <f>data!W5</f>
        <v>67.8</v>
      </c>
      <c r="C3" s="3">
        <f>data!AA5</f>
        <v>79</v>
      </c>
      <c r="D3" s="3"/>
      <c r="E3" s="3"/>
    </row>
    <row r="4" spans="1:8" x14ac:dyDescent="0.3">
      <c r="A4" s="1">
        <f>data!A6</f>
        <v>3.125E-2</v>
      </c>
      <c r="B4" s="3">
        <f>data!W6</f>
        <v>68.5</v>
      </c>
      <c r="C4" s="3">
        <f>data!AA6</f>
        <v>73.599999999999994</v>
      </c>
      <c r="D4" s="3"/>
      <c r="E4" s="3"/>
    </row>
    <row r="5" spans="1:8" x14ac:dyDescent="0.3">
      <c r="A5" s="1">
        <f>data!A7</f>
        <v>4.1666666666666664E-2</v>
      </c>
      <c r="B5" s="3">
        <f>data!W7</f>
        <v>68.099999999999994</v>
      </c>
      <c r="C5" s="3">
        <f>data!AA7</f>
        <v>69.3</v>
      </c>
      <c r="D5" s="3"/>
      <c r="E5" s="3"/>
      <c r="G5" s="3"/>
      <c r="H5" s="3"/>
    </row>
    <row r="6" spans="1:8" x14ac:dyDescent="0.3">
      <c r="A6" s="1">
        <f>data!A8</f>
        <v>5.2083333333333336E-2</v>
      </c>
      <c r="B6" s="3">
        <f>data!W8</f>
        <v>65.400000000000006</v>
      </c>
      <c r="C6" s="3">
        <f>data!AA8</f>
        <v>65.8</v>
      </c>
      <c r="D6" s="3"/>
      <c r="E6" s="3"/>
    </row>
    <row r="7" spans="1:8" x14ac:dyDescent="0.3">
      <c r="A7" s="1">
        <f>data!A9</f>
        <v>6.25E-2</v>
      </c>
      <c r="B7" s="3">
        <f>data!W9</f>
        <v>61</v>
      </c>
      <c r="C7" s="3">
        <f>data!AA9</f>
        <v>63</v>
      </c>
      <c r="D7" s="3"/>
      <c r="E7" s="3"/>
    </row>
    <row r="8" spans="1:8" x14ac:dyDescent="0.3">
      <c r="A8" s="1">
        <f>data!A10</f>
        <v>7.2916666666666671E-2</v>
      </c>
      <c r="B8" s="3">
        <f>data!W10</f>
        <v>56.1</v>
      </c>
      <c r="C8" s="3">
        <f>data!AA10</f>
        <v>60.4</v>
      </c>
      <c r="D8" s="3"/>
      <c r="E8" s="3"/>
    </row>
    <row r="9" spans="1:8" x14ac:dyDescent="0.3">
      <c r="A9" s="1">
        <f>data!A11</f>
        <v>8.3333333333333329E-2</v>
      </c>
      <c r="B9" s="3">
        <f>data!W11</f>
        <v>52</v>
      </c>
      <c r="C9" s="3">
        <f>data!AA11</f>
        <v>57.7</v>
      </c>
      <c r="D9" s="3"/>
      <c r="E9" s="3"/>
      <c r="G9" s="3"/>
      <c r="H9" s="3"/>
    </row>
    <row r="10" spans="1:8" x14ac:dyDescent="0.3">
      <c r="A10" s="1">
        <f>data!A12</f>
        <v>9.375E-2</v>
      </c>
      <c r="B10" s="3">
        <f>data!W12</f>
        <v>49.4</v>
      </c>
      <c r="C10" s="3">
        <f>data!AA12</f>
        <v>54.8</v>
      </c>
      <c r="D10" s="3"/>
      <c r="E10" s="3"/>
    </row>
    <row r="11" spans="1:8" x14ac:dyDescent="0.3">
      <c r="A11" s="1">
        <f>data!A13</f>
        <v>0.10416666666666667</v>
      </c>
      <c r="B11" s="3">
        <f>data!W13</f>
        <v>48.1</v>
      </c>
      <c r="C11" s="3">
        <f>data!AA13</f>
        <v>51.7</v>
      </c>
      <c r="D11" s="3"/>
      <c r="E11" s="3"/>
    </row>
    <row r="12" spans="1:8" x14ac:dyDescent="0.3">
      <c r="A12" s="1">
        <f>data!A14</f>
        <v>0.11458333333333333</v>
      </c>
      <c r="B12" s="3">
        <f>data!W14</f>
        <v>47.6</v>
      </c>
      <c r="C12" s="3">
        <f>data!AA14</f>
        <v>48.7</v>
      </c>
      <c r="D12" s="3"/>
      <c r="E12" s="3"/>
    </row>
    <row r="13" spans="1:8" x14ac:dyDescent="0.3">
      <c r="A13" s="1">
        <f>data!A15</f>
        <v>0.125</v>
      </c>
      <c r="B13" s="3">
        <f>data!W15</f>
        <v>47.3</v>
      </c>
      <c r="C13" s="3">
        <f>data!AA15</f>
        <v>46.2</v>
      </c>
      <c r="D13" s="3"/>
      <c r="E13" s="3"/>
    </row>
    <row r="14" spans="1:8" x14ac:dyDescent="0.3">
      <c r="A14" s="1">
        <f>data!A16</f>
        <v>0.13541666666666666</v>
      </c>
      <c r="B14" s="3">
        <f>data!W16</f>
        <v>46.9</v>
      </c>
      <c r="C14" s="3">
        <f>data!AA16</f>
        <v>44.3</v>
      </c>
      <c r="D14" s="3"/>
      <c r="E14" s="3"/>
    </row>
    <row r="15" spans="1:8" x14ac:dyDescent="0.3">
      <c r="A15" s="1">
        <f>data!A17</f>
        <v>0.14583333333333334</v>
      </c>
      <c r="B15" s="3">
        <f>data!W17</f>
        <v>46.4</v>
      </c>
      <c r="C15" s="3">
        <f>data!AA17</f>
        <v>42.8</v>
      </c>
      <c r="D15" s="3"/>
      <c r="E15" s="3"/>
    </row>
    <row r="16" spans="1:8" x14ac:dyDescent="0.3">
      <c r="A16" s="1">
        <f>data!A18</f>
        <v>0.15625</v>
      </c>
      <c r="B16" s="3">
        <f>data!W18</f>
        <v>45.7</v>
      </c>
      <c r="C16" s="3">
        <f>data!AA18</f>
        <v>41.6</v>
      </c>
      <c r="D16" s="3"/>
      <c r="E16" s="3"/>
    </row>
    <row r="17" spans="1:5" x14ac:dyDescent="0.3">
      <c r="A17" s="1">
        <f>data!A19</f>
        <v>0.16666666666666666</v>
      </c>
      <c r="B17" s="3">
        <f>data!W19</f>
        <v>45</v>
      </c>
      <c r="C17" s="3">
        <f>data!AA19</f>
        <v>40.4</v>
      </c>
      <c r="D17" s="3"/>
      <c r="E17" s="3"/>
    </row>
    <row r="18" spans="1:5" x14ac:dyDescent="0.3">
      <c r="A18" s="1">
        <f>data!A20</f>
        <v>0.17708333333333334</v>
      </c>
      <c r="B18" s="3">
        <f>data!W20</f>
        <v>44.5</v>
      </c>
      <c r="C18" s="3">
        <f>data!AA20</f>
        <v>39.200000000000003</v>
      </c>
      <c r="D18" s="3"/>
      <c r="E18" s="3"/>
    </row>
    <row r="19" spans="1:5" x14ac:dyDescent="0.3">
      <c r="A19" s="1">
        <f>data!A21</f>
        <v>0.1875</v>
      </c>
      <c r="B19" s="3">
        <f>data!W21</f>
        <v>44</v>
      </c>
      <c r="C19" s="3">
        <f>data!AA21</f>
        <v>38</v>
      </c>
      <c r="D19" s="3"/>
      <c r="E19" s="3"/>
    </row>
    <row r="20" spans="1:5" x14ac:dyDescent="0.3">
      <c r="A20" s="1">
        <f>data!A22</f>
        <v>0.19791666666666666</v>
      </c>
      <c r="B20" s="3">
        <f>data!W22</f>
        <v>43.8</v>
      </c>
      <c r="C20" s="3">
        <f>data!AA22</f>
        <v>37.200000000000003</v>
      </c>
      <c r="D20" s="3"/>
      <c r="E20" s="3"/>
    </row>
    <row r="21" spans="1:5" x14ac:dyDescent="0.3">
      <c r="A21" s="1">
        <f>data!A23</f>
        <v>0.20833333333333334</v>
      </c>
      <c r="B21" s="3">
        <f>data!W23</f>
        <v>43.9</v>
      </c>
      <c r="C21" s="3">
        <f>data!AA23</f>
        <v>37</v>
      </c>
      <c r="D21" s="3"/>
      <c r="E21" s="3"/>
    </row>
    <row r="22" spans="1:5" x14ac:dyDescent="0.3">
      <c r="A22" s="1">
        <f>data!A24</f>
        <v>0.21875</v>
      </c>
      <c r="B22" s="3">
        <f>data!W24</f>
        <v>44.2</v>
      </c>
      <c r="C22" s="3">
        <f>data!AA24</f>
        <v>37.5</v>
      </c>
      <c r="D22" s="3"/>
      <c r="E22" s="3"/>
    </row>
    <row r="23" spans="1:5" x14ac:dyDescent="0.3">
      <c r="A23" s="1">
        <f>data!A25</f>
        <v>0.22916666666666666</v>
      </c>
      <c r="B23" s="3">
        <f>data!W25</f>
        <v>44.7</v>
      </c>
      <c r="C23" s="3">
        <f>data!AA25</f>
        <v>38.299999999999997</v>
      </c>
      <c r="D23" s="3"/>
      <c r="E23" s="3"/>
    </row>
    <row r="24" spans="1:5" x14ac:dyDescent="0.3">
      <c r="A24" s="1">
        <f>data!A26</f>
        <v>0.23958333333333334</v>
      </c>
      <c r="B24" s="3">
        <f>data!W26</f>
        <v>45.1</v>
      </c>
      <c r="C24" s="3">
        <f>data!AA26</f>
        <v>39.1</v>
      </c>
      <c r="D24" s="3"/>
      <c r="E24" s="3"/>
    </row>
    <row r="25" spans="1:5" x14ac:dyDescent="0.3">
      <c r="A25" s="1">
        <f>data!A27</f>
        <v>0.25</v>
      </c>
      <c r="B25" s="3">
        <f>data!W27</f>
        <v>45</v>
      </c>
      <c r="C25" s="3">
        <f>data!AA27</f>
        <v>39.299999999999997</v>
      </c>
      <c r="D25" s="3"/>
      <c r="E25" s="3"/>
    </row>
    <row r="26" spans="1:5" x14ac:dyDescent="0.3">
      <c r="A26" s="1">
        <f>data!A28</f>
        <v>0.26041666666666669</v>
      </c>
      <c r="B26" s="3">
        <f>data!W28</f>
        <v>44.6</v>
      </c>
      <c r="C26" s="3">
        <f>data!AA28</f>
        <v>38.6</v>
      </c>
      <c r="D26" s="3"/>
      <c r="E26" s="3"/>
    </row>
    <row r="27" spans="1:5" x14ac:dyDescent="0.3">
      <c r="A27" s="1">
        <f>data!A29</f>
        <v>0.27083333333333331</v>
      </c>
      <c r="B27" s="3">
        <f>data!W29</f>
        <v>44</v>
      </c>
      <c r="C27" s="3">
        <f>data!AA29</f>
        <v>37.700000000000003</v>
      </c>
      <c r="D27" s="3"/>
      <c r="E27" s="3"/>
    </row>
    <row r="28" spans="1:5" x14ac:dyDescent="0.3">
      <c r="A28" s="1">
        <f>data!A30</f>
        <v>0.28125</v>
      </c>
      <c r="B28" s="3">
        <f>data!W30</f>
        <v>44</v>
      </c>
      <c r="C28" s="3">
        <f>data!AA30</f>
        <v>37.700000000000003</v>
      </c>
      <c r="D28" s="3"/>
      <c r="E28" s="3"/>
    </row>
    <row r="29" spans="1:5" x14ac:dyDescent="0.3">
      <c r="A29" s="1">
        <f>data!A31</f>
        <v>0.29166666666666669</v>
      </c>
      <c r="B29" s="3">
        <f>data!W31</f>
        <v>45</v>
      </c>
      <c r="C29" s="3">
        <f>data!AA31</f>
        <v>39.299999999999997</v>
      </c>
      <c r="D29" s="3"/>
      <c r="E29" s="3"/>
    </row>
    <row r="30" spans="1:5" x14ac:dyDescent="0.3">
      <c r="A30" s="1">
        <f>data!A32</f>
        <v>0.30208333333333331</v>
      </c>
      <c r="B30" s="3">
        <f>data!W32</f>
        <v>47.5</v>
      </c>
      <c r="C30" s="3">
        <f>data!AA32</f>
        <v>43.2</v>
      </c>
      <c r="D30" s="3"/>
      <c r="E30" s="3"/>
    </row>
    <row r="31" spans="1:5" x14ac:dyDescent="0.3">
      <c r="A31" s="1">
        <f>data!A33</f>
        <v>0.3125</v>
      </c>
      <c r="B31" s="3">
        <f>data!W33</f>
        <v>51.1</v>
      </c>
      <c r="C31" s="3">
        <f>data!AA33</f>
        <v>49.1</v>
      </c>
      <c r="D31" s="3"/>
      <c r="E31" s="3"/>
    </row>
    <row r="32" spans="1:5" x14ac:dyDescent="0.3">
      <c r="A32" s="1">
        <f>data!A34</f>
        <v>0.32291666666666669</v>
      </c>
      <c r="B32" s="3">
        <f>data!W34</f>
        <v>55.5</v>
      </c>
      <c r="C32" s="3">
        <f>data!AA34</f>
        <v>56.1</v>
      </c>
      <c r="D32" s="3"/>
      <c r="E32" s="3"/>
    </row>
    <row r="33" spans="1:5" x14ac:dyDescent="0.3">
      <c r="A33" s="1">
        <f>data!A35</f>
        <v>0.33333333333333331</v>
      </c>
      <c r="B33" s="3">
        <f>data!W35</f>
        <v>60</v>
      </c>
      <c r="C33" s="3">
        <f>data!AA35</f>
        <v>63.5</v>
      </c>
      <c r="D33" s="3"/>
      <c r="E33" s="3"/>
    </row>
    <row r="34" spans="1:5" x14ac:dyDescent="0.3">
      <c r="A34" s="1">
        <f>data!A36</f>
        <v>0.34375</v>
      </c>
      <c r="B34" s="3">
        <f>data!W36</f>
        <v>64.5</v>
      </c>
      <c r="C34" s="3">
        <f>data!AA36</f>
        <v>70.900000000000006</v>
      </c>
      <c r="D34" s="3"/>
      <c r="E34" s="3"/>
    </row>
    <row r="35" spans="1:5" x14ac:dyDescent="0.3">
      <c r="A35" s="1">
        <f>data!A37</f>
        <v>0.35416666666666669</v>
      </c>
      <c r="B35" s="3">
        <f>data!W37</f>
        <v>68.599999999999994</v>
      </c>
      <c r="C35" s="3">
        <f>data!AA37</f>
        <v>78.3</v>
      </c>
      <c r="D35" s="3"/>
      <c r="E35" s="3"/>
    </row>
    <row r="36" spans="1:5" x14ac:dyDescent="0.3">
      <c r="A36" s="1">
        <f>data!A38</f>
        <v>0.36458333333333331</v>
      </c>
      <c r="B36" s="3">
        <f>data!W38</f>
        <v>72.099999999999994</v>
      </c>
      <c r="C36" s="3">
        <f>data!AA38</f>
        <v>86.1</v>
      </c>
      <c r="D36" s="3"/>
      <c r="E36" s="3"/>
    </row>
    <row r="37" spans="1:5" x14ac:dyDescent="0.3">
      <c r="A37" s="1">
        <f>data!A39</f>
        <v>0.375</v>
      </c>
      <c r="B37" s="3">
        <f>data!W39</f>
        <v>75.099999999999994</v>
      </c>
      <c r="C37" s="3">
        <f>data!AA39</f>
        <v>94.7</v>
      </c>
      <c r="D37" s="3"/>
      <c r="E37" s="3"/>
    </row>
    <row r="38" spans="1:5" x14ac:dyDescent="0.3">
      <c r="A38" s="1">
        <f>data!A40</f>
        <v>0.38541666666666669</v>
      </c>
      <c r="B38" s="3">
        <f>data!W40</f>
        <v>77.5</v>
      </c>
      <c r="C38" s="3">
        <f>data!AA40</f>
        <v>104.4</v>
      </c>
      <c r="D38" s="3"/>
      <c r="E38" s="3"/>
    </row>
    <row r="39" spans="1:5" x14ac:dyDescent="0.3">
      <c r="A39" s="1">
        <f>data!A41</f>
        <v>0.39583333333333331</v>
      </c>
      <c r="B39" s="3">
        <f>data!W41</f>
        <v>80.8</v>
      </c>
      <c r="C39" s="3">
        <f>data!AA41</f>
        <v>115.4</v>
      </c>
      <c r="D39" s="3"/>
      <c r="E39" s="3"/>
    </row>
    <row r="40" spans="1:5" x14ac:dyDescent="0.3">
      <c r="A40" s="1">
        <f>data!A42</f>
        <v>0.40625</v>
      </c>
      <c r="B40" s="3">
        <f>data!W42</f>
        <v>86.8</v>
      </c>
      <c r="C40" s="3">
        <f>data!AA42</f>
        <v>127.9</v>
      </c>
      <c r="D40" s="3"/>
      <c r="E40" s="3"/>
    </row>
    <row r="41" spans="1:5" x14ac:dyDescent="0.3">
      <c r="A41" s="1">
        <f>data!A43</f>
        <v>0.41666666666666669</v>
      </c>
      <c r="B41" s="3">
        <f>data!W43</f>
        <v>97</v>
      </c>
      <c r="C41" s="3">
        <f>data!AA43</f>
        <v>142</v>
      </c>
      <c r="D41" s="3"/>
      <c r="E41" s="3"/>
    </row>
    <row r="42" spans="1:5" x14ac:dyDescent="0.3">
      <c r="A42" s="1">
        <f>data!A44</f>
        <v>0.42708333333333331</v>
      </c>
      <c r="B42" s="3">
        <f>data!W44</f>
        <v>112.5</v>
      </c>
      <c r="C42" s="3">
        <f>data!AA44</f>
        <v>157.69999999999999</v>
      </c>
      <c r="D42" s="3"/>
      <c r="E42" s="3"/>
    </row>
    <row r="43" spans="1:5" x14ac:dyDescent="0.3">
      <c r="A43" s="1">
        <f>data!A45</f>
        <v>0.4375</v>
      </c>
      <c r="B43" s="3">
        <f>data!W45</f>
        <v>131.1</v>
      </c>
      <c r="C43" s="3">
        <f>data!AA45</f>
        <v>173.7</v>
      </c>
      <c r="D43" s="3"/>
      <c r="E43" s="3"/>
    </row>
    <row r="44" spans="1:5" x14ac:dyDescent="0.3">
      <c r="A44" s="1">
        <f>data!A46</f>
        <v>0.44791666666666669</v>
      </c>
      <c r="B44" s="3">
        <f>data!W46</f>
        <v>150</v>
      </c>
      <c r="C44" s="3">
        <f>data!AA46</f>
        <v>188.2</v>
      </c>
      <c r="D44" s="3"/>
      <c r="E44" s="3"/>
    </row>
    <row r="45" spans="1:5" x14ac:dyDescent="0.3">
      <c r="A45" s="1">
        <f>data!A47</f>
        <v>0.45833333333333331</v>
      </c>
      <c r="B45" s="3">
        <f>data!W47</f>
        <v>166.3</v>
      </c>
      <c r="C45" s="3">
        <f>data!AA47</f>
        <v>199.8</v>
      </c>
      <c r="D45" s="3"/>
      <c r="E45" s="3"/>
    </row>
    <row r="46" spans="1:5" x14ac:dyDescent="0.3">
      <c r="A46" s="1">
        <f>data!A48</f>
        <v>0.46875</v>
      </c>
      <c r="B46" s="3">
        <f>data!W48</f>
        <v>177.7</v>
      </c>
      <c r="C46" s="3">
        <f>data!AA48</f>
        <v>207.2</v>
      </c>
      <c r="D46" s="3"/>
      <c r="E46" s="3"/>
    </row>
    <row r="47" spans="1:5" x14ac:dyDescent="0.3">
      <c r="A47" s="1">
        <f>data!A49</f>
        <v>0.47916666666666669</v>
      </c>
      <c r="B47" s="3">
        <f>data!W49</f>
        <v>184.6</v>
      </c>
      <c r="C47" s="3">
        <f>data!AA49</f>
        <v>211</v>
      </c>
      <c r="D47" s="3"/>
      <c r="E47" s="3"/>
    </row>
    <row r="48" spans="1:5" x14ac:dyDescent="0.3">
      <c r="A48" s="1">
        <f>data!A50</f>
        <v>0.48958333333333331</v>
      </c>
      <c r="B48" s="3">
        <f>data!W50</f>
        <v>187.8</v>
      </c>
      <c r="C48" s="3">
        <f>data!AA50</f>
        <v>212.5</v>
      </c>
      <c r="D48" s="3"/>
      <c r="E48" s="3"/>
    </row>
    <row r="49" spans="1:5" x14ac:dyDescent="0.3">
      <c r="A49" s="1">
        <f>data!A51</f>
        <v>0.5</v>
      </c>
      <c r="B49" s="3">
        <f>data!W51</f>
        <v>188.2</v>
      </c>
      <c r="C49" s="3">
        <f>data!AA51</f>
        <v>212.5</v>
      </c>
      <c r="D49" s="3"/>
      <c r="E49" s="3"/>
    </row>
    <row r="50" spans="1:5" x14ac:dyDescent="0.3">
      <c r="A50" s="1">
        <f>data!A52</f>
        <v>0.51041666666666663</v>
      </c>
      <c r="B50" s="3">
        <f>data!W52</f>
        <v>186.8</v>
      </c>
      <c r="C50" s="3">
        <f>data!AA52</f>
        <v>212</v>
      </c>
      <c r="D50" s="3"/>
      <c r="E50" s="3"/>
    </row>
    <row r="51" spans="1:5" x14ac:dyDescent="0.3">
      <c r="A51" s="1">
        <f>data!A53</f>
        <v>0.52083333333333337</v>
      </c>
      <c r="B51" s="3">
        <f>data!W53</f>
        <v>184.3</v>
      </c>
      <c r="C51" s="3">
        <f>data!AA53</f>
        <v>211.5</v>
      </c>
      <c r="D51" s="3"/>
      <c r="E51" s="3"/>
    </row>
    <row r="52" spans="1:5" x14ac:dyDescent="0.3">
      <c r="A52" s="1">
        <f>data!A54</f>
        <v>0.53125</v>
      </c>
      <c r="B52" s="3">
        <f>data!W54</f>
        <v>181.4</v>
      </c>
      <c r="C52" s="3">
        <f>data!AA54</f>
        <v>211.2</v>
      </c>
      <c r="D52" s="3"/>
      <c r="E52" s="3"/>
    </row>
    <row r="53" spans="1:5" x14ac:dyDescent="0.3">
      <c r="A53" s="1">
        <f>data!A55</f>
        <v>0.54166666666666663</v>
      </c>
      <c r="B53" s="3">
        <f>data!W55</f>
        <v>179</v>
      </c>
      <c r="C53" s="3">
        <f>data!AA55</f>
        <v>211.3</v>
      </c>
      <c r="D53" s="3"/>
      <c r="E53" s="3"/>
    </row>
    <row r="54" spans="1:5" x14ac:dyDescent="0.3">
      <c r="A54" s="1">
        <f>data!A56</f>
        <v>0.55208333333333337</v>
      </c>
      <c r="B54" s="3">
        <f>data!W56</f>
        <v>177.5</v>
      </c>
      <c r="C54" s="3">
        <f>data!AA56</f>
        <v>211.8</v>
      </c>
      <c r="D54" s="3"/>
      <c r="E54" s="3"/>
    </row>
    <row r="55" spans="1:5" x14ac:dyDescent="0.3">
      <c r="A55" s="1">
        <f>data!A57</f>
        <v>0.5625</v>
      </c>
      <c r="B55" s="3">
        <f>data!W57</f>
        <v>177</v>
      </c>
      <c r="C55" s="3">
        <f>data!AA57</f>
        <v>211.7</v>
      </c>
      <c r="D55" s="3"/>
      <c r="E55" s="3"/>
    </row>
    <row r="56" spans="1:5" x14ac:dyDescent="0.3">
      <c r="A56" s="1">
        <f>data!A58</f>
        <v>0.57291666666666663</v>
      </c>
      <c r="B56" s="3">
        <f>data!W58</f>
        <v>177.2</v>
      </c>
      <c r="C56" s="3">
        <f>data!AA58</f>
        <v>209.7</v>
      </c>
      <c r="D56" s="3"/>
      <c r="E56" s="3"/>
    </row>
    <row r="57" spans="1:5" x14ac:dyDescent="0.3">
      <c r="A57" s="1">
        <f>data!A59</f>
        <v>0.58333333333333337</v>
      </c>
      <c r="B57" s="3">
        <f>data!W59</f>
        <v>177.8</v>
      </c>
      <c r="C57" s="3">
        <f>data!AA59</f>
        <v>204.4</v>
      </c>
      <c r="D57" s="3"/>
      <c r="E57" s="3"/>
    </row>
    <row r="58" spans="1:5" x14ac:dyDescent="0.3">
      <c r="A58" s="1">
        <f>data!A60</f>
        <v>0.59375</v>
      </c>
      <c r="B58" s="3">
        <f>data!W60</f>
        <v>178.8</v>
      </c>
      <c r="C58" s="3">
        <f>data!AA60</f>
        <v>195.1</v>
      </c>
      <c r="D58" s="3"/>
      <c r="E58" s="3"/>
    </row>
    <row r="59" spans="1:5" x14ac:dyDescent="0.3">
      <c r="A59" s="1">
        <f>data!A61</f>
        <v>0.60416666666666663</v>
      </c>
      <c r="B59" s="3">
        <f>data!W61</f>
        <v>179.9</v>
      </c>
      <c r="C59" s="3">
        <f>data!AA61</f>
        <v>183.1</v>
      </c>
      <c r="D59" s="3"/>
      <c r="E59" s="3"/>
    </row>
    <row r="60" spans="1:5" x14ac:dyDescent="0.3">
      <c r="A60" s="1">
        <f>data!A62</f>
        <v>0.61458333333333337</v>
      </c>
      <c r="B60" s="3">
        <f>data!W62</f>
        <v>181.2</v>
      </c>
      <c r="C60" s="3">
        <f>data!AA62</f>
        <v>170.2</v>
      </c>
      <c r="D60" s="3"/>
      <c r="E60" s="3"/>
    </row>
    <row r="61" spans="1:5" x14ac:dyDescent="0.3">
      <c r="A61" s="1">
        <f>data!A63</f>
        <v>0.625</v>
      </c>
      <c r="B61" s="3">
        <f>data!W63</f>
        <v>182.5</v>
      </c>
      <c r="C61" s="3">
        <f>data!AA63</f>
        <v>158.19999999999999</v>
      </c>
      <c r="D61" s="3"/>
      <c r="E61" s="3"/>
    </row>
    <row r="62" spans="1:5" x14ac:dyDescent="0.3">
      <c r="A62" s="1">
        <f>data!A64</f>
        <v>0.63541666666666663</v>
      </c>
      <c r="B62" s="3">
        <f>data!W64</f>
        <v>183.7</v>
      </c>
      <c r="C62" s="3">
        <f>data!AA64</f>
        <v>148.6</v>
      </c>
      <c r="D62" s="3"/>
      <c r="E62" s="3"/>
    </row>
    <row r="63" spans="1:5" x14ac:dyDescent="0.3">
      <c r="A63" s="1">
        <f>data!A65</f>
        <v>0.64583333333333337</v>
      </c>
      <c r="B63" s="3">
        <f>data!W65</f>
        <v>184.8</v>
      </c>
      <c r="C63" s="3">
        <f>data!AA65</f>
        <v>141.19999999999999</v>
      </c>
      <c r="D63" s="3"/>
      <c r="E63" s="3"/>
    </row>
    <row r="64" spans="1:5" x14ac:dyDescent="0.3">
      <c r="A64" s="1">
        <f>data!A66</f>
        <v>0.65625</v>
      </c>
      <c r="B64" s="3">
        <f>data!W66</f>
        <v>185.5</v>
      </c>
      <c r="C64" s="3">
        <f>data!AA66</f>
        <v>135.30000000000001</v>
      </c>
      <c r="D64" s="3"/>
      <c r="E64" s="3"/>
    </row>
    <row r="65" spans="1:5" x14ac:dyDescent="0.3">
      <c r="A65" s="1">
        <f>data!A67</f>
        <v>0.66666666666666663</v>
      </c>
      <c r="B65" s="3">
        <f>data!W67</f>
        <v>185.9</v>
      </c>
      <c r="C65" s="3">
        <f>data!AA67</f>
        <v>130.5</v>
      </c>
      <c r="D65" s="3"/>
      <c r="E65" s="3"/>
    </row>
    <row r="66" spans="1:5" x14ac:dyDescent="0.3">
      <c r="A66" s="1">
        <f>data!A68</f>
        <v>0.67708333333333337</v>
      </c>
      <c r="B66" s="3">
        <f>data!W68</f>
        <v>186</v>
      </c>
      <c r="C66" s="3">
        <f>data!AA68</f>
        <v>126.4</v>
      </c>
      <c r="D66" s="3"/>
      <c r="E66" s="3"/>
    </row>
    <row r="67" spans="1:5" x14ac:dyDescent="0.3">
      <c r="A67" s="1">
        <f>data!A69</f>
        <v>0.6875</v>
      </c>
      <c r="B67" s="3">
        <f>data!W69</f>
        <v>186.9</v>
      </c>
      <c r="C67" s="3">
        <f>data!AA69</f>
        <v>123.6</v>
      </c>
      <c r="D67" s="3"/>
      <c r="E67" s="3"/>
    </row>
    <row r="68" spans="1:5" x14ac:dyDescent="0.3">
      <c r="A68" s="1">
        <f>data!A70</f>
        <v>0.69791666666666663</v>
      </c>
      <c r="B68" s="3">
        <f>data!W70</f>
        <v>189.9</v>
      </c>
      <c r="C68" s="3">
        <f>data!AA70</f>
        <v>123.1</v>
      </c>
      <c r="D68" s="3"/>
      <c r="E68" s="3"/>
    </row>
    <row r="69" spans="1:5" x14ac:dyDescent="0.3">
      <c r="A69" s="1">
        <f>data!A71</f>
        <v>0.70833333333333337</v>
      </c>
      <c r="B69" s="3">
        <f>data!W71</f>
        <v>196.3</v>
      </c>
      <c r="C69" s="3">
        <f>data!AA71</f>
        <v>125.9</v>
      </c>
      <c r="D69" s="3"/>
      <c r="E69" s="3"/>
    </row>
    <row r="70" spans="1:5" x14ac:dyDescent="0.3">
      <c r="A70" s="1">
        <f>data!A72</f>
        <v>0.71875</v>
      </c>
      <c r="B70" s="3">
        <f>data!W72</f>
        <v>207</v>
      </c>
      <c r="C70" s="3">
        <f>data!AA72</f>
        <v>132.5</v>
      </c>
      <c r="D70" s="3"/>
      <c r="E70" s="3"/>
    </row>
    <row r="71" spans="1:5" x14ac:dyDescent="0.3">
      <c r="A71" s="1">
        <f>data!A73</f>
        <v>0.72916666666666663</v>
      </c>
      <c r="B71" s="3">
        <f>data!W73</f>
        <v>220.8</v>
      </c>
      <c r="C71" s="3">
        <f>data!AA73</f>
        <v>142.1</v>
      </c>
      <c r="D71" s="3"/>
      <c r="E71" s="3"/>
    </row>
    <row r="72" spans="1:5" x14ac:dyDescent="0.3">
      <c r="A72" s="1">
        <f>data!A74</f>
        <v>0.73958333333333337</v>
      </c>
      <c r="B72" s="3">
        <f>data!W74</f>
        <v>236.3</v>
      </c>
      <c r="C72" s="3">
        <f>data!AA74</f>
        <v>153.80000000000001</v>
      </c>
      <c r="D72" s="3"/>
      <c r="E72" s="3"/>
    </row>
    <row r="73" spans="1:5" x14ac:dyDescent="0.3">
      <c r="A73" s="1">
        <f>data!A75</f>
        <v>0.75</v>
      </c>
      <c r="B73" s="3">
        <f>data!W75</f>
        <v>251.7</v>
      </c>
      <c r="C73" s="3">
        <f>data!AA75</f>
        <v>166.3</v>
      </c>
      <c r="D73" s="3"/>
      <c r="E73" s="3"/>
    </row>
    <row r="74" spans="1:5" x14ac:dyDescent="0.3">
      <c r="A74" s="1">
        <f>data!A76</f>
        <v>0.76041666666666663</v>
      </c>
      <c r="B74" s="3">
        <f>data!W76</f>
        <v>265.8</v>
      </c>
      <c r="C74" s="3">
        <f>data!AA76</f>
        <v>178.7</v>
      </c>
      <c r="D74" s="3"/>
      <c r="E74" s="3"/>
    </row>
    <row r="75" spans="1:5" x14ac:dyDescent="0.3">
      <c r="A75" s="1">
        <f>data!A77</f>
        <v>0.77083333333333337</v>
      </c>
      <c r="B75" s="3">
        <f>data!W77</f>
        <v>277.89999999999998</v>
      </c>
      <c r="C75" s="3">
        <f>data!AA77</f>
        <v>190.1</v>
      </c>
      <c r="D75" s="3"/>
      <c r="E75" s="3"/>
    </row>
    <row r="76" spans="1:5" x14ac:dyDescent="0.3">
      <c r="A76" s="1">
        <f>data!A78</f>
        <v>0.78125</v>
      </c>
      <c r="B76" s="3">
        <f>data!W78</f>
        <v>287.60000000000002</v>
      </c>
      <c r="C76" s="3">
        <f>data!AA78</f>
        <v>199.7</v>
      </c>
      <c r="D76" s="3"/>
      <c r="E76" s="3"/>
    </row>
    <row r="77" spans="1:5" x14ac:dyDescent="0.3">
      <c r="A77" s="1">
        <f>data!A79</f>
        <v>0.79166666666666663</v>
      </c>
      <c r="B77" s="3">
        <f>data!W79</f>
        <v>294.5</v>
      </c>
      <c r="C77" s="3">
        <f>data!AA79</f>
        <v>206.7</v>
      </c>
      <c r="D77" s="3"/>
      <c r="E77" s="3"/>
    </row>
    <row r="78" spans="1:5" x14ac:dyDescent="0.3">
      <c r="A78" s="1">
        <f>data!A80</f>
        <v>0.80208333333333337</v>
      </c>
      <c r="B78" s="3">
        <f>data!W80</f>
        <v>298.10000000000002</v>
      </c>
      <c r="C78" s="3">
        <f>data!AA80</f>
        <v>210.6</v>
      </c>
      <c r="D78" s="3"/>
      <c r="E78" s="3"/>
    </row>
    <row r="79" spans="1:5" x14ac:dyDescent="0.3">
      <c r="A79" s="1">
        <f>data!A81</f>
        <v>0.8125</v>
      </c>
      <c r="B79" s="3">
        <f>data!W81</f>
        <v>298.7</v>
      </c>
      <c r="C79" s="3">
        <f>data!AA81</f>
        <v>212</v>
      </c>
      <c r="D79" s="3"/>
      <c r="E79" s="3"/>
    </row>
    <row r="80" spans="1:5" x14ac:dyDescent="0.3">
      <c r="A80" s="1">
        <f>data!A82</f>
        <v>0.82291666666666663</v>
      </c>
      <c r="B80" s="3">
        <f>data!W82</f>
        <v>296.3</v>
      </c>
      <c r="C80" s="3">
        <f>data!AA82</f>
        <v>211.6</v>
      </c>
      <c r="D80" s="3"/>
      <c r="E80" s="3"/>
    </row>
    <row r="81" spans="1:5" x14ac:dyDescent="0.3">
      <c r="A81" s="1">
        <f>data!A83</f>
        <v>0.83333333333333337</v>
      </c>
      <c r="B81" s="3">
        <f>data!W83</f>
        <v>291</v>
      </c>
      <c r="C81" s="3">
        <f>data!AA83</f>
        <v>210.2</v>
      </c>
      <c r="D81" s="3"/>
      <c r="E81" s="3"/>
    </row>
    <row r="82" spans="1:5" x14ac:dyDescent="0.3">
      <c r="A82" s="1">
        <f>data!A84</f>
        <v>0.84375</v>
      </c>
      <c r="B82" s="3">
        <f>data!W84</f>
        <v>283.10000000000002</v>
      </c>
      <c r="C82" s="3">
        <f>data!AA84</f>
        <v>208.4</v>
      </c>
      <c r="D82" s="3"/>
      <c r="E82" s="3"/>
    </row>
    <row r="83" spans="1:5" x14ac:dyDescent="0.3">
      <c r="A83" s="1">
        <f>data!A85</f>
        <v>0.85416666666666663</v>
      </c>
      <c r="B83" s="3">
        <f>data!W85</f>
        <v>273.39999999999998</v>
      </c>
      <c r="C83" s="3">
        <f>data!AA85</f>
        <v>206</v>
      </c>
      <c r="D83" s="3"/>
      <c r="E83" s="3"/>
    </row>
    <row r="84" spans="1:5" x14ac:dyDescent="0.3">
      <c r="A84" s="1">
        <f>data!A86</f>
        <v>0.86458333333333337</v>
      </c>
      <c r="B84" s="3">
        <f>data!W86</f>
        <v>262.60000000000002</v>
      </c>
      <c r="C84" s="3">
        <f>data!AA86</f>
        <v>202.5</v>
      </c>
      <c r="D84" s="3"/>
      <c r="E84" s="3"/>
    </row>
    <row r="85" spans="1:5" x14ac:dyDescent="0.3">
      <c r="A85" s="1">
        <f>data!A87</f>
        <v>0.875</v>
      </c>
      <c r="B85" s="3">
        <f>data!W87</f>
        <v>251.7</v>
      </c>
      <c r="C85" s="3">
        <f>data!AA87</f>
        <v>197.5</v>
      </c>
      <c r="D85" s="3"/>
      <c r="E85" s="3"/>
    </row>
    <row r="86" spans="1:5" x14ac:dyDescent="0.3">
      <c r="A86" s="1">
        <f>data!A88</f>
        <v>0.88541666666666663</v>
      </c>
      <c r="B86" s="3">
        <f>data!W88</f>
        <v>241.3</v>
      </c>
      <c r="C86" s="3">
        <f>data!AA88</f>
        <v>190.5</v>
      </c>
      <c r="D86" s="3"/>
      <c r="E86" s="3"/>
    </row>
    <row r="87" spans="1:5" x14ac:dyDescent="0.3">
      <c r="A87" s="1">
        <f>data!A89</f>
        <v>0.89583333333333337</v>
      </c>
      <c r="B87" s="3">
        <f>data!W89</f>
        <v>231.2</v>
      </c>
      <c r="C87" s="3">
        <f>data!AA89</f>
        <v>182</v>
      </c>
      <c r="D87" s="3"/>
      <c r="E87" s="3"/>
    </row>
    <row r="88" spans="1:5" x14ac:dyDescent="0.3">
      <c r="A88" s="1">
        <f>data!A90</f>
        <v>0.90625</v>
      </c>
      <c r="B88" s="3">
        <f>data!W90</f>
        <v>220.9</v>
      </c>
      <c r="C88" s="3">
        <f>data!AA90</f>
        <v>172.2</v>
      </c>
      <c r="D88" s="3"/>
      <c r="E88" s="3"/>
    </row>
    <row r="89" spans="1:5" x14ac:dyDescent="0.3">
      <c r="A89" s="1">
        <f>data!A91</f>
        <v>0.91666666666666663</v>
      </c>
      <c r="B89" s="3">
        <f>data!W91</f>
        <v>210.2</v>
      </c>
      <c r="C89" s="3">
        <f>data!AA91</f>
        <v>161.69999999999999</v>
      </c>
      <c r="D89" s="3"/>
      <c r="E89" s="3"/>
    </row>
    <row r="90" spans="1:5" x14ac:dyDescent="0.3">
      <c r="A90" s="1">
        <f>data!A92</f>
        <v>0.92708333333333337</v>
      </c>
      <c r="B90" s="3">
        <f>data!W92</f>
        <v>198.6</v>
      </c>
      <c r="C90" s="3">
        <f>data!AA92</f>
        <v>150.69999999999999</v>
      </c>
      <c r="D90" s="3"/>
      <c r="E90" s="3"/>
    </row>
    <row r="91" spans="1:5" x14ac:dyDescent="0.3">
      <c r="A91" s="1">
        <f>data!A93</f>
        <v>0.9375</v>
      </c>
      <c r="B91" s="3">
        <f>data!W93</f>
        <v>186.3</v>
      </c>
      <c r="C91" s="3">
        <f>data!AA93</f>
        <v>139.19999999999999</v>
      </c>
      <c r="D91" s="3"/>
      <c r="E91" s="3"/>
    </row>
    <row r="92" spans="1:5" x14ac:dyDescent="0.3">
      <c r="A92" s="1">
        <f>data!A94</f>
        <v>0.94791666666666663</v>
      </c>
      <c r="B92" s="3">
        <f>data!W94</f>
        <v>173.5</v>
      </c>
      <c r="C92" s="3">
        <f>data!AA94</f>
        <v>127.1</v>
      </c>
      <c r="D92" s="3"/>
      <c r="E92" s="3"/>
    </row>
    <row r="93" spans="1:5" x14ac:dyDescent="0.3">
      <c r="A93" s="1">
        <f>data!A95</f>
        <v>0.95833333333333337</v>
      </c>
      <c r="B93" s="3">
        <f>data!W95</f>
        <v>160.5</v>
      </c>
      <c r="C93" s="3">
        <f>data!AA95</f>
        <v>114.3</v>
      </c>
      <c r="D93" s="3"/>
      <c r="E93" s="3"/>
    </row>
    <row r="94" spans="1:5" x14ac:dyDescent="0.3">
      <c r="A94" s="1">
        <f>data!A96</f>
        <v>0.96875</v>
      </c>
      <c r="B94" s="3">
        <f>data!W96</f>
        <v>147.5</v>
      </c>
      <c r="C94" s="3">
        <f>data!AA96</f>
        <v>100.9</v>
      </c>
      <c r="D94" s="3"/>
      <c r="E94" s="3"/>
    </row>
    <row r="95" spans="1:5" x14ac:dyDescent="0.3">
      <c r="A95" s="1">
        <f>data!A97</f>
        <v>0.97916666666666663</v>
      </c>
      <c r="B95" s="3">
        <f>data!W97</f>
        <v>134.69999999999999</v>
      </c>
      <c r="C95" s="3">
        <f>data!AA97</f>
        <v>87.5</v>
      </c>
      <c r="D95" s="3"/>
      <c r="E95" s="3"/>
    </row>
    <row r="96" spans="1:5" x14ac:dyDescent="0.3">
      <c r="A96" s="1">
        <f>data!A98</f>
        <v>0.98958333333333337</v>
      </c>
      <c r="B96" s="3">
        <f>data!W98</f>
        <v>122.4</v>
      </c>
      <c r="C96" s="3">
        <f>data!AA98</f>
        <v>75.099999999999994</v>
      </c>
      <c r="D96" s="3"/>
      <c r="E96" s="3"/>
    </row>
    <row r="97" spans="1:5" x14ac:dyDescent="0.3">
      <c r="A97" s="1">
        <f>data!A99</f>
        <v>0</v>
      </c>
      <c r="B97" s="3">
        <f>data!W99</f>
        <v>110.9</v>
      </c>
      <c r="C97" s="3">
        <f>data!AA99</f>
        <v>64.7</v>
      </c>
      <c r="D97" s="3"/>
      <c r="E97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21FF-EDEB-4738-9EBD-B5B1C5CFF1DC}">
  <dimension ref="A1:C97"/>
  <sheetViews>
    <sheetView workbookViewId="0">
      <selection activeCell="G18" sqref="G18"/>
    </sheetView>
  </sheetViews>
  <sheetFormatPr baseColWidth="10"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data!P4</f>
        <v>25.8</v>
      </c>
      <c r="C2" s="3">
        <f>data!T4</f>
        <v>22.4</v>
      </c>
    </row>
    <row r="3" spans="1:3" x14ac:dyDescent="0.3">
      <c r="A3" s="1">
        <f>data!A5</f>
        <v>2.0833333333333332E-2</v>
      </c>
      <c r="B3" s="3">
        <f>data!P5</f>
        <v>25.2</v>
      </c>
      <c r="C3" s="3">
        <f>data!T5</f>
        <v>21.8</v>
      </c>
    </row>
    <row r="4" spans="1:3" x14ac:dyDescent="0.3">
      <c r="A4" s="1">
        <f>data!A6</f>
        <v>3.125E-2</v>
      </c>
      <c r="B4" s="3">
        <f>data!P6</f>
        <v>24.7</v>
      </c>
      <c r="C4" s="3">
        <f>data!T6</f>
        <v>21.3</v>
      </c>
    </row>
    <row r="5" spans="1:3" x14ac:dyDescent="0.3">
      <c r="A5" s="1">
        <f>data!A7</f>
        <v>4.1666666666666664E-2</v>
      </c>
      <c r="B5" s="3">
        <f>data!P7</f>
        <v>24.6</v>
      </c>
      <c r="C5" s="3">
        <f>data!T7</f>
        <v>20.8</v>
      </c>
    </row>
    <row r="6" spans="1:3" x14ac:dyDescent="0.3">
      <c r="A6" s="1">
        <f>data!A8</f>
        <v>5.2083333333333336E-2</v>
      </c>
      <c r="B6" s="3">
        <f>data!P8</f>
        <v>25</v>
      </c>
      <c r="C6" s="3">
        <f>data!T8</f>
        <v>20.6</v>
      </c>
    </row>
    <row r="7" spans="1:3" x14ac:dyDescent="0.3">
      <c r="A7" s="1">
        <f>data!A9</f>
        <v>6.25E-2</v>
      </c>
      <c r="B7" s="3">
        <f>data!P9</f>
        <v>25.6</v>
      </c>
      <c r="C7" s="3">
        <f>data!T9</f>
        <v>20.6</v>
      </c>
    </row>
    <row r="8" spans="1:3" x14ac:dyDescent="0.3">
      <c r="A8" s="1">
        <f>data!A10</f>
        <v>7.2916666666666671E-2</v>
      </c>
      <c r="B8" s="3">
        <f>data!P10</f>
        <v>26.2</v>
      </c>
      <c r="C8" s="3">
        <f>data!T10</f>
        <v>20.7</v>
      </c>
    </row>
    <row r="9" spans="1:3" x14ac:dyDescent="0.3">
      <c r="A9" s="1">
        <f>data!A11</f>
        <v>8.3333333333333329E-2</v>
      </c>
      <c r="B9" s="3">
        <f>data!P11</f>
        <v>26.5</v>
      </c>
      <c r="C9" s="3">
        <f>data!T11</f>
        <v>20.8</v>
      </c>
    </row>
    <row r="10" spans="1:3" x14ac:dyDescent="0.3">
      <c r="A10" s="1">
        <f>data!A12</f>
        <v>9.375E-2</v>
      </c>
      <c r="B10" s="3">
        <f>data!P12</f>
        <v>26.3</v>
      </c>
      <c r="C10" s="3">
        <f>data!T12</f>
        <v>20.9</v>
      </c>
    </row>
    <row r="11" spans="1:3" x14ac:dyDescent="0.3">
      <c r="A11" s="1">
        <f>data!A13</f>
        <v>0.10416666666666667</v>
      </c>
      <c r="B11" s="3">
        <f>data!P13</f>
        <v>25.8</v>
      </c>
      <c r="C11" s="3">
        <f>data!T13</f>
        <v>20.9</v>
      </c>
    </row>
    <row r="12" spans="1:3" x14ac:dyDescent="0.3">
      <c r="A12" s="1">
        <f>data!A14</f>
        <v>0.11458333333333333</v>
      </c>
      <c r="B12" s="3">
        <f>data!P14</f>
        <v>25.1</v>
      </c>
      <c r="C12" s="3">
        <f>data!T14</f>
        <v>20.8</v>
      </c>
    </row>
    <row r="13" spans="1:3" x14ac:dyDescent="0.3">
      <c r="A13" s="1">
        <f>data!A15</f>
        <v>0.125</v>
      </c>
      <c r="B13" s="3">
        <f>data!P15</f>
        <v>24.6</v>
      </c>
      <c r="C13" s="3">
        <f>data!T15</f>
        <v>20.8</v>
      </c>
    </row>
    <row r="14" spans="1:3" x14ac:dyDescent="0.3">
      <c r="A14" s="1">
        <f>data!A16</f>
        <v>0.13541666666666666</v>
      </c>
      <c r="B14" s="3">
        <f>data!P16</f>
        <v>24.4</v>
      </c>
      <c r="C14" s="3">
        <f>data!T16</f>
        <v>20.8</v>
      </c>
    </row>
    <row r="15" spans="1:3" x14ac:dyDescent="0.3">
      <c r="A15" s="1">
        <f>data!A17</f>
        <v>0.14583333333333334</v>
      </c>
      <c r="B15" s="3">
        <f>data!P17</f>
        <v>24.5</v>
      </c>
      <c r="C15" s="3">
        <f>data!T17</f>
        <v>20.8</v>
      </c>
    </row>
    <row r="16" spans="1:3" x14ac:dyDescent="0.3">
      <c r="A16" s="1">
        <f>data!A18</f>
        <v>0.15625</v>
      </c>
      <c r="B16" s="3">
        <f>data!P18</f>
        <v>24.6</v>
      </c>
      <c r="C16" s="3">
        <f>data!T18</f>
        <v>20.9</v>
      </c>
    </row>
    <row r="17" spans="1:3" x14ac:dyDescent="0.3">
      <c r="A17" s="1">
        <f>data!A19</f>
        <v>0.16666666666666666</v>
      </c>
      <c r="B17" s="3">
        <f>data!P19</f>
        <v>24.6</v>
      </c>
      <c r="C17" s="3">
        <f>data!T19</f>
        <v>20.8</v>
      </c>
    </row>
    <row r="18" spans="1:3" x14ac:dyDescent="0.3">
      <c r="A18" s="1">
        <f>data!A20</f>
        <v>0.17708333333333334</v>
      </c>
      <c r="B18" s="3">
        <f>data!P20</f>
        <v>24.5</v>
      </c>
      <c r="C18" s="3">
        <f>data!T20</f>
        <v>20.7</v>
      </c>
    </row>
    <row r="19" spans="1:3" x14ac:dyDescent="0.3">
      <c r="A19" s="1">
        <f>data!A21</f>
        <v>0.1875</v>
      </c>
      <c r="B19" s="3">
        <f>data!P21</f>
        <v>24.3</v>
      </c>
      <c r="C19" s="3">
        <f>data!T21</f>
        <v>20.7</v>
      </c>
    </row>
    <row r="20" spans="1:3" x14ac:dyDescent="0.3">
      <c r="A20" s="1">
        <f>data!A22</f>
        <v>0.19791666666666666</v>
      </c>
      <c r="B20" s="3">
        <f>data!P22</f>
        <v>24.3</v>
      </c>
      <c r="C20" s="3">
        <f>data!T22</f>
        <v>20.7</v>
      </c>
    </row>
    <row r="21" spans="1:3" x14ac:dyDescent="0.3">
      <c r="A21" s="1">
        <f>data!A23</f>
        <v>0.20833333333333334</v>
      </c>
      <c r="B21" s="3">
        <f>data!P23</f>
        <v>24.6</v>
      </c>
      <c r="C21" s="3">
        <f>data!T23</f>
        <v>20.8</v>
      </c>
    </row>
    <row r="22" spans="1:3" x14ac:dyDescent="0.3">
      <c r="A22" s="1">
        <f>data!A24</f>
        <v>0.21875</v>
      </c>
      <c r="B22" s="3">
        <f>data!P24</f>
        <v>25.4</v>
      </c>
      <c r="C22" s="3">
        <f>data!T24</f>
        <v>21.2</v>
      </c>
    </row>
    <row r="23" spans="1:3" x14ac:dyDescent="0.3">
      <c r="A23" s="1">
        <f>data!A25</f>
        <v>0.22916666666666666</v>
      </c>
      <c r="B23" s="3">
        <f>data!P25</f>
        <v>26.5</v>
      </c>
      <c r="C23" s="3">
        <f>data!T25</f>
        <v>21.7</v>
      </c>
    </row>
    <row r="24" spans="1:3" x14ac:dyDescent="0.3">
      <c r="A24" s="1">
        <f>data!A26</f>
        <v>0.23958333333333334</v>
      </c>
      <c r="B24" s="3">
        <f>data!P26</f>
        <v>27.6</v>
      </c>
      <c r="C24" s="3">
        <f>data!T26</f>
        <v>22.2</v>
      </c>
    </row>
    <row r="25" spans="1:3" x14ac:dyDescent="0.3">
      <c r="A25" s="1">
        <f>data!A27</f>
        <v>0.25</v>
      </c>
      <c r="B25" s="3">
        <f>data!P27</f>
        <v>28.4</v>
      </c>
      <c r="C25" s="3">
        <f>data!T27</f>
        <v>22.7</v>
      </c>
    </row>
    <row r="26" spans="1:3" x14ac:dyDescent="0.3">
      <c r="A26" s="1">
        <f>data!A28</f>
        <v>0.26041666666666669</v>
      </c>
      <c r="B26" s="3">
        <f>data!P28</f>
        <v>28.7</v>
      </c>
      <c r="C26" s="3">
        <f>data!T28</f>
        <v>23.1</v>
      </c>
    </row>
    <row r="27" spans="1:3" x14ac:dyDescent="0.3">
      <c r="A27" s="1">
        <f>data!A29</f>
        <v>0.27083333333333331</v>
      </c>
      <c r="B27" s="3">
        <f>data!P29</f>
        <v>28.7</v>
      </c>
      <c r="C27" s="3">
        <f>data!T29</f>
        <v>23.3</v>
      </c>
    </row>
    <row r="28" spans="1:3" x14ac:dyDescent="0.3">
      <c r="A28" s="1">
        <f>data!A30</f>
        <v>0.28125</v>
      </c>
      <c r="B28" s="3">
        <f>data!P30</f>
        <v>28.5</v>
      </c>
      <c r="C28" s="3">
        <f>data!T30</f>
        <v>23.2</v>
      </c>
    </row>
    <row r="29" spans="1:3" x14ac:dyDescent="0.3">
      <c r="A29" s="1">
        <f>data!A31</f>
        <v>0.29166666666666669</v>
      </c>
      <c r="B29" s="3">
        <f>data!P31</f>
        <v>28.4</v>
      </c>
      <c r="C29" s="3">
        <f>data!T31</f>
        <v>22.7</v>
      </c>
    </row>
    <row r="30" spans="1:3" x14ac:dyDescent="0.3">
      <c r="A30" s="1">
        <f>data!A32</f>
        <v>0.30208333333333331</v>
      </c>
      <c r="B30" s="3">
        <f>data!P32</f>
        <v>28.5</v>
      </c>
      <c r="C30" s="3">
        <f>data!T32</f>
        <v>21.9</v>
      </c>
    </row>
    <row r="31" spans="1:3" x14ac:dyDescent="0.3">
      <c r="A31" s="1">
        <f>data!A33</f>
        <v>0.3125</v>
      </c>
      <c r="B31" s="3">
        <f>data!P33</f>
        <v>29.1</v>
      </c>
      <c r="C31" s="3">
        <f>data!T33</f>
        <v>20.8</v>
      </c>
    </row>
    <row r="32" spans="1:3" x14ac:dyDescent="0.3">
      <c r="A32" s="1">
        <f>data!A34</f>
        <v>0.32291666666666669</v>
      </c>
      <c r="B32" s="3">
        <f>data!P34</f>
        <v>30.2</v>
      </c>
      <c r="C32" s="3">
        <f>data!T34</f>
        <v>19.8</v>
      </c>
    </row>
    <row r="33" spans="1:3" x14ac:dyDescent="0.3">
      <c r="A33" s="1">
        <f>data!A35</f>
        <v>0.33333333333333331</v>
      </c>
      <c r="B33" s="3">
        <f>data!P35</f>
        <v>32.200000000000003</v>
      </c>
      <c r="C33" s="3">
        <f>data!T35</f>
        <v>18.899999999999999</v>
      </c>
    </row>
    <row r="34" spans="1:3" x14ac:dyDescent="0.3">
      <c r="A34" s="1">
        <f>data!A36</f>
        <v>0.34375</v>
      </c>
      <c r="B34" s="3">
        <f>data!P36</f>
        <v>35</v>
      </c>
      <c r="C34" s="3">
        <f>data!T36</f>
        <v>18.5</v>
      </c>
    </row>
    <row r="35" spans="1:3" x14ac:dyDescent="0.3">
      <c r="A35" s="1">
        <f>data!A37</f>
        <v>0.35416666666666669</v>
      </c>
      <c r="B35" s="3">
        <f>data!P37</f>
        <v>38.4</v>
      </c>
      <c r="C35" s="3">
        <f>data!T37</f>
        <v>18.399999999999999</v>
      </c>
    </row>
    <row r="36" spans="1:3" x14ac:dyDescent="0.3">
      <c r="A36" s="1">
        <f>data!A38</f>
        <v>0.36458333333333331</v>
      </c>
      <c r="B36" s="3">
        <f>data!P38</f>
        <v>42</v>
      </c>
      <c r="C36" s="3">
        <f>data!T38</f>
        <v>18.5</v>
      </c>
    </row>
    <row r="37" spans="1:3" x14ac:dyDescent="0.3">
      <c r="A37" s="1">
        <f>data!A39</f>
        <v>0.375</v>
      </c>
      <c r="B37" s="3">
        <f>data!P39</f>
        <v>45.4</v>
      </c>
      <c r="C37" s="3">
        <f>data!T39</f>
        <v>18.899999999999999</v>
      </c>
    </row>
    <row r="38" spans="1:3" x14ac:dyDescent="0.3">
      <c r="A38" s="1">
        <f>data!A40</f>
        <v>0.38541666666666669</v>
      </c>
      <c r="B38" s="3">
        <f>data!P40</f>
        <v>48.4</v>
      </c>
      <c r="C38" s="3">
        <f>data!T40</f>
        <v>19.399999999999999</v>
      </c>
    </row>
    <row r="39" spans="1:3" x14ac:dyDescent="0.3">
      <c r="A39" s="1">
        <f>data!A41</f>
        <v>0.39583333333333331</v>
      </c>
      <c r="B39" s="3">
        <f>data!P41</f>
        <v>50.9</v>
      </c>
      <c r="C39" s="3">
        <f>data!T41</f>
        <v>20</v>
      </c>
    </row>
    <row r="40" spans="1:3" x14ac:dyDescent="0.3">
      <c r="A40" s="1">
        <f>data!A42</f>
        <v>0.40625</v>
      </c>
      <c r="B40" s="3">
        <f>data!P42</f>
        <v>53</v>
      </c>
      <c r="C40" s="3">
        <f>data!T42</f>
        <v>20.5</v>
      </c>
    </row>
    <row r="41" spans="1:3" x14ac:dyDescent="0.3">
      <c r="A41" s="1">
        <f>data!A43</f>
        <v>0.41666666666666669</v>
      </c>
      <c r="B41" s="3">
        <f>data!P43</f>
        <v>54.9</v>
      </c>
      <c r="C41" s="3">
        <f>data!T43</f>
        <v>20.8</v>
      </c>
    </row>
    <row r="42" spans="1:3" x14ac:dyDescent="0.3">
      <c r="A42" s="1">
        <f>data!A44</f>
        <v>0.42708333333333331</v>
      </c>
      <c r="B42" s="3">
        <f>data!P44</f>
        <v>56.6</v>
      </c>
      <c r="C42" s="3">
        <f>data!T44</f>
        <v>20.9</v>
      </c>
    </row>
    <row r="43" spans="1:3" x14ac:dyDescent="0.3">
      <c r="A43" s="1">
        <f>data!A45</f>
        <v>0.4375</v>
      </c>
      <c r="B43" s="3">
        <f>data!P45</f>
        <v>57.9</v>
      </c>
      <c r="C43" s="3">
        <f>data!T45</f>
        <v>20.9</v>
      </c>
    </row>
    <row r="44" spans="1:3" x14ac:dyDescent="0.3">
      <c r="A44" s="1">
        <f>data!A46</f>
        <v>0.44791666666666669</v>
      </c>
      <c r="B44" s="3">
        <f>data!P46</f>
        <v>58.7</v>
      </c>
      <c r="C44" s="3">
        <f>data!T46</f>
        <v>20.8</v>
      </c>
    </row>
    <row r="45" spans="1:3" x14ac:dyDescent="0.3">
      <c r="A45" s="1">
        <f>data!A47</f>
        <v>0.45833333333333331</v>
      </c>
      <c r="B45" s="3">
        <f>data!P47</f>
        <v>58.7</v>
      </c>
      <c r="C45" s="3">
        <f>data!T47</f>
        <v>20.8</v>
      </c>
    </row>
    <row r="46" spans="1:3" x14ac:dyDescent="0.3">
      <c r="A46" s="1">
        <f>data!A48</f>
        <v>0.46875</v>
      </c>
      <c r="B46" s="3">
        <f>data!P48</f>
        <v>57.8</v>
      </c>
      <c r="C46" s="3">
        <f>data!T48</f>
        <v>21.1</v>
      </c>
    </row>
    <row r="47" spans="1:3" x14ac:dyDescent="0.3">
      <c r="A47" s="1">
        <f>data!A49</f>
        <v>0.47916666666666669</v>
      </c>
      <c r="B47" s="3">
        <f>data!P49</f>
        <v>56.3</v>
      </c>
      <c r="C47" s="3">
        <f>data!T49</f>
        <v>21.5</v>
      </c>
    </row>
    <row r="48" spans="1:3" x14ac:dyDescent="0.3">
      <c r="A48" s="1">
        <f>data!A50</f>
        <v>0.48958333333333331</v>
      </c>
      <c r="B48" s="3">
        <f>data!P50</f>
        <v>54.6</v>
      </c>
      <c r="C48" s="3">
        <f>data!T50</f>
        <v>22</v>
      </c>
    </row>
    <row r="49" spans="1:3" x14ac:dyDescent="0.3">
      <c r="A49" s="1">
        <f>data!A51</f>
        <v>0.5</v>
      </c>
      <c r="B49" s="3">
        <f>data!P51</f>
        <v>53</v>
      </c>
      <c r="C49" s="3">
        <f>data!T51</f>
        <v>22.7</v>
      </c>
    </row>
    <row r="50" spans="1:3" x14ac:dyDescent="0.3">
      <c r="A50" s="1">
        <f>data!A52</f>
        <v>0.51041666666666663</v>
      </c>
      <c r="B50" s="3">
        <f>data!P52</f>
        <v>51.7</v>
      </c>
      <c r="C50" s="3">
        <f>data!T52</f>
        <v>23.4</v>
      </c>
    </row>
    <row r="51" spans="1:3" x14ac:dyDescent="0.3">
      <c r="A51" s="1">
        <f>data!A53</f>
        <v>0.52083333333333337</v>
      </c>
      <c r="B51" s="3">
        <f>data!P53</f>
        <v>50.6</v>
      </c>
      <c r="C51" s="3">
        <f>data!T53</f>
        <v>24.1</v>
      </c>
    </row>
    <row r="52" spans="1:3" x14ac:dyDescent="0.3">
      <c r="A52" s="1">
        <f>data!A54</f>
        <v>0.53125</v>
      </c>
      <c r="B52" s="3">
        <f>data!P54</f>
        <v>49.3</v>
      </c>
      <c r="C52" s="3">
        <f>data!T54</f>
        <v>24.5</v>
      </c>
    </row>
    <row r="53" spans="1:3" x14ac:dyDescent="0.3">
      <c r="A53" s="1">
        <f>data!A55</f>
        <v>0.54166666666666663</v>
      </c>
      <c r="B53" s="3">
        <f>data!P55</f>
        <v>47.3</v>
      </c>
      <c r="C53" s="3">
        <f>data!T55</f>
        <v>24.6</v>
      </c>
    </row>
    <row r="54" spans="1:3" x14ac:dyDescent="0.3">
      <c r="A54" s="1">
        <f>data!A56</f>
        <v>0.55208333333333337</v>
      </c>
      <c r="B54" s="3">
        <f>data!P56</f>
        <v>44.6</v>
      </c>
      <c r="C54" s="3">
        <f>data!T56</f>
        <v>24.3</v>
      </c>
    </row>
    <row r="55" spans="1:3" x14ac:dyDescent="0.3">
      <c r="A55" s="1">
        <f>data!A57</f>
        <v>0.5625</v>
      </c>
      <c r="B55" s="3">
        <f>data!P57</f>
        <v>41.4</v>
      </c>
      <c r="C55" s="3">
        <f>data!T57</f>
        <v>23.8</v>
      </c>
    </row>
    <row r="56" spans="1:3" x14ac:dyDescent="0.3">
      <c r="A56" s="1">
        <f>data!A58</f>
        <v>0.57291666666666663</v>
      </c>
      <c r="B56" s="3">
        <f>data!P58</f>
        <v>38.4</v>
      </c>
      <c r="C56" s="3">
        <f>data!T58</f>
        <v>23.2</v>
      </c>
    </row>
    <row r="57" spans="1:3" x14ac:dyDescent="0.3">
      <c r="A57" s="1">
        <f>data!A59</f>
        <v>0.58333333333333337</v>
      </c>
      <c r="B57" s="3">
        <f>data!P59</f>
        <v>36</v>
      </c>
      <c r="C57" s="3">
        <f>data!T59</f>
        <v>22.7</v>
      </c>
    </row>
    <row r="58" spans="1:3" x14ac:dyDescent="0.3">
      <c r="A58" s="1">
        <f>data!A60</f>
        <v>0.59375</v>
      </c>
      <c r="B58" s="3">
        <f>data!P60</f>
        <v>34.5</v>
      </c>
      <c r="C58" s="3">
        <f>data!T60</f>
        <v>22.5</v>
      </c>
    </row>
    <row r="59" spans="1:3" x14ac:dyDescent="0.3">
      <c r="A59" s="1">
        <f>data!A61</f>
        <v>0.60416666666666663</v>
      </c>
      <c r="B59" s="3">
        <f>data!P61</f>
        <v>33.9</v>
      </c>
      <c r="C59" s="3">
        <f>data!T61</f>
        <v>22.5</v>
      </c>
    </row>
    <row r="60" spans="1:3" x14ac:dyDescent="0.3">
      <c r="A60" s="1">
        <f>data!A62</f>
        <v>0.61458333333333337</v>
      </c>
      <c r="B60" s="3">
        <f>data!P62</f>
        <v>33.9</v>
      </c>
      <c r="C60" s="3">
        <f>data!T62</f>
        <v>22.6</v>
      </c>
    </row>
    <row r="61" spans="1:3" x14ac:dyDescent="0.3">
      <c r="A61" s="1">
        <f>data!A63</f>
        <v>0.625</v>
      </c>
      <c r="B61" s="3">
        <f>data!P63</f>
        <v>34.1</v>
      </c>
      <c r="C61" s="3">
        <f>data!T63</f>
        <v>22.7</v>
      </c>
    </row>
    <row r="62" spans="1:3" x14ac:dyDescent="0.3">
      <c r="A62" s="1">
        <f>data!A64</f>
        <v>0.63541666666666663</v>
      </c>
      <c r="B62" s="3">
        <f>data!P64</f>
        <v>34.299999999999997</v>
      </c>
      <c r="C62" s="3">
        <f>data!T64</f>
        <v>22.8</v>
      </c>
    </row>
    <row r="63" spans="1:3" x14ac:dyDescent="0.3">
      <c r="A63" s="1">
        <f>data!A65</f>
        <v>0.64583333333333337</v>
      </c>
      <c r="B63" s="3">
        <f>data!P65</f>
        <v>34.4</v>
      </c>
      <c r="C63" s="3">
        <f>data!T65</f>
        <v>22.8</v>
      </c>
    </row>
    <row r="64" spans="1:3" x14ac:dyDescent="0.3">
      <c r="A64" s="1">
        <f>data!A66</f>
        <v>0.65625</v>
      </c>
      <c r="B64" s="3">
        <f>data!P66</f>
        <v>34.4</v>
      </c>
      <c r="C64" s="3">
        <f>data!T66</f>
        <v>22.8</v>
      </c>
    </row>
    <row r="65" spans="1:3" x14ac:dyDescent="0.3">
      <c r="A65" s="1">
        <f>data!A67</f>
        <v>0.66666666666666663</v>
      </c>
      <c r="B65" s="3">
        <f>data!P67</f>
        <v>34.1</v>
      </c>
      <c r="C65" s="3">
        <f>data!T67</f>
        <v>22.7</v>
      </c>
    </row>
    <row r="66" spans="1:3" x14ac:dyDescent="0.3">
      <c r="A66" s="1">
        <f>data!A68</f>
        <v>0.67708333333333337</v>
      </c>
      <c r="B66" s="3">
        <f>data!P68</f>
        <v>33.5</v>
      </c>
      <c r="C66" s="3">
        <f>data!T68</f>
        <v>22.6</v>
      </c>
    </row>
    <row r="67" spans="1:3" x14ac:dyDescent="0.3">
      <c r="A67" s="1">
        <f>data!A69</f>
        <v>0.6875</v>
      </c>
      <c r="B67" s="3">
        <f>data!P69</f>
        <v>32.9</v>
      </c>
      <c r="C67" s="3">
        <f>data!T69</f>
        <v>22.4</v>
      </c>
    </row>
    <row r="68" spans="1:3" x14ac:dyDescent="0.3">
      <c r="A68" s="1">
        <f>data!A70</f>
        <v>0.69791666666666663</v>
      </c>
      <c r="B68" s="3">
        <f>data!P70</f>
        <v>32.4</v>
      </c>
      <c r="C68" s="3">
        <f>data!T70</f>
        <v>22.5</v>
      </c>
    </row>
    <row r="69" spans="1:3" x14ac:dyDescent="0.3">
      <c r="A69" s="1">
        <f>data!A71</f>
        <v>0.70833333333333337</v>
      </c>
      <c r="B69" s="3">
        <f>data!P71</f>
        <v>32.200000000000003</v>
      </c>
      <c r="C69" s="3">
        <f>data!T71</f>
        <v>22.7</v>
      </c>
    </row>
    <row r="70" spans="1:3" x14ac:dyDescent="0.3">
      <c r="A70" s="1">
        <f>data!A72</f>
        <v>0.71875</v>
      </c>
      <c r="B70" s="3">
        <f>data!P72</f>
        <v>32.4</v>
      </c>
      <c r="C70" s="3">
        <f>data!T72</f>
        <v>23.3</v>
      </c>
    </row>
    <row r="71" spans="1:3" x14ac:dyDescent="0.3">
      <c r="A71" s="1">
        <f>data!A73</f>
        <v>0.72916666666666663</v>
      </c>
      <c r="B71" s="3">
        <f>data!P73</f>
        <v>33</v>
      </c>
      <c r="C71" s="3">
        <f>data!T73</f>
        <v>23.9</v>
      </c>
    </row>
    <row r="72" spans="1:3" x14ac:dyDescent="0.3">
      <c r="A72" s="1">
        <f>data!A74</f>
        <v>0.73958333333333337</v>
      </c>
      <c r="B72" s="3">
        <f>data!P74</f>
        <v>33.6</v>
      </c>
      <c r="C72" s="3">
        <f>data!T74</f>
        <v>24.5</v>
      </c>
    </row>
    <row r="73" spans="1:3" x14ac:dyDescent="0.3">
      <c r="A73" s="1">
        <f>data!A75</f>
        <v>0.75</v>
      </c>
      <c r="B73" s="3">
        <f>data!P75</f>
        <v>34.1</v>
      </c>
      <c r="C73" s="3">
        <f>data!T75</f>
        <v>24.6</v>
      </c>
    </row>
    <row r="74" spans="1:3" x14ac:dyDescent="0.3">
      <c r="A74" s="1">
        <f>data!A76</f>
        <v>0.76041666666666663</v>
      </c>
      <c r="B74" s="3">
        <f>data!P76</f>
        <v>34.299999999999997</v>
      </c>
      <c r="C74" s="3">
        <f>data!T76</f>
        <v>24.2</v>
      </c>
    </row>
    <row r="75" spans="1:3" x14ac:dyDescent="0.3">
      <c r="A75" s="1">
        <f>data!A77</f>
        <v>0.77083333333333337</v>
      </c>
      <c r="B75" s="3">
        <f>data!P77</f>
        <v>34.200000000000003</v>
      </c>
      <c r="C75" s="3">
        <f>data!T77</f>
        <v>23.6</v>
      </c>
    </row>
    <row r="76" spans="1:3" x14ac:dyDescent="0.3">
      <c r="A76" s="1">
        <f>data!A78</f>
        <v>0.78125</v>
      </c>
      <c r="B76" s="3">
        <f>data!P78</f>
        <v>34.1</v>
      </c>
      <c r="C76" s="3">
        <f>data!T78</f>
        <v>23</v>
      </c>
    </row>
    <row r="77" spans="1:3" x14ac:dyDescent="0.3">
      <c r="A77" s="1">
        <f>data!A79</f>
        <v>0.79166666666666663</v>
      </c>
      <c r="B77" s="3">
        <f>data!P79</f>
        <v>34.1</v>
      </c>
      <c r="C77" s="3">
        <f>data!T79</f>
        <v>22.7</v>
      </c>
    </row>
    <row r="78" spans="1:3" x14ac:dyDescent="0.3">
      <c r="A78" s="1">
        <f>data!A80</f>
        <v>0.80208333333333337</v>
      </c>
      <c r="B78" s="3">
        <f>data!P80</f>
        <v>34.1</v>
      </c>
      <c r="C78" s="3">
        <f>data!T80</f>
        <v>23</v>
      </c>
    </row>
    <row r="79" spans="1:3" x14ac:dyDescent="0.3">
      <c r="A79" s="1">
        <f>data!A81</f>
        <v>0.8125</v>
      </c>
      <c r="B79" s="3">
        <f>data!P81</f>
        <v>34.299999999999997</v>
      </c>
      <c r="C79" s="3">
        <f>data!T81</f>
        <v>23.7</v>
      </c>
    </row>
    <row r="80" spans="1:3" x14ac:dyDescent="0.3">
      <c r="A80" s="1">
        <f>data!A82</f>
        <v>0.82291666666666663</v>
      </c>
      <c r="B80" s="3">
        <f>data!P82</f>
        <v>34.299999999999997</v>
      </c>
      <c r="C80" s="3">
        <f>data!T82</f>
        <v>24.3</v>
      </c>
    </row>
    <row r="81" spans="1:3" x14ac:dyDescent="0.3">
      <c r="A81" s="1">
        <f>data!A83</f>
        <v>0.83333333333333337</v>
      </c>
      <c r="B81" s="3">
        <f>data!P83</f>
        <v>34.1</v>
      </c>
      <c r="C81" s="3">
        <f>data!T83</f>
        <v>24.6</v>
      </c>
    </row>
    <row r="82" spans="1:3" x14ac:dyDescent="0.3">
      <c r="A82" s="1">
        <f>data!A84</f>
        <v>0.84375</v>
      </c>
      <c r="B82" s="3">
        <f>data!P84</f>
        <v>33.5</v>
      </c>
      <c r="C82" s="3">
        <f>data!T84</f>
        <v>24.3</v>
      </c>
    </row>
    <row r="83" spans="1:3" x14ac:dyDescent="0.3">
      <c r="A83" s="1">
        <f>data!A85</f>
        <v>0.85416666666666663</v>
      </c>
      <c r="B83" s="3">
        <f>data!P85</f>
        <v>32.6</v>
      </c>
      <c r="C83" s="3">
        <f>data!T85</f>
        <v>23.7</v>
      </c>
    </row>
    <row r="84" spans="1:3" x14ac:dyDescent="0.3">
      <c r="A84" s="1">
        <f>data!A86</f>
        <v>0.86458333333333337</v>
      </c>
      <c r="B84" s="3">
        <f>data!P86</f>
        <v>31.5</v>
      </c>
      <c r="C84" s="3">
        <f>data!T86</f>
        <v>23</v>
      </c>
    </row>
    <row r="85" spans="1:3" x14ac:dyDescent="0.3">
      <c r="A85" s="1">
        <f>data!A87</f>
        <v>0.875</v>
      </c>
      <c r="B85" s="3">
        <f>data!P87</f>
        <v>30.3</v>
      </c>
      <c r="C85" s="3">
        <f>data!T87</f>
        <v>22.7</v>
      </c>
    </row>
    <row r="86" spans="1:3" x14ac:dyDescent="0.3">
      <c r="A86" s="1">
        <f>data!A88</f>
        <v>0.88541666666666663</v>
      </c>
      <c r="B86" s="3">
        <f>data!P88</f>
        <v>29</v>
      </c>
      <c r="C86" s="3">
        <f>data!T88</f>
        <v>23</v>
      </c>
    </row>
    <row r="87" spans="1:3" x14ac:dyDescent="0.3">
      <c r="A87" s="1">
        <f>data!A89</f>
        <v>0.89583333333333337</v>
      </c>
      <c r="B87" s="3">
        <f>data!P89</f>
        <v>27.8</v>
      </c>
      <c r="C87" s="3">
        <f>data!T89</f>
        <v>23.6</v>
      </c>
    </row>
    <row r="88" spans="1:3" x14ac:dyDescent="0.3">
      <c r="A88" s="1">
        <f>data!A90</f>
        <v>0.90625</v>
      </c>
      <c r="B88" s="3">
        <f>data!P90</f>
        <v>26.9</v>
      </c>
      <c r="C88" s="3">
        <f>data!T90</f>
        <v>24.3</v>
      </c>
    </row>
    <row r="89" spans="1:3" x14ac:dyDescent="0.3">
      <c r="A89" s="1">
        <f>data!A91</f>
        <v>0.91666666666666663</v>
      </c>
      <c r="B89" s="3">
        <f>data!P91</f>
        <v>26.5</v>
      </c>
      <c r="C89" s="3">
        <f>data!T91</f>
        <v>24.6</v>
      </c>
    </row>
    <row r="90" spans="1:3" x14ac:dyDescent="0.3">
      <c r="A90" s="1">
        <f>data!A92</f>
        <v>0.92708333333333337</v>
      </c>
      <c r="B90" s="3">
        <f>data!P92</f>
        <v>26.7</v>
      </c>
      <c r="C90" s="3">
        <f>data!T92</f>
        <v>24.4</v>
      </c>
    </row>
    <row r="91" spans="1:3" x14ac:dyDescent="0.3">
      <c r="A91" s="1">
        <f>data!A93</f>
        <v>0.9375</v>
      </c>
      <c r="B91" s="3">
        <f>data!P93</f>
        <v>27.3</v>
      </c>
      <c r="C91" s="3">
        <f>data!T93</f>
        <v>23.9</v>
      </c>
    </row>
    <row r="92" spans="1:3" x14ac:dyDescent="0.3">
      <c r="A92" s="1">
        <f>data!A94</f>
        <v>0.94791666666666663</v>
      </c>
      <c r="B92" s="3">
        <f>data!P94</f>
        <v>28</v>
      </c>
      <c r="C92" s="3">
        <f>data!T94</f>
        <v>23.2</v>
      </c>
    </row>
    <row r="93" spans="1:3" x14ac:dyDescent="0.3">
      <c r="A93" s="1">
        <f>data!A95</f>
        <v>0.95833333333333337</v>
      </c>
      <c r="B93" s="3">
        <f>data!P95</f>
        <v>28.4</v>
      </c>
      <c r="C93" s="3">
        <f>data!T95</f>
        <v>22.7</v>
      </c>
    </row>
    <row r="94" spans="1:3" x14ac:dyDescent="0.3">
      <c r="A94" s="1">
        <f>data!A96</f>
        <v>0.96875</v>
      </c>
      <c r="B94" s="3">
        <f>data!P96</f>
        <v>28.4</v>
      </c>
      <c r="C94" s="3">
        <f>data!T96</f>
        <v>22.6</v>
      </c>
    </row>
    <row r="95" spans="1:3" x14ac:dyDescent="0.3">
      <c r="A95" s="1">
        <f>data!A97</f>
        <v>0.97916666666666663</v>
      </c>
      <c r="B95" s="3">
        <f>data!P97</f>
        <v>28</v>
      </c>
      <c r="C95" s="3">
        <f>data!T97</f>
        <v>22.6</v>
      </c>
    </row>
    <row r="96" spans="1:3" x14ac:dyDescent="0.3">
      <c r="A96" s="1">
        <f>data!A98</f>
        <v>0.98958333333333337</v>
      </c>
      <c r="B96" s="3">
        <f>data!P98</f>
        <v>27.3</v>
      </c>
      <c r="C96" s="3">
        <f>data!T98</f>
        <v>22.8</v>
      </c>
    </row>
    <row r="97" spans="1:3" x14ac:dyDescent="0.3">
      <c r="A97" s="1">
        <f>data!A99</f>
        <v>0</v>
      </c>
      <c r="B97" s="3">
        <f>data!P99</f>
        <v>26.5</v>
      </c>
      <c r="C97" s="3">
        <f>data!T99</f>
        <v>22.7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6BFC7-0142-480D-8D84-01C7C2FAB150}">
  <dimension ref="A1:AB99"/>
  <sheetViews>
    <sheetView topLeftCell="L1" workbookViewId="0">
      <selection activeCell="P12" sqref="P12"/>
    </sheetView>
  </sheetViews>
  <sheetFormatPr baseColWidth="10" defaultRowHeight="14.4" x14ac:dyDescent="0.3"/>
  <sheetData>
    <row r="1" spans="1:28" x14ac:dyDescent="0.3">
      <c r="B1" t="s">
        <v>0</v>
      </c>
      <c r="I1" t="s">
        <v>24</v>
      </c>
      <c r="P1" t="s">
        <v>14</v>
      </c>
      <c r="W1" t="s">
        <v>15</v>
      </c>
    </row>
    <row r="2" spans="1:28" x14ac:dyDescent="0.3">
      <c r="A2" t="s">
        <v>1</v>
      </c>
      <c r="B2" t="s">
        <v>2</v>
      </c>
      <c r="C2">
        <v>213.2</v>
      </c>
      <c r="D2">
        <v>38.299999999999997</v>
      </c>
      <c r="E2" t="s">
        <v>3</v>
      </c>
      <c r="F2">
        <v>213.7</v>
      </c>
      <c r="G2">
        <v>46.5</v>
      </c>
      <c r="I2" t="s">
        <v>2</v>
      </c>
      <c r="J2">
        <v>305.2</v>
      </c>
      <c r="K2">
        <v>54.6</v>
      </c>
      <c r="L2" t="s">
        <v>3</v>
      </c>
      <c r="M2">
        <v>241.9</v>
      </c>
      <c r="N2">
        <v>45.6</v>
      </c>
      <c r="P2" t="s">
        <v>2</v>
      </c>
      <c r="Q2">
        <v>489.9</v>
      </c>
      <c r="R2">
        <v>23.6</v>
      </c>
      <c r="S2" t="s">
        <v>3</v>
      </c>
      <c r="T2">
        <v>341.2</v>
      </c>
      <c r="U2">
        <v>18.399999999999999</v>
      </c>
      <c r="W2" t="s">
        <v>2</v>
      </c>
      <c r="X2">
        <v>298.7</v>
      </c>
      <c r="Y2">
        <v>40.200000000000003</v>
      </c>
      <c r="Z2" t="s">
        <v>3</v>
      </c>
      <c r="AA2">
        <v>237.4</v>
      </c>
      <c r="AB2">
        <v>36.9</v>
      </c>
    </row>
    <row r="3" spans="1:28" ht="30.6" customHeight="1" x14ac:dyDescent="0.3">
      <c r="A3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10</v>
      </c>
      <c r="W3" s="2" t="s">
        <v>5</v>
      </c>
      <c r="X3" s="2" t="s">
        <v>6</v>
      </c>
      <c r="Y3" s="2" t="s">
        <v>7</v>
      </c>
      <c r="Z3" s="2" t="s">
        <v>8</v>
      </c>
      <c r="AA3" s="2" t="s">
        <v>9</v>
      </c>
      <c r="AB3" s="2" t="s">
        <v>10</v>
      </c>
    </row>
    <row r="4" spans="1:28" x14ac:dyDescent="0.3">
      <c r="A4" s="1">
        <v>1.0416666666666666E-2</v>
      </c>
      <c r="B4" s="3">
        <v>70.8</v>
      </c>
      <c r="C4" s="3">
        <v>87.5</v>
      </c>
      <c r="D4" s="3">
        <v>67.599999999999994</v>
      </c>
      <c r="E4" s="3">
        <v>89.8</v>
      </c>
      <c r="F4" s="3">
        <v>100.1</v>
      </c>
      <c r="G4" s="3">
        <v>86.3</v>
      </c>
      <c r="H4" s="3"/>
      <c r="I4" s="3">
        <v>67.900000000000006</v>
      </c>
      <c r="J4" s="3">
        <v>63.5</v>
      </c>
      <c r="K4" s="3">
        <v>66.7</v>
      </c>
      <c r="L4" s="3">
        <v>58.2</v>
      </c>
      <c r="M4" s="3">
        <v>53.8</v>
      </c>
      <c r="N4" s="3">
        <v>57.7</v>
      </c>
      <c r="O4" s="3"/>
      <c r="P4" s="3">
        <v>25.8</v>
      </c>
      <c r="Q4" s="3">
        <v>25.7</v>
      </c>
      <c r="R4" s="3">
        <v>26.4</v>
      </c>
      <c r="S4" s="3">
        <v>23.6</v>
      </c>
      <c r="T4" s="3">
        <v>22.4</v>
      </c>
      <c r="U4" s="3">
        <v>23.6</v>
      </c>
      <c r="V4" s="3"/>
      <c r="W4" s="3">
        <v>67.5</v>
      </c>
      <c r="X4" s="3">
        <v>100.3</v>
      </c>
      <c r="Y4" s="3">
        <v>62.1</v>
      </c>
      <c r="Z4" s="3">
        <v>60</v>
      </c>
      <c r="AA4" s="3">
        <v>85.6</v>
      </c>
      <c r="AB4" s="3">
        <v>56.8</v>
      </c>
    </row>
    <row r="5" spans="1:28" x14ac:dyDescent="0.3">
      <c r="A5" s="1">
        <v>2.0833333333333332E-2</v>
      </c>
      <c r="B5" s="3">
        <v>68.2</v>
      </c>
      <c r="C5" s="3">
        <v>81.099999999999994</v>
      </c>
      <c r="D5" s="3">
        <v>60.8</v>
      </c>
      <c r="E5" s="3">
        <v>84.9</v>
      </c>
      <c r="F5" s="3">
        <v>92.5</v>
      </c>
      <c r="G5" s="3">
        <v>76.900000000000006</v>
      </c>
      <c r="H5" s="3"/>
      <c r="I5" s="3">
        <v>67.599999999999994</v>
      </c>
      <c r="J5" s="3">
        <v>62.2</v>
      </c>
      <c r="K5" s="3">
        <v>64.8</v>
      </c>
      <c r="L5" s="3">
        <v>57.3</v>
      </c>
      <c r="M5" s="3">
        <v>53.3</v>
      </c>
      <c r="N5" s="3">
        <v>56.2</v>
      </c>
      <c r="O5" s="3"/>
      <c r="P5" s="3">
        <v>25.2</v>
      </c>
      <c r="Q5" s="3">
        <v>25</v>
      </c>
      <c r="R5" s="3">
        <v>26.4</v>
      </c>
      <c r="S5" s="3">
        <v>22.5</v>
      </c>
      <c r="T5" s="3">
        <v>21.8</v>
      </c>
      <c r="U5" s="3">
        <v>22.5</v>
      </c>
      <c r="V5" s="3"/>
      <c r="W5" s="3">
        <v>67.8</v>
      </c>
      <c r="X5" s="3">
        <v>91.1</v>
      </c>
      <c r="Y5" s="3">
        <v>55.6</v>
      </c>
      <c r="Z5" s="3">
        <v>59.4</v>
      </c>
      <c r="AA5" s="3">
        <v>79</v>
      </c>
      <c r="AB5" s="3">
        <v>52</v>
      </c>
    </row>
    <row r="6" spans="1:28" x14ac:dyDescent="0.3">
      <c r="A6" s="1">
        <v>3.125E-2</v>
      </c>
      <c r="B6" s="3">
        <v>65.900000000000006</v>
      </c>
      <c r="C6" s="3">
        <v>75</v>
      </c>
      <c r="D6" s="3">
        <v>54.9</v>
      </c>
      <c r="E6" s="3">
        <v>80.7</v>
      </c>
      <c r="F6" s="3">
        <v>85.9</v>
      </c>
      <c r="G6" s="3">
        <v>68.8</v>
      </c>
      <c r="H6" s="3"/>
      <c r="I6" s="3">
        <v>67.8</v>
      </c>
      <c r="J6" s="3">
        <v>61.4</v>
      </c>
      <c r="K6" s="3">
        <v>63.2</v>
      </c>
      <c r="L6" s="3">
        <v>56.7</v>
      </c>
      <c r="M6" s="3">
        <v>53</v>
      </c>
      <c r="N6" s="3">
        <v>54.9</v>
      </c>
      <c r="O6" s="3"/>
      <c r="P6" s="3">
        <v>24.7</v>
      </c>
      <c r="Q6" s="3">
        <v>24.6</v>
      </c>
      <c r="R6" s="3">
        <v>26.4</v>
      </c>
      <c r="S6" s="3">
        <v>21.5</v>
      </c>
      <c r="T6" s="3">
        <v>21.3</v>
      </c>
      <c r="U6" s="3">
        <v>21.5</v>
      </c>
      <c r="V6" s="3"/>
      <c r="W6" s="3">
        <v>68.5</v>
      </c>
      <c r="X6" s="3">
        <v>83.4</v>
      </c>
      <c r="Y6" s="3">
        <v>50.1</v>
      </c>
      <c r="Z6" s="3">
        <v>59.4</v>
      </c>
      <c r="AA6" s="3">
        <v>73.599999999999994</v>
      </c>
      <c r="AB6" s="3">
        <v>48</v>
      </c>
    </row>
    <row r="7" spans="1:28" x14ac:dyDescent="0.3">
      <c r="A7" s="1">
        <v>4.1666666666666664E-2</v>
      </c>
      <c r="B7" s="3">
        <v>63.3</v>
      </c>
      <c r="C7" s="3">
        <v>69.099999999999994</v>
      </c>
      <c r="D7" s="3">
        <v>49.9</v>
      </c>
      <c r="E7" s="3">
        <v>76.599999999999994</v>
      </c>
      <c r="F7" s="3">
        <v>79.900000000000006</v>
      </c>
      <c r="G7" s="3">
        <v>62.4</v>
      </c>
      <c r="H7" s="3"/>
      <c r="I7" s="3">
        <v>67.8</v>
      </c>
      <c r="J7" s="3">
        <v>60.8</v>
      </c>
      <c r="K7" s="3">
        <v>61.9</v>
      </c>
      <c r="L7" s="3">
        <v>56.1</v>
      </c>
      <c r="M7" s="3">
        <v>52.6</v>
      </c>
      <c r="N7" s="3">
        <v>53.7</v>
      </c>
      <c r="O7" s="3"/>
      <c r="P7" s="3">
        <v>24.6</v>
      </c>
      <c r="Q7" s="3">
        <v>24.6</v>
      </c>
      <c r="R7" s="3">
        <v>26.5</v>
      </c>
      <c r="S7" s="3">
        <v>20.8</v>
      </c>
      <c r="T7" s="3">
        <v>20.8</v>
      </c>
      <c r="U7" s="3">
        <v>20.8</v>
      </c>
      <c r="V7" s="3"/>
      <c r="W7" s="3">
        <v>68.099999999999994</v>
      </c>
      <c r="X7" s="3">
        <v>77.400000000000006</v>
      </c>
      <c r="Y7" s="3">
        <v>46.2</v>
      </c>
      <c r="Z7" s="3">
        <v>58.9</v>
      </c>
      <c r="AA7" s="3">
        <v>69.3</v>
      </c>
      <c r="AB7" s="3">
        <v>45</v>
      </c>
    </row>
    <row r="8" spans="1:28" x14ac:dyDescent="0.3">
      <c r="A8" s="1">
        <v>5.2083333333333336E-2</v>
      </c>
      <c r="B8" s="3">
        <v>59.5</v>
      </c>
      <c r="C8" s="3">
        <v>63.4</v>
      </c>
      <c r="D8" s="3">
        <v>46.2</v>
      </c>
      <c r="E8" s="3">
        <v>71.7</v>
      </c>
      <c r="F8" s="3">
        <v>74.099999999999994</v>
      </c>
      <c r="G8" s="3">
        <v>58</v>
      </c>
      <c r="H8" s="3"/>
      <c r="I8" s="3">
        <v>67.3</v>
      </c>
      <c r="J8" s="3">
        <v>59.9</v>
      </c>
      <c r="K8" s="3">
        <v>60.8</v>
      </c>
      <c r="L8" s="3">
        <v>55.2</v>
      </c>
      <c r="M8" s="3">
        <v>51.7</v>
      </c>
      <c r="N8" s="3">
        <v>52.6</v>
      </c>
      <c r="O8" s="3"/>
      <c r="P8" s="3">
        <v>25</v>
      </c>
      <c r="Q8" s="3">
        <v>25</v>
      </c>
      <c r="R8" s="3">
        <v>26.5</v>
      </c>
      <c r="S8" s="3">
        <v>20.5</v>
      </c>
      <c r="T8" s="3">
        <v>20.6</v>
      </c>
      <c r="U8" s="3">
        <v>20.5</v>
      </c>
      <c r="V8" s="3"/>
      <c r="W8" s="3">
        <v>65.400000000000006</v>
      </c>
      <c r="X8" s="3">
        <v>73.2</v>
      </c>
      <c r="Y8" s="3">
        <v>44</v>
      </c>
      <c r="Z8" s="3">
        <v>57.1</v>
      </c>
      <c r="AA8" s="3">
        <v>65.8</v>
      </c>
      <c r="AB8" s="3">
        <v>43</v>
      </c>
    </row>
    <row r="9" spans="1:28" x14ac:dyDescent="0.3">
      <c r="A9" s="1">
        <v>6.25E-2</v>
      </c>
      <c r="B9" s="3">
        <v>55</v>
      </c>
      <c r="C9" s="3">
        <v>58.2</v>
      </c>
      <c r="D9" s="3">
        <v>43.6</v>
      </c>
      <c r="E9" s="3">
        <v>66.599999999999994</v>
      </c>
      <c r="F9" s="3">
        <v>68.7</v>
      </c>
      <c r="G9" s="3">
        <v>55.3</v>
      </c>
      <c r="H9" s="3"/>
      <c r="I9" s="3">
        <v>66.5</v>
      </c>
      <c r="J9" s="3">
        <v>59</v>
      </c>
      <c r="K9" s="3">
        <v>59.8</v>
      </c>
      <c r="L9" s="3">
        <v>54.2</v>
      </c>
      <c r="M9" s="3">
        <v>50.6</v>
      </c>
      <c r="N9" s="3">
        <v>51.6</v>
      </c>
      <c r="O9" s="3"/>
      <c r="P9" s="3">
        <v>25.6</v>
      </c>
      <c r="Q9" s="3">
        <v>25.6</v>
      </c>
      <c r="R9" s="3">
        <v>26.5</v>
      </c>
      <c r="S9" s="3">
        <v>20.5</v>
      </c>
      <c r="T9" s="3">
        <v>20.6</v>
      </c>
      <c r="U9" s="3">
        <v>20.5</v>
      </c>
      <c r="V9" s="3"/>
      <c r="W9" s="3">
        <v>61</v>
      </c>
      <c r="X9" s="3">
        <v>70.5</v>
      </c>
      <c r="Y9" s="3">
        <v>43</v>
      </c>
      <c r="Z9" s="3">
        <v>54.3</v>
      </c>
      <c r="AA9" s="3">
        <v>63</v>
      </c>
      <c r="AB9" s="3">
        <v>41.8</v>
      </c>
    </row>
    <row r="10" spans="1:28" x14ac:dyDescent="0.3">
      <c r="A10" s="1">
        <v>7.2916666666666671E-2</v>
      </c>
      <c r="B10" s="3">
        <v>50.5</v>
      </c>
      <c r="C10" s="3">
        <v>53.6</v>
      </c>
      <c r="D10" s="3">
        <v>41.9</v>
      </c>
      <c r="E10" s="3">
        <v>61.6</v>
      </c>
      <c r="F10" s="3">
        <v>63.9</v>
      </c>
      <c r="G10" s="3">
        <v>53.6</v>
      </c>
      <c r="H10" s="3"/>
      <c r="I10" s="3">
        <v>65.400000000000006</v>
      </c>
      <c r="J10" s="3">
        <v>58.1</v>
      </c>
      <c r="K10" s="3">
        <v>59</v>
      </c>
      <c r="L10" s="3">
        <v>53.3</v>
      </c>
      <c r="M10" s="3">
        <v>49.6</v>
      </c>
      <c r="N10" s="3">
        <v>50.8</v>
      </c>
      <c r="O10" s="3"/>
      <c r="P10" s="3">
        <v>26.2</v>
      </c>
      <c r="Q10" s="3">
        <v>26.2</v>
      </c>
      <c r="R10" s="3">
        <v>26.5</v>
      </c>
      <c r="S10" s="3">
        <v>20.7</v>
      </c>
      <c r="T10" s="3">
        <v>20.7</v>
      </c>
      <c r="U10" s="3">
        <v>20.6</v>
      </c>
      <c r="V10" s="3"/>
      <c r="W10" s="3">
        <v>56.1</v>
      </c>
      <c r="X10" s="3">
        <v>68.599999999999994</v>
      </c>
      <c r="Y10" s="3">
        <v>42.8</v>
      </c>
      <c r="Z10" s="3">
        <v>51.3</v>
      </c>
      <c r="AA10" s="3">
        <v>60.4</v>
      </c>
      <c r="AB10" s="3">
        <v>41</v>
      </c>
    </row>
    <row r="11" spans="1:28" x14ac:dyDescent="0.3">
      <c r="A11" s="1">
        <v>8.3333333333333329E-2</v>
      </c>
      <c r="B11" s="3">
        <v>46.6</v>
      </c>
      <c r="C11" s="3">
        <v>49.9</v>
      </c>
      <c r="D11" s="3">
        <v>40.799999999999997</v>
      </c>
      <c r="E11" s="3">
        <v>57.4</v>
      </c>
      <c r="F11" s="3">
        <v>59.9</v>
      </c>
      <c r="G11" s="3">
        <v>52.4</v>
      </c>
      <c r="H11" s="3"/>
      <c r="I11" s="3">
        <v>64.3</v>
      </c>
      <c r="J11" s="3">
        <v>57.2</v>
      </c>
      <c r="K11" s="3">
        <v>58.4</v>
      </c>
      <c r="L11" s="3">
        <v>52.6</v>
      </c>
      <c r="M11" s="3">
        <v>49.1</v>
      </c>
      <c r="N11" s="3">
        <v>50.2</v>
      </c>
      <c r="O11" s="3"/>
      <c r="P11" s="3">
        <v>26.5</v>
      </c>
      <c r="Q11" s="3">
        <v>26.5</v>
      </c>
      <c r="R11" s="3">
        <v>26.5</v>
      </c>
      <c r="S11" s="3">
        <v>20.8</v>
      </c>
      <c r="T11" s="3">
        <v>20.8</v>
      </c>
      <c r="U11" s="3">
        <v>20.8</v>
      </c>
      <c r="V11" s="3"/>
      <c r="W11" s="3">
        <v>52</v>
      </c>
      <c r="X11" s="3">
        <v>67</v>
      </c>
      <c r="Y11" s="3">
        <v>42.7</v>
      </c>
      <c r="Z11" s="3">
        <v>48.5</v>
      </c>
      <c r="AA11" s="3">
        <v>57.7</v>
      </c>
      <c r="AB11" s="3">
        <v>40.4</v>
      </c>
    </row>
    <row r="12" spans="1:28" x14ac:dyDescent="0.3">
      <c r="A12" s="1">
        <v>9.375E-2</v>
      </c>
      <c r="B12" s="3">
        <v>43.9</v>
      </c>
      <c r="C12" s="3">
        <v>47.3</v>
      </c>
      <c r="D12" s="3">
        <v>40.1</v>
      </c>
      <c r="E12" s="3">
        <v>54.5</v>
      </c>
      <c r="F12" s="3">
        <v>57</v>
      </c>
      <c r="G12" s="3">
        <v>51.3</v>
      </c>
      <c r="H12" s="3"/>
      <c r="I12" s="3">
        <v>63.2</v>
      </c>
      <c r="J12" s="3">
        <v>56.7</v>
      </c>
      <c r="K12" s="3">
        <v>58</v>
      </c>
      <c r="L12" s="3">
        <v>52.2</v>
      </c>
      <c r="M12" s="3">
        <v>49.1</v>
      </c>
      <c r="N12" s="3">
        <v>50.1</v>
      </c>
      <c r="O12" s="3"/>
      <c r="P12" s="3">
        <v>26.3</v>
      </c>
      <c r="Q12" s="3">
        <v>26.3</v>
      </c>
      <c r="R12" s="3">
        <v>26.6</v>
      </c>
      <c r="S12" s="3">
        <v>20.9</v>
      </c>
      <c r="T12" s="3">
        <v>20.9</v>
      </c>
      <c r="U12" s="3">
        <v>21</v>
      </c>
      <c r="V12" s="3"/>
      <c r="W12" s="3">
        <v>49.4</v>
      </c>
      <c r="X12" s="3">
        <v>65.099999999999994</v>
      </c>
      <c r="Y12" s="3">
        <v>42.3</v>
      </c>
      <c r="Z12" s="3">
        <v>46.5</v>
      </c>
      <c r="AA12" s="3">
        <v>54.8</v>
      </c>
      <c r="AB12" s="3">
        <v>39.700000000000003</v>
      </c>
    </row>
    <row r="13" spans="1:28" x14ac:dyDescent="0.3">
      <c r="A13" s="1">
        <v>0.10416666666666667</v>
      </c>
      <c r="B13" s="3">
        <v>42.3</v>
      </c>
      <c r="C13" s="3">
        <v>45.5</v>
      </c>
      <c r="D13" s="3">
        <v>39.6</v>
      </c>
      <c r="E13" s="3">
        <v>52.6</v>
      </c>
      <c r="F13" s="3">
        <v>55</v>
      </c>
      <c r="G13" s="3">
        <v>50.3</v>
      </c>
      <c r="H13" s="3"/>
      <c r="I13" s="3">
        <v>62.3</v>
      </c>
      <c r="J13" s="3">
        <v>56.3</v>
      </c>
      <c r="K13" s="3">
        <v>57.7</v>
      </c>
      <c r="L13" s="3">
        <v>52</v>
      </c>
      <c r="M13" s="3">
        <v>49.6</v>
      </c>
      <c r="N13" s="3">
        <v>50.2</v>
      </c>
      <c r="O13" s="3"/>
      <c r="P13" s="3">
        <v>25.8</v>
      </c>
      <c r="Q13" s="3">
        <v>25.7</v>
      </c>
      <c r="R13" s="3">
        <v>26.6</v>
      </c>
      <c r="S13" s="3">
        <v>20.9</v>
      </c>
      <c r="T13" s="3">
        <v>20.9</v>
      </c>
      <c r="U13" s="3">
        <v>21</v>
      </c>
      <c r="V13" s="3"/>
      <c r="W13" s="3">
        <v>48.1</v>
      </c>
      <c r="X13" s="3">
        <v>63</v>
      </c>
      <c r="Y13" s="3">
        <v>41.7</v>
      </c>
      <c r="Z13" s="3">
        <v>45.2</v>
      </c>
      <c r="AA13" s="3">
        <v>51.7</v>
      </c>
      <c r="AB13" s="3">
        <v>39.1</v>
      </c>
    </row>
    <row r="14" spans="1:28" x14ac:dyDescent="0.3">
      <c r="A14" s="1">
        <v>0.11458333333333333</v>
      </c>
      <c r="B14" s="3">
        <v>41.4</v>
      </c>
      <c r="C14" s="3">
        <v>44.2</v>
      </c>
      <c r="D14" s="3">
        <v>39.4</v>
      </c>
      <c r="E14" s="3">
        <v>51.4</v>
      </c>
      <c r="F14" s="3">
        <v>53.5</v>
      </c>
      <c r="G14" s="3">
        <v>49.2</v>
      </c>
      <c r="H14" s="3"/>
      <c r="I14" s="3">
        <v>61.5</v>
      </c>
      <c r="J14" s="3">
        <v>56.1</v>
      </c>
      <c r="K14" s="3">
        <v>57.5</v>
      </c>
      <c r="L14" s="3">
        <v>51.8</v>
      </c>
      <c r="M14" s="3">
        <v>50.1</v>
      </c>
      <c r="N14" s="3">
        <v>50.3</v>
      </c>
      <c r="O14" s="3"/>
      <c r="P14" s="3">
        <v>25.1</v>
      </c>
      <c r="Q14" s="3">
        <v>25.1</v>
      </c>
      <c r="R14" s="3">
        <v>26.6</v>
      </c>
      <c r="S14" s="3">
        <v>20.9</v>
      </c>
      <c r="T14" s="3">
        <v>20.8</v>
      </c>
      <c r="U14" s="3">
        <v>21</v>
      </c>
      <c r="V14" s="3"/>
      <c r="W14" s="3">
        <v>47.6</v>
      </c>
      <c r="X14" s="3">
        <v>60.9</v>
      </c>
      <c r="Y14" s="3">
        <v>40.9</v>
      </c>
      <c r="Z14" s="3">
        <v>44.4</v>
      </c>
      <c r="AA14" s="3">
        <v>48.7</v>
      </c>
      <c r="AB14" s="3">
        <v>38.5</v>
      </c>
    </row>
    <row r="15" spans="1:28" x14ac:dyDescent="0.3">
      <c r="A15" s="1">
        <v>0.125</v>
      </c>
      <c r="B15" s="3">
        <v>40.799999999999997</v>
      </c>
      <c r="C15" s="3">
        <v>43.3</v>
      </c>
      <c r="D15" s="3">
        <v>39.1</v>
      </c>
      <c r="E15" s="3">
        <v>50.8</v>
      </c>
      <c r="F15" s="3">
        <v>52.4</v>
      </c>
      <c r="G15" s="3">
        <v>48.3</v>
      </c>
      <c r="H15" s="3"/>
      <c r="I15" s="3">
        <v>60.8</v>
      </c>
      <c r="J15" s="3">
        <v>56.1</v>
      </c>
      <c r="K15" s="3">
        <v>57.2</v>
      </c>
      <c r="L15" s="3">
        <v>51.4</v>
      </c>
      <c r="M15" s="3">
        <v>50.2</v>
      </c>
      <c r="N15" s="3">
        <v>50.2</v>
      </c>
      <c r="O15" s="3"/>
      <c r="P15" s="3">
        <v>24.6</v>
      </c>
      <c r="Q15" s="3">
        <v>24.6</v>
      </c>
      <c r="R15" s="3">
        <v>26.5</v>
      </c>
      <c r="S15" s="3">
        <v>20.8</v>
      </c>
      <c r="T15" s="3">
        <v>20.8</v>
      </c>
      <c r="U15" s="3">
        <v>20.8</v>
      </c>
      <c r="V15" s="3"/>
      <c r="W15" s="3">
        <v>47.3</v>
      </c>
      <c r="X15" s="3">
        <v>58.9</v>
      </c>
      <c r="Y15" s="3">
        <v>40.4</v>
      </c>
      <c r="Z15" s="3">
        <v>43.9</v>
      </c>
      <c r="AA15" s="3">
        <v>46.2</v>
      </c>
      <c r="AB15" s="3">
        <v>38.1</v>
      </c>
    </row>
    <row r="16" spans="1:28" x14ac:dyDescent="0.3">
      <c r="A16" s="1">
        <v>0.13541666666666666</v>
      </c>
      <c r="B16" s="3">
        <v>40.299999999999997</v>
      </c>
      <c r="C16" s="3">
        <v>42.4</v>
      </c>
      <c r="D16" s="3">
        <v>38.799999999999997</v>
      </c>
      <c r="E16" s="3">
        <v>50.3</v>
      </c>
      <c r="F16" s="3">
        <v>51.5</v>
      </c>
      <c r="G16" s="3">
        <v>47.5</v>
      </c>
      <c r="H16" s="3"/>
      <c r="I16" s="3">
        <v>60.1</v>
      </c>
      <c r="J16" s="3">
        <v>56.2</v>
      </c>
      <c r="K16" s="3">
        <v>57</v>
      </c>
      <c r="L16" s="3">
        <v>50.7</v>
      </c>
      <c r="M16" s="3">
        <v>49.8</v>
      </c>
      <c r="N16" s="3">
        <v>49.9</v>
      </c>
      <c r="O16" s="3"/>
      <c r="P16" s="3">
        <v>24.4</v>
      </c>
      <c r="Q16" s="3">
        <v>24.4</v>
      </c>
      <c r="R16" s="3">
        <v>26.2</v>
      </c>
      <c r="S16" s="3">
        <v>20.8</v>
      </c>
      <c r="T16" s="3">
        <v>20.8</v>
      </c>
      <c r="U16" s="3">
        <v>20.6</v>
      </c>
      <c r="V16" s="3"/>
      <c r="W16" s="3">
        <v>46.9</v>
      </c>
      <c r="X16" s="3">
        <v>57.1</v>
      </c>
      <c r="Y16" s="3">
        <v>40.200000000000003</v>
      </c>
      <c r="Z16" s="3">
        <v>43.4</v>
      </c>
      <c r="AA16" s="3">
        <v>44.3</v>
      </c>
      <c r="AB16" s="3">
        <v>38</v>
      </c>
    </row>
    <row r="17" spans="1:28" x14ac:dyDescent="0.3">
      <c r="A17" s="1">
        <v>0.14583333333333334</v>
      </c>
      <c r="B17" s="3">
        <v>39.9</v>
      </c>
      <c r="C17" s="3">
        <v>41.5</v>
      </c>
      <c r="D17" s="3">
        <v>38.6</v>
      </c>
      <c r="E17" s="3">
        <v>50</v>
      </c>
      <c r="F17" s="3">
        <v>50.8</v>
      </c>
      <c r="G17" s="3">
        <v>46.9</v>
      </c>
      <c r="H17" s="3"/>
      <c r="I17" s="3">
        <v>59.5</v>
      </c>
      <c r="J17" s="3">
        <v>56.3</v>
      </c>
      <c r="K17" s="3">
        <v>56.7</v>
      </c>
      <c r="L17" s="3">
        <v>49.7</v>
      </c>
      <c r="M17" s="3">
        <v>48.9</v>
      </c>
      <c r="N17" s="3">
        <v>49.2</v>
      </c>
      <c r="O17" s="3"/>
      <c r="P17" s="3">
        <v>24.5</v>
      </c>
      <c r="Q17" s="3">
        <v>24.5</v>
      </c>
      <c r="R17" s="3">
        <v>25.8</v>
      </c>
      <c r="S17" s="3">
        <v>20.8</v>
      </c>
      <c r="T17" s="3">
        <v>20.8</v>
      </c>
      <c r="U17" s="3">
        <v>20.399999999999999</v>
      </c>
      <c r="V17" s="3"/>
      <c r="W17" s="3">
        <v>46.4</v>
      </c>
      <c r="X17" s="3">
        <v>55.4</v>
      </c>
      <c r="Y17" s="3">
        <v>40.200000000000003</v>
      </c>
      <c r="Z17" s="3">
        <v>43</v>
      </c>
      <c r="AA17" s="3">
        <v>42.8</v>
      </c>
      <c r="AB17" s="3">
        <v>38.1</v>
      </c>
    </row>
    <row r="18" spans="1:28" x14ac:dyDescent="0.3">
      <c r="A18" s="1">
        <v>0.15625</v>
      </c>
      <c r="B18" s="3">
        <v>39.5</v>
      </c>
      <c r="C18" s="3">
        <v>40.700000000000003</v>
      </c>
      <c r="D18" s="3">
        <v>38.299999999999997</v>
      </c>
      <c r="E18" s="3">
        <v>49.9</v>
      </c>
      <c r="F18" s="3">
        <v>50.2</v>
      </c>
      <c r="G18" s="3">
        <v>46.5</v>
      </c>
      <c r="H18" s="3"/>
      <c r="I18" s="3">
        <v>59</v>
      </c>
      <c r="J18" s="3">
        <v>56.3</v>
      </c>
      <c r="K18" s="3">
        <v>56.4</v>
      </c>
      <c r="L18" s="3">
        <v>48.7</v>
      </c>
      <c r="M18" s="3">
        <v>47.8</v>
      </c>
      <c r="N18" s="3">
        <v>48.5</v>
      </c>
      <c r="O18" s="3"/>
      <c r="P18" s="3">
        <v>24.6</v>
      </c>
      <c r="Q18" s="3">
        <v>24.6</v>
      </c>
      <c r="R18" s="3">
        <v>25.3</v>
      </c>
      <c r="S18" s="3">
        <v>20.8</v>
      </c>
      <c r="T18" s="3">
        <v>20.9</v>
      </c>
      <c r="U18" s="3">
        <v>20.5</v>
      </c>
      <c r="V18" s="3"/>
      <c r="W18" s="3">
        <v>45.7</v>
      </c>
      <c r="X18" s="3">
        <v>53.8</v>
      </c>
      <c r="Y18" s="3">
        <v>40.299999999999997</v>
      </c>
      <c r="Z18" s="3">
        <v>42.4</v>
      </c>
      <c r="AA18" s="3">
        <v>41.6</v>
      </c>
      <c r="AB18" s="3">
        <v>38.200000000000003</v>
      </c>
    </row>
    <row r="19" spans="1:28" x14ac:dyDescent="0.3">
      <c r="A19" s="1">
        <v>0.16666666666666666</v>
      </c>
      <c r="B19" s="3">
        <v>39.1</v>
      </c>
      <c r="C19" s="3">
        <v>40</v>
      </c>
      <c r="D19" s="3">
        <v>38.299999999999997</v>
      </c>
      <c r="E19" s="3">
        <v>49.9</v>
      </c>
      <c r="F19" s="3">
        <v>49.9</v>
      </c>
      <c r="G19" s="3">
        <v>46.6</v>
      </c>
      <c r="H19" s="3"/>
      <c r="I19" s="3">
        <v>58.4</v>
      </c>
      <c r="J19" s="3">
        <v>56.1</v>
      </c>
      <c r="K19" s="3">
        <v>56.1</v>
      </c>
      <c r="L19" s="3">
        <v>47.9</v>
      </c>
      <c r="M19" s="3">
        <v>46.7</v>
      </c>
      <c r="N19" s="3">
        <v>47.9</v>
      </c>
      <c r="O19" s="3"/>
      <c r="P19" s="3">
        <v>24.6</v>
      </c>
      <c r="Q19" s="3">
        <v>24.6</v>
      </c>
      <c r="R19" s="3">
        <v>24.6</v>
      </c>
      <c r="S19" s="3">
        <v>20.8</v>
      </c>
      <c r="T19" s="3">
        <v>20.8</v>
      </c>
      <c r="U19" s="3">
        <v>20.8</v>
      </c>
      <c r="V19" s="3"/>
      <c r="W19" s="3">
        <v>45</v>
      </c>
      <c r="X19" s="3">
        <v>52</v>
      </c>
      <c r="Y19" s="3">
        <v>40.4</v>
      </c>
      <c r="Z19" s="3">
        <v>41.6</v>
      </c>
      <c r="AA19" s="3">
        <v>40.4</v>
      </c>
      <c r="AB19" s="3">
        <v>38.1</v>
      </c>
    </row>
    <row r="20" spans="1:28" x14ac:dyDescent="0.3">
      <c r="A20" s="1">
        <v>0.17708333333333334</v>
      </c>
      <c r="B20" s="3">
        <v>38.799999999999997</v>
      </c>
      <c r="C20" s="3">
        <v>39.299999999999997</v>
      </c>
      <c r="D20" s="3">
        <v>38.4</v>
      </c>
      <c r="E20" s="3">
        <v>50.1</v>
      </c>
      <c r="F20" s="3">
        <v>49.9</v>
      </c>
      <c r="G20" s="3">
        <v>47.1</v>
      </c>
      <c r="H20" s="3"/>
      <c r="I20" s="3">
        <v>57.8</v>
      </c>
      <c r="J20" s="3">
        <v>55.5</v>
      </c>
      <c r="K20" s="3">
        <v>55.7</v>
      </c>
      <c r="L20" s="3">
        <v>47.4</v>
      </c>
      <c r="M20" s="3">
        <v>46</v>
      </c>
      <c r="N20" s="3">
        <v>47.4</v>
      </c>
      <c r="O20" s="3"/>
      <c r="P20" s="3">
        <v>24.5</v>
      </c>
      <c r="Q20" s="3">
        <v>24.5</v>
      </c>
      <c r="R20" s="3">
        <v>23.9</v>
      </c>
      <c r="S20" s="3">
        <v>20.7</v>
      </c>
      <c r="T20" s="3">
        <v>20.7</v>
      </c>
      <c r="U20" s="3">
        <v>21.6</v>
      </c>
      <c r="V20" s="3"/>
      <c r="W20" s="3">
        <v>44.5</v>
      </c>
      <c r="X20" s="3">
        <v>50</v>
      </c>
      <c r="Y20" s="3">
        <v>40.299999999999997</v>
      </c>
      <c r="Z20" s="3">
        <v>40.6</v>
      </c>
      <c r="AA20" s="3">
        <v>39.200000000000003</v>
      </c>
      <c r="AB20" s="3">
        <v>37.700000000000003</v>
      </c>
    </row>
    <row r="21" spans="1:28" x14ac:dyDescent="0.3">
      <c r="A21" s="1">
        <v>0.1875</v>
      </c>
      <c r="B21" s="3">
        <v>38.5</v>
      </c>
      <c r="C21" s="3">
        <v>38.799999999999997</v>
      </c>
      <c r="D21" s="3">
        <v>38.799999999999997</v>
      </c>
      <c r="E21" s="3">
        <v>50.4</v>
      </c>
      <c r="F21" s="3">
        <v>50</v>
      </c>
      <c r="G21" s="3">
        <v>48</v>
      </c>
      <c r="H21" s="3"/>
      <c r="I21" s="3">
        <v>57.3</v>
      </c>
      <c r="J21" s="3">
        <v>54.9</v>
      </c>
      <c r="K21" s="3">
        <v>55.5</v>
      </c>
      <c r="L21" s="3">
        <v>47.3</v>
      </c>
      <c r="M21" s="3">
        <v>45.6</v>
      </c>
      <c r="N21" s="3">
        <v>47.2</v>
      </c>
      <c r="O21" s="3"/>
      <c r="P21" s="3">
        <v>24.3</v>
      </c>
      <c r="Q21" s="3">
        <v>24.3</v>
      </c>
      <c r="R21" s="3">
        <v>23.6</v>
      </c>
      <c r="S21" s="3">
        <v>20.7</v>
      </c>
      <c r="T21" s="3">
        <v>20.7</v>
      </c>
      <c r="U21" s="3">
        <v>22.4</v>
      </c>
      <c r="V21" s="3"/>
      <c r="W21" s="3">
        <v>44</v>
      </c>
      <c r="X21" s="3">
        <v>48</v>
      </c>
      <c r="Y21" s="3">
        <v>40.200000000000003</v>
      </c>
      <c r="Z21" s="3">
        <v>39.5</v>
      </c>
      <c r="AA21" s="3">
        <v>38</v>
      </c>
      <c r="AB21" s="3">
        <v>37.200000000000003</v>
      </c>
    </row>
    <row r="22" spans="1:28" x14ac:dyDescent="0.3">
      <c r="A22" s="1">
        <v>0.19791666666666666</v>
      </c>
      <c r="B22" s="3">
        <v>38.299999999999997</v>
      </c>
      <c r="C22" s="3">
        <v>38.5</v>
      </c>
      <c r="D22" s="3">
        <v>39.299999999999997</v>
      </c>
      <c r="E22" s="3">
        <v>50.7</v>
      </c>
      <c r="F22" s="3">
        <v>50.1</v>
      </c>
      <c r="G22" s="3">
        <v>49.3</v>
      </c>
      <c r="H22" s="3"/>
      <c r="I22" s="3">
        <v>57.1</v>
      </c>
      <c r="J22" s="3">
        <v>54.6</v>
      </c>
      <c r="K22" s="3">
        <v>55.6</v>
      </c>
      <c r="L22" s="3">
        <v>47.5</v>
      </c>
      <c r="M22" s="3">
        <v>45.8</v>
      </c>
      <c r="N22" s="3">
        <v>47.4</v>
      </c>
      <c r="O22" s="3"/>
      <c r="P22" s="3">
        <v>24.3</v>
      </c>
      <c r="Q22" s="3">
        <v>24.3</v>
      </c>
      <c r="R22" s="3">
        <v>24.3</v>
      </c>
      <c r="S22" s="3">
        <v>20.7</v>
      </c>
      <c r="T22" s="3">
        <v>20.7</v>
      </c>
      <c r="U22" s="3">
        <v>22.9</v>
      </c>
      <c r="V22" s="3"/>
      <c r="W22" s="3">
        <v>43.8</v>
      </c>
      <c r="X22" s="3">
        <v>46.3</v>
      </c>
      <c r="Y22" s="3">
        <v>40.200000000000003</v>
      </c>
      <c r="Z22" s="3">
        <v>38.6</v>
      </c>
      <c r="AA22" s="3">
        <v>37.200000000000003</v>
      </c>
      <c r="AB22" s="3">
        <v>36.9</v>
      </c>
    </row>
    <row r="23" spans="1:28" x14ac:dyDescent="0.3">
      <c r="A23" s="1">
        <v>0.20833333333333334</v>
      </c>
      <c r="B23" s="3">
        <v>38.299999999999997</v>
      </c>
      <c r="C23" s="3">
        <v>38.299999999999997</v>
      </c>
      <c r="D23" s="3">
        <v>40</v>
      </c>
      <c r="E23" s="3">
        <v>50.8</v>
      </c>
      <c r="F23" s="3">
        <v>49.9</v>
      </c>
      <c r="G23" s="3">
        <v>50.8</v>
      </c>
      <c r="H23" s="3"/>
      <c r="I23" s="3">
        <v>57.2</v>
      </c>
      <c r="J23" s="3">
        <v>54.9</v>
      </c>
      <c r="K23" s="3">
        <v>56.1</v>
      </c>
      <c r="L23" s="3">
        <v>47.9</v>
      </c>
      <c r="M23" s="3">
        <v>46.7</v>
      </c>
      <c r="N23" s="3">
        <v>47.9</v>
      </c>
      <c r="O23" s="3"/>
      <c r="P23" s="3">
        <v>24.6</v>
      </c>
      <c r="Q23" s="3">
        <v>24.6</v>
      </c>
      <c r="R23" s="3">
        <v>26.5</v>
      </c>
      <c r="S23" s="3">
        <v>20.8</v>
      </c>
      <c r="T23" s="3">
        <v>20.8</v>
      </c>
      <c r="U23" s="3">
        <v>22.7</v>
      </c>
      <c r="V23" s="3"/>
      <c r="W23" s="3">
        <v>43.9</v>
      </c>
      <c r="X23" s="3">
        <v>45</v>
      </c>
      <c r="Y23" s="3">
        <v>40.4</v>
      </c>
      <c r="Z23" s="3">
        <v>38.1</v>
      </c>
      <c r="AA23" s="3">
        <v>37</v>
      </c>
      <c r="AB23" s="3">
        <v>37</v>
      </c>
    </row>
    <row r="24" spans="1:28" x14ac:dyDescent="0.3">
      <c r="A24" s="1">
        <v>0.21875</v>
      </c>
      <c r="B24" s="3">
        <v>38.5</v>
      </c>
      <c r="C24" s="3">
        <v>38.299999999999997</v>
      </c>
      <c r="D24" s="3">
        <v>40.9</v>
      </c>
      <c r="E24" s="3">
        <v>50.8</v>
      </c>
      <c r="F24" s="3">
        <v>49.5</v>
      </c>
      <c r="G24" s="3">
        <v>52.7</v>
      </c>
      <c r="H24" s="3"/>
      <c r="I24" s="3">
        <v>58</v>
      </c>
      <c r="J24" s="3">
        <v>56.1</v>
      </c>
      <c r="K24" s="3">
        <v>57.2</v>
      </c>
      <c r="L24" s="3">
        <v>48.5</v>
      </c>
      <c r="M24" s="3">
        <v>48.5</v>
      </c>
      <c r="N24" s="3">
        <v>48.9</v>
      </c>
      <c r="O24" s="3"/>
      <c r="P24" s="3">
        <v>25.4</v>
      </c>
      <c r="Q24" s="3">
        <v>25.4</v>
      </c>
      <c r="R24" s="3">
        <v>27</v>
      </c>
      <c r="S24" s="3">
        <v>21.1</v>
      </c>
      <c r="T24" s="3">
        <v>21.2</v>
      </c>
      <c r="U24" s="3">
        <v>21.6</v>
      </c>
      <c r="V24" s="3"/>
      <c r="W24" s="3">
        <v>44.2</v>
      </c>
      <c r="X24" s="3">
        <v>44.4</v>
      </c>
      <c r="Y24" s="3">
        <v>40.9</v>
      </c>
      <c r="Z24" s="3">
        <v>38.200000000000003</v>
      </c>
      <c r="AA24" s="3">
        <v>37.5</v>
      </c>
      <c r="AB24" s="3">
        <v>37.6</v>
      </c>
    </row>
    <row r="25" spans="1:28" x14ac:dyDescent="0.3">
      <c r="A25" s="1">
        <v>0.22916666666666666</v>
      </c>
      <c r="B25" s="3">
        <v>39.1</v>
      </c>
      <c r="C25" s="3">
        <v>38.4</v>
      </c>
      <c r="D25" s="3">
        <v>43.1</v>
      </c>
      <c r="E25" s="3">
        <v>50.9</v>
      </c>
      <c r="F25" s="3">
        <v>48.9</v>
      </c>
      <c r="G25" s="3">
        <v>55.6</v>
      </c>
      <c r="H25" s="3"/>
      <c r="I25" s="3">
        <v>59.3</v>
      </c>
      <c r="J25" s="3">
        <v>58.6</v>
      </c>
      <c r="K25" s="3">
        <v>59.4</v>
      </c>
      <c r="L25" s="3">
        <v>49.3</v>
      </c>
      <c r="M25" s="3">
        <v>51.1</v>
      </c>
      <c r="N25" s="3">
        <v>50.7</v>
      </c>
      <c r="O25" s="3"/>
      <c r="P25" s="3">
        <v>26.5</v>
      </c>
      <c r="Q25" s="3">
        <v>26.5</v>
      </c>
      <c r="R25" s="3">
        <v>27.4</v>
      </c>
      <c r="S25" s="3">
        <v>21.6</v>
      </c>
      <c r="T25" s="3">
        <v>21.7</v>
      </c>
      <c r="U25" s="3">
        <v>20.7</v>
      </c>
      <c r="V25" s="3"/>
      <c r="W25" s="3">
        <v>44.7</v>
      </c>
      <c r="X25" s="3">
        <v>44.3</v>
      </c>
      <c r="Y25" s="3">
        <v>41.6</v>
      </c>
      <c r="Z25" s="3">
        <v>38.700000000000003</v>
      </c>
      <c r="AA25" s="3">
        <v>38.299999999999997</v>
      </c>
      <c r="AB25" s="3">
        <v>38.6</v>
      </c>
    </row>
    <row r="26" spans="1:28" x14ac:dyDescent="0.3">
      <c r="A26" s="1">
        <v>0.23958333333333334</v>
      </c>
      <c r="B26" s="3">
        <v>40.299999999999997</v>
      </c>
      <c r="C26" s="3">
        <v>38.700000000000003</v>
      </c>
      <c r="D26" s="3">
        <v>47.7</v>
      </c>
      <c r="E26" s="3">
        <v>51.6</v>
      </c>
      <c r="F26" s="3">
        <v>48.4</v>
      </c>
      <c r="G26" s="3">
        <v>60.5</v>
      </c>
      <c r="H26" s="3"/>
      <c r="I26" s="3">
        <v>61.4</v>
      </c>
      <c r="J26" s="3">
        <v>62.8</v>
      </c>
      <c r="K26" s="3">
        <v>62.7</v>
      </c>
      <c r="L26" s="3">
        <v>50.3</v>
      </c>
      <c r="M26" s="3">
        <v>54.8</v>
      </c>
      <c r="N26" s="3">
        <v>53.4</v>
      </c>
      <c r="O26" s="3"/>
      <c r="P26" s="3">
        <v>27.6</v>
      </c>
      <c r="Q26" s="3">
        <v>27.6</v>
      </c>
      <c r="R26" s="3">
        <v>27.9</v>
      </c>
      <c r="S26" s="3">
        <v>22.1</v>
      </c>
      <c r="T26" s="3">
        <v>22.2</v>
      </c>
      <c r="U26" s="3">
        <v>21.2</v>
      </c>
      <c r="V26" s="3"/>
      <c r="W26" s="3">
        <v>45.1</v>
      </c>
      <c r="X26" s="3">
        <v>44.2</v>
      </c>
      <c r="Y26" s="3">
        <v>42.3</v>
      </c>
      <c r="Z26" s="3">
        <v>39.5</v>
      </c>
      <c r="AA26" s="3">
        <v>39.1</v>
      </c>
      <c r="AB26" s="3">
        <v>39.6</v>
      </c>
    </row>
    <row r="27" spans="1:28" x14ac:dyDescent="0.3">
      <c r="A27" s="1">
        <v>0.25</v>
      </c>
      <c r="B27" s="3">
        <v>42.4</v>
      </c>
      <c r="C27" s="3">
        <v>39.1</v>
      </c>
      <c r="D27" s="3">
        <v>55.8</v>
      </c>
      <c r="E27" s="3">
        <v>53.3</v>
      </c>
      <c r="F27" s="3">
        <v>48.3</v>
      </c>
      <c r="G27" s="3">
        <v>68.2</v>
      </c>
      <c r="H27" s="3"/>
      <c r="I27" s="3">
        <v>64.3</v>
      </c>
      <c r="J27" s="3">
        <v>68.900000000000006</v>
      </c>
      <c r="K27" s="3">
        <v>67.8</v>
      </c>
      <c r="L27" s="3">
        <v>51.4</v>
      </c>
      <c r="M27" s="3">
        <v>59.6</v>
      </c>
      <c r="N27" s="3">
        <v>57.2</v>
      </c>
      <c r="O27" s="3"/>
      <c r="P27" s="3">
        <v>28.4</v>
      </c>
      <c r="Q27" s="3">
        <v>28.4</v>
      </c>
      <c r="R27" s="3">
        <v>28.4</v>
      </c>
      <c r="S27" s="3">
        <v>22.7</v>
      </c>
      <c r="T27" s="3">
        <v>22.7</v>
      </c>
      <c r="U27" s="3">
        <v>24.6</v>
      </c>
      <c r="V27" s="3"/>
      <c r="W27" s="3">
        <v>45</v>
      </c>
      <c r="X27" s="3">
        <v>43.9</v>
      </c>
      <c r="Y27" s="3">
        <v>42.7</v>
      </c>
      <c r="Z27" s="3">
        <v>40.4</v>
      </c>
      <c r="AA27" s="3">
        <v>39.299999999999997</v>
      </c>
      <c r="AB27" s="3">
        <v>40.4</v>
      </c>
    </row>
    <row r="28" spans="1:28" x14ac:dyDescent="0.3">
      <c r="A28" s="1">
        <v>0.26041666666666669</v>
      </c>
      <c r="B28" s="3">
        <v>45.6</v>
      </c>
      <c r="C28" s="3">
        <v>39.700000000000003</v>
      </c>
      <c r="D28" s="3">
        <v>68</v>
      </c>
      <c r="E28" s="3">
        <v>56.2</v>
      </c>
      <c r="F28" s="3">
        <v>48.7</v>
      </c>
      <c r="G28" s="3">
        <v>79.2</v>
      </c>
      <c r="H28" s="3"/>
      <c r="I28" s="3">
        <v>68.2</v>
      </c>
      <c r="J28" s="3">
        <v>77.5</v>
      </c>
      <c r="K28" s="3">
        <v>74.8</v>
      </c>
      <c r="L28" s="3">
        <v>53.1</v>
      </c>
      <c r="M28" s="3">
        <v>65.8</v>
      </c>
      <c r="N28" s="3">
        <v>62.8</v>
      </c>
      <c r="O28" s="3"/>
      <c r="P28" s="3">
        <v>28.7</v>
      </c>
      <c r="Q28" s="3">
        <v>28.8</v>
      </c>
      <c r="R28" s="3">
        <v>31.5</v>
      </c>
      <c r="S28" s="3">
        <v>23.3</v>
      </c>
      <c r="T28" s="3">
        <v>23.1</v>
      </c>
      <c r="U28" s="3">
        <v>31.9</v>
      </c>
      <c r="V28" s="3"/>
      <c r="W28" s="3">
        <v>44.6</v>
      </c>
      <c r="X28" s="3">
        <v>43.2</v>
      </c>
      <c r="Y28" s="3">
        <v>42.9</v>
      </c>
      <c r="Z28" s="3">
        <v>41.3</v>
      </c>
      <c r="AA28" s="3">
        <v>38.6</v>
      </c>
      <c r="AB28" s="3">
        <v>40.799999999999997</v>
      </c>
    </row>
    <row r="29" spans="1:28" x14ac:dyDescent="0.3">
      <c r="A29" s="1">
        <v>0.27083333333333331</v>
      </c>
      <c r="B29" s="3">
        <v>49.9</v>
      </c>
      <c r="C29" s="3">
        <v>40.4</v>
      </c>
      <c r="D29" s="3">
        <v>82.8</v>
      </c>
      <c r="E29" s="3">
        <v>60.4</v>
      </c>
      <c r="F29" s="3">
        <v>49.8</v>
      </c>
      <c r="G29" s="3">
        <v>92</v>
      </c>
      <c r="H29" s="3"/>
      <c r="I29" s="3">
        <v>74.7</v>
      </c>
      <c r="J29" s="3">
        <v>89.2</v>
      </c>
      <c r="K29" s="3">
        <v>84.9</v>
      </c>
      <c r="L29" s="3">
        <v>57.1</v>
      </c>
      <c r="M29" s="3">
        <v>75.099999999999994</v>
      </c>
      <c r="N29" s="3">
        <v>71.2</v>
      </c>
      <c r="O29" s="3"/>
      <c r="P29" s="3">
        <v>28.7</v>
      </c>
      <c r="Q29" s="3">
        <v>28.8</v>
      </c>
      <c r="R29" s="3">
        <v>32.5</v>
      </c>
      <c r="S29" s="3">
        <v>23.8</v>
      </c>
      <c r="T29" s="3">
        <v>23.3</v>
      </c>
      <c r="U29" s="3">
        <v>43.9</v>
      </c>
      <c r="V29" s="3"/>
      <c r="W29" s="3">
        <v>44</v>
      </c>
      <c r="X29" s="3">
        <v>42.5</v>
      </c>
      <c r="Y29" s="3">
        <v>43</v>
      </c>
      <c r="Z29" s="3">
        <v>42.3</v>
      </c>
      <c r="AA29" s="3">
        <v>37.700000000000003</v>
      </c>
      <c r="AB29" s="3">
        <v>41</v>
      </c>
    </row>
    <row r="30" spans="1:28" x14ac:dyDescent="0.3">
      <c r="A30" s="1">
        <v>0.28125</v>
      </c>
      <c r="B30" s="3">
        <v>55.3</v>
      </c>
      <c r="C30" s="3">
        <v>41.3</v>
      </c>
      <c r="D30" s="3">
        <v>98</v>
      </c>
      <c r="E30" s="3">
        <v>65.8</v>
      </c>
      <c r="F30" s="3">
        <v>51.9</v>
      </c>
      <c r="G30" s="3">
        <v>104.7</v>
      </c>
      <c r="H30" s="3"/>
      <c r="I30" s="3">
        <v>85.3</v>
      </c>
      <c r="J30" s="3">
        <v>104.8</v>
      </c>
      <c r="K30" s="3">
        <v>98.9</v>
      </c>
      <c r="L30" s="3">
        <v>66</v>
      </c>
      <c r="M30" s="3">
        <v>89.1</v>
      </c>
      <c r="N30" s="3">
        <v>84</v>
      </c>
      <c r="O30" s="3"/>
      <c r="P30" s="3">
        <v>28.5</v>
      </c>
      <c r="Q30" s="3">
        <v>28.6</v>
      </c>
      <c r="R30" s="3">
        <v>35.299999999999997</v>
      </c>
      <c r="S30" s="3">
        <v>24.2</v>
      </c>
      <c r="T30" s="3">
        <v>23.2</v>
      </c>
      <c r="U30" s="3">
        <v>60.8</v>
      </c>
      <c r="V30" s="3"/>
      <c r="W30" s="3">
        <v>44</v>
      </c>
      <c r="X30" s="3">
        <v>42.6</v>
      </c>
      <c r="Y30" s="3">
        <v>43.6</v>
      </c>
      <c r="Z30" s="3">
        <v>43.9</v>
      </c>
      <c r="AA30" s="3">
        <v>37.700000000000003</v>
      </c>
      <c r="AB30" s="3">
        <v>41.5</v>
      </c>
    </row>
    <row r="31" spans="1:28" x14ac:dyDescent="0.3">
      <c r="A31" s="1">
        <v>0.29166666666666669</v>
      </c>
      <c r="B31" s="3">
        <v>61.6</v>
      </c>
      <c r="C31" s="3">
        <v>42.4</v>
      </c>
      <c r="D31" s="3">
        <v>111.5</v>
      </c>
      <c r="E31" s="3">
        <v>72.400000000000006</v>
      </c>
      <c r="F31" s="3">
        <v>54.9</v>
      </c>
      <c r="G31" s="3">
        <v>115.7</v>
      </c>
      <c r="H31" s="3"/>
      <c r="I31" s="3">
        <v>101.6</v>
      </c>
      <c r="J31" s="3">
        <v>125</v>
      </c>
      <c r="K31" s="3">
        <v>118</v>
      </c>
      <c r="L31" s="3">
        <v>81.8</v>
      </c>
      <c r="M31" s="3">
        <v>109.8</v>
      </c>
      <c r="N31" s="3">
        <v>102.8</v>
      </c>
      <c r="O31" s="3"/>
      <c r="P31" s="3">
        <v>28.4</v>
      </c>
      <c r="Q31" s="3">
        <v>28.4</v>
      </c>
      <c r="R31" s="3">
        <v>36</v>
      </c>
      <c r="S31" s="3">
        <v>24.6</v>
      </c>
      <c r="T31" s="3">
        <v>22.7</v>
      </c>
      <c r="U31" s="3">
        <v>83.3</v>
      </c>
      <c r="V31" s="3"/>
      <c r="W31" s="3">
        <v>45</v>
      </c>
      <c r="X31" s="3">
        <v>43.9</v>
      </c>
      <c r="Y31" s="3">
        <v>45</v>
      </c>
      <c r="Z31" s="3">
        <v>46.2</v>
      </c>
      <c r="AA31" s="3">
        <v>39.299999999999997</v>
      </c>
      <c r="AB31" s="3">
        <v>42.7</v>
      </c>
    </row>
    <row r="32" spans="1:28" x14ac:dyDescent="0.3">
      <c r="A32" s="1">
        <v>0.30208333333333331</v>
      </c>
      <c r="B32" s="3">
        <v>68.900000000000006</v>
      </c>
      <c r="C32" s="3">
        <v>44</v>
      </c>
      <c r="D32" s="3">
        <v>121.6</v>
      </c>
      <c r="E32" s="3">
        <v>80</v>
      </c>
      <c r="F32" s="3">
        <v>59.2</v>
      </c>
      <c r="G32" s="3">
        <v>123.5</v>
      </c>
      <c r="H32" s="3"/>
      <c r="I32" s="3">
        <v>124.9</v>
      </c>
      <c r="J32" s="3">
        <v>150.1</v>
      </c>
      <c r="K32" s="3">
        <v>142.5</v>
      </c>
      <c r="L32" s="3">
        <v>105.9</v>
      </c>
      <c r="M32" s="3">
        <v>137.80000000000001</v>
      </c>
      <c r="N32" s="3">
        <v>128.1</v>
      </c>
      <c r="O32" s="3"/>
      <c r="P32" s="3">
        <v>28.5</v>
      </c>
      <c r="Q32" s="3">
        <v>28.2</v>
      </c>
      <c r="R32" s="3">
        <v>90.3</v>
      </c>
      <c r="S32" s="3">
        <v>24.9</v>
      </c>
      <c r="T32" s="3">
        <v>21.9</v>
      </c>
      <c r="U32" s="3">
        <v>111.4</v>
      </c>
      <c r="V32" s="3"/>
      <c r="W32" s="3">
        <v>47.5</v>
      </c>
      <c r="X32" s="3">
        <v>46.9</v>
      </c>
      <c r="Y32" s="3">
        <v>47.7</v>
      </c>
      <c r="Z32" s="3">
        <v>49.5</v>
      </c>
      <c r="AA32" s="3">
        <v>43.2</v>
      </c>
      <c r="AB32" s="3">
        <v>45</v>
      </c>
    </row>
    <row r="33" spans="1:28" x14ac:dyDescent="0.3">
      <c r="A33" s="1">
        <v>0.3125</v>
      </c>
      <c r="B33" s="3">
        <v>77.099999999999994</v>
      </c>
      <c r="C33" s="3">
        <v>46.6</v>
      </c>
      <c r="D33" s="3">
        <v>128.5</v>
      </c>
      <c r="E33" s="3">
        <v>88.5</v>
      </c>
      <c r="F33" s="3">
        <v>64.900000000000006</v>
      </c>
      <c r="G33" s="3">
        <v>128.6</v>
      </c>
      <c r="H33" s="3"/>
      <c r="I33" s="3">
        <v>153.4</v>
      </c>
      <c r="J33" s="3">
        <v>178.5</v>
      </c>
      <c r="K33" s="3">
        <v>170.9</v>
      </c>
      <c r="L33" s="3">
        <v>135.6</v>
      </c>
      <c r="M33" s="3">
        <v>169.2</v>
      </c>
      <c r="N33" s="3">
        <v>156.9</v>
      </c>
      <c r="O33" s="3"/>
      <c r="P33" s="3">
        <v>29.1</v>
      </c>
      <c r="Q33" s="3">
        <v>28.1</v>
      </c>
      <c r="R33" s="3">
        <v>164.8</v>
      </c>
      <c r="S33" s="3">
        <v>25.2</v>
      </c>
      <c r="T33" s="3">
        <v>20.8</v>
      </c>
      <c r="U33" s="3">
        <v>143.9</v>
      </c>
      <c r="V33" s="3"/>
      <c r="W33" s="3">
        <v>51.1</v>
      </c>
      <c r="X33" s="3">
        <v>51.1</v>
      </c>
      <c r="Y33" s="3">
        <v>51.7</v>
      </c>
      <c r="Z33" s="3">
        <v>53.4</v>
      </c>
      <c r="AA33" s="3">
        <v>49.1</v>
      </c>
      <c r="AB33" s="3">
        <v>48.3</v>
      </c>
    </row>
    <row r="34" spans="1:28" x14ac:dyDescent="0.3">
      <c r="A34" s="1">
        <v>0.32291666666666669</v>
      </c>
      <c r="B34" s="3">
        <v>86.1</v>
      </c>
      <c r="C34" s="3">
        <v>51.1</v>
      </c>
      <c r="D34" s="3">
        <v>132.69999999999999</v>
      </c>
      <c r="E34" s="3">
        <v>97.4</v>
      </c>
      <c r="F34" s="3">
        <v>72.3</v>
      </c>
      <c r="G34" s="3">
        <v>132</v>
      </c>
      <c r="H34" s="3"/>
      <c r="I34" s="3">
        <v>185.3</v>
      </c>
      <c r="J34" s="3">
        <v>208.2</v>
      </c>
      <c r="K34" s="3">
        <v>200.8</v>
      </c>
      <c r="L34" s="3">
        <v>167</v>
      </c>
      <c r="M34" s="3">
        <v>198.9</v>
      </c>
      <c r="N34" s="3">
        <v>185.2</v>
      </c>
      <c r="O34" s="3"/>
      <c r="P34" s="3">
        <v>30.2</v>
      </c>
      <c r="Q34" s="3">
        <v>28.2</v>
      </c>
      <c r="R34" s="3">
        <v>246.8</v>
      </c>
      <c r="S34" s="3">
        <v>25.7</v>
      </c>
      <c r="T34" s="3">
        <v>19.8</v>
      </c>
      <c r="U34" s="3">
        <v>179.2</v>
      </c>
      <c r="V34" s="3"/>
      <c r="W34" s="3">
        <v>55.5</v>
      </c>
      <c r="X34" s="3">
        <v>55.7</v>
      </c>
      <c r="Y34" s="3">
        <v>57</v>
      </c>
      <c r="Z34" s="3">
        <v>57.5</v>
      </c>
      <c r="AA34" s="3">
        <v>56.1</v>
      </c>
      <c r="AB34" s="3">
        <v>52.6</v>
      </c>
    </row>
    <row r="35" spans="1:28" x14ac:dyDescent="0.3">
      <c r="A35" s="1">
        <v>0.33333333333333331</v>
      </c>
      <c r="B35" s="3">
        <v>95.7</v>
      </c>
      <c r="C35" s="3">
        <v>58.3</v>
      </c>
      <c r="D35" s="3">
        <v>134.80000000000001</v>
      </c>
      <c r="E35" s="3">
        <v>106.5</v>
      </c>
      <c r="F35" s="3">
        <v>81.599999999999994</v>
      </c>
      <c r="G35" s="3">
        <v>134.80000000000001</v>
      </c>
      <c r="H35" s="3"/>
      <c r="I35" s="3">
        <v>218.5</v>
      </c>
      <c r="J35" s="3">
        <v>237.2</v>
      </c>
      <c r="K35" s="3">
        <v>230.2</v>
      </c>
      <c r="L35" s="3">
        <v>196.3</v>
      </c>
      <c r="M35" s="3">
        <v>222</v>
      </c>
      <c r="N35" s="3">
        <v>209.1</v>
      </c>
      <c r="O35" s="3"/>
      <c r="P35" s="3">
        <v>32.200000000000003</v>
      </c>
      <c r="Q35" s="3">
        <v>28.4</v>
      </c>
      <c r="R35" s="3">
        <v>323.7</v>
      </c>
      <c r="S35" s="3">
        <v>26.5</v>
      </c>
      <c r="T35" s="3">
        <v>18.899999999999999</v>
      </c>
      <c r="U35" s="3">
        <v>215.8</v>
      </c>
      <c r="V35" s="3"/>
      <c r="W35" s="3">
        <v>60</v>
      </c>
      <c r="X35" s="3">
        <v>60</v>
      </c>
      <c r="Y35" s="3">
        <v>63.5</v>
      </c>
      <c r="Z35" s="3">
        <v>61.2</v>
      </c>
      <c r="AA35" s="3">
        <v>63.5</v>
      </c>
      <c r="AB35" s="3">
        <v>57.7</v>
      </c>
    </row>
    <row r="36" spans="1:28" x14ac:dyDescent="0.3">
      <c r="A36" s="1">
        <v>0.34375</v>
      </c>
      <c r="B36" s="3">
        <v>105.8</v>
      </c>
      <c r="C36" s="3">
        <v>68.599999999999994</v>
      </c>
      <c r="D36" s="3">
        <v>135.4</v>
      </c>
      <c r="E36" s="3">
        <v>115.6</v>
      </c>
      <c r="F36" s="3">
        <v>92.9</v>
      </c>
      <c r="G36" s="3">
        <v>137.80000000000001</v>
      </c>
      <c r="H36" s="3"/>
      <c r="I36" s="3">
        <v>250.4</v>
      </c>
      <c r="J36" s="3">
        <v>263</v>
      </c>
      <c r="K36" s="3">
        <v>256.39999999999998</v>
      </c>
      <c r="L36" s="3">
        <v>220</v>
      </c>
      <c r="M36" s="3">
        <v>234.3</v>
      </c>
      <c r="N36" s="3">
        <v>225.3</v>
      </c>
      <c r="O36" s="3"/>
      <c r="P36" s="3">
        <v>35</v>
      </c>
      <c r="Q36" s="3">
        <v>28.8</v>
      </c>
      <c r="R36" s="3">
        <v>385.2</v>
      </c>
      <c r="S36" s="3">
        <v>27.7</v>
      </c>
      <c r="T36" s="3">
        <v>18.5</v>
      </c>
      <c r="U36" s="3">
        <v>251.9</v>
      </c>
      <c r="V36" s="3"/>
      <c r="W36" s="3">
        <v>64.5</v>
      </c>
      <c r="X36" s="3">
        <v>63.8</v>
      </c>
      <c r="Y36" s="3">
        <v>71.099999999999994</v>
      </c>
      <c r="Z36" s="3">
        <v>64.3</v>
      </c>
      <c r="AA36" s="3">
        <v>70.900000000000006</v>
      </c>
      <c r="AB36" s="3">
        <v>63.6</v>
      </c>
    </row>
    <row r="37" spans="1:28" x14ac:dyDescent="0.3">
      <c r="A37" s="1">
        <v>0.35416666666666669</v>
      </c>
      <c r="B37" s="3">
        <v>115.8</v>
      </c>
      <c r="C37" s="3">
        <v>81.3</v>
      </c>
      <c r="D37" s="3">
        <v>134.80000000000001</v>
      </c>
      <c r="E37" s="3">
        <v>124.4</v>
      </c>
      <c r="F37" s="3">
        <v>105.6</v>
      </c>
      <c r="G37" s="3">
        <v>140.69999999999999</v>
      </c>
      <c r="H37" s="3"/>
      <c r="I37" s="3">
        <v>276.89999999999998</v>
      </c>
      <c r="J37" s="3">
        <v>282.10000000000002</v>
      </c>
      <c r="K37" s="3">
        <v>276.3</v>
      </c>
      <c r="L37" s="3">
        <v>235.9</v>
      </c>
      <c r="M37" s="3">
        <v>236.2</v>
      </c>
      <c r="N37" s="3">
        <v>232.6</v>
      </c>
      <c r="O37" s="3"/>
      <c r="P37" s="3">
        <v>38.4</v>
      </c>
      <c r="Q37" s="3">
        <v>29.3</v>
      </c>
      <c r="R37" s="3">
        <v>430.7</v>
      </c>
      <c r="S37" s="3">
        <v>29.4</v>
      </c>
      <c r="T37" s="3">
        <v>18.399999999999999</v>
      </c>
      <c r="U37" s="3">
        <v>285</v>
      </c>
      <c r="V37" s="3"/>
      <c r="W37" s="3">
        <v>68.599999999999994</v>
      </c>
      <c r="X37" s="3">
        <v>68.3</v>
      </c>
      <c r="Y37" s="3">
        <v>79.2</v>
      </c>
      <c r="Z37" s="3">
        <v>67.2</v>
      </c>
      <c r="AA37" s="3">
        <v>78.3</v>
      </c>
      <c r="AB37" s="3">
        <v>69.599999999999994</v>
      </c>
    </row>
    <row r="38" spans="1:28" x14ac:dyDescent="0.3">
      <c r="A38" s="1">
        <v>0.36458333333333331</v>
      </c>
      <c r="B38" s="3">
        <v>124.9</v>
      </c>
      <c r="C38" s="3">
        <v>95.2</v>
      </c>
      <c r="D38" s="3">
        <v>133.1</v>
      </c>
      <c r="E38" s="3">
        <v>132.80000000000001</v>
      </c>
      <c r="F38" s="3">
        <v>119</v>
      </c>
      <c r="G38" s="3">
        <v>143.19999999999999</v>
      </c>
      <c r="H38" s="3"/>
      <c r="I38" s="3">
        <v>293.5</v>
      </c>
      <c r="J38" s="3">
        <v>290.8</v>
      </c>
      <c r="K38" s="3">
        <v>286.3</v>
      </c>
      <c r="L38" s="3">
        <v>241.9</v>
      </c>
      <c r="M38" s="3">
        <v>229</v>
      </c>
      <c r="N38" s="3">
        <v>230.9</v>
      </c>
      <c r="O38" s="3"/>
      <c r="P38" s="3">
        <v>42</v>
      </c>
      <c r="Q38" s="3">
        <v>29.9</v>
      </c>
      <c r="R38" s="3">
        <v>462</v>
      </c>
      <c r="S38" s="3">
        <v>31.5</v>
      </c>
      <c r="T38" s="3">
        <v>18.5</v>
      </c>
      <c r="U38" s="3">
        <v>312.3</v>
      </c>
      <c r="V38" s="3"/>
      <c r="W38" s="3">
        <v>72.099999999999994</v>
      </c>
      <c r="X38" s="3">
        <v>75.400000000000006</v>
      </c>
      <c r="Y38" s="3">
        <v>86.9</v>
      </c>
      <c r="Z38" s="3">
        <v>70.2</v>
      </c>
      <c r="AA38" s="3">
        <v>86.1</v>
      </c>
      <c r="AB38" s="3">
        <v>75.2</v>
      </c>
    </row>
    <row r="39" spans="1:28" x14ac:dyDescent="0.3">
      <c r="A39" s="1">
        <v>0.375</v>
      </c>
      <c r="B39" s="3">
        <v>132.30000000000001</v>
      </c>
      <c r="C39" s="3">
        <v>109</v>
      </c>
      <c r="D39" s="3">
        <v>130.69999999999999</v>
      </c>
      <c r="E39" s="3">
        <v>140.69999999999999</v>
      </c>
      <c r="F39" s="3">
        <v>132.30000000000001</v>
      </c>
      <c r="G39" s="3">
        <v>144.80000000000001</v>
      </c>
      <c r="H39" s="3"/>
      <c r="I39" s="3">
        <v>295.60000000000002</v>
      </c>
      <c r="J39" s="3">
        <v>285.10000000000002</v>
      </c>
      <c r="K39" s="3">
        <v>282.7</v>
      </c>
      <c r="L39" s="3">
        <v>236</v>
      </c>
      <c r="M39" s="3">
        <v>213.8</v>
      </c>
      <c r="N39" s="3">
        <v>219.6</v>
      </c>
      <c r="O39" s="3"/>
      <c r="P39" s="3">
        <v>45.4</v>
      </c>
      <c r="Q39" s="3">
        <v>30.3</v>
      </c>
      <c r="R39" s="3">
        <v>480.8</v>
      </c>
      <c r="S39" s="3">
        <v>34.1</v>
      </c>
      <c r="T39" s="3">
        <v>18.899999999999999</v>
      </c>
      <c r="U39" s="3">
        <v>331.2</v>
      </c>
      <c r="V39" s="3"/>
      <c r="W39" s="3">
        <v>75.099999999999994</v>
      </c>
      <c r="X39" s="3">
        <v>86.6</v>
      </c>
      <c r="Y39" s="3">
        <v>93.5</v>
      </c>
      <c r="Z39" s="3">
        <v>73.900000000000006</v>
      </c>
      <c r="AA39" s="3">
        <v>94.7</v>
      </c>
      <c r="AB39" s="3">
        <v>79.7</v>
      </c>
    </row>
    <row r="40" spans="1:28" x14ac:dyDescent="0.3">
      <c r="A40" s="1">
        <v>0.38541666666666669</v>
      </c>
      <c r="B40" s="3">
        <v>137.6</v>
      </c>
      <c r="C40" s="3">
        <v>121.9</v>
      </c>
      <c r="D40" s="3">
        <v>127.7</v>
      </c>
      <c r="E40" s="3">
        <v>147.80000000000001</v>
      </c>
      <c r="F40" s="3">
        <v>144.80000000000001</v>
      </c>
      <c r="G40" s="3">
        <v>145.30000000000001</v>
      </c>
      <c r="H40" s="3"/>
      <c r="I40" s="3">
        <v>280.5</v>
      </c>
      <c r="J40" s="3">
        <v>263.10000000000002</v>
      </c>
      <c r="K40" s="3">
        <v>263.8</v>
      </c>
      <c r="L40" s="3">
        <v>217.4</v>
      </c>
      <c r="M40" s="3">
        <v>192.5</v>
      </c>
      <c r="N40" s="3">
        <v>199.4</v>
      </c>
      <c r="O40" s="3"/>
      <c r="P40" s="3">
        <v>48.4</v>
      </c>
      <c r="Q40" s="3">
        <v>30.5</v>
      </c>
      <c r="R40" s="3">
        <v>489</v>
      </c>
      <c r="S40" s="3">
        <v>37</v>
      </c>
      <c r="T40" s="3">
        <v>19.399999999999999</v>
      </c>
      <c r="U40" s="3">
        <v>340</v>
      </c>
      <c r="V40" s="3"/>
      <c r="W40" s="3">
        <v>77.5</v>
      </c>
      <c r="X40" s="3">
        <v>103.2</v>
      </c>
      <c r="Y40" s="3">
        <v>98.6</v>
      </c>
      <c r="Z40" s="3">
        <v>78.7</v>
      </c>
      <c r="AA40" s="3">
        <v>104.4</v>
      </c>
      <c r="AB40" s="3">
        <v>82.8</v>
      </c>
    </row>
    <row r="41" spans="1:28" x14ac:dyDescent="0.3">
      <c r="A41" s="1">
        <v>0.39583333333333331</v>
      </c>
      <c r="B41" s="3">
        <v>141.1</v>
      </c>
      <c r="C41" s="3">
        <v>133.69999999999999</v>
      </c>
      <c r="D41" s="3">
        <v>124.6</v>
      </c>
      <c r="E41" s="3">
        <v>154</v>
      </c>
      <c r="F41" s="3">
        <v>156.19999999999999</v>
      </c>
      <c r="G41" s="3">
        <v>144.9</v>
      </c>
      <c r="H41" s="3"/>
      <c r="I41" s="3">
        <v>252.9</v>
      </c>
      <c r="J41" s="3">
        <v>230.4</v>
      </c>
      <c r="K41" s="3">
        <v>234.4</v>
      </c>
      <c r="L41" s="3">
        <v>190.6</v>
      </c>
      <c r="M41" s="3">
        <v>168.3</v>
      </c>
      <c r="N41" s="3">
        <v>174.1</v>
      </c>
      <c r="O41" s="3"/>
      <c r="P41" s="3">
        <v>50.9</v>
      </c>
      <c r="Q41" s="3">
        <v>30.5</v>
      </c>
      <c r="R41" s="3">
        <v>489.9</v>
      </c>
      <c r="S41" s="3">
        <v>40.1</v>
      </c>
      <c r="T41" s="3">
        <v>20</v>
      </c>
      <c r="U41" s="3">
        <v>341.2</v>
      </c>
      <c r="V41" s="3"/>
      <c r="W41" s="3">
        <v>80.8</v>
      </c>
      <c r="X41" s="3">
        <v>123.6</v>
      </c>
      <c r="Y41" s="3">
        <v>102.6</v>
      </c>
      <c r="Z41" s="3">
        <v>84.7</v>
      </c>
      <c r="AA41" s="3">
        <v>115.4</v>
      </c>
      <c r="AB41" s="3">
        <v>85.2</v>
      </c>
    </row>
    <row r="42" spans="1:28" x14ac:dyDescent="0.3">
      <c r="A42" s="1">
        <v>0.40625</v>
      </c>
      <c r="B42" s="3">
        <v>143.30000000000001</v>
      </c>
      <c r="C42" s="3">
        <v>144.4</v>
      </c>
      <c r="D42" s="3">
        <v>121.5</v>
      </c>
      <c r="E42" s="3">
        <v>158.9</v>
      </c>
      <c r="F42" s="3">
        <v>166</v>
      </c>
      <c r="G42" s="3">
        <v>143.80000000000001</v>
      </c>
      <c r="H42" s="3"/>
      <c r="I42" s="3">
        <v>219.2</v>
      </c>
      <c r="J42" s="3">
        <v>194.8</v>
      </c>
      <c r="K42" s="3">
        <v>201.1</v>
      </c>
      <c r="L42" s="3">
        <v>161.4</v>
      </c>
      <c r="M42" s="3">
        <v>144.9</v>
      </c>
      <c r="N42" s="3">
        <v>148.5</v>
      </c>
      <c r="O42" s="3"/>
      <c r="P42" s="3">
        <v>53</v>
      </c>
      <c r="Q42" s="3">
        <v>30.4</v>
      </c>
      <c r="R42" s="3">
        <v>486.7</v>
      </c>
      <c r="S42" s="3">
        <v>43</v>
      </c>
      <c r="T42" s="3">
        <v>20.5</v>
      </c>
      <c r="U42" s="3">
        <v>338.3</v>
      </c>
      <c r="V42" s="3"/>
      <c r="W42" s="3">
        <v>86.8</v>
      </c>
      <c r="X42" s="3">
        <v>145.80000000000001</v>
      </c>
      <c r="Y42" s="3">
        <v>106.4</v>
      </c>
      <c r="Z42" s="3">
        <v>91.9</v>
      </c>
      <c r="AA42" s="3">
        <v>127.9</v>
      </c>
      <c r="AB42" s="3">
        <v>87.7</v>
      </c>
    </row>
    <row r="43" spans="1:28" x14ac:dyDescent="0.3">
      <c r="A43" s="1">
        <v>0.41666666666666669</v>
      </c>
      <c r="B43" s="3">
        <v>144.80000000000001</v>
      </c>
      <c r="C43" s="3">
        <v>154</v>
      </c>
      <c r="D43" s="3">
        <v>119</v>
      </c>
      <c r="E43" s="3">
        <v>162.30000000000001</v>
      </c>
      <c r="F43" s="3">
        <v>174</v>
      </c>
      <c r="G43" s="3">
        <v>142.30000000000001</v>
      </c>
      <c r="H43" s="3"/>
      <c r="I43" s="3">
        <v>185.8</v>
      </c>
      <c r="J43" s="3">
        <v>163.6</v>
      </c>
      <c r="K43" s="3">
        <v>170.6</v>
      </c>
      <c r="L43" s="3">
        <v>135.5</v>
      </c>
      <c r="M43" s="3">
        <v>126.2</v>
      </c>
      <c r="N43" s="3">
        <v>127.3</v>
      </c>
      <c r="O43" s="3"/>
      <c r="P43" s="3">
        <v>54.9</v>
      </c>
      <c r="Q43" s="3">
        <v>30.3</v>
      </c>
      <c r="R43" s="3">
        <v>482.6</v>
      </c>
      <c r="S43" s="3">
        <v>45.4</v>
      </c>
      <c r="T43" s="3">
        <v>20.8</v>
      </c>
      <c r="U43" s="3">
        <v>335</v>
      </c>
      <c r="V43" s="3"/>
      <c r="W43" s="3">
        <v>97</v>
      </c>
      <c r="X43" s="3">
        <v>167.4</v>
      </c>
      <c r="Y43" s="3">
        <v>110.9</v>
      </c>
      <c r="Z43" s="3">
        <v>100.5</v>
      </c>
      <c r="AA43" s="3">
        <v>142</v>
      </c>
      <c r="AB43" s="3">
        <v>91.2</v>
      </c>
    </row>
    <row r="44" spans="1:28" x14ac:dyDescent="0.3">
      <c r="A44" s="1">
        <v>0.42708333333333331</v>
      </c>
      <c r="B44" s="3">
        <v>146</v>
      </c>
      <c r="C44" s="3">
        <v>162.6</v>
      </c>
      <c r="D44" s="3">
        <v>117.3</v>
      </c>
      <c r="E44" s="3">
        <v>164.1</v>
      </c>
      <c r="F44" s="3">
        <v>180</v>
      </c>
      <c r="G44" s="3">
        <v>140.80000000000001</v>
      </c>
      <c r="H44" s="3"/>
      <c r="I44" s="3">
        <v>158</v>
      </c>
      <c r="J44" s="3">
        <v>142.80000000000001</v>
      </c>
      <c r="K44" s="3">
        <v>148.1</v>
      </c>
      <c r="L44" s="3">
        <v>117.5</v>
      </c>
      <c r="M44" s="3">
        <v>114.8</v>
      </c>
      <c r="N44" s="3">
        <v>114.4</v>
      </c>
      <c r="O44" s="3"/>
      <c r="P44" s="3">
        <v>56.6</v>
      </c>
      <c r="Q44" s="3">
        <v>30.1</v>
      </c>
      <c r="R44" s="3">
        <v>480.5</v>
      </c>
      <c r="S44" s="3">
        <v>47.2</v>
      </c>
      <c r="T44" s="3">
        <v>20.9</v>
      </c>
      <c r="U44" s="3">
        <v>334.1</v>
      </c>
      <c r="V44" s="3"/>
      <c r="W44" s="3">
        <v>112.5</v>
      </c>
      <c r="X44" s="3">
        <v>186.9</v>
      </c>
      <c r="Y44" s="3">
        <v>116.8</v>
      </c>
      <c r="Z44" s="3">
        <v>110.2</v>
      </c>
      <c r="AA44" s="3">
        <v>157.69999999999999</v>
      </c>
      <c r="AB44" s="3">
        <v>96.5</v>
      </c>
    </row>
    <row r="45" spans="1:28" x14ac:dyDescent="0.3">
      <c r="A45" s="1">
        <v>0.4375</v>
      </c>
      <c r="B45" s="3">
        <v>147.19999999999999</v>
      </c>
      <c r="C45" s="3">
        <v>170.5</v>
      </c>
      <c r="D45" s="3">
        <v>116.2</v>
      </c>
      <c r="E45" s="3">
        <v>164.7</v>
      </c>
      <c r="F45" s="3">
        <v>184.6</v>
      </c>
      <c r="G45" s="3">
        <v>139.5</v>
      </c>
      <c r="H45" s="3"/>
      <c r="I45" s="3">
        <v>137.30000000000001</v>
      </c>
      <c r="J45" s="3">
        <v>131.80000000000001</v>
      </c>
      <c r="K45" s="3">
        <v>133.69999999999999</v>
      </c>
      <c r="L45" s="3">
        <v>107.1</v>
      </c>
      <c r="M45" s="3">
        <v>109.9</v>
      </c>
      <c r="N45" s="3">
        <v>108.7</v>
      </c>
      <c r="O45" s="3"/>
      <c r="P45" s="3">
        <v>57.9</v>
      </c>
      <c r="Q45" s="3">
        <v>30</v>
      </c>
      <c r="R45" s="3">
        <v>479.8</v>
      </c>
      <c r="S45" s="3">
        <v>48.4</v>
      </c>
      <c r="T45" s="3">
        <v>20.9</v>
      </c>
      <c r="U45" s="3">
        <v>334.9</v>
      </c>
      <c r="V45" s="3"/>
      <c r="W45" s="3">
        <v>131.1</v>
      </c>
      <c r="X45" s="3">
        <v>203.9</v>
      </c>
      <c r="Y45" s="3">
        <v>124.4</v>
      </c>
      <c r="Z45" s="3">
        <v>120.3</v>
      </c>
      <c r="AA45" s="3">
        <v>173.7</v>
      </c>
      <c r="AB45" s="3">
        <v>103.5</v>
      </c>
    </row>
    <row r="46" spans="1:28" x14ac:dyDescent="0.3">
      <c r="A46" s="1">
        <v>0.44791666666666669</v>
      </c>
      <c r="B46" s="3">
        <v>148.4</v>
      </c>
      <c r="C46" s="3">
        <v>178</v>
      </c>
      <c r="D46" s="3">
        <v>115.7</v>
      </c>
      <c r="E46" s="3">
        <v>165</v>
      </c>
      <c r="F46" s="3">
        <v>188.7</v>
      </c>
      <c r="G46" s="3">
        <v>138.5</v>
      </c>
      <c r="H46" s="3"/>
      <c r="I46" s="3">
        <v>123.9</v>
      </c>
      <c r="J46" s="3">
        <v>128.19999999999999</v>
      </c>
      <c r="K46" s="3">
        <v>126</v>
      </c>
      <c r="L46" s="3">
        <v>102.7</v>
      </c>
      <c r="M46" s="3">
        <v>109.6</v>
      </c>
      <c r="N46" s="3">
        <v>108.3</v>
      </c>
      <c r="O46" s="3"/>
      <c r="P46" s="3">
        <v>58.7</v>
      </c>
      <c r="Q46" s="3">
        <v>30</v>
      </c>
      <c r="R46" s="3">
        <v>479.6</v>
      </c>
      <c r="S46" s="3">
        <v>49</v>
      </c>
      <c r="T46" s="3">
        <v>20.8</v>
      </c>
      <c r="U46" s="3">
        <v>336.3</v>
      </c>
      <c r="V46" s="3"/>
      <c r="W46" s="3">
        <v>150</v>
      </c>
      <c r="X46" s="3">
        <v>218.5</v>
      </c>
      <c r="Y46" s="3">
        <v>133.9</v>
      </c>
      <c r="Z46" s="3">
        <v>129.69999999999999</v>
      </c>
      <c r="AA46" s="3">
        <v>188.2</v>
      </c>
      <c r="AB46" s="3">
        <v>111.8</v>
      </c>
    </row>
    <row r="47" spans="1:28" x14ac:dyDescent="0.3">
      <c r="A47" s="1">
        <v>0.45833333333333331</v>
      </c>
      <c r="B47" s="3">
        <v>149.80000000000001</v>
      </c>
      <c r="C47" s="3">
        <v>185.6</v>
      </c>
      <c r="D47" s="3">
        <v>115.7</v>
      </c>
      <c r="E47" s="3">
        <v>165.6</v>
      </c>
      <c r="F47" s="3">
        <v>193.1</v>
      </c>
      <c r="G47" s="3">
        <v>138.19999999999999</v>
      </c>
      <c r="H47" s="3"/>
      <c r="I47" s="3">
        <v>118</v>
      </c>
      <c r="J47" s="3">
        <v>129.69999999999999</v>
      </c>
      <c r="K47" s="3">
        <v>123.8</v>
      </c>
      <c r="L47" s="3">
        <v>102.8</v>
      </c>
      <c r="M47" s="3">
        <v>112.2</v>
      </c>
      <c r="N47" s="3">
        <v>111</v>
      </c>
      <c r="O47" s="3"/>
      <c r="P47" s="3">
        <v>58.7</v>
      </c>
      <c r="Q47" s="3">
        <v>30.3</v>
      </c>
      <c r="R47" s="3">
        <v>478.9</v>
      </c>
      <c r="S47" s="3">
        <v>49.2</v>
      </c>
      <c r="T47" s="3">
        <v>20.8</v>
      </c>
      <c r="U47" s="3">
        <v>336.9</v>
      </c>
      <c r="V47" s="3"/>
      <c r="W47" s="3">
        <v>166.3</v>
      </c>
      <c r="X47" s="3">
        <v>231</v>
      </c>
      <c r="Y47" s="3">
        <v>145.5</v>
      </c>
      <c r="Z47" s="3">
        <v>137.4</v>
      </c>
      <c r="AA47" s="3">
        <v>199.8</v>
      </c>
      <c r="AB47" s="3">
        <v>121.3</v>
      </c>
    </row>
    <row r="48" spans="1:28" x14ac:dyDescent="0.3">
      <c r="A48" s="1">
        <v>0.46875</v>
      </c>
      <c r="B48" s="3">
        <v>151.5</v>
      </c>
      <c r="C48" s="3">
        <v>193.3</v>
      </c>
      <c r="D48" s="3">
        <v>116.1</v>
      </c>
      <c r="E48" s="3">
        <v>167.1</v>
      </c>
      <c r="F48" s="3">
        <v>198.3</v>
      </c>
      <c r="G48" s="3">
        <v>138.6</v>
      </c>
      <c r="H48" s="3"/>
      <c r="I48" s="3">
        <v>119.2</v>
      </c>
      <c r="J48" s="3">
        <v>134</v>
      </c>
      <c r="K48" s="3">
        <v>125.7</v>
      </c>
      <c r="L48" s="3">
        <v>105.9</v>
      </c>
      <c r="M48" s="3">
        <v>115.9</v>
      </c>
      <c r="N48" s="3">
        <v>115</v>
      </c>
      <c r="O48" s="3"/>
      <c r="P48" s="3">
        <v>57.8</v>
      </c>
      <c r="Q48" s="3">
        <v>30.8</v>
      </c>
      <c r="R48" s="3">
        <v>476.5</v>
      </c>
      <c r="S48" s="3">
        <v>49</v>
      </c>
      <c r="T48" s="3">
        <v>21.1</v>
      </c>
      <c r="U48" s="3">
        <v>335.6</v>
      </c>
      <c r="V48" s="3"/>
      <c r="W48" s="3">
        <v>177.7</v>
      </c>
      <c r="X48" s="3">
        <v>241.2</v>
      </c>
      <c r="Y48" s="3">
        <v>159</v>
      </c>
      <c r="Z48" s="3">
        <v>142.69999999999999</v>
      </c>
      <c r="AA48" s="3">
        <v>207.2</v>
      </c>
      <c r="AB48" s="3">
        <v>131.4</v>
      </c>
    </row>
    <row r="49" spans="1:28" x14ac:dyDescent="0.3">
      <c r="A49" s="1">
        <v>0.47916666666666669</v>
      </c>
      <c r="B49" s="3">
        <v>153.5</v>
      </c>
      <c r="C49" s="3">
        <v>200.6</v>
      </c>
      <c r="D49" s="3">
        <v>117</v>
      </c>
      <c r="E49" s="3">
        <v>169.4</v>
      </c>
      <c r="F49" s="3">
        <v>203.7</v>
      </c>
      <c r="G49" s="3">
        <v>140.1</v>
      </c>
      <c r="H49" s="3"/>
      <c r="I49" s="3">
        <v>124.5</v>
      </c>
      <c r="J49" s="3">
        <v>138.9</v>
      </c>
      <c r="K49" s="3">
        <v>129.30000000000001</v>
      </c>
      <c r="L49" s="3">
        <v>109.8</v>
      </c>
      <c r="M49" s="3">
        <v>119.3</v>
      </c>
      <c r="N49" s="3">
        <v>118.7</v>
      </c>
      <c r="O49" s="3"/>
      <c r="P49" s="3">
        <v>56.3</v>
      </c>
      <c r="Q49" s="3">
        <v>31.4</v>
      </c>
      <c r="R49" s="3">
        <v>472</v>
      </c>
      <c r="S49" s="3">
        <v>48.4</v>
      </c>
      <c r="T49" s="3">
        <v>21.5</v>
      </c>
      <c r="U49" s="3">
        <v>332</v>
      </c>
      <c r="V49" s="3"/>
      <c r="W49" s="3">
        <v>184.6</v>
      </c>
      <c r="X49" s="3">
        <v>249.2</v>
      </c>
      <c r="Y49" s="3">
        <v>172.7</v>
      </c>
      <c r="Z49" s="3">
        <v>145.9</v>
      </c>
      <c r="AA49" s="3">
        <v>211</v>
      </c>
      <c r="AB49" s="3">
        <v>141.19999999999999</v>
      </c>
    </row>
    <row r="50" spans="1:28" x14ac:dyDescent="0.3">
      <c r="A50" s="1">
        <v>0.48958333333333331</v>
      </c>
      <c r="B50" s="3">
        <v>156</v>
      </c>
      <c r="C50" s="3">
        <v>206.6</v>
      </c>
      <c r="D50" s="3">
        <v>118.7</v>
      </c>
      <c r="E50" s="3">
        <v>172.4</v>
      </c>
      <c r="F50" s="3">
        <v>208.7</v>
      </c>
      <c r="G50" s="3">
        <v>142.6</v>
      </c>
      <c r="H50" s="3"/>
      <c r="I50" s="3">
        <v>130</v>
      </c>
      <c r="J50" s="3">
        <v>142.1</v>
      </c>
      <c r="K50" s="3">
        <v>132.19999999999999</v>
      </c>
      <c r="L50" s="3">
        <v>112.6</v>
      </c>
      <c r="M50" s="3">
        <v>121.2</v>
      </c>
      <c r="N50" s="3">
        <v>121</v>
      </c>
      <c r="O50" s="3"/>
      <c r="P50" s="3">
        <v>54.6</v>
      </c>
      <c r="Q50" s="3">
        <v>31.9</v>
      </c>
      <c r="R50" s="3">
        <v>464.8</v>
      </c>
      <c r="S50" s="3">
        <v>47.3</v>
      </c>
      <c r="T50" s="3">
        <v>22</v>
      </c>
      <c r="U50" s="3">
        <v>326.2</v>
      </c>
      <c r="V50" s="3"/>
      <c r="W50" s="3">
        <v>187.8</v>
      </c>
      <c r="X50" s="3">
        <v>254.7</v>
      </c>
      <c r="Y50" s="3">
        <v>184.3</v>
      </c>
      <c r="Z50" s="3">
        <v>147.4</v>
      </c>
      <c r="AA50" s="3">
        <v>212.5</v>
      </c>
      <c r="AB50" s="3">
        <v>149.80000000000001</v>
      </c>
    </row>
    <row r="51" spans="1:28" x14ac:dyDescent="0.3">
      <c r="A51" s="1">
        <v>0.5</v>
      </c>
      <c r="B51" s="3">
        <v>159</v>
      </c>
      <c r="C51" s="3">
        <v>210.6</v>
      </c>
      <c r="D51" s="3">
        <v>121.5</v>
      </c>
      <c r="E51" s="3">
        <v>175.6</v>
      </c>
      <c r="F51" s="3">
        <v>212.2</v>
      </c>
      <c r="G51" s="3">
        <v>146.5</v>
      </c>
      <c r="H51" s="3"/>
      <c r="I51" s="3">
        <v>132</v>
      </c>
      <c r="J51" s="3">
        <v>141.4</v>
      </c>
      <c r="K51" s="3">
        <v>132</v>
      </c>
      <c r="L51" s="3">
        <v>112.2</v>
      </c>
      <c r="M51" s="3">
        <v>120.3</v>
      </c>
      <c r="N51" s="3">
        <v>120.3</v>
      </c>
      <c r="O51" s="3"/>
      <c r="P51" s="3">
        <v>53</v>
      </c>
      <c r="Q51" s="3">
        <v>32.200000000000003</v>
      </c>
      <c r="R51" s="3">
        <v>454.3</v>
      </c>
      <c r="S51" s="3">
        <v>45.4</v>
      </c>
      <c r="T51" s="3">
        <v>22.7</v>
      </c>
      <c r="U51" s="3">
        <v>318</v>
      </c>
      <c r="V51" s="3"/>
      <c r="W51" s="3">
        <v>188.2</v>
      </c>
      <c r="X51" s="3">
        <v>257.5</v>
      </c>
      <c r="Y51" s="3">
        <v>191.7</v>
      </c>
      <c r="Z51" s="3">
        <v>147.80000000000001</v>
      </c>
      <c r="AA51" s="3">
        <v>212.5</v>
      </c>
      <c r="AB51" s="3">
        <v>155.9</v>
      </c>
    </row>
    <row r="52" spans="1:28" x14ac:dyDescent="0.3">
      <c r="A52" s="1">
        <v>0.51041666666666663</v>
      </c>
      <c r="B52" s="3">
        <v>162.4</v>
      </c>
      <c r="C52" s="3">
        <v>211.8</v>
      </c>
      <c r="D52" s="3">
        <v>125.4</v>
      </c>
      <c r="E52" s="3">
        <v>179</v>
      </c>
      <c r="F52" s="3">
        <v>213.7</v>
      </c>
      <c r="G52" s="3">
        <v>151.5</v>
      </c>
      <c r="H52" s="3"/>
      <c r="I52" s="3">
        <v>127.8</v>
      </c>
      <c r="J52" s="3">
        <v>135.19999999999999</v>
      </c>
      <c r="K52" s="3">
        <v>127</v>
      </c>
      <c r="L52" s="3">
        <v>107.1</v>
      </c>
      <c r="M52" s="3">
        <v>115.9</v>
      </c>
      <c r="N52" s="3">
        <v>116</v>
      </c>
      <c r="O52" s="3"/>
      <c r="P52" s="3">
        <v>51.7</v>
      </c>
      <c r="Q52" s="3">
        <v>32.1</v>
      </c>
      <c r="R52" s="3">
        <v>440</v>
      </c>
      <c r="S52" s="3">
        <v>42.9</v>
      </c>
      <c r="T52" s="3">
        <v>23.4</v>
      </c>
      <c r="U52" s="3">
        <v>307.39999999999998</v>
      </c>
      <c r="V52" s="3"/>
      <c r="W52" s="3">
        <v>186.8</v>
      </c>
      <c r="X52" s="3">
        <v>257.7</v>
      </c>
      <c r="Y52" s="3">
        <v>193.5</v>
      </c>
      <c r="Z52" s="3">
        <v>147.5</v>
      </c>
      <c r="AA52" s="3">
        <v>212</v>
      </c>
      <c r="AB52" s="3">
        <v>158.9</v>
      </c>
    </row>
    <row r="53" spans="1:28" x14ac:dyDescent="0.3">
      <c r="A53" s="1">
        <v>0.52083333333333337</v>
      </c>
      <c r="B53" s="3">
        <v>165.8</v>
      </c>
      <c r="C53" s="3">
        <v>210.2</v>
      </c>
      <c r="D53" s="3">
        <v>129.6</v>
      </c>
      <c r="E53" s="3">
        <v>181.9</v>
      </c>
      <c r="F53" s="3">
        <v>212.8</v>
      </c>
      <c r="G53" s="3">
        <v>156.69999999999999</v>
      </c>
      <c r="H53" s="3"/>
      <c r="I53" s="3">
        <v>119.2</v>
      </c>
      <c r="J53" s="3">
        <v>125.4</v>
      </c>
      <c r="K53" s="3">
        <v>118.8</v>
      </c>
      <c r="L53" s="3">
        <v>98.8</v>
      </c>
      <c r="M53" s="3">
        <v>108.9</v>
      </c>
      <c r="N53" s="3">
        <v>109</v>
      </c>
      <c r="O53" s="3"/>
      <c r="P53" s="3">
        <v>50.6</v>
      </c>
      <c r="Q53" s="3">
        <v>31.6</v>
      </c>
      <c r="R53" s="3">
        <v>422</v>
      </c>
      <c r="S53" s="3">
        <v>39.9</v>
      </c>
      <c r="T53" s="3">
        <v>24.1</v>
      </c>
      <c r="U53" s="3">
        <v>294.7</v>
      </c>
      <c r="V53" s="3"/>
      <c r="W53" s="3">
        <v>184.3</v>
      </c>
      <c r="X53" s="3">
        <v>256.10000000000002</v>
      </c>
      <c r="Y53" s="3">
        <v>191.1</v>
      </c>
      <c r="Z53" s="3">
        <v>146.80000000000001</v>
      </c>
      <c r="AA53" s="3">
        <v>211.5</v>
      </c>
      <c r="AB53" s="3">
        <v>159.19999999999999</v>
      </c>
    </row>
    <row r="54" spans="1:28" x14ac:dyDescent="0.3">
      <c r="A54" s="1">
        <v>0.53125</v>
      </c>
      <c r="B54" s="3">
        <v>168.4</v>
      </c>
      <c r="C54" s="3">
        <v>205.9</v>
      </c>
      <c r="D54" s="3">
        <v>133</v>
      </c>
      <c r="E54" s="3">
        <v>183.7</v>
      </c>
      <c r="F54" s="3">
        <v>209</v>
      </c>
      <c r="G54" s="3">
        <v>160.69999999999999</v>
      </c>
      <c r="H54" s="3"/>
      <c r="I54" s="3">
        <v>109.1</v>
      </c>
      <c r="J54" s="3">
        <v>114.6</v>
      </c>
      <c r="K54" s="3">
        <v>109.6</v>
      </c>
      <c r="L54" s="3">
        <v>89.7</v>
      </c>
      <c r="M54" s="3">
        <v>100.9</v>
      </c>
      <c r="N54" s="3">
        <v>100.9</v>
      </c>
      <c r="O54" s="3"/>
      <c r="P54" s="3">
        <v>49.3</v>
      </c>
      <c r="Q54" s="3">
        <v>31</v>
      </c>
      <c r="R54" s="3">
        <v>400.2</v>
      </c>
      <c r="S54" s="3">
        <v>36.799999999999997</v>
      </c>
      <c r="T54" s="3">
        <v>24.5</v>
      </c>
      <c r="U54" s="3">
        <v>280.39999999999998</v>
      </c>
      <c r="V54" s="3"/>
      <c r="W54" s="3">
        <v>181.4</v>
      </c>
      <c r="X54" s="3">
        <v>253.8</v>
      </c>
      <c r="Y54" s="3">
        <v>186.7</v>
      </c>
      <c r="Z54" s="3">
        <v>145.69999999999999</v>
      </c>
      <c r="AA54" s="3">
        <v>211.2</v>
      </c>
      <c r="AB54" s="3">
        <v>157.5</v>
      </c>
    </row>
    <row r="55" spans="1:28" x14ac:dyDescent="0.3">
      <c r="A55" s="1">
        <v>0.54166666666666663</v>
      </c>
      <c r="B55" s="3">
        <v>169.8</v>
      </c>
      <c r="C55" s="3">
        <v>198.9</v>
      </c>
      <c r="D55" s="3">
        <v>134.80000000000001</v>
      </c>
      <c r="E55" s="3">
        <v>183.9</v>
      </c>
      <c r="F55" s="3">
        <v>202.3</v>
      </c>
      <c r="G55" s="3">
        <v>162.30000000000001</v>
      </c>
      <c r="H55" s="3"/>
      <c r="I55" s="3">
        <v>100.5</v>
      </c>
      <c r="J55" s="3">
        <v>105.1</v>
      </c>
      <c r="K55" s="3">
        <v>101.6</v>
      </c>
      <c r="L55" s="3">
        <v>81.8</v>
      </c>
      <c r="M55" s="3">
        <v>93.5</v>
      </c>
      <c r="N55" s="3">
        <v>93.5</v>
      </c>
      <c r="O55" s="3"/>
      <c r="P55" s="3">
        <v>47.3</v>
      </c>
      <c r="Q55" s="3">
        <v>30.3</v>
      </c>
      <c r="R55" s="3">
        <v>374.8</v>
      </c>
      <c r="S55" s="3">
        <v>34.1</v>
      </c>
      <c r="T55" s="3">
        <v>24.6</v>
      </c>
      <c r="U55" s="3">
        <v>265</v>
      </c>
      <c r="V55" s="3"/>
      <c r="W55" s="3">
        <v>179</v>
      </c>
      <c r="X55" s="3">
        <v>251.7</v>
      </c>
      <c r="Y55" s="3">
        <v>182.5</v>
      </c>
      <c r="Z55" s="3">
        <v>144.30000000000001</v>
      </c>
      <c r="AA55" s="3">
        <v>211.3</v>
      </c>
      <c r="AB55" s="3">
        <v>154.69999999999999</v>
      </c>
    </row>
    <row r="56" spans="1:28" x14ac:dyDescent="0.3">
      <c r="A56" s="1">
        <v>0.55208333333333337</v>
      </c>
      <c r="B56" s="3">
        <v>169.4</v>
      </c>
      <c r="C56" s="3">
        <v>189.6</v>
      </c>
      <c r="D56" s="3">
        <v>134.19999999999999</v>
      </c>
      <c r="E56" s="3">
        <v>182.1</v>
      </c>
      <c r="F56" s="3">
        <v>192.4</v>
      </c>
      <c r="G56" s="3">
        <v>160.5</v>
      </c>
      <c r="H56" s="3"/>
      <c r="I56" s="3">
        <v>95.5</v>
      </c>
      <c r="J56" s="3">
        <v>99.2</v>
      </c>
      <c r="K56" s="3">
        <v>96.8</v>
      </c>
      <c r="L56" s="3">
        <v>76.8</v>
      </c>
      <c r="M56" s="3">
        <v>87.9</v>
      </c>
      <c r="N56" s="3">
        <v>87.9</v>
      </c>
      <c r="O56" s="3"/>
      <c r="P56" s="3">
        <v>44.6</v>
      </c>
      <c r="Q56" s="3">
        <v>29.6</v>
      </c>
      <c r="R56" s="3">
        <v>346.4</v>
      </c>
      <c r="S56" s="3">
        <v>31.9</v>
      </c>
      <c r="T56" s="3">
        <v>24.3</v>
      </c>
      <c r="U56" s="3">
        <v>249.2</v>
      </c>
      <c r="V56" s="3"/>
      <c r="W56" s="3">
        <v>177.5</v>
      </c>
      <c r="X56" s="3">
        <v>250.6</v>
      </c>
      <c r="Y56" s="3">
        <v>179.8</v>
      </c>
      <c r="Z56" s="3">
        <v>143</v>
      </c>
      <c r="AA56" s="3">
        <v>211.8</v>
      </c>
      <c r="AB56" s="3">
        <v>151.30000000000001</v>
      </c>
    </row>
    <row r="57" spans="1:28" x14ac:dyDescent="0.3">
      <c r="A57" s="1">
        <v>0.5625</v>
      </c>
      <c r="B57" s="3">
        <v>167.6</v>
      </c>
      <c r="C57" s="3">
        <v>178.7</v>
      </c>
      <c r="D57" s="3">
        <v>131.69999999999999</v>
      </c>
      <c r="E57" s="3">
        <v>178.7</v>
      </c>
      <c r="F57" s="3">
        <v>180.9</v>
      </c>
      <c r="G57" s="3">
        <v>156.1</v>
      </c>
      <c r="H57" s="3"/>
      <c r="I57" s="3">
        <v>93.4</v>
      </c>
      <c r="J57" s="3">
        <v>96.4</v>
      </c>
      <c r="K57" s="3">
        <v>94.6</v>
      </c>
      <c r="L57" s="3">
        <v>74.3</v>
      </c>
      <c r="M57" s="3">
        <v>84.2</v>
      </c>
      <c r="N57" s="3">
        <v>84.2</v>
      </c>
      <c r="O57" s="3"/>
      <c r="P57" s="3">
        <v>41.4</v>
      </c>
      <c r="Q57" s="3">
        <v>29</v>
      </c>
      <c r="R57" s="3">
        <v>319.39999999999998</v>
      </c>
      <c r="S57" s="3">
        <v>30.3</v>
      </c>
      <c r="T57" s="3">
        <v>23.8</v>
      </c>
      <c r="U57" s="3">
        <v>235.5</v>
      </c>
      <c r="V57" s="3"/>
      <c r="W57" s="3">
        <v>177</v>
      </c>
      <c r="X57" s="3">
        <v>249.1</v>
      </c>
      <c r="Y57" s="3">
        <v>177.6</v>
      </c>
      <c r="Z57" s="3">
        <v>142.1</v>
      </c>
      <c r="AA57" s="3">
        <v>211.7</v>
      </c>
      <c r="AB57" s="3">
        <v>147.19999999999999</v>
      </c>
    </row>
    <row r="58" spans="1:28" x14ac:dyDescent="0.3">
      <c r="A58" s="1">
        <v>0.57291666666666663</v>
      </c>
      <c r="B58" s="3">
        <v>164.8</v>
      </c>
      <c r="C58" s="3">
        <v>167.3</v>
      </c>
      <c r="D58" s="3">
        <v>128</v>
      </c>
      <c r="E58" s="3">
        <v>174.1</v>
      </c>
      <c r="F58" s="3">
        <v>169.2</v>
      </c>
      <c r="G58" s="3">
        <v>150.19999999999999</v>
      </c>
      <c r="H58" s="3"/>
      <c r="I58" s="3">
        <v>92.8</v>
      </c>
      <c r="J58" s="3">
        <v>95.9</v>
      </c>
      <c r="K58" s="3">
        <v>94.2</v>
      </c>
      <c r="L58" s="3">
        <v>73.2</v>
      </c>
      <c r="M58" s="3">
        <v>82.3</v>
      </c>
      <c r="N58" s="3">
        <v>82.2</v>
      </c>
      <c r="O58" s="3"/>
      <c r="P58" s="3">
        <v>38.4</v>
      </c>
      <c r="Q58" s="3">
        <v>28.5</v>
      </c>
      <c r="R58" s="3">
        <v>298.8</v>
      </c>
      <c r="S58" s="3">
        <v>29.2</v>
      </c>
      <c r="T58" s="3">
        <v>23.2</v>
      </c>
      <c r="U58" s="3">
        <v>226.5</v>
      </c>
      <c r="V58" s="3"/>
      <c r="W58" s="3">
        <v>177.2</v>
      </c>
      <c r="X58" s="3">
        <v>245.5</v>
      </c>
      <c r="Y58" s="3">
        <v>174.1</v>
      </c>
      <c r="Z58" s="3">
        <v>142.4</v>
      </c>
      <c r="AA58" s="3">
        <v>209.7</v>
      </c>
      <c r="AB58" s="3">
        <v>141.9</v>
      </c>
    </row>
    <row r="59" spans="1:28" x14ac:dyDescent="0.3">
      <c r="A59" s="1">
        <v>0.58333333333333337</v>
      </c>
      <c r="B59" s="3">
        <v>161.5</v>
      </c>
      <c r="C59" s="3">
        <v>156.5</v>
      </c>
      <c r="D59" s="3">
        <v>124</v>
      </c>
      <c r="E59" s="3">
        <v>169</v>
      </c>
      <c r="F59" s="3">
        <v>159</v>
      </c>
      <c r="G59" s="3">
        <v>144</v>
      </c>
      <c r="H59" s="3"/>
      <c r="I59" s="3">
        <v>92.3</v>
      </c>
      <c r="J59" s="3">
        <v>97</v>
      </c>
      <c r="K59" s="3">
        <v>94.6</v>
      </c>
      <c r="L59" s="3">
        <v>72.400000000000006</v>
      </c>
      <c r="M59" s="3">
        <v>81.8</v>
      </c>
      <c r="N59" s="3">
        <v>81.8</v>
      </c>
      <c r="O59" s="3"/>
      <c r="P59" s="3">
        <v>36</v>
      </c>
      <c r="Q59" s="3">
        <v>28.4</v>
      </c>
      <c r="R59" s="3">
        <v>289.60000000000002</v>
      </c>
      <c r="S59" s="3">
        <v>28.4</v>
      </c>
      <c r="T59" s="3">
        <v>22.7</v>
      </c>
      <c r="U59" s="3">
        <v>225.2</v>
      </c>
      <c r="V59" s="3"/>
      <c r="W59" s="3">
        <v>177.8</v>
      </c>
      <c r="X59" s="3">
        <v>237.9</v>
      </c>
      <c r="Y59" s="3">
        <v>167.4</v>
      </c>
      <c r="Z59" s="3">
        <v>144.30000000000001</v>
      </c>
      <c r="AA59" s="3">
        <v>204.4</v>
      </c>
      <c r="AB59" s="3">
        <v>135.1</v>
      </c>
    </row>
    <row r="60" spans="1:28" x14ac:dyDescent="0.3">
      <c r="A60" s="1">
        <v>0.59375</v>
      </c>
      <c r="B60" s="3">
        <v>158.1</v>
      </c>
      <c r="C60" s="3">
        <v>147</v>
      </c>
      <c r="D60" s="3">
        <v>120.2</v>
      </c>
      <c r="E60" s="3">
        <v>163.69999999999999</v>
      </c>
      <c r="F60" s="3">
        <v>151.4</v>
      </c>
      <c r="G60" s="3">
        <v>138.4</v>
      </c>
      <c r="H60" s="3"/>
      <c r="I60" s="3">
        <v>90.7</v>
      </c>
      <c r="J60" s="3">
        <v>98.7</v>
      </c>
      <c r="K60" s="3">
        <v>95.1</v>
      </c>
      <c r="L60" s="3">
        <v>71.2</v>
      </c>
      <c r="M60" s="3">
        <v>82.5</v>
      </c>
      <c r="N60" s="3">
        <v>82.5</v>
      </c>
      <c r="O60" s="3"/>
      <c r="P60" s="3">
        <v>34.5</v>
      </c>
      <c r="Q60" s="3">
        <v>28.6</v>
      </c>
      <c r="R60" s="3">
        <v>294.8</v>
      </c>
      <c r="S60" s="3">
        <v>27.8</v>
      </c>
      <c r="T60" s="3">
        <v>22.5</v>
      </c>
      <c r="U60" s="3">
        <v>232.9</v>
      </c>
      <c r="V60" s="3"/>
      <c r="W60" s="3">
        <v>178.8</v>
      </c>
      <c r="X60" s="3">
        <v>225.3</v>
      </c>
      <c r="Y60" s="3">
        <v>156.5</v>
      </c>
      <c r="Z60" s="3">
        <v>148.4</v>
      </c>
      <c r="AA60" s="3">
        <v>195.1</v>
      </c>
      <c r="AB60" s="3">
        <v>126.7</v>
      </c>
    </row>
    <row r="61" spans="1:28" x14ac:dyDescent="0.3">
      <c r="A61" s="1">
        <v>0.60416666666666663</v>
      </c>
      <c r="B61" s="3">
        <v>154.9</v>
      </c>
      <c r="C61" s="3">
        <v>138.9</v>
      </c>
      <c r="D61" s="3">
        <v>116.8</v>
      </c>
      <c r="E61" s="3">
        <v>158.9</v>
      </c>
      <c r="F61" s="3">
        <v>146</v>
      </c>
      <c r="G61" s="3">
        <v>133.6</v>
      </c>
      <c r="H61" s="3"/>
      <c r="I61" s="3">
        <v>88.2</v>
      </c>
      <c r="J61" s="3">
        <v>100.7</v>
      </c>
      <c r="K61" s="3">
        <v>95.5</v>
      </c>
      <c r="L61" s="3">
        <v>69.7</v>
      </c>
      <c r="M61" s="3">
        <v>84</v>
      </c>
      <c r="N61" s="3">
        <v>83.9</v>
      </c>
      <c r="O61" s="3"/>
      <c r="P61" s="3">
        <v>33.9</v>
      </c>
      <c r="Q61" s="3">
        <v>29</v>
      </c>
      <c r="R61" s="3">
        <v>309.8</v>
      </c>
      <c r="S61" s="3">
        <v>27.4</v>
      </c>
      <c r="T61" s="3">
        <v>22.5</v>
      </c>
      <c r="U61" s="3">
        <v>245.5</v>
      </c>
      <c r="V61" s="3"/>
      <c r="W61" s="3">
        <v>179.9</v>
      </c>
      <c r="X61" s="3">
        <v>209.3</v>
      </c>
      <c r="Y61" s="3">
        <v>143.19999999999999</v>
      </c>
      <c r="Z61" s="3">
        <v>154</v>
      </c>
      <c r="AA61" s="3">
        <v>183.1</v>
      </c>
      <c r="AB61" s="3">
        <v>117.8</v>
      </c>
    </row>
    <row r="62" spans="1:28" x14ac:dyDescent="0.3">
      <c r="A62" s="1">
        <v>0.61458333333333337</v>
      </c>
      <c r="B62" s="3">
        <v>151.80000000000001</v>
      </c>
      <c r="C62" s="3">
        <v>132.1</v>
      </c>
      <c r="D62" s="3">
        <v>113.7</v>
      </c>
      <c r="E62" s="3">
        <v>154.6</v>
      </c>
      <c r="F62" s="3">
        <v>141.6</v>
      </c>
      <c r="G62" s="3">
        <v>129.4</v>
      </c>
      <c r="H62" s="3"/>
      <c r="I62" s="3">
        <v>85.5</v>
      </c>
      <c r="J62" s="3">
        <v>102.6</v>
      </c>
      <c r="K62" s="3">
        <v>95.7</v>
      </c>
      <c r="L62" s="3">
        <v>68</v>
      </c>
      <c r="M62" s="3">
        <v>85.5</v>
      </c>
      <c r="N62" s="3">
        <v>85.5</v>
      </c>
      <c r="O62" s="3"/>
      <c r="P62" s="3">
        <v>33.9</v>
      </c>
      <c r="Q62" s="3">
        <v>29.6</v>
      </c>
      <c r="R62" s="3">
        <v>328</v>
      </c>
      <c r="S62" s="3">
        <v>27</v>
      </c>
      <c r="T62" s="3">
        <v>22.6</v>
      </c>
      <c r="U62" s="3">
        <v>257.39999999999998</v>
      </c>
      <c r="V62" s="3"/>
      <c r="W62" s="3">
        <v>181.2</v>
      </c>
      <c r="X62" s="3">
        <v>192.3</v>
      </c>
      <c r="Y62" s="3">
        <v>130.19999999999999</v>
      </c>
      <c r="Z62" s="3">
        <v>160.6</v>
      </c>
      <c r="AA62" s="3">
        <v>170.2</v>
      </c>
      <c r="AB62" s="3">
        <v>109.4</v>
      </c>
    </row>
    <row r="63" spans="1:28" x14ac:dyDescent="0.3">
      <c r="A63" s="1">
        <v>0.625</v>
      </c>
      <c r="B63" s="3">
        <v>149</v>
      </c>
      <c r="C63" s="3">
        <v>126.5</v>
      </c>
      <c r="D63" s="3">
        <v>110.7</v>
      </c>
      <c r="E63" s="3">
        <v>151.5</v>
      </c>
      <c r="F63" s="3">
        <v>137.30000000000001</v>
      </c>
      <c r="G63" s="3">
        <v>125.7</v>
      </c>
      <c r="H63" s="3"/>
      <c r="I63" s="3">
        <v>83</v>
      </c>
      <c r="J63" s="3">
        <v>104</v>
      </c>
      <c r="K63" s="3">
        <v>95.8</v>
      </c>
      <c r="L63" s="3">
        <v>66.599999999999994</v>
      </c>
      <c r="M63" s="3">
        <v>86.5</v>
      </c>
      <c r="N63" s="3">
        <v>86.5</v>
      </c>
      <c r="O63" s="3"/>
      <c r="P63" s="3">
        <v>34.1</v>
      </c>
      <c r="Q63" s="3">
        <v>30.3</v>
      </c>
      <c r="R63" s="3">
        <v>342.6</v>
      </c>
      <c r="S63" s="3">
        <v>26.5</v>
      </c>
      <c r="T63" s="3">
        <v>22.7</v>
      </c>
      <c r="U63" s="3">
        <v>263.10000000000002</v>
      </c>
      <c r="V63" s="3"/>
      <c r="W63" s="3">
        <v>182.5</v>
      </c>
      <c r="X63" s="3">
        <v>176.7</v>
      </c>
      <c r="Y63" s="3">
        <v>120.1</v>
      </c>
      <c r="Z63" s="3">
        <v>167.4</v>
      </c>
      <c r="AA63" s="3">
        <v>158.19999999999999</v>
      </c>
      <c r="AB63" s="3">
        <v>102.8</v>
      </c>
    </row>
    <row r="64" spans="1:28" x14ac:dyDescent="0.3">
      <c r="A64" s="1">
        <v>0.63541666666666663</v>
      </c>
      <c r="B64" s="3">
        <v>146.5</v>
      </c>
      <c r="C64" s="3">
        <v>122</v>
      </c>
      <c r="D64" s="3">
        <v>107.9</v>
      </c>
      <c r="E64" s="3">
        <v>149.6</v>
      </c>
      <c r="F64" s="3">
        <v>132.4</v>
      </c>
      <c r="G64" s="3">
        <v>122.4</v>
      </c>
      <c r="H64" s="3"/>
      <c r="I64" s="3">
        <v>81.099999999999994</v>
      </c>
      <c r="J64" s="3">
        <v>104.6</v>
      </c>
      <c r="K64" s="3">
        <v>95.8</v>
      </c>
      <c r="L64" s="3">
        <v>65.599999999999994</v>
      </c>
      <c r="M64" s="3">
        <v>86.5</v>
      </c>
      <c r="N64" s="3">
        <v>86.5</v>
      </c>
      <c r="O64" s="3"/>
      <c r="P64" s="3">
        <v>34.299999999999997</v>
      </c>
      <c r="Q64" s="3">
        <v>30.9</v>
      </c>
      <c r="R64" s="3">
        <v>348.5</v>
      </c>
      <c r="S64" s="3">
        <v>25.9</v>
      </c>
      <c r="T64" s="3">
        <v>22.8</v>
      </c>
      <c r="U64" s="3">
        <v>258.60000000000002</v>
      </c>
      <c r="V64" s="3"/>
      <c r="W64" s="3">
        <v>183.7</v>
      </c>
      <c r="X64" s="3">
        <v>164.2</v>
      </c>
      <c r="Y64" s="3">
        <v>114.8</v>
      </c>
      <c r="Z64" s="3">
        <v>173.8</v>
      </c>
      <c r="AA64" s="3">
        <v>148.6</v>
      </c>
      <c r="AB64" s="3">
        <v>98.9</v>
      </c>
    </row>
    <row r="65" spans="1:28" x14ac:dyDescent="0.3">
      <c r="A65" s="1">
        <v>0.64583333333333337</v>
      </c>
      <c r="B65" s="3">
        <v>144.4</v>
      </c>
      <c r="C65" s="3">
        <v>118.1</v>
      </c>
      <c r="D65" s="3">
        <v>105.5</v>
      </c>
      <c r="E65" s="3">
        <v>148.6</v>
      </c>
      <c r="F65" s="3">
        <v>127</v>
      </c>
      <c r="G65" s="3">
        <v>119.6</v>
      </c>
      <c r="H65" s="3"/>
      <c r="I65" s="3">
        <v>79.900000000000006</v>
      </c>
      <c r="J65" s="3">
        <v>104.8</v>
      </c>
      <c r="K65" s="3">
        <v>95.8</v>
      </c>
      <c r="L65" s="3">
        <v>65</v>
      </c>
      <c r="M65" s="3">
        <v>85.8</v>
      </c>
      <c r="N65" s="3">
        <v>85.9</v>
      </c>
      <c r="O65" s="3"/>
      <c r="P65" s="3">
        <v>34.4</v>
      </c>
      <c r="Q65" s="3">
        <v>31.4</v>
      </c>
      <c r="R65" s="3">
        <v>345.8</v>
      </c>
      <c r="S65" s="3">
        <v>25.4</v>
      </c>
      <c r="T65" s="3">
        <v>22.8</v>
      </c>
      <c r="U65" s="3">
        <v>245.9</v>
      </c>
      <c r="V65" s="3"/>
      <c r="W65" s="3">
        <v>184.8</v>
      </c>
      <c r="X65" s="3">
        <v>154.69999999999999</v>
      </c>
      <c r="Y65" s="3">
        <v>113.5</v>
      </c>
      <c r="Z65" s="3">
        <v>179.2</v>
      </c>
      <c r="AA65" s="3">
        <v>141.19999999999999</v>
      </c>
      <c r="AB65" s="3">
        <v>97.3</v>
      </c>
    </row>
    <row r="66" spans="1:28" x14ac:dyDescent="0.3">
      <c r="A66" s="1">
        <v>0.65625</v>
      </c>
      <c r="B66" s="3">
        <v>142.69999999999999</v>
      </c>
      <c r="C66" s="3">
        <v>114.8</v>
      </c>
      <c r="D66" s="3">
        <v>103.5</v>
      </c>
      <c r="E66" s="3">
        <v>148</v>
      </c>
      <c r="F66" s="3">
        <v>121.6</v>
      </c>
      <c r="G66" s="3">
        <v>117.4</v>
      </c>
      <c r="H66" s="3"/>
      <c r="I66" s="3">
        <v>79.400000000000006</v>
      </c>
      <c r="J66" s="3">
        <v>104.9</v>
      </c>
      <c r="K66" s="3">
        <v>96.1</v>
      </c>
      <c r="L66" s="3">
        <v>64.599999999999994</v>
      </c>
      <c r="M66" s="3">
        <v>84.8</v>
      </c>
      <c r="N66" s="3">
        <v>85</v>
      </c>
      <c r="O66" s="3"/>
      <c r="P66" s="3">
        <v>34.4</v>
      </c>
      <c r="Q66" s="3">
        <v>31.9</v>
      </c>
      <c r="R66" s="3">
        <v>336.4</v>
      </c>
      <c r="S66" s="3">
        <v>24.9</v>
      </c>
      <c r="T66" s="3">
        <v>22.8</v>
      </c>
      <c r="U66" s="3">
        <v>228.5</v>
      </c>
      <c r="V66" s="3"/>
      <c r="W66" s="3">
        <v>185.5</v>
      </c>
      <c r="X66" s="3">
        <v>147.5</v>
      </c>
      <c r="Y66" s="3">
        <v>114.2</v>
      </c>
      <c r="Z66" s="3">
        <v>183.1</v>
      </c>
      <c r="AA66" s="3">
        <v>135.30000000000001</v>
      </c>
      <c r="AB66" s="3">
        <v>97.3</v>
      </c>
    </row>
    <row r="67" spans="1:28" x14ac:dyDescent="0.3">
      <c r="A67" s="1">
        <v>0.66666666666666663</v>
      </c>
      <c r="B67" s="3">
        <v>141.5</v>
      </c>
      <c r="C67" s="3">
        <v>111.5</v>
      </c>
      <c r="D67" s="3">
        <v>102.4</v>
      </c>
      <c r="E67" s="3">
        <v>147.30000000000001</v>
      </c>
      <c r="F67" s="3">
        <v>116.5</v>
      </c>
      <c r="G67" s="3">
        <v>115.7</v>
      </c>
      <c r="H67" s="3"/>
      <c r="I67" s="3">
        <v>79.400000000000006</v>
      </c>
      <c r="J67" s="3">
        <v>105.1</v>
      </c>
      <c r="K67" s="3">
        <v>97</v>
      </c>
      <c r="L67" s="3">
        <v>64.3</v>
      </c>
      <c r="M67" s="3">
        <v>84.1</v>
      </c>
      <c r="N67" s="3">
        <v>84.1</v>
      </c>
      <c r="O67" s="3"/>
      <c r="P67" s="3">
        <v>34.1</v>
      </c>
      <c r="Q67" s="3">
        <v>32.200000000000003</v>
      </c>
      <c r="R67" s="3">
        <v>321.8</v>
      </c>
      <c r="S67" s="3">
        <v>24.6</v>
      </c>
      <c r="T67" s="3">
        <v>22.7</v>
      </c>
      <c r="U67" s="3">
        <v>210.1</v>
      </c>
      <c r="V67" s="3"/>
      <c r="W67" s="3">
        <v>185.9</v>
      </c>
      <c r="X67" s="3">
        <v>142</v>
      </c>
      <c r="Y67" s="3">
        <v>115.5</v>
      </c>
      <c r="Z67" s="3">
        <v>184.8</v>
      </c>
      <c r="AA67" s="3">
        <v>130.5</v>
      </c>
      <c r="AB67" s="3">
        <v>98.2</v>
      </c>
    </row>
    <row r="68" spans="1:28" x14ac:dyDescent="0.3">
      <c r="A68" s="1">
        <v>0.67708333333333337</v>
      </c>
      <c r="B68" s="3">
        <v>140.9</v>
      </c>
      <c r="C68" s="3">
        <v>108.3</v>
      </c>
      <c r="D68" s="3">
        <v>102.2</v>
      </c>
      <c r="E68" s="3">
        <v>146.19999999999999</v>
      </c>
      <c r="F68" s="3">
        <v>112.2</v>
      </c>
      <c r="G68" s="3">
        <v>114.6</v>
      </c>
      <c r="H68" s="3"/>
      <c r="I68" s="3">
        <v>80.099999999999994</v>
      </c>
      <c r="J68" s="3">
        <v>106.1</v>
      </c>
      <c r="K68" s="3">
        <v>98.5</v>
      </c>
      <c r="L68" s="3">
        <v>63.9</v>
      </c>
      <c r="M68" s="3">
        <v>83.9</v>
      </c>
      <c r="N68" s="3">
        <v>83.7</v>
      </c>
      <c r="O68" s="3"/>
      <c r="P68" s="3">
        <v>33.5</v>
      </c>
      <c r="Q68" s="3">
        <v>32.4</v>
      </c>
      <c r="R68" s="3">
        <v>303.39999999999998</v>
      </c>
      <c r="S68" s="3">
        <v>24.6</v>
      </c>
      <c r="T68" s="3">
        <v>22.6</v>
      </c>
      <c r="U68" s="3">
        <v>193.3</v>
      </c>
      <c r="V68" s="3"/>
      <c r="W68" s="3">
        <v>186</v>
      </c>
      <c r="X68" s="3">
        <v>137.9</v>
      </c>
      <c r="Y68" s="3">
        <v>116</v>
      </c>
      <c r="Z68" s="3">
        <v>184.1</v>
      </c>
      <c r="AA68" s="3">
        <v>126.4</v>
      </c>
      <c r="AB68" s="3">
        <v>99.3</v>
      </c>
    </row>
    <row r="69" spans="1:28" x14ac:dyDescent="0.3">
      <c r="A69" s="1">
        <v>0.6875</v>
      </c>
      <c r="B69" s="3">
        <v>141.69999999999999</v>
      </c>
      <c r="C69" s="3">
        <v>105.9</v>
      </c>
      <c r="D69" s="3">
        <v>103.2</v>
      </c>
      <c r="E69" s="3">
        <v>145</v>
      </c>
      <c r="F69" s="3">
        <v>108.9</v>
      </c>
      <c r="G69" s="3">
        <v>114.2</v>
      </c>
      <c r="H69" s="3"/>
      <c r="I69" s="3">
        <v>81.5</v>
      </c>
      <c r="J69" s="3">
        <v>107.9</v>
      </c>
      <c r="K69" s="3">
        <v>101.2</v>
      </c>
      <c r="L69" s="3">
        <v>63.8</v>
      </c>
      <c r="M69" s="3">
        <v>84.1</v>
      </c>
      <c r="N69" s="3">
        <v>83.5</v>
      </c>
      <c r="O69" s="3"/>
      <c r="P69" s="3">
        <v>32.9</v>
      </c>
      <c r="Q69" s="3">
        <v>32.4</v>
      </c>
      <c r="R69" s="3">
        <v>281.89999999999998</v>
      </c>
      <c r="S69" s="3">
        <v>24.7</v>
      </c>
      <c r="T69" s="3">
        <v>22.4</v>
      </c>
      <c r="U69" s="3">
        <v>177.7</v>
      </c>
      <c r="V69" s="3"/>
      <c r="W69" s="3">
        <v>186.9</v>
      </c>
      <c r="X69" s="3">
        <v>136.1</v>
      </c>
      <c r="Y69" s="3">
        <v>116.6</v>
      </c>
      <c r="Z69" s="3">
        <v>182.1</v>
      </c>
      <c r="AA69" s="3">
        <v>123.6</v>
      </c>
      <c r="AB69" s="3">
        <v>100.8</v>
      </c>
    </row>
    <row r="70" spans="1:28" x14ac:dyDescent="0.3">
      <c r="A70" s="1">
        <v>0.69791666666666663</v>
      </c>
      <c r="B70" s="3">
        <v>144.9</v>
      </c>
      <c r="C70" s="3">
        <v>105.2</v>
      </c>
      <c r="D70" s="3">
        <v>105.6</v>
      </c>
      <c r="E70" s="3">
        <v>144.1</v>
      </c>
      <c r="F70" s="3">
        <v>106.7</v>
      </c>
      <c r="G70" s="3">
        <v>114.6</v>
      </c>
      <c r="H70" s="3"/>
      <c r="I70" s="3">
        <v>84.3</v>
      </c>
      <c r="J70" s="3">
        <v>111</v>
      </c>
      <c r="K70" s="3">
        <v>105.2</v>
      </c>
      <c r="L70" s="3">
        <v>64.2</v>
      </c>
      <c r="M70" s="3">
        <v>84.2</v>
      </c>
      <c r="N70" s="3">
        <v>83.3</v>
      </c>
      <c r="O70" s="3"/>
      <c r="P70" s="3">
        <v>32.4</v>
      </c>
      <c r="Q70" s="3">
        <v>32.4</v>
      </c>
      <c r="R70" s="3">
        <v>257.60000000000002</v>
      </c>
      <c r="S70" s="3">
        <v>24.8</v>
      </c>
      <c r="T70" s="3">
        <v>22.5</v>
      </c>
      <c r="U70" s="3">
        <v>162.30000000000001</v>
      </c>
      <c r="V70" s="3"/>
      <c r="W70" s="3">
        <v>189.9</v>
      </c>
      <c r="X70" s="3">
        <v>138.19999999999999</v>
      </c>
      <c r="Y70" s="3">
        <v>118.7</v>
      </c>
      <c r="Z70" s="3">
        <v>179.9</v>
      </c>
      <c r="AA70" s="3">
        <v>123.1</v>
      </c>
      <c r="AB70" s="3">
        <v>103</v>
      </c>
    </row>
    <row r="71" spans="1:28" x14ac:dyDescent="0.3">
      <c r="A71" s="1">
        <v>0.70833333333333337</v>
      </c>
      <c r="B71" s="3">
        <v>151.5</v>
      </c>
      <c r="C71" s="3">
        <v>107.4</v>
      </c>
      <c r="D71" s="3">
        <v>109.9</v>
      </c>
      <c r="E71" s="3">
        <v>144</v>
      </c>
      <c r="F71" s="3">
        <v>105.7</v>
      </c>
      <c r="G71" s="3">
        <v>115.7</v>
      </c>
      <c r="H71" s="3"/>
      <c r="I71" s="3">
        <v>88.8</v>
      </c>
      <c r="J71" s="3">
        <v>115.7</v>
      </c>
      <c r="K71" s="3">
        <v>111</v>
      </c>
      <c r="L71" s="3">
        <v>65.400000000000006</v>
      </c>
      <c r="M71" s="3">
        <v>84.1</v>
      </c>
      <c r="N71" s="3">
        <v>83</v>
      </c>
      <c r="O71" s="3"/>
      <c r="P71" s="3">
        <v>32.200000000000003</v>
      </c>
      <c r="Q71" s="3">
        <v>32.200000000000003</v>
      </c>
      <c r="R71" s="3">
        <v>230.9</v>
      </c>
      <c r="S71" s="3">
        <v>24.6</v>
      </c>
      <c r="T71" s="3">
        <v>22.7</v>
      </c>
      <c r="U71" s="3">
        <v>145.69999999999999</v>
      </c>
      <c r="V71" s="3"/>
      <c r="W71" s="3">
        <v>196.3</v>
      </c>
      <c r="X71" s="3">
        <v>145.5</v>
      </c>
      <c r="Y71" s="3">
        <v>123.6</v>
      </c>
      <c r="Z71" s="3">
        <v>179</v>
      </c>
      <c r="AA71" s="3">
        <v>125.9</v>
      </c>
      <c r="AB71" s="3">
        <v>106.2</v>
      </c>
    </row>
    <row r="72" spans="1:28" x14ac:dyDescent="0.3">
      <c r="A72" s="1">
        <v>0.71875</v>
      </c>
      <c r="B72" s="3">
        <v>161.9</v>
      </c>
      <c r="C72" s="3">
        <v>112.9</v>
      </c>
      <c r="D72" s="3">
        <v>116</v>
      </c>
      <c r="E72" s="3">
        <v>144.9</v>
      </c>
      <c r="F72" s="3">
        <v>106.1</v>
      </c>
      <c r="G72" s="3">
        <v>117.6</v>
      </c>
      <c r="H72" s="3"/>
      <c r="I72" s="3">
        <v>95.7</v>
      </c>
      <c r="J72" s="3">
        <v>122.5</v>
      </c>
      <c r="K72" s="3">
        <v>119.1</v>
      </c>
      <c r="L72" s="3">
        <v>68.099999999999994</v>
      </c>
      <c r="M72" s="3">
        <v>84</v>
      </c>
      <c r="N72" s="3">
        <v>82.8</v>
      </c>
      <c r="O72" s="3"/>
      <c r="P72" s="3">
        <v>32.4</v>
      </c>
      <c r="Q72" s="3">
        <v>31.9</v>
      </c>
      <c r="R72" s="3">
        <v>202.5</v>
      </c>
      <c r="S72" s="3">
        <v>24.1</v>
      </c>
      <c r="T72" s="3">
        <v>23.3</v>
      </c>
      <c r="U72" s="3">
        <v>127.4</v>
      </c>
      <c r="V72" s="3"/>
      <c r="W72" s="3">
        <v>207</v>
      </c>
      <c r="X72" s="3">
        <v>158.9</v>
      </c>
      <c r="Y72" s="3">
        <v>132.1</v>
      </c>
      <c r="Z72" s="3">
        <v>180.3</v>
      </c>
      <c r="AA72" s="3">
        <v>132.5</v>
      </c>
      <c r="AB72" s="3">
        <v>110.6</v>
      </c>
    </row>
    <row r="73" spans="1:28" x14ac:dyDescent="0.3">
      <c r="A73" s="1">
        <v>0.72916666666666663</v>
      </c>
      <c r="B73" s="3">
        <v>174.6</v>
      </c>
      <c r="C73" s="3">
        <v>120.9</v>
      </c>
      <c r="D73" s="3">
        <v>123.7</v>
      </c>
      <c r="E73" s="3">
        <v>146.9</v>
      </c>
      <c r="F73" s="3">
        <v>107.7</v>
      </c>
      <c r="G73" s="3">
        <v>120.3</v>
      </c>
      <c r="H73" s="3"/>
      <c r="I73" s="3">
        <v>106.9</v>
      </c>
      <c r="J73" s="3">
        <v>133.19999999999999</v>
      </c>
      <c r="K73" s="3">
        <v>131.1</v>
      </c>
      <c r="L73" s="3">
        <v>74.2</v>
      </c>
      <c r="M73" s="3">
        <v>86.4</v>
      </c>
      <c r="N73" s="3">
        <v>85.7</v>
      </c>
      <c r="O73" s="3"/>
      <c r="P73" s="3">
        <v>33</v>
      </c>
      <c r="Q73" s="3">
        <v>31.7</v>
      </c>
      <c r="R73" s="3">
        <v>174</v>
      </c>
      <c r="S73" s="3">
        <v>23.5</v>
      </c>
      <c r="T73" s="3">
        <v>23.9</v>
      </c>
      <c r="U73" s="3">
        <v>108.5</v>
      </c>
      <c r="V73" s="3"/>
      <c r="W73" s="3">
        <v>220.8</v>
      </c>
      <c r="X73" s="3">
        <v>176.8</v>
      </c>
      <c r="Y73" s="3">
        <v>143</v>
      </c>
      <c r="Z73" s="3">
        <v>183.8</v>
      </c>
      <c r="AA73" s="3">
        <v>142.1</v>
      </c>
      <c r="AB73" s="3">
        <v>115.8</v>
      </c>
    </row>
    <row r="74" spans="1:28" x14ac:dyDescent="0.3">
      <c r="A74" s="1">
        <v>0.73958333333333337</v>
      </c>
      <c r="B74" s="3">
        <v>187.4</v>
      </c>
      <c r="C74" s="3">
        <v>130</v>
      </c>
      <c r="D74" s="3">
        <v>132.6</v>
      </c>
      <c r="E74" s="3">
        <v>150</v>
      </c>
      <c r="F74" s="3">
        <v>110.4</v>
      </c>
      <c r="G74" s="3">
        <v>123.9</v>
      </c>
      <c r="H74" s="3"/>
      <c r="I74" s="3">
        <v>124.9</v>
      </c>
      <c r="J74" s="3">
        <v>149.69999999999999</v>
      </c>
      <c r="K74" s="3">
        <v>148.80000000000001</v>
      </c>
      <c r="L74" s="3">
        <v>85.8</v>
      </c>
      <c r="M74" s="3">
        <v>94.8</v>
      </c>
      <c r="N74" s="3">
        <v>95.1</v>
      </c>
      <c r="O74" s="3"/>
      <c r="P74" s="3">
        <v>33.6</v>
      </c>
      <c r="Q74" s="3">
        <v>31.7</v>
      </c>
      <c r="R74" s="3">
        <v>147.5</v>
      </c>
      <c r="S74" s="3">
        <v>22.9</v>
      </c>
      <c r="T74" s="3">
        <v>24.5</v>
      </c>
      <c r="U74" s="3">
        <v>90.7</v>
      </c>
      <c r="V74" s="3"/>
      <c r="W74" s="3">
        <v>236.3</v>
      </c>
      <c r="X74" s="3">
        <v>196.9</v>
      </c>
      <c r="Y74" s="3">
        <v>154.6</v>
      </c>
      <c r="Z74" s="3">
        <v>189.2</v>
      </c>
      <c r="AA74" s="3">
        <v>153.80000000000001</v>
      </c>
      <c r="AB74" s="3">
        <v>121.4</v>
      </c>
    </row>
    <row r="75" spans="1:28" x14ac:dyDescent="0.3">
      <c r="A75" s="1">
        <v>0.75</v>
      </c>
      <c r="B75" s="3">
        <v>198.1</v>
      </c>
      <c r="C75" s="3">
        <v>139</v>
      </c>
      <c r="D75" s="3">
        <v>142.30000000000001</v>
      </c>
      <c r="E75" s="3">
        <v>154</v>
      </c>
      <c r="F75" s="3">
        <v>114</v>
      </c>
      <c r="G75" s="3">
        <v>128.19999999999999</v>
      </c>
      <c r="H75" s="3"/>
      <c r="I75" s="3">
        <v>151.9</v>
      </c>
      <c r="J75" s="3">
        <v>174.1</v>
      </c>
      <c r="K75" s="3">
        <v>174.1</v>
      </c>
      <c r="L75" s="3">
        <v>105.1</v>
      </c>
      <c r="M75" s="3">
        <v>112.2</v>
      </c>
      <c r="N75" s="3">
        <v>114.5</v>
      </c>
      <c r="O75" s="3"/>
      <c r="P75" s="3">
        <v>34.1</v>
      </c>
      <c r="Q75" s="3">
        <v>32.200000000000003</v>
      </c>
      <c r="R75" s="3">
        <v>124.9</v>
      </c>
      <c r="S75" s="3">
        <v>22.7</v>
      </c>
      <c r="T75" s="3">
        <v>24.6</v>
      </c>
      <c r="U75" s="3">
        <v>75.7</v>
      </c>
      <c r="V75" s="3"/>
      <c r="W75" s="3">
        <v>251.7</v>
      </c>
      <c r="X75" s="3">
        <v>217.1</v>
      </c>
      <c r="Y75" s="3">
        <v>165.1</v>
      </c>
      <c r="Z75" s="3">
        <v>196.3</v>
      </c>
      <c r="AA75" s="3">
        <v>166.3</v>
      </c>
      <c r="AB75" s="3">
        <v>127</v>
      </c>
    </row>
    <row r="76" spans="1:28" x14ac:dyDescent="0.3">
      <c r="A76" s="1">
        <v>0.76041666666666663</v>
      </c>
      <c r="B76" s="3">
        <v>205.2</v>
      </c>
      <c r="C76" s="3">
        <v>146.80000000000001</v>
      </c>
      <c r="D76" s="3">
        <v>152.4</v>
      </c>
      <c r="E76" s="3">
        <v>158.80000000000001</v>
      </c>
      <c r="F76" s="3">
        <v>118.3</v>
      </c>
      <c r="G76" s="3">
        <v>133.19999999999999</v>
      </c>
      <c r="H76" s="3"/>
      <c r="I76" s="3">
        <v>188.6</v>
      </c>
      <c r="J76" s="3">
        <v>206.9</v>
      </c>
      <c r="K76" s="3">
        <v>207.3</v>
      </c>
      <c r="L76" s="3">
        <v>133.1</v>
      </c>
      <c r="M76" s="3">
        <v>140.19999999999999</v>
      </c>
      <c r="N76" s="3">
        <v>145.30000000000001</v>
      </c>
      <c r="O76" s="3"/>
      <c r="P76" s="3">
        <v>34.299999999999997</v>
      </c>
      <c r="Q76" s="3">
        <v>33.200000000000003</v>
      </c>
      <c r="R76" s="3">
        <v>107.6</v>
      </c>
      <c r="S76" s="3">
        <v>23</v>
      </c>
      <c r="T76" s="3">
        <v>24.2</v>
      </c>
      <c r="U76" s="3">
        <v>64.7</v>
      </c>
      <c r="V76" s="3"/>
      <c r="W76" s="3">
        <v>265.8</v>
      </c>
      <c r="X76" s="3">
        <v>235.2</v>
      </c>
      <c r="Y76" s="3">
        <v>173.3</v>
      </c>
      <c r="Z76" s="3">
        <v>204.6</v>
      </c>
      <c r="AA76" s="3">
        <v>178.7</v>
      </c>
      <c r="AB76" s="3">
        <v>132.30000000000001</v>
      </c>
    </row>
    <row r="77" spans="1:28" x14ac:dyDescent="0.3">
      <c r="A77" s="1">
        <v>0.77083333333333337</v>
      </c>
      <c r="B77" s="3">
        <v>209.1</v>
      </c>
      <c r="C77" s="3">
        <v>153.5</v>
      </c>
      <c r="D77" s="3">
        <v>162.19999999999999</v>
      </c>
      <c r="E77" s="3">
        <v>164</v>
      </c>
      <c r="F77" s="3">
        <v>123.4</v>
      </c>
      <c r="G77" s="3">
        <v>138.9</v>
      </c>
      <c r="H77" s="3"/>
      <c r="I77" s="3">
        <v>229.1</v>
      </c>
      <c r="J77" s="3">
        <v>242.9</v>
      </c>
      <c r="K77" s="3">
        <v>243.1</v>
      </c>
      <c r="L77" s="3">
        <v>164.7</v>
      </c>
      <c r="M77" s="3">
        <v>173.4</v>
      </c>
      <c r="N77" s="3">
        <v>181.1</v>
      </c>
      <c r="O77" s="3"/>
      <c r="P77" s="3">
        <v>34.200000000000003</v>
      </c>
      <c r="Q77" s="3">
        <v>34.5</v>
      </c>
      <c r="R77" s="3">
        <v>94.7</v>
      </c>
      <c r="S77" s="3">
        <v>23.6</v>
      </c>
      <c r="T77" s="3">
        <v>23.6</v>
      </c>
      <c r="U77" s="3">
        <v>57</v>
      </c>
      <c r="V77" s="3"/>
      <c r="W77" s="3">
        <v>277.89999999999998</v>
      </c>
      <c r="X77" s="3">
        <v>249.8</v>
      </c>
      <c r="Y77" s="3">
        <v>179.3</v>
      </c>
      <c r="Z77" s="3">
        <v>213.4</v>
      </c>
      <c r="AA77" s="3">
        <v>190.1</v>
      </c>
      <c r="AB77" s="3">
        <v>137.1</v>
      </c>
    </row>
    <row r="78" spans="1:28" x14ac:dyDescent="0.3">
      <c r="A78" s="1">
        <v>0.78125</v>
      </c>
      <c r="B78" s="3">
        <v>211.1</v>
      </c>
      <c r="C78" s="3">
        <v>159.69999999999999</v>
      </c>
      <c r="D78" s="3">
        <v>171.2</v>
      </c>
      <c r="E78" s="3">
        <v>169.2</v>
      </c>
      <c r="F78" s="3">
        <v>129.19999999999999</v>
      </c>
      <c r="G78" s="3">
        <v>145.1</v>
      </c>
      <c r="H78" s="3"/>
      <c r="I78" s="3">
        <v>266.10000000000002</v>
      </c>
      <c r="J78" s="3">
        <v>275.39999999999998</v>
      </c>
      <c r="K78" s="3">
        <v>274.39999999999998</v>
      </c>
      <c r="L78" s="3">
        <v>193.7</v>
      </c>
      <c r="M78" s="3">
        <v>205</v>
      </c>
      <c r="N78" s="3">
        <v>213.8</v>
      </c>
      <c r="O78" s="3"/>
      <c r="P78" s="3">
        <v>34.1</v>
      </c>
      <c r="Q78" s="3">
        <v>35.5</v>
      </c>
      <c r="R78" s="3">
        <v>84.6</v>
      </c>
      <c r="S78" s="3">
        <v>24.3</v>
      </c>
      <c r="T78" s="3">
        <v>23</v>
      </c>
      <c r="U78" s="3">
        <v>51.6</v>
      </c>
      <c r="V78" s="3"/>
      <c r="W78" s="3">
        <v>287.60000000000002</v>
      </c>
      <c r="X78" s="3">
        <v>259.60000000000002</v>
      </c>
      <c r="Y78" s="3">
        <v>183.7</v>
      </c>
      <c r="Z78" s="3">
        <v>221.7</v>
      </c>
      <c r="AA78" s="3">
        <v>199.7</v>
      </c>
      <c r="AB78" s="3">
        <v>141.5</v>
      </c>
    </row>
    <row r="79" spans="1:28" x14ac:dyDescent="0.3">
      <c r="A79" s="1">
        <v>0.79166666666666663</v>
      </c>
      <c r="B79" s="3">
        <v>212.2</v>
      </c>
      <c r="C79" s="3">
        <v>165.6</v>
      </c>
      <c r="D79" s="3">
        <v>178.9</v>
      </c>
      <c r="E79" s="3">
        <v>174</v>
      </c>
      <c r="F79" s="3">
        <v>135.69999999999999</v>
      </c>
      <c r="G79" s="3">
        <v>151.5</v>
      </c>
      <c r="H79" s="3"/>
      <c r="I79" s="3">
        <v>292.10000000000002</v>
      </c>
      <c r="J79" s="3">
        <v>297.89999999999998</v>
      </c>
      <c r="K79" s="3">
        <v>294.39999999999998</v>
      </c>
      <c r="L79" s="3">
        <v>213.8</v>
      </c>
      <c r="M79" s="3">
        <v>227.8</v>
      </c>
      <c r="N79" s="3">
        <v>234.8</v>
      </c>
      <c r="O79" s="3"/>
      <c r="P79" s="3">
        <v>34.1</v>
      </c>
      <c r="Q79" s="3">
        <v>36</v>
      </c>
      <c r="R79" s="3">
        <v>75.7</v>
      </c>
      <c r="S79" s="3">
        <v>24.6</v>
      </c>
      <c r="T79" s="3">
        <v>22.7</v>
      </c>
      <c r="U79" s="3">
        <v>47.3</v>
      </c>
      <c r="V79" s="3"/>
      <c r="W79" s="3">
        <v>294.5</v>
      </c>
      <c r="X79" s="3">
        <v>263.3</v>
      </c>
      <c r="Y79" s="3">
        <v>187.1</v>
      </c>
      <c r="Z79" s="3">
        <v>228.6</v>
      </c>
      <c r="AA79" s="3">
        <v>206.7</v>
      </c>
      <c r="AB79" s="3">
        <v>145.5</v>
      </c>
    </row>
    <row r="80" spans="1:28" x14ac:dyDescent="0.3">
      <c r="A80" s="1">
        <v>0.80208333333333337</v>
      </c>
      <c r="B80" s="3">
        <v>213.2</v>
      </c>
      <c r="C80" s="3">
        <v>171.5</v>
      </c>
      <c r="D80" s="3">
        <v>184.7</v>
      </c>
      <c r="E80" s="3">
        <v>177.8</v>
      </c>
      <c r="F80" s="3">
        <v>142.80000000000001</v>
      </c>
      <c r="G80" s="3">
        <v>157.9</v>
      </c>
      <c r="H80" s="3"/>
      <c r="I80" s="3">
        <v>301.39999999999998</v>
      </c>
      <c r="J80" s="3">
        <v>305.2</v>
      </c>
      <c r="K80" s="3">
        <v>298</v>
      </c>
      <c r="L80" s="3">
        <v>220.4</v>
      </c>
      <c r="M80" s="3">
        <v>236.6</v>
      </c>
      <c r="N80" s="3">
        <v>238.4</v>
      </c>
      <c r="O80" s="3"/>
      <c r="P80" s="3">
        <v>34.1</v>
      </c>
      <c r="Q80" s="3">
        <v>35.5</v>
      </c>
      <c r="R80" s="3">
        <v>66.900000000000006</v>
      </c>
      <c r="S80" s="3">
        <v>24.5</v>
      </c>
      <c r="T80" s="3">
        <v>23</v>
      </c>
      <c r="U80" s="3">
        <v>43.3</v>
      </c>
      <c r="V80" s="3"/>
      <c r="W80" s="3">
        <v>298.10000000000002</v>
      </c>
      <c r="X80" s="3">
        <v>260.3</v>
      </c>
      <c r="Y80" s="3">
        <v>189.8</v>
      </c>
      <c r="Z80" s="3">
        <v>233.6</v>
      </c>
      <c r="AA80" s="3">
        <v>210.6</v>
      </c>
      <c r="AB80" s="3">
        <v>149.1</v>
      </c>
    </row>
    <row r="81" spans="1:28" x14ac:dyDescent="0.3">
      <c r="A81" s="1">
        <v>0.8125</v>
      </c>
      <c r="B81" s="3">
        <v>213</v>
      </c>
      <c r="C81" s="3">
        <v>176.4</v>
      </c>
      <c r="D81" s="3">
        <v>188.2</v>
      </c>
      <c r="E81" s="3">
        <v>180.5</v>
      </c>
      <c r="F81" s="3">
        <v>149.80000000000001</v>
      </c>
      <c r="G81" s="3">
        <v>163.80000000000001</v>
      </c>
      <c r="H81" s="3"/>
      <c r="I81" s="3">
        <v>295.60000000000002</v>
      </c>
      <c r="J81" s="3">
        <v>298.60000000000002</v>
      </c>
      <c r="K81" s="3">
        <v>287.5</v>
      </c>
      <c r="L81" s="3">
        <v>215.3</v>
      </c>
      <c r="M81" s="3">
        <v>232.9</v>
      </c>
      <c r="N81" s="3">
        <v>227.6</v>
      </c>
      <c r="O81" s="3"/>
      <c r="P81" s="3">
        <v>34.299999999999997</v>
      </c>
      <c r="Q81" s="3">
        <v>34.299999999999997</v>
      </c>
      <c r="R81" s="3">
        <v>58.5</v>
      </c>
      <c r="S81" s="3">
        <v>24</v>
      </c>
      <c r="T81" s="3">
        <v>23.7</v>
      </c>
      <c r="U81" s="3">
        <v>39.700000000000003</v>
      </c>
      <c r="V81" s="3"/>
      <c r="W81" s="3">
        <v>298.7</v>
      </c>
      <c r="X81" s="3">
        <v>252.5</v>
      </c>
      <c r="Y81" s="3">
        <v>192.1</v>
      </c>
      <c r="Z81" s="3">
        <v>236.4</v>
      </c>
      <c r="AA81" s="3">
        <v>212</v>
      </c>
      <c r="AB81" s="3">
        <v>152.19999999999999</v>
      </c>
    </row>
    <row r="82" spans="1:28" x14ac:dyDescent="0.3">
      <c r="A82" s="1">
        <v>0.82291666666666663</v>
      </c>
      <c r="B82" s="3">
        <v>210.4</v>
      </c>
      <c r="C82" s="3">
        <v>179.1</v>
      </c>
      <c r="D82" s="3">
        <v>188.9</v>
      </c>
      <c r="E82" s="3">
        <v>181.8</v>
      </c>
      <c r="F82" s="3">
        <v>155.69999999999999</v>
      </c>
      <c r="G82" s="3">
        <v>168.3</v>
      </c>
      <c r="H82" s="3"/>
      <c r="I82" s="3">
        <v>278.10000000000002</v>
      </c>
      <c r="J82" s="3">
        <v>280.8</v>
      </c>
      <c r="K82" s="3">
        <v>267.10000000000002</v>
      </c>
      <c r="L82" s="3">
        <v>201.8</v>
      </c>
      <c r="M82" s="3">
        <v>219.9</v>
      </c>
      <c r="N82" s="3">
        <v>208.2</v>
      </c>
      <c r="O82" s="3"/>
      <c r="P82" s="3">
        <v>34.299999999999997</v>
      </c>
      <c r="Q82" s="3">
        <v>33.1</v>
      </c>
      <c r="R82" s="3">
        <v>51.1</v>
      </c>
      <c r="S82" s="3">
        <v>23.3</v>
      </c>
      <c r="T82" s="3">
        <v>24.3</v>
      </c>
      <c r="U82" s="3">
        <v>36.5</v>
      </c>
      <c r="V82" s="3"/>
      <c r="W82" s="3">
        <v>296.3</v>
      </c>
      <c r="X82" s="3">
        <v>242.6</v>
      </c>
      <c r="Y82" s="3">
        <v>193.9</v>
      </c>
      <c r="Z82" s="3">
        <v>237.4</v>
      </c>
      <c r="AA82" s="3">
        <v>211.6</v>
      </c>
      <c r="AB82" s="3">
        <v>154.5</v>
      </c>
    </row>
    <row r="83" spans="1:28" x14ac:dyDescent="0.3">
      <c r="A83" s="1">
        <v>0.83333333333333337</v>
      </c>
      <c r="B83" s="3">
        <v>203.9</v>
      </c>
      <c r="C83" s="3">
        <v>178.1</v>
      </c>
      <c r="D83" s="3">
        <v>186.4</v>
      </c>
      <c r="E83" s="3">
        <v>181.4</v>
      </c>
      <c r="F83" s="3">
        <v>159.80000000000001</v>
      </c>
      <c r="G83" s="3">
        <v>170.6</v>
      </c>
      <c r="H83" s="3"/>
      <c r="I83" s="3">
        <v>252.4</v>
      </c>
      <c r="J83" s="3">
        <v>254.7</v>
      </c>
      <c r="K83" s="3">
        <v>240.7</v>
      </c>
      <c r="L83" s="3">
        <v>183.4</v>
      </c>
      <c r="M83" s="3">
        <v>201</v>
      </c>
      <c r="N83" s="3">
        <v>185.8</v>
      </c>
      <c r="O83" s="3"/>
      <c r="P83" s="3">
        <v>34.1</v>
      </c>
      <c r="Q83" s="3">
        <v>32.200000000000003</v>
      </c>
      <c r="R83" s="3">
        <v>45.4</v>
      </c>
      <c r="S83" s="3">
        <v>22.7</v>
      </c>
      <c r="T83" s="3">
        <v>24.6</v>
      </c>
      <c r="U83" s="3">
        <v>34.1</v>
      </c>
      <c r="V83" s="3"/>
      <c r="W83" s="3">
        <v>291</v>
      </c>
      <c r="X83" s="3">
        <v>233.3</v>
      </c>
      <c r="Y83" s="3">
        <v>195.2</v>
      </c>
      <c r="Z83" s="3">
        <v>236.7</v>
      </c>
      <c r="AA83" s="3">
        <v>210.2</v>
      </c>
      <c r="AB83" s="3">
        <v>155.9</v>
      </c>
    </row>
    <row r="84" spans="1:28" x14ac:dyDescent="0.3">
      <c r="A84" s="1">
        <v>0.84375</v>
      </c>
      <c r="B84" s="3">
        <v>192.9</v>
      </c>
      <c r="C84" s="3">
        <v>172.9</v>
      </c>
      <c r="D84" s="3">
        <v>180.7</v>
      </c>
      <c r="E84" s="3">
        <v>179.3</v>
      </c>
      <c r="F84" s="3">
        <v>161.4</v>
      </c>
      <c r="G84" s="3">
        <v>170.4</v>
      </c>
      <c r="H84" s="3"/>
      <c r="I84" s="3">
        <v>221.6</v>
      </c>
      <c r="J84" s="3">
        <v>223.1</v>
      </c>
      <c r="K84" s="3">
        <v>212.2</v>
      </c>
      <c r="L84" s="3">
        <v>163.1</v>
      </c>
      <c r="M84" s="3">
        <v>179.1</v>
      </c>
      <c r="N84" s="3">
        <v>164.9</v>
      </c>
      <c r="O84" s="3"/>
      <c r="P84" s="3">
        <v>33.5</v>
      </c>
      <c r="Q84" s="3">
        <v>31.9</v>
      </c>
      <c r="R84" s="3">
        <v>41.8</v>
      </c>
      <c r="S84" s="3">
        <v>22.3</v>
      </c>
      <c r="T84" s="3">
        <v>24.3</v>
      </c>
      <c r="U84" s="3">
        <v>32.5</v>
      </c>
      <c r="V84" s="3"/>
      <c r="W84" s="3">
        <v>283.10000000000002</v>
      </c>
      <c r="X84" s="3">
        <v>226.5</v>
      </c>
      <c r="Y84" s="3">
        <v>195.9</v>
      </c>
      <c r="Z84" s="3">
        <v>234.5</v>
      </c>
      <c r="AA84" s="3">
        <v>208.4</v>
      </c>
      <c r="AB84" s="3">
        <v>156.30000000000001</v>
      </c>
    </row>
    <row r="85" spans="1:28" x14ac:dyDescent="0.3">
      <c r="A85" s="1">
        <v>0.85416666666666663</v>
      </c>
      <c r="B85" s="3">
        <v>179</v>
      </c>
      <c r="C85" s="3">
        <v>164.7</v>
      </c>
      <c r="D85" s="3">
        <v>172.7</v>
      </c>
      <c r="E85" s="3">
        <v>175.7</v>
      </c>
      <c r="F85" s="3">
        <v>160.80000000000001</v>
      </c>
      <c r="G85" s="3">
        <v>168.3</v>
      </c>
      <c r="H85" s="3"/>
      <c r="I85" s="3">
        <v>189.2</v>
      </c>
      <c r="J85" s="3">
        <v>189.7</v>
      </c>
      <c r="K85" s="3">
        <v>183.8</v>
      </c>
      <c r="L85" s="3">
        <v>142.69999999999999</v>
      </c>
      <c r="M85" s="3">
        <v>156.5</v>
      </c>
      <c r="N85" s="3">
        <v>146.5</v>
      </c>
      <c r="O85" s="3"/>
      <c r="P85" s="3">
        <v>32.6</v>
      </c>
      <c r="Q85" s="3">
        <v>32.1</v>
      </c>
      <c r="R85" s="3">
        <v>39.799999999999997</v>
      </c>
      <c r="S85" s="3">
        <v>22.2</v>
      </c>
      <c r="T85" s="3">
        <v>23.7</v>
      </c>
      <c r="U85" s="3">
        <v>31.6</v>
      </c>
      <c r="V85" s="3"/>
      <c r="W85" s="3">
        <v>273.39999999999998</v>
      </c>
      <c r="X85" s="3">
        <v>221.6</v>
      </c>
      <c r="Y85" s="3">
        <v>195.8</v>
      </c>
      <c r="Z85" s="3">
        <v>231</v>
      </c>
      <c r="AA85" s="3">
        <v>206</v>
      </c>
      <c r="AB85" s="3">
        <v>155.80000000000001</v>
      </c>
    </row>
    <row r="86" spans="1:28" x14ac:dyDescent="0.3">
      <c r="A86" s="1">
        <v>0.86458333333333337</v>
      </c>
      <c r="B86" s="3">
        <v>164.4</v>
      </c>
      <c r="C86" s="3">
        <v>155.6</v>
      </c>
      <c r="D86" s="3">
        <v>163.9</v>
      </c>
      <c r="E86" s="3">
        <v>171</v>
      </c>
      <c r="F86" s="3">
        <v>159</v>
      </c>
      <c r="G86" s="3">
        <v>165.3</v>
      </c>
      <c r="H86" s="3"/>
      <c r="I86" s="3">
        <v>158.19999999999999</v>
      </c>
      <c r="J86" s="3">
        <v>158.1</v>
      </c>
      <c r="K86" s="3">
        <v>157.6</v>
      </c>
      <c r="L86" s="3">
        <v>123.7</v>
      </c>
      <c r="M86" s="3">
        <v>135.1</v>
      </c>
      <c r="N86" s="3">
        <v>130.5</v>
      </c>
      <c r="O86" s="3"/>
      <c r="P86" s="3">
        <v>31.5</v>
      </c>
      <c r="Q86" s="3">
        <v>32.299999999999997</v>
      </c>
      <c r="R86" s="3">
        <v>38.700000000000003</v>
      </c>
      <c r="S86" s="3">
        <v>22.3</v>
      </c>
      <c r="T86" s="3">
        <v>23</v>
      </c>
      <c r="U86" s="3">
        <v>31</v>
      </c>
      <c r="V86" s="3"/>
      <c r="W86" s="3">
        <v>262.60000000000002</v>
      </c>
      <c r="X86" s="3">
        <v>217.3</v>
      </c>
      <c r="Y86" s="3">
        <v>194.5</v>
      </c>
      <c r="Z86" s="3">
        <v>226.3</v>
      </c>
      <c r="AA86" s="3">
        <v>202.5</v>
      </c>
      <c r="AB86" s="3">
        <v>154.80000000000001</v>
      </c>
    </row>
    <row r="87" spans="1:28" x14ac:dyDescent="0.3">
      <c r="A87" s="1">
        <v>0.875</v>
      </c>
      <c r="B87" s="3">
        <v>151.5</v>
      </c>
      <c r="C87" s="3">
        <v>147.30000000000001</v>
      </c>
      <c r="D87" s="3">
        <v>155.6</v>
      </c>
      <c r="E87" s="3">
        <v>165.6</v>
      </c>
      <c r="F87" s="3">
        <v>156.5</v>
      </c>
      <c r="G87" s="3">
        <v>162.30000000000001</v>
      </c>
      <c r="H87" s="3"/>
      <c r="I87" s="3">
        <v>132</v>
      </c>
      <c r="J87" s="3">
        <v>132</v>
      </c>
      <c r="K87" s="3">
        <v>135.5</v>
      </c>
      <c r="L87" s="3">
        <v>107.5</v>
      </c>
      <c r="M87" s="3">
        <v>116.8</v>
      </c>
      <c r="N87" s="3">
        <v>116.8</v>
      </c>
      <c r="O87" s="3"/>
      <c r="P87" s="3">
        <v>30.3</v>
      </c>
      <c r="Q87" s="3">
        <v>32.200000000000003</v>
      </c>
      <c r="R87" s="3">
        <v>37.9</v>
      </c>
      <c r="S87" s="3">
        <v>22.7</v>
      </c>
      <c r="T87" s="3">
        <v>22.7</v>
      </c>
      <c r="U87" s="3">
        <v>30.3</v>
      </c>
      <c r="V87" s="3"/>
      <c r="W87" s="3">
        <v>251.7</v>
      </c>
      <c r="X87" s="3">
        <v>212.5</v>
      </c>
      <c r="Y87" s="3">
        <v>191.7</v>
      </c>
      <c r="Z87" s="3">
        <v>220.6</v>
      </c>
      <c r="AA87" s="3">
        <v>197.5</v>
      </c>
      <c r="AB87" s="3">
        <v>153.6</v>
      </c>
    </row>
    <row r="88" spans="1:28" x14ac:dyDescent="0.3">
      <c r="A88" s="1">
        <v>0.88541666666666663</v>
      </c>
      <c r="B88" s="3">
        <v>141.9</v>
      </c>
      <c r="C88" s="3">
        <v>141.4</v>
      </c>
      <c r="D88" s="3">
        <v>148.9</v>
      </c>
      <c r="E88" s="3">
        <v>160.1</v>
      </c>
      <c r="F88" s="3">
        <v>153.9</v>
      </c>
      <c r="G88" s="3">
        <v>160.1</v>
      </c>
      <c r="H88" s="3"/>
      <c r="I88" s="3">
        <v>113</v>
      </c>
      <c r="J88" s="3">
        <v>114.3</v>
      </c>
      <c r="K88" s="3">
        <v>118.9</v>
      </c>
      <c r="L88" s="3">
        <v>95.2</v>
      </c>
      <c r="M88" s="3">
        <v>103.2</v>
      </c>
      <c r="N88" s="3">
        <v>105.4</v>
      </c>
      <c r="O88" s="3"/>
      <c r="P88" s="3">
        <v>29</v>
      </c>
      <c r="Q88" s="3">
        <v>31.5</v>
      </c>
      <c r="R88" s="3">
        <v>36.700000000000003</v>
      </c>
      <c r="S88" s="3">
        <v>23.3</v>
      </c>
      <c r="T88" s="3">
        <v>23</v>
      </c>
      <c r="U88" s="3">
        <v>29.3</v>
      </c>
      <c r="V88" s="3"/>
      <c r="W88" s="3">
        <v>241.3</v>
      </c>
      <c r="X88" s="3">
        <v>205.9</v>
      </c>
      <c r="Y88" s="3">
        <v>187</v>
      </c>
      <c r="Z88" s="3">
        <v>213.9</v>
      </c>
      <c r="AA88" s="3">
        <v>190.5</v>
      </c>
      <c r="AB88" s="3">
        <v>152.19999999999999</v>
      </c>
    </row>
    <row r="89" spans="1:28" x14ac:dyDescent="0.3">
      <c r="A89" s="1">
        <v>0.89583333333333337</v>
      </c>
      <c r="B89" s="3">
        <v>135.30000000000001</v>
      </c>
      <c r="C89" s="3">
        <v>137.19999999999999</v>
      </c>
      <c r="D89" s="3">
        <v>143.4</v>
      </c>
      <c r="E89" s="3">
        <v>155.1</v>
      </c>
      <c r="F89" s="3">
        <v>151.5</v>
      </c>
      <c r="G89" s="3">
        <v>158.4</v>
      </c>
      <c r="H89" s="3"/>
      <c r="I89" s="3">
        <v>100.3</v>
      </c>
      <c r="J89" s="3">
        <v>103.5</v>
      </c>
      <c r="K89" s="3">
        <v>107.2</v>
      </c>
      <c r="L89" s="3">
        <v>86.4</v>
      </c>
      <c r="M89" s="3">
        <v>93.5</v>
      </c>
      <c r="N89" s="3">
        <v>96.1</v>
      </c>
      <c r="O89" s="3"/>
      <c r="P89" s="3">
        <v>27.8</v>
      </c>
      <c r="Q89" s="3">
        <v>30.4</v>
      </c>
      <c r="R89" s="3">
        <v>35.200000000000003</v>
      </c>
      <c r="S89" s="3">
        <v>23.9</v>
      </c>
      <c r="T89" s="3">
        <v>23.6</v>
      </c>
      <c r="U89" s="3">
        <v>28.2</v>
      </c>
      <c r="V89" s="3"/>
      <c r="W89" s="3">
        <v>231.2</v>
      </c>
      <c r="X89" s="3">
        <v>197.3</v>
      </c>
      <c r="Y89" s="3">
        <v>180.2</v>
      </c>
      <c r="Z89" s="3">
        <v>206.1</v>
      </c>
      <c r="AA89" s="3">
        <v>182</v>
      </c>
      <c r="AB89" s="3">
        <v>150</v>
      </c>
    </row>
    <row r="90" spans="1:28" x14ac:dyDescent="0.3">
      <c r="A90" s="1">
        <v>0.90625</v>
      </c>
      <c r="B90" s="3">
        <v>131</v>
      </c>
      <c r="C90" s="3">
        <v>133.69999999999999</v>
      </c>
      <c r="D90" s="3">
        <v>138.4</v>
      </c>
      <c r="E90" s="3">
        <v>151.1</v>
      </c>
      <c r="F90" s="3">
        <v>149.30000000000001</v>
      </c>
      <c r="G90" s="3">
        <v>156.80000000000001</v>
      </c>
      <c r="H90" s="3"/>
      <c r="I90" s="3">
        <v>92.4</v>
      </c>
      <c r="J90" s="3">
        <v>97.3</v>
      </c>
      <c r="K90" s="3">
        <v>99.1</v>
      </c>
      <c r="L90" s="3">
        <v>80.2</v>
      </c>
      <c r="M90" s="3">
        <v>86.7</v>
      </c>
      <c r="N90" s="3">
        <v>88.7</v>
      </c>
      <c r="O90" s="3"/>
      <c r="P90" s="3">
        <v>26.9</v>
      </c>
      <c r="Q90" s="3">
        <v>29.2</v>
      </c>
      <c r="R90" s="3">
        <v>33.6</v>
      </c>
      <c r="S90" s="3">
        <v>24.4</v>
      </c>
      <c r="T90" s="3">
        <v>24.3</v>
      </c>
      <c r="U90" s="3">
        <v>27.2</v>
      </c>
      <c r="V90" s="3"/>
      <c r="W90" s="3">
        <v>220.9</v>
      </c>
      <c r="X90" s="3">
        <v>186.5</v>
      </c>
      <c r="Y90" s="3">
        <v>171.4</v>
      </c>
      <c r="Z90" s="3">
        <v>197.2</v>
      </c>
      <c r="AA90" s="3">
        <v>172.2</v>
      </c>
      <c r="AB90" s="3">
        <v>146.1</v>
      </c>
    </row>
    <row r="91" spans="1:28" x14ac:dyDescent="0.3">
      <c r="A91" s="1">
        <v>0.91666666666666663</v>
      </c>
      <c r="B91" s="3">
        <v>128.19999999999999</v>
      </c>
      <c r="C91" s="3">
        <v>129.80000000000001</v>
      </c>
      <c r="D91" s="3">
        <v>133.19999999999999</v>
      </c>
      <c r="E91" s="3">
        <v>149</v>
      </c>
      <c r="F91" s="3">
        <v>147.30000000000001</v>
      </c>
      <c r="G91" s="3">
        <v>154.80000000000001</v>
      </c>
      <c r="H91" s="3"/>
      <c r="I91" s="3">
        <v>87.6</v>
      </c>
      <c r="J91" s="3">
        <v>93.5</v>
      </c>
      <c r="K91" s="3">
        <v>93.5</v>
      </c>
      <c r="L91" s="3">
        <v>75.900000000000006</v>
      </c>
      <c r="M91" s="3">
        <v>81.8</v>
      </c>
      <c r="N91" s="3">
        <v>83</v>
      </c>
      <c r="O91" s="3"/>
      <c r="P91" s="3">
        <v>26.5</v>
      </c>
      <c r="Q91" s="3">
        <v>28.4</v>
      </c>
      <c r="R91" s="3">
        <v>32.200000000000003</v>
      </c>
      <c r="S91" s="3">
        <v>24.6</v>
      </c>
      <c r="T91" s="3">
        <v>24.6</v>
      </c>
      <c r="U91" s="3">
        <v>26.5</v>
      </c>
      <c r="V91" s="3"/>
      <c r="W91" s="3">
        <v>210.2</v>
      </c>
      <c r="X91" s="3">
        <v>173.2</v>
      </c>
      <c r="Y91" s="3">
        <v>160.5</v>
      </c>
      <c r="Z91" s="3">
        <v>187.1</v>
      </c>
      <c r="AA91" s="3">
        <v>161.69999999999999</v>
      </c>
      <c r="AB91" s="3">
        <v>139.69999999999999</v>
      </c>
    </row>
    <row r="92" spans="1:28" x14ac:dyDescent="0.3">
      <c r="A92" s="1">
        <v>0.92708333333333337</v>
      </c>
      <c r="B92" s="3">
        <v>126.1</v>
      </c>
      <c r="C92" s="3">
        <v>124.8</v>
      </c>
      <c r="D92" s="3">
        <v>127.2</v>
      </c>
      <c r="E92" s="3">
        <v>148.9</v>
      </c>
      <c r="F92" s="3">
        <v>145.4</v>
      </c>
      <c r="G92" s="3">
        <v>151.9</v>
      </c>
      <c r="H92" s="3"/>
      <c r="I92" s="3">
        <v>84.6</v>
      </c>
      <c r="J92" s="3">
        <v>90</v>
      </c>
      <c r="K92" s="3">
        <v>89.3</v>
      </c>
      <c r="L92" s="3">
        <v>72.7</v>
      </c>
      <c r="M92" s="3">
        <v>77.7</v>
      </c>
      <c r="N92" s="3">
        <v>78.599999999999994</v>
      </c>
      <c r="O92" s="3"/>
      <c r="P92" s="3">
        <v>26.7</v>
      </c>
      <c r="Q92" s="3">
        <v>28.1</v>
      </c>
      <c r="R92" s="3">
        <v>30.9</v>
      </c>
      <c r="S92" s="3">
        <v>24.3</v>
      </c>
      <c r="T92" s="3">
        <v>24.4</v>
      </c>
      <c r="U92" s="3">
        <v>26.2</v>
      </c>
      <c r="V92" s="3"/>
      <c r="W92" s="3">
        <v>198.6</v>
      </c>
      <c r="X92" s="3">
        <v>157.6</v>
      </c>
      <c r="Y92" s="3">
        <v>147.6</v>
      </c>
      <c r="Z92" s="3">
        <v>175.6</v>
      </c>
      <c r="AA92" s="3">
        <v>150.69999999999999</v>
      </c>
      <c r="AB92" s="3">
        <v>130.30000000000001</v>
      </c>
    </row>
    <row r="93" spans="1:28" x14ac:dyDescent="0.3">
      <c r="A93" s="1">
        <v>0.9375</v>
      </c>
      <c r="B93" s="3">
        <v>124.1</v>
      </c>
      <c r="C93" s="3">
        <v>118.6</v>
      </c>
      <c r="D93" s="3">
        <v>120.5</v>
      </c>
      <c r="E93" s="3">
        <v>149.6</v>
      </c>
      <c r="F93" s="3">
        <v>143</v>
      </c>
      <c r="G93" s="3">
        <v>147.9</v>
      </c>
      <c r="H93" s="3"/>
      <c r="I93" s="3">
        <v>82.4</v>
      </c>
      <c r="J93" s="3">
        <v>86.6</v>
      </c>
      <c r="K93" s="3">
        <v>86.1</v>
      </c>
      <c r="L93" s="3">
        <v>70.2</v>
      </c>
      <c r="M93" s="3">
        <v>74.099999999999994</v>
      </c>
      <c r="N93" s="3">
        <v>75.3</v>
      </c>
      <c r="O93" s="3"/>
      <c r="P93" s="3">
        <v>27.3</v>
      </c>
      <c r="Q93" s="3">
        <v>28.2</v>
      </c>
      <c r="R93" s="3">
        <v>29.9</v>
      </c>
      <c r="S93" s="3">
        <v>23.8</v>
      </c>
      <c r="T93" s="3">
        <v>23.9</v>
      </c>
      <c r="U93" s="3">
        <v>26.2</v>
      </c>
      <c r="V93" s="3"/>
      <c r="W93" s="3">
        <v>186.3</v>
      </c>
      <c r="X93" s="3">
        <v>140.69999999999999</v>
      </c>
      <c r="Y93" s="3">
        <v>133.5</v>
      </c>
      <c r="Z93" s="3">
        <v>163.1</v>
      </c>
      <c r="AA93" s="3">
        <v>139.19999999999999</v>
      </c>
      <c r="AB93" s="3">
        <v>118.7</v>
      </c>
    </row>
    <row r="94" spans="1:28" x14ac:dyDescent="0.3">
      <c r="A94" s="1">
        <v>0.94791666666666663</v>
      </c>
      <c r="B94" s="3">
        <v>121.6</v>
      </c>
      <c r="C94" s="3">
        <v>111.6</v>
      </c>
      <c r="D94" s="3">
        <v>113.3</v>
      </c>
      <c r="E94" s="3">
        <v>149.4</v>
      </c>
      <c r="F94" s="3">
        <v>139.19999999999999</v>
      </c>
      <c r="G94" s="3">
        <v>142.5</v>
      </c>
      <c r="H94" s="3"/>
      <c r="I94" s="3">
        <v>80.5</v>
      </c>
      <c r="J94" s="3">
        <v>83</v>
      </c>
      <c r="K94" s="3">
        <v>83.3</v>
      </c>
      <c r="L94" s="3">
        <v>67.900000000000006</v>
      </c>
      <c r="M94" s="3">
        <v>70.900000000000006</v>
      </c>
      <c r="N94" s="3">
        <v>72.599999999999994</v>
      </c>
      <c r="O94" s="3"/>
      <c r="P94" s="3">
        <v>28</v>
      </c>
      <c r="Q94" s="3">
        <v>28.4</v>
      </c>
      <c r="R94" s="3">
        <v>29.1</v>
      </c>
      <c r="S94" s="3">
        <v>23.2</v>
      </c>
      <c r="T94" s="3">
        <v>23.2</v>
      </c>
      <c r="U94" s="3">
        <v>26.4</v>
      </c>
      <c r="V94" s="3"/>
      <c r="W94" s="3">
        <v>173.5</v>
      </c>
      <c r="X94" s="3">
        <v>123.9</v>
      </c>
      <c r="Y94" s="3">
        <v>119.4</v>
      </c>
      <c r="Z94" s="3">
        <v>150.30000000000001</v>
      </c>
      <c r="AA94" s="3">
        <v>127.1</v>
      </c>
      <c r="AB94" s="3">
        <v>106.4</v>
      </c>
    </row>
    <row r="95" spans="1:28" x14ac:dyDescent="0.3">
      <c r="A95" s="1">
        <v>0.95833333333333337</v>
      </c>
      <c r="B95" s="3">
        <v>118.2</v>
      </c>
      <c r="C95" s="3">
        <v>104</v>
      </c>
      <c r="D95" s="3">
        <v>105.7</v>
      </c>
      <c r="E95" s="3">
        <v>146.5</v>
      </c>
      <c r="F95" s="3">
        <v>133.19999999999999</v>
      </c>
      <c r="G95" s="3">
        <v>135.69999999999999</v>
      </c>
      <c r="H95" s="3"/>
      <c r="I95" s="3">
        <v>78.3</v>
      </c>
      <c r="J95" s="3">
        <v>79.400000000000006</v>
      </c>
      <c r="K95" s="3">
        <v>80.599999999999994</v>
      </c>
      <c r="L95" s="3">
        <v>65.400000000000006</v>
      </c>
      <c r="M95" s="3">
        <v>67.8</v>
      </c>
      <c r="N95" s="3">
        <v>70.099999999999994</v>
      </c>
      <c r="O95" s="3"/>
      <c r="P95" s="3">
        <v>28.4</v>
      </c>
      <c r="Q95" s="3">
        <v>28.4</v>
      </c>
      <c r="R95" s="3">
        <v>28.4</v>
      </c>
      <c r="S95" s="3">
        <v>22.7</v>
      </c>
      <c r="T95" s="3">
        <v>22.7</v>
      </c>
      <c r="U95" s="3">
        <v>26.5</v>
      </c>
      <c r="V95" s="3"/>
      <c r="W95" s="3">
        <v>160.5</v>
      </c>
      <c r="X95" s="3">
        <v>108.5</v>
      </c>
      <c r="Y95" s="3">
        <v>106.2</v>
      </c>
      <c r="Z95" s="3">
        <v>137.4</v>
      </c>
      <c r="AA95" s="3">
        <v>114.3</v>
      </c>
      <c r="AB95" s="3">
        <v>94.7</v>
      </c>
    </row>
    <row r="96" spans="1:28" x14ac:dyDescent="0.3">
      <c r="A96" s="1">
        <v>0.96875</v>
      </c>
      <c r="B96" s="3">
        <v>113.4</v>
      </c>
      <c r="C96" s="3">
        <v>96.2</v>
      </c>
      <c r="D96" s="3">
        <v>98</v>
      </c>
      <c r="E96" s="3">
        <v>139.80000000000001</v>
      </c>
      <c r="F96" s="3">
        <v>124.4</v>
      </c>
      <c r="G96" s="3">
        <v>127.2</v>
      </c>
      <c r="H96" s="3"/>
      <c r="I96" s="3">
        <v>75.3</v>
      </c>
      <c r="J96" s="3">
        <v>75.8</v>
      </c>
      <c r="K96" s="3">
        <v>77.7</v>
      </c>
      <c r="L96" s="3">
        <v>62.6</v>
      </c>
      <c r="M96" s="3">
        <v>64.7</v>
      </c>
      <c r="N96" s="3">
        <v>67.400000000000006</v>
      </c>
      <c r="O96" s="3"/>
      <c r="P96" s="3">
        <v>28.4</v>
      </c>
      <c r="Q96" s="3">
        <v>28.1</v>
      </c>
      <c r="R96" s="3">
        <v>27.8</v>
      </c>
      <c r="S96" s="3">
        <v>22.6</v>
      </c>
      <c r="T96" s="3">
        <v>22.6</v>
      </c>
      <c r="U96" s="3">
        <v>26.4</v>
      </c>
      <c r="V96" s="3"/>
      <c r="W96" s="3">
        <v>147.5</v>
      </c>
      <c r="X96" s="3">
        <v>95.6</v>
      </c>
      <c r="Y96" s="3">
        <v>95</v>
      </c>
      <c r="Z96" s="3">
        <v>125.1</v>
      </c>
      <c r="AA96" s="3">
        <v>100.9</v>
      </c>
      <c r="AB96" s="3">
        <v>84.5</v>
      </c>
    </row>
    <row r="97" spans="1:28" x14ac:dyDescent="0.3">
      <c r="A97" s="1">
        <v>0.97916666666666663</v>
      </c>
      <c r="B97" s="3">
        <v>107.4</v>
      </c>
      <c r="C97" s="3">
        <v>88.4</v>
      </c>
      <c r="D97" s="3">
        <v>90.2</v>
      </c>
      <c r="E97" s="3">
        <v>130.30000000000001</v>
      </c>
      <c r="F97" s="3">
        <v>113.8</v>
      </c>
      <c r="G97" s="3">
        <v>117.5</v>
      </c>
      <c r="H97" s="3"/>
      <c r="I97" s="3">
        <v>71.8</v>
      </c>
      <c r="J97" s="3">
        <v>72.3</v>
      </c>
      <c r="K97" s="3">
        <v>74.599999999999994</v>
      </c>
      <c r="L97" s="3">
        <v>59.6</v>
      </c>
      <c r="M97" s="3">
        <v>61.8</v>
      </c>
      <c r="N97" s="3">
        <v>64.599999999999994</v>
      </c>
      <c r="O97" s="3"/>
      <c r="P97" s="3">
        <v>28</v>
      </c>
      <c r="Q97" s="3">
        <v>27.6</v>
      </c>
      <c r="R97" s="3">
        <v>27.2</v>
      </c>
      <c r="S97" s="3">
        <v>22.7</v>
      </c>
      <c r="T97" s="3">
        <v>22.6</v>
      </c>
      <c r="U97" s="3">
        <v>26</v>
      </c>
      <c r="V97" s="3"/>
      <c r="W97" s="3">
        <v>134.69999999999999</v>
      </c>
      <c r="X97" s="3">
        <v>84.9</v>
      </c>
      <c r="Y97" s="3">
        <v>85.4</v>
      </c>
      <c r="Z97" s="3">
        <v>113.5</v>
      </c>
      <c r="AA97" s="3">
        <v>87.5</v>
      </c>
      <c r="AB97" s="3">
        <v>76</v>
      </c>
    </row>
    <row r="98" spans="1:28" x14ac:dyDescent="0.3">
      <c r="A98" s="1">
        <v>0.98958333333333337</v>
      </c>
      <c r="B98" s="3">
        <v>100.8</v>
      </c>
      <c r="C98" s="3">
        <v>80.7</v>
      </c>
      <c r="D98" s="3">
        <v>82.5</v>
      </c>
      <c r="E98" s="3">
        <v>119.5</v>
      </c>
      <c r="F98" s="3">
        <v>102.5</v>
      </c>
      <c r="G98" s="3">
        <v>107.1</v>
      </c>
      <c r="H98" s="3"/>
      <c r="I98" s="3">
        <v>68.3</v>
      </c>
      <c r="J98" s="3">
        <v>69.099999999999994</v>
      </c>
      <c r="K98" s="3">
        <v>71.599999999999994</v>
      </c>
      <c r="L98" s="3">
        <v>57</v>
      </c>
      <c r="M98" s="3">
        <v>59.2</v>
      </c>
      <c r="N98" s="3">
        <v>61.9</v>
      </c>
      <c r="O98" s="3"/>
      <c r="P98" s="3">
        <v>27.3</v>
      </c>
      <c r="Q98" s="3">
        <v>27</v>
      </c>
      <c r="R98" s="3">
        <v>26.8</v>
      </c>
      <c r="S98" s="3">
        <v>22.8</v>
      </c>
      <c r="T98" s="3">
        <v>22.8</v>
      </c>
      <c r="U98" s="3">
        <v>25.4</v>
      </c>
      <c r="V98" s="3"/>
      <c r="W98" s="3">
        <v>122.4</v>
      </c>
      <c r="X98" s="3">
        <v>76</v>
      </c>
      <c r="Y98" s="3">
        <v>76.900000000000006</v>
      </c>
      <c r="Z98" s="3">
        <v>102.9</v>
      </c>
      <c r="AA98" s="3">
        <v>75.099999999999994</v>
      </c>
      <c r="AB98" s="3">
        <v>68.7</v>
      </c>
    </row>
    <row r="99" spans="1:28" x14ac:dyDescent="0.3">
      <c r="A99" s="1">
        <v>0</v>
      </c>
      <c r="B99" s="3">
        <v>94.1</v>
      </c>
      <c r="C99" s="3">
        <v>73.2</v>
      </c>
      <c r="D99" s="3">
        <v>74.900000000000006</v>
      </c>
      <c r="E99" s="3">
        <v>109</v>
      </c>
      <c r="F99" s="3">
        <v>91.6</v>
      </c>
      <c r="G99" s="3">
        <v>96.5</v>
      </c>
      <c r="H99" s="3"/>
      <c r="I99" s="3">
        <v>65.400000000000006</v>
      </c>
      <c r="J99" s="3">
        <v>66.599999999999994</v>
      </c>
      <c r="K99" s="3">
        <v>68.900000000000006</v>
      </c>
      <c r="L99" s="3">
        <v>54.9</v>
      </c>
      <c r="M99" s="3">
        <v>57.2</v>
      </c>
      <c r="N99" s="3">
        <v>59.6</v>
      </c>
      <c r="O99" s="3"/>
      <c r="P99" s="3">
        <v>26.5</v>
      </c>
      <c r="Q99" s="3">
        <v>26.5</v>
      </c>
      <c r="R99" s="3">
        <v>26.5</v>
      </c>
      <c r="S99" s="3">
        <v>22.7</v>
      </c>
      <c r="T99" s="3">
        <v>22.7</v>
      </c>
      <c r="U99" s="3">
        <v>24.6</v>
      </c>
      <c r="V99" s="3"/>
      <c r="W99" s="3">
        <v>110.9</v>
      </c>
      <c r="X99" s="3">
        <v>68.099999999999994</v>
      </c>
      <c r="Y99" s="3">
        <v>69.3</v>
      </c>
      <c r="Z99" s="3">
        <v>93.5</v>
      </c>
      <c r="AA99" s="3">
        <v>64.7</v>
      </c>
      <c r="AB99" s="3">
        <v>62.4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84D5-23AE-443A-9387-1164FF364677}">
  <dimension ref="A1:M97"/>
  <sheetViews>
    <sheetView topLeftCell="K1" workbookViewId="0">
      <selection activeCell="T504" sqref="T1:T504"/>
    </sheetView>
  </sheetViews>
  <sheetFormatPr baseColWidth="10" defaultRowHeight="14.4" x14ac:dyDescent="0.3"/>
  <cols>
    <col min="1" max="1" width="12" customWidth="1"/>
  </cols>
  <sheetData>
    <row r="1" spans="1:13" ht="56.4" customHeight="1" x14ac:dyDescent="0.3">
      <c r="A1" s="2" t="s">
        <v>18</v>
      </c>
      <c r="B1" s="2" t="s">
        <v>19</v>
      </c>
      <c r="C1" s="2" t="s">
        <v>21</v>
      </c>
      <c r="D1" s="2" t="s">
        <v>23</v>
      </c>
      <c r="E1" s="2" t="s">
        <v>17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3">
      <c r="A2" s="3">
        <f>Tableau14[[#This Row],[winter]]*tests!$G$5</f>
        <v>1177.2230400000001</v>
      </c>
      <c r="B2" s="3">
        <f>Tableau6[[#This Row],[Courbe N1 winter]]/(tests!$G$13/1000)</f>
        <v>1100.9997278417857</v>
      </c>
      <c r="C2" s="3">
        <f>Tableau1[[#This Row],[summer]]*$L$27</f>
        <v>30530.5</v>
      </c>
      <c r="D2" s="3">
        <f>Tableau6[[#This Row],[Courbe 55 summer]]/($L$30/1000)</f>
        <v>136908.07174887892</v>
      </c>
      <c r="E2" s="3"/>
      <c r="J2" t="s">
        <v>29</v>
      </c>
      <c r="K2" t="s">
        <v>30</v>
      </c>
      <c r="L2">
        <v>569</v>
      </c>
      <c r="M2" t="s">
        <v>31</v>
      </c>
    </row>
    <row r="3" spans="1:13" x14ac:dyDescent="0.3">
      <c r="A3" s="3">
        <f>Tableau14[[#This Row],[winter]]*tests!$G$5</f>
        <v>1172.0217599999999</v>
      </c>
      <c r="B3" s="3">
        <f>Tableau6[[#This Row],[Courbe N1 winter]]/(tests!$G$13/1000)</f>
        <v>1096.1352224168586</v>
      </c>
      <c r="C3" s="3">
        <f>Tableau1[[#This Row],[summer]]*$L$27</f>
        <v>28212.5</v>
      </c>
      <c r="D3" s="3">
        <f>Tableau6[[#This Row],[Courbe 55 summer]]/($L$30/1000)</f>
        <v>126513.45291479821</v>
      </c>
      <c r="E3" s="3"/>
      <c r="J3" t="s">
        <v>32</v>
      </c>
      <c r="K3" t="s">
        <v>30</v>
      </c>
      <c r="L3">
        <v>81</v>
      </c>
      <c r="M3" t="s">
        <v>33</v>
      </c>
    </row>
    <row r="4" spans="1:13" x14ac:dyDescent="0.3">
      <c r="A4" s="3">
        <f>Tableau14[[#This Row],[winter]]*tests!$G$5</f>
        <v>1175.4892799999998</v>
      </c>
      <c r="B4" s="3">
        <f>Tableau6[[#This Row],[Courbe N1 winter]]/(tests!$G$13/1000)</f>
        <v>1099.3782260334763</v>
      </c>
      <c r="C4" s="3">
        <f>Tableau1[[#This Row],[summer]]*$L$27</f>
        <v>26199.5</v>
      </c>
      <c r="D4" s="3">
        <f>Tableau6[[#This Row],[Courbe 55 summer]]/($L$30/1000)</f>
        <v>117486.54708520179</v>
      </c>
      <c r="E4" s="3"/>
      <c r="G4" t="s">
        <v>16</v>
      </c>
      <c r="J4" t="s">
        <v>34</v>
      </c>
      <c r="K4" t="s">
        <v>30</v>
      </c>
      <c r="L4">
        <v>147</v>
      </c>
      <c r="M4" t="s">
        <v>35</v>
      </c>
    </row>
    <row r="5" spans="1:13" x14ac:dyDescent="0.3">
      <c r="A5" s="3">
        <f>Tableau14[[#This Row],[winter]]*tests!$G$5</f>
        <v>1175.4892799999998</v>
      </c>
      <c r="B5" s="3">
        <f>Tableau6[[#This Row],[Courbe N1 winter]]/(tests!$G$13/1000)</f>
        <v>1099.3782260334763</v>
      </c>
      <c r="C5" s="3">
        <f>Tableau1[[#This Row],[summer]]*$L$27</f>
        <v>24369.5</v>
      </c>
      <c r="D5" s="3">
        <f>Tableau6[[#This Row],[Courbe 55 summer]]/($L$30/1000)</f>
        <v>109280.26905829596</v>
      </c>
      <c r="E5" s="3"/>
      <c r="G5" s="3">
        <v>17.337599999999998</v>
      </c>
      <c r="J5" t="s">
        <v>36</v>
      </c>
      <c r="K5" t="s">
        <v>37</v>
      </c>
      <c r="L5">
        <v>460</v>
      </c>
      <c r="M5" t="s">
        <v>38</v>
      </c>
    </row>
    <row r="6" spans="1:13" x14ac:dyDescent="0.3">
      <c r="A6" s="3">
        <f>Tableau14[[#This Row],[winter]]*tests!$G$5</f>
        <v>1166.8204799999999</v>
      </c>
      <c r="B6" s="3">
        <f>Tableau6[[#This Row],[Courbe N1 winter]]/(tests!$G$13/1000)</f>
        <v>1091.2707169919317</v>
      </c>
      <c r="C6" s="3">
        <f>Tableau1[[#This Row],[summer]]*$L$27</f>
        <v>22600.5</v>
      </c>
      <c r="D6" s="3">
        <f>Tableau6[[#This Row],[Courbe 55 summer]]/($L$30/1000)</f>
        <v>101347.533632287</v>
      </c>
      <c r="E6" s="3"/>
      <c r="J6" t="s">
        <v>39</v>
      </c>
      <c r="K6" t="s">
        <v>40</v>
      </c>
      <c r="L6">
        <v>252</v>
      </c>
      <c r="M6" t="s">
        <v>41</v>
      </c>
    </row>
    <row r="7" spans="1:13" x14ac:dyDescent="0.3">
      <c r="A7" s="3">
        <f>Tableau14[[#This Row],[winter]]*tests!$G$5</f>
        <v>1152.9503999999999</v>
      </c>
      <c r="B7" s="3">
        <f>Tableau6[[#This Row],[Courbe N1 winter]]/(tests!$G$13/1000)</f>
        <v>1078.2987025254599</v>
      </c>
      <c r="C7" s="3">
        <f>Tableau1[[#This Row],[summer]]*$L$27</f>
        <v>20953.5</v>
      </c>
      <c r="D7" s="3">
        <f>Tableau6[[#This Row],[Courbe 55 summer]]/($L$30/1000)</f>
        <v>93961.88340807175</v>
      </c>
      <c r="E7" s="3"/>
      <c r="J7" t="s">
        <v>39</v>
      </c>
      <c r="K7" t="s">
        <v>30</v>
      </c>
      <c r="L7">
        <v>334</v>
      </c>
      <c r="M7" t="s">
        <v>42</v>
      </c>
    </row>
    <row r="8" spans="1:13" x14ac:dyDescent="0.3">
      <c r="A8" s="3">
        <f>Tableau14[[#This Row],[winter]]*tests!$G$5</f>
        <v>1133.87904</v>
      </c>
      <c r="B8" s="3">
        <f>Tableau6[[#This Row],[Courbe N1 winter]]/(tests!$G$13/1000)</f>
        <v>1060.4621826340615</v>
      </c>
      <c r="C8" s="3">
        <f>Tableau1[[#This Row],[summer]]*$L$27</f>
        <v>19489.5</v>
      </c>
      <c r="D8" s="3">
        <f>Tableau6[[#This Row],[Courbe 55 summer]]/($L$30/1000)</f>
        <v>87396.860986547079</v>
      </c>
      <c r="E8" s="3"/>
      <c r="J8" t="s">
        <v>16</v>
      </c>
      <c r="K8" t="s">
        <v>40</v>
      </c>
      <c r="L8">
        <v>1032</v>
      </c>
      <c r="M8" t="s">
        <v>43</v>
      </c>
    </row>
    <row r="9" spans="1:13" x14ac:dyDescent="0.3">
      <c r="A9" s="3">
        <f>Tableau14[[#This Row],[winter]]*tests!$G$5</f>
        <v>1114.8076799999999</v>
      </c>
      <c r="B9" s="3">
        <f>Tableau6[[#This Row],[Courbe N1 winter]]/(tests!$G$13/1000)</f>
        <v>1042.6256627426628</v>
      </c>
      <c r="C9" s="3">
        <f>Tableau1[[#This Row],[summer]]*$L$27</f>
        <v>18269.5</v>
      </c>
      <c r="D9" s="3">
        <f>Tableau6[[#This Row],[Courbe 55 summer]]/($L$30/1000)</f>
        <v>81926.008968609865</v>
      </c>
      <c r="E9" s="3"/>
      <c r="H9" t="s">
        <v>20</v>
      </c>
      <c r="J9" t="s">
        <v>44</v>
      </c>
      <c r="K9" t="s">
        <v>40</v>
      </c>
      <c r="L9">
        <v>347</v>
      </c>
      <c r="M9" t="s">
        <v>45</v>
      </c>
    </row>
    <row r="10" spans="1:13" x14ac:dyDescent="0.3">
      <c r="A10" s="3">
        <f>Tableau14[[#This Row],[winter]]*tests!$G$5</f>
        <v>1095.73632</v>
      </c>
      <c r="B10" s="3">
        <f>Tableau6[[#This Row],[Courbe N1 winter]]/(tests!$G$13/1000)</f>
        <v>1024.7891428512644</v>
      </c>
      <c r="C10" s="3">
        <f>Tableau1[[#This Row],[summer]]*$L$27</f>
        <v>17385</v>
      </c>
      <c r="D10" s="3">
        <f>Tableau6[[#This Row],[Courbe 55 summer]]/($L$30/1000)</f>
        <v>77959.641255605384</v>
      </c>
      <c r="E10" s="3"/>
      <c r="H10">
        <f>SUM(Tableau6[Courbe N1 winter avec valeur normalisée])*365*0.25/1000</f>
        <v>17337.600000000006</v>
      </c>
      <c r="J10" t="s">
        <v>32</v>
      </c>
      <c r="K10" t="s">
        <v>30</v>
      </c>
      <c r="L10">
        <v>84</v>
      </c>
      <c r="M10" t="s">
        <v>46</v>
      </c>
    </row>
    <row r="11" spans="1:13" x14ac:dyDescent="0.3">
      <c r="A11" s="3">
        <f>Tableau14[[#This Row],[winter]]*tests!$G$5</f>
        <v>1080.1324799999998</v>
      </c>
      <c r="B11" s="3">
        <f>Tableau6[[#This Row],[Courbe N1 winter]]/(tests!$G$13/1000)</f>
        <v>1010.1956265764834</v>
      </c>
      <c r="C11" s="3">
        <f>Tableau1[[#This Row],[summer]]*$L$27</f>
        <v>16775</v>
      </c>
      <c r="D11" s="3">
        <f>Tableau6[[#This Row],[Courbe 55 summer]]/($L$30/1000)</f>
        <v>75224.21524663677</v>
      </c>
      <c r="E11" s="3"/>
      <c r="J11" t="s">
        <v>47</v>
      </c>
      <c r="K11" t="s">
        <v>37</v>
      </c>
      <c r="L11">
        <v>303</v>
      </c>
      <c r="M11" t="s">
        <v>48</v>
      </c>
    </row>
    <row r="12" spans="1:13" x14ac:dyDescent="0.3">
      <c r="A12" s="3">
        <f>Tableau14[[#This Row],[winter]]*tests!$G$5</f>
        <v>1066.2623999999998</v>
      </c>
      <c r="B12" s="3">
        <f>Tableau6[[#This Row],[Courbe N1 winter]]/(tests!$G$13/1000)</f>
        <v>997.2236121100118</v>
      </c>
      <c r="C12" s="3">
        <f>Tableau1[[#This Row],[summer]]*$L$27</f>
        <v>16317.5</v>
      </c>
      <c r="D12" s="3">
        <f>Tableau6[[#This Row],[Courbe 55 summer]]/($L$30/1000)</f>
        <v>73172.645739910309</v>
      </c>
      <c r="E12" s="3"/>
      <c r="G12" t="s">
        <v>22</v>
      </c>
      <c r="J12" t="s">
        <v>36</v>
      </c>
      <c r="K12" t="s">
        <v>30</v>
      </c>
      <c r="L12">
        <v>167</v>
      </c>
      <c r="M12" t="s">
        <v>49</v>
      </c>
    </row>
    <row r="13" spans="1:13" x14ac:dyDescent="0.3">
      <c r="A13" s="3">
        <f>Tableau14[[#This Row],[winter]]*tests!$G$5</f>
        <v>1054.1260799999998</v>
      </c>
      <c r="B13" s="3">
        <f>Tableau6[[#This Row],[Courbe N1 winter]]/(tests!$G$13/1000)</f>
        <v>985.87309945184904</v>
      </c>
      <c r="C13" s="3">
        <f>Tableau1[[#This Row],[summer]]*$L$27</f>
        <v>15982</v>
      </c>
      <c r="D13" s="3">
        <f>Tableau6[[#This Row],[Courbe 55 summer]]/($L$30/1000)</f>
        <v>71668.161434977577</v>
      </c>
      <c r="E13" s="3"/>
      <c r="G13">
        <f>SUM(Tableau14[winter])*365*0.25/1000</f>
        <v>1069.2309999999998</v>
      </c>
      <c r="J13" t="s">
        <v>36</v>
      </c>
      <c r="K13" t="s">
        <v>30</v>
      </c>
      <c r="L13">
        <v>134</v>
      </c>
      <c r="M13" t="s">
        <v>50</v>
      </c>
    </row>
    <row r="14" spans="1:13" x14ac:dyDescent="0.3">
      <c r="A14" s="3">
        <f>Tableau14[[#This Row],[winter]]*tests!$G$5</f>
        <v>1041.9897599999999</v>
      </c>
      <c r="B14" s="3">
        <f>Tableau6[[#This Row],[Courbe N1 winter]]/(tests!$G$13/1000)</f>
        <v>974.5225867936864</v>
      </c>
      <c r="C14" s="3">
        <f>Tableau1[[#This Row],[summer]]*$L$27</f>
        <v>15707.5</v>
      </c>
      <c r="D14" s="3">
        <f>Tableau6[[#This Row],[Courbe 55 summer]]/($L$30/1000)</f>
        <v>70437.21973094171</v>
      </c>
      <c r="E14" s="3"/>
      <c r="J14" t="s">
        <v>36</v>
      </c>
      <c r="K14" t="s">
        <v>37</v>
      </c>
      <c r="L14">
        <v>674</v>
      </c>
      <c r="M14" t="s">
        <v>51</v>
      </c>
    </row>
    <row r="15" spans="1:13" x14ac:dyDescent="0.3">
      <c r="A15" s="3">
        <f>Tableau14[[#This Row],[winter]]*tests!$G$5</f>
        <v>1031.5871999999999</v>
      </c>
      <c r="B15" s="3">
        <f>Tableau6[[#This Row],[Courbe N1 winter]]/(tests!$G$13/1000)</f>
        <v>964.79357594383259</v>
      </c>
      <c r="C15" s="3">
        <f>Tableau1[[#This Row],[summer]]*$L$27</f>
        <v>15494</v>
      </c>
      <c r="D15" s="3">
        <f>Tableau6[[#This Row],[Courbe 55 summer]]/($L$30/1000)</f>
        <v>69479.820627802692</v>
      </c>
      <c r="E15" s="3"/>
      <c r="J15" t="s">
        <v>52</v>
      </c>
      <c r="K15" t="s">
        <v>37</v>
      </c>
      <c r="L15">
        <v>310</v>
      </c>
      <c r="M15" t="s">
        <v>53</v>
      </c>
    </row>
    <row r="16" spans="1:13" x14ac:dyDescent="0.3">
      <c r="A16" s="3">
        <f>Tableau14[[#This Row],[winter]]*tests!$G$5</f>
        <v>1022.9183999999999</v>
      </c>
      <c r="B16" s="3">
        <f>Tableau6[[#This Row],[Courbe N1 winter]]/(tests!$G$13/1000)</f>
        <v>956.68606690228785</v>
      </c>
      <c r="C16" s="3">
        <f>Tableau1[[#This Row],[summer]]*$L$27</f>
        <v>15311</v>
      </c>
      <c r="D16" s="3">
        <f>Tableau6[[#This Row],[Courbe 55 summer]]/($L$30/1000)</f>
        <v>68659.192825112113</v>
      </c>
      <c r="E16" s="3"/>
      <c r="J16" t="s">
        <v>52</v>
      </c>
      <c r="K16" t="s">
        <v>54</v>
      </c>
      <c r="L16">
        <v>128</v>
      </c>
      <c r="M16" t="s">
        <v>55</v>
      </c>
    </row>
    <row r="17" spans="1:13" x14ac:dyDescent="0.3">
      <c r="A17" s="3">
        <f>Tableau14[[#This Row],[winter]]*tests!$G$5</f>
        <v>1012.5158399999999</v>
      </c>
      <c r="B17" s="3">
        <f>Tableau6[[#This Row],[Courbe N1 winter]]/(tests!$G$13/1000)</f>
        <v>946.95705605243404</v>
      </c>
      <c r="C17" s="3">
        <f>Tableau1[[#This Row],[summer]]*$L$27</f>
        <v>15219.5</v>
      </c>
      <c r="D17" s="3">
        <f>Tableau6[[#This Row],[Courbe 55 summer]]/($L$30/1000)</f>
        <v>68248.87892376681</v>
      </c>
      <c r="E17" s="3"/>
      <c r="J17" t="s">
        <v>52</v>
      </c>
      <c r="K17" t="s">
        <v>30</v>
      </c>
      <c r="L17">
        <v>79</v>
      </c>
      <c r="M17" t="s">
        <v>56</v>
      </c>
    </row>
    <row r="18" spans="1:13" x14ac:dyDescent="0.3">
      <c r="A18" s="3">
        <f>Tableau14[[#This Row],[winter]]*tests!$G$5</f>
        <v>1002.1132799999998</v>
      </c>
      <c r="B18" s="3">
        <f>Tableau6[[#This Row],[Courbe N1 winter]]/(tests!$G$13/1000)</f>
        <v>937.22804520258012</v>
      </c>
      <c r="C18" s="3">
        <f>Tableau1[[#This Row],[summer]]*$L$27</f>
        <v>15219.5</v>
      </c>
      <c r="D18" s="3">
        <f>Tableau6[[#This Row],[Courbe 55 summer]]/($L$30/1000)</f>
        <v>68248.87892376681</v>
      </c>
      <c r="E18" s="3"/>
      <c r="J18" t="s">
        <v>57</v>
      </c>
      <c r="K18" t="s">
        <v>40</v>
      </c>
      <c r="L18">
        <v>657</v>
      </c>
      <c r="M18" t="s">
        <v>58</v>
      </c>
    </row>
    <row r="19" spans="1:13" x14ac:dyDescent="0.3">
      <c r="A19" s="3">
        <f>Tableau14[[#This Row],[winter]]*tests!$G$5</f>
        <v>993.44447999999988</v>
      </c>
      <c r="B19" s="3">
        <f>Tableau6[[#This Row],[Courbe N1 winter]]/(tests!$G$13/1000)</f>
        <v>929.12053616103537</v>
      </c>
      <c r="C19" s="3">
        <f>Tableau1[[#This Row],[summer]]*$L$27</f>
        <v>15250</v>
      </c>
      <c r="D19" s="3">
        <f>Tableau6[[#This Row],[Courbe 55 summer]]/($L$30/1000)</f>
        <v>68385.650224215249</v>
      </c>
      <c r="E19" s="3"/>
      <c r="J19" t="s">
        <v>59</v>
      </c>
      <c r="K19" t="s">
        <v>30</v>
      </c>
      <c r="L19">
        <v>91</v>
      </c>
      <c r="M19" t="s">
        <v>60</v>
      </c>
    </row>
    <row r="20" spans="1:13" x14ac:dyDescent="0.3">
      <c r="A20" s="3">
        <f>Tableau14[[#This Row],[winter]]*tests!$G$5</f>
        <v>989.97695999999996</v>
      </c>
      <c r="B20" s="3">
        <f>Tableau6[[#This Row],[Courbe N1 winter]]/(tests!$G$13/1000)</f>
        <v>925.87753254441759</v>
      </c>
      <c r="C20" s="3">
        <f>Tableau1[[#This Row],[summer]]*$L$27</f>
        <v>15280.5</v>
      </c>
      <c r="D20" s="3">
        <f>Tableau6[[#This Row],[Courbe 55 summer]]/($L$30/1000)</f>
        <v>68522.421524663674</v>
      </c>
      <c r="E20" s="3"/>
      <c r="J20" t="s">
        <v>32</v>
      </c>
      <c r="K20" t="s">
        <v>30</v>
      </c>
      <c r="L20">
        <v>83</v>
      </c>
      <c r="M20" t="s">
        <v>61</v>
      </c>
    </row>
    <row r="21" spans="1:13" x14ac:dyDescent="0.3">
      <c r="A21" s="3">
        <f>Tableau14[[#This Row],[winter]]*tests!$G$5</f>
        <v>991.71071999999992</v>
      </c>
      <c r="B21" s="3">
        <f>Tableau6[[#This Row],[Courbe N1 winter]]/(tests!$G$13/1000)</f>
        <v>927.49903435272654</v>
      </c>
      <c r="C21" s="3">
        <f>Tableau1[[#This Row],[summer]]*$L$27</f>
        <v>15219.5</v>
      </c>
      <c r="D21" s="3">
        <f>Tableau6[[#This Row],[Courbe 55 summer]]/($L$30/1000)</f>
        <v>68248.87892376681</v>
      </c>
      <c r="E21" s="3"/>
      <c r="J21" t="s">
        <v>29</v>
      </c>
      <c r="K21" t="s">
        <v>30</v>
      </c>
      <c r="L21">
        <v>343</v>
      </c>
      <c r="M21" t="s">
        <v>62</v>
      </c>
    </row>
    <row r="22" spans="1:13" x14ac:dyDescent="0.3">
      <c r="A22" s="3">
        <f>Tableau14[[#This Row],[winter]]*tests!$G$5</f>
        <v>1005.5808</v>
      </c>
      <c r="B22" s="3">
        <f>Tableau6[[#This Row],[Courbe N1 winter]]/(tests!$G$13/1000)</f>
        <v>940.47104881919824</v>
      </c>
      <c r="C22" s="3">
        <f>Tableau1[[#This Row],[summer]]*$L$27</f>
        <v>15097.5</v>
      </c>
      <c r="D22" s="3">
        <f>Tableau6[[#This Row],[Courbe 55 summer]]/($L$30/1000)</f>
        <v>67701.793721973096</v>
      </c>
      <c r="E22" s="3"/>
      <c r="J22" t="s">
        <v>52</v>
      </c>
      <c r="K22" t="s">
        <v>63</v>
      </c>
      <c r="L22">
        <v>90</v>
      </c>
      <c r="M22" t="s">
        <v>64</v>
      </c>
    </row>
    <row r="23" spans="1:13" x14ac:dyDescent="0.3">
      <c r="A23" s="3">
        <f>Tableau14[[#This Row],[winter]]*tests!$G$5</f>
        <v>1028.1196799999998</v>
      </c>
      <c r="B23" s="3">
        <f>Tableau6[[#This Row],[Courbe N1 winter]]/(tests!$G$13/1000)</f>
        <v>961.55057232721458</v>
      </c>
      <c r="C23" s="3">
        <f>Tableau1[[#This Row],[summer]]*$L$27</f>
        <v>14914.5</v>
      </c>
      <c r="D23" s="3">
        <f>Tableau6[[#This Row],[Courbe 55 summer]]/($L$30/1000)</f>
        <v>66881.165919282517</v>
      </c>
      <c r="E23" s="3"/>
      <c r="J23" t="s">
        <v>32</v>
      </c>
      <c r="K23" t="s">
        <v>30</v>
      </c>
      <c r="L23">
        <v>82</v>
      </c>
      <c r="M23" t="s">
        <v>65</v>
      </c>
    </row>
    <row r="24" spans="1:13" x14ac:dyDescent="0.3">
      <c r="A24" s="3">
        <f>Tableau14[[#This Row],[winter]]*tests!$G$5</f>
        <v>1064.5286399999998</v>
      </c>
      <c r="B24" s="3">
        <f>Tableau6[[#This Row],[Courbe N1 winter]]/(tests!$G$13/1000)</f>
        <v>995.60211030170274</v>
      </c>
      <c r="C24" s="3">
        <f>Tableau1[[#This Row],[summer]]*$L$27</f>
        <v>14762</v>
      </c>
      <c r="D24" s="3">
        <f>Tableau6[[#This Row],[Courbe 55 summer]]/($L$30/1000)</f>
        <v>66197.309417040364</v>
      </c>
      <c r="E24" s="3"/>
      <c r="J24">
        <v>60437</v>
      </c>
      <c r="K24" t="s">
        <v>40</v>
      </c>
      <c r="L24">
        <v>1177</v>
      </c>
      <c r="M24" t="s">
        <v>66</v>
      </c>
    </row>
    <row r="25" spans="1:13" x14ac:dyDescent="0.3">
      <c r="A25" s="3">
        <f>Tableau14[[#This Row],[winter]]*tests!$G$5</f>
        <v>1114.8076799999999</v>
      </c>
      <c r="B25" s="3">
        <f>Tableau6[[#This Row],[Courbe N1 winter]]/(tests!$G$13/1000)</f>
        <v>1042.6256627426628</v>
      </c>
      <c r="C25" s="3">
        <f>Tableau1[[#This Row],[summer]]*$L$27</f>
        <v>14731.5</v>
      </c>
      <c r="D25" s="3">
        <f>Tableau6[[#This Row],[Courbe 55 summer]]/($L$30/1000)</f>
        <v>66060.538116591924</v>
      </c>
      <c r="E25" s="3"/>
      <c r="J25" t="s">
        <v>34</v>
      </c>
      <c r="K25" t="s">
        <v>30</v>
      </c>
      <c r="L25" s="4">
        <v>160</v>
      </c>
      <c r="M25" t="s">
        <v>67</v>
      </c>
    </row>
    <row r="26" spans="1:13" x14ac:dyDescent="0.3">
      <c r="A26" s="3">
        <f>Tableau14[[#This Row],[winter]]*tests!$G$5</f>
        <v>1182.4243199999999</v>
      </c>
      <c r="B26" s="3">
        <f>Tableau6[[#This Row],[Courbe N1 winter]]/(tests!$G$13/1000)</f>
        <v>1105.8642332667123</v>
      </c>
      <c r="C26" s="3">
        <f>Tableau1[[#This Row],[summer]]*$L$27</f>
        <v>14853.5</v>
      </c>
      <c r="D26" s="3">
        <f>Tableau6[[#This Row],[Courbe 55 summer]]/($L$30/1000)</f>
        <v>66607.623318385653</v>
      </c>
      <c r="E26" s="3"/>
      <c r="J26" t="s">
        <v>34</v>
      </c>
      <c r="K26" t="s">
        <v>30</v>
      </c>
      <c r="L26">
        <v>77</v>
      </c>
      <c r="M26" t="s">
        <v>68</v>
      </c>
    </row>
    <row r="27" spans="1:13" x14ac:dyDescent="0.3">
      <c r="A27" s="3">
        <f>Tableau14[[#This Row],[winter]]*tests!$G$5</f>
        <v>1295.1187199999999</v>
      </c>
      <c r="B27" s="3">
        <f>Tableau6[[#This Row],[Courbe N1 winter]]/(tests!$G$13/1000)</f>
        <v>1211.2618508067949</v>
      </c>
      <c r="C27" s="3">
        <f>Tableau1[[#This Row],[summer]]*$L$27</f>
        <v>15189</v>
      </c>
      <c r="D27" s="3">
        <f>Tableau6[[#This Row],[Courbe 55 summer]]/($L$30/1000)</f>
        <v>68112.107623318385</v>
      </c>
      <c r="E27" s="3"/>
      <c r="J27" t="s">
        <v>36</v>
      </c>
      <c r="K27" t="s">
        <v>30</v>
      </c>
      <c r="L27">
        <v>305</v>
      </c>
      <c r="M27" t="s">
        <v>69</v>
      </c>
    </row>
    <row r="28" spans="1:13" x14ac:dyDescent="0.3">
      <c r="A28" s="3">
        <f>Tableau14[[#This Row],[winter]]*tests!$G$5</f>
        <v>1478.8972799999999</v>
      </c>
      <c r="B28" s="3">
        <f>Tableau6[[#This Row],[Courbe N1 winter]]/(tests!$G$13/1000)</f>
        <v>1383.1410424875448</v>
      </c>
      <c r="C28" s="3">
        <f>Tableau1[[#This Row],[summer]]*$L$27</f>
        <v>15829.5</v>
      </c>
      <c r="D28" s="3">
        <f>Tableau6[[#This Row],[Courbe 55 summer]]/($L$30/1000)</f>
        <v>70984.304932735424</v>
      </c>
      <c r="E28" s="3"/>
      <c r="J28" t="s">
        <v>52</v>
      </c>
      <c r="K28" t="s">
        <v>63</v>
      </c>
      <c r="L28">
        <v>37</v>
      </c>
      <c r="M28" t="s">
        <v>70</v>
      </c>
    </row>
    <row r="29" spans="1:13" x14ac:dyDescent="0.3">
      <c r="A29" s="3">
        <f>Tableau14[[#This Row],[winter]]*tests!$G$5</f>
        <v>1761.5001599999998</v>
      </c>
      <c r="B29" s="3">
        <f>Tableau6[[#This Row],[Courbe N1 winter]]/(tests!$G$13/1000)</f>
        <v>1647.4458372419058</v>
      </c>
      <c r="C29" s="3">
        <f>Tableau1[[#This Row],[summer]]*$L$27</f>
        <v>16744.5</v>
      </c>
      <c r="D29" s="3">
        <f>Tableau6[[#This Row],[Courbe 55 summer]]/($L$30/1000)</f>
        <v>75087.443946188345</v>
      </c>
      <c r="E29" s="3"/>
      <c r="J29" t="s">
        <v>57</v>
      </c>
      <c r="K29" t="s">
        <v>30</v>
      </c>
      <c r="L29">
        <v>122</v>
      </c>
      <c r="M29" t="s">
        <v>71</v>
      </c>
    </row>
    <row r="30" spans="1:13" x14ac:dyDescent="0.3">
      <c r="A30" s="3">
        <f>Tableau14[[#This Row],[winter]]*tests!$G$5</f>
        <v>2165.4662399999997</v>
      </c>
      <c r="B30" s="3">
        <f>Tableau6[[#This Row],[Courbe N1 winter]]/(tests!$G$13/1000)</f>
        <v>2025.2557585778939</v>
      </c>
      <c r="C30" s="3">
        <f>Tableau1[[#This Row],[summer]]*$L$27</f>
        <v>18056</v>
      </c>
      <c r="D30" s="3">
        <f>Tableau6[[#This Row],[Courbe 55 summer]]/($L$30/1000)</f>
        <v>80968.609865470848</v>
      </c>
      <c r="E30" s="3"/>
      <c r="J30" t="s">
        <v>47</v>
      </c>
      <c r="K30" t="s">
        <v>30</v>
      </c>
      <c r="L30">
        <v>223</v>
      </c>
      <c r="M30" t="s">
        <v>72</v>
      </c>
    </row>
    <row r="31" spans="1:13" x14ac:dyDescent="0.3">
      <c r="A31" s="3">
        <f>Tableau14[[#This Row],[winter]]*tests!$G$5</f>
        <v>2659.5878399999997</v>
      </c>
      <c r="B31" s="3">
        <f>Tableau6[[#This Row],[Courbe N1 winter]]/(tests!$G$13/1000)</f>
        <v>2487.3837739459482</v>
      </c>
      <c r="C31" s="3">
        <f>Tableau1[[#This Row],[summer]]*$L$27</f>
        <v>19794.5</v>
      </c>
      <c r="D31" s="3">
        <f>Tableau6[[#This Row],[Courbe 55 summer]]/($L$30/1000)</f>
        <v>88764.573991031386</v>
      </c>
      <c r="E31" s="3"/>
      <c r="J31" t="s">
        <v>34</v>
      </c>
      <c r="K31" t="s">
        <v>30</v>
      </c>
      <c r="L31">
        <v>131</v>
      </c>
      <c r="M31" t="s">
        <v>73</v>
      </c>
    </row>
    <row r="32" spans="1:13" x14ac:dyDescent="0.3">
      <c r="A32" s="3">
        <f>Tableau14[[#This Row],[winter]]*tests!$G$5</f>
        <v>3212.6572799999999</v>
      </c>
      <c r="B32" s="3">
        <f>Tableau6[[#This Row],[Courbe N1 winter]]/(tests!$G$13/1000)</f>
        <v>3004.6428507965074</v>
      </c>
      <c r="C32" s="3">
        <f>Tableau1[[#This Row],[summer]]*$L$27</f>
        <v>22051.5</v>
      </c>
      <c r="D32" s="3">
        <f>Tableau6[[#This Row],[Courbe 55 summer]]/($L$30/1000)</f>
        <v>98885.650224215249</v>
      </c>
      <c r="E32" s="3"/>
      <c r="J32" t="s">
        <v>52</v>
      </c>
      <c r="K32" t="s">
        <v>37</v>
      </c>
      <c r="L32">
        <v>335</v>
      </c>
      <c r="M32" t="s">
        <v>74</v>
      </c>
    </row>
    <row r="33" spans="1:13" x14ac:dyDescent="0.3">
      <c r="A33" s="3">
        <f>Tableau14[[#This Row],[winter]]*tests!$G$5</f>
        <v>3788.2655999999997</v>
      </c>
      <c r="B33" s="3">
        <f>Tableau6[[#This Row],[Courbe N1 winter]]/(tests!$G$13/1000)</f>
        <v>3542.9814511550826</v>
      </c>
      <c r="C33" s="3">
        <f>Tableau1[[#This Row],[summer]]*$L$27</f>
        <v>24888</v>
      </c>
      <c r="D33" s="3">
        <f>Tableau6[[#This Row],[Courbe 55 summer]]/($L$30/1000)</f>
        <v>111605.38116591929</v>
      </c>
      <c r="E33" s="3"/>
      <c r="J33" t="s">
        <v>52</v>
      </c>
      <c r="K33" t="s">
        <v>30</v>
      </c>
      <c r="L33">
        <v>164</v>
      </c>
      <c r="M33" t="s">
        <v>75</v>
      </c>
    </row>
    <row r="34" spans="1:13" x14ac:dyDescent="0.3">
      <c r="A34" s="3">
        <f>Tableau14[[#This Row],[winter]]*tests!$G$5</f>
        <v>4341.3350399999999</v>
      </c>
      <c r="B34" s="3">
        <f>Tableau6[[#This Row],[Courbe N1 winter]]/(tests!$G$13/1000)</f>
        <v>4060.2405280056419</v>
      </c>
      <c r="C34" s="3">
        <f>Tableau1[[#This Row],[summer]]*$L$27</f>
        <v>28334.5</v>
      </c>
      <c r="D34" s="3">
        <f>Tableau6[[#This Row],[Courbe 55 summer]]/($L$30/1000)</f>
        <v>127060.53811659192</v>
      </c>
      <c r="E34" s="3"/>
      <c r="J34" t="s">
        <v>36</v>
      </c>
      <c r="K34" t="s">
        <v>30</v>
      </c>
      <c r="L34">
        <v>410</v>
      </c>
      <c r="M34" t="s">
        <v>76</v>
      </c>
    </row>
    <row r="35" spans="1:13" x14ac:dyDescent="0.3">
      <c r="A35" s="3">
        <f>Tableau14[[#This Row],[winter]]*tests!$G$5</f>
        <v>4800.7814399999988</v>
      </c>
      <c r="B35" s="3">
        <f>Tableau6[[#This Row],[Courbe N1 winter]]/(tests!$G$13/1000)</f>
        <v>4489.9385072075165</v>
      </c>
      <c r="C35" s="3">
        <f>Tableau1[[#This Row],[summer]]*$L$27</f>
        <v>32208</v>
      </c>
      <c r="D35" s="3">
        <f>Tableau6[[#This Row],[Courbe 55 summer]]/($L$30/1000)</f>
        <v>144430.49327354261</v>
      </c>
      <c r="E35" s="3"/>
      <c r="J35" t="s">
        <v>52</v>
      </c>
      <c r="K35" t="s">
        <v>37</v>
      </c>
      <c r="L35">
        <v>496</v>
      </c>
      <c r="M35" t="s">
        <v>77</v>
      </c>
    </row>
    <row r="36" spans="1:13" x14ac:dyDescent="0.3">
      <c r="A36" s="3">
        <f>Tableau14[[#This Row],[winter]]*tests!$G$5</f>
        <v>5088.5855999999994</v>
      </c>
      <c r="B36" s="3">
        <f>Tableau6[[#This Row],[Courbe N1 winter]]/(tests!$G$13/1000)</f>
        <v>4759.1078073868048</v>
      </c>
      <c r="C36" s="3">
        <f>Tableau1[[#This Row],[summer]]*$L$27</f>
        <v>36295</v>
      </c>
      <c r="D36" s="3">
        <f>Tableau6[[#This Row],[Courbe 55 summer]]/($L$30/1000)</f>
        <v>162757.84753363227</v>
      </c>
      <c r="E36" s="3"/>
      <c r="J36" t="s">
        <v>47</v>
      </c>
      <c r="K36" t="s">
        <v>30</v>
      </c>
      <c r="L36">
        <v>423</v>
      </c>
      <c r="M36" t="s">
        <v>78</v>
      </c>
    </row>
    <row r="37" spans="1:13" x14ac:dyDescent="0.3">
      <c r="A37" s="3">
        <f>Tableau14[[#This Row],[winter]]*tests!$G$5</f>
        <v>5124.9945600000001</v>
      </c>
      <c r="B37" s="3">
        <f>Tableau6[[#This Row],[Courbe N1 winter]]/(tests!$G$13/1000)</f>
        <v>4793.1593453612932</v>
      </c>
      <c r="C37" s="3">
        <f>Tableau1[[#This Row],[summer]]*$L$27</f>
        <v>40351.5</v>
      </c>
      <c r="D37" s="3">
        <f>Tableau6[[#This Row],[Courbe 55 summer]]/($L$30/1000)</f>
        <v>180948.43049327354</v>
      </c>
      <c r="E37" s="3"/>
      <c r="J37" t="s">
        <v>39</v>
      </c>
      <c r="K37" t="s">
        <v>37</v>
      </c>
      <c r="L37">
        <v>536</v>
      </c>
      <c r="M37" t="s">
        <v>79</v>
      </c>
    </row>
    <row r="38" spans="1:13" x14ac:dyDescent="0.3">
      <c r="A38" s="3">
        <f>Tableau14[[#This Row],[winter]]*tests!$G$5</f>
        <v>4863.1967999999997</v>
      </c>
      <c r="B38" s="3">
        <f>Tableau6[[#This Row],[Courbe N1 winter]]/(tests!$G$13/1000)</f>
        <v>4548.3125723066396</v>
      </c>
      <c r="C38" s="3">
        <f>Tableau1[[#This Row],[summer]]*$L$27</f>
        <v>44164</v>
      </c>
      <c r="D38" s="3">
        <f>Tableau6[[#This Row],[Courbe 55 summer]]/($L$30/1000)</f>
        <v>198044.84304932735</v>
      </c>
      <c r="E38" s="3"/>
      <c r="J38" t="s">
        <v>52</v>
      </c>
      <c r="K38" t="s">
        <v>30</v>
      </c>
      <c r="L38">
        <v>79</v>
      </c>
      <c r="M38" t="s">
        <v>56</v>
      </c>
    </row>
    <row r="39" spans="1:13" x14ac:dyDescent="0.3">
      <c r="A39" s="3">
        <f>Tableau14[[#This Row],[winter]]*tests!$G$5</f>
        <v>4384.67904</v>
      </c>
      <c r="B39" s="3">
        <f>Tableau6[[#This Row],[Courbe N1 winter]]/(tests!$G$13/1000)</f>
        <v>4100.778073213366</v>
      </c>
      <c r="C39" s="3">
        <f>Tableau1[[#This Row],[summer]]*$L$27</f>
        <v>47641</v>
      </c>
      <c r="D39" s="3">
        <f>Tableau6[[#This Row],[Courbe 55 summer]]/($L$30/1000)</f>
        <v>213636.77130044842</v>
      </c>
      <c r="E39" s="3"/>
      <c r="J39" t="s">
        <v>39</v>
      </c>
      <c r="K39" t="s">
        <v>30</v>
      </c>
      <c r="L39">
        <v>83</v>
      </c>
      <c r="M39" t="s">
        <v>80</v>
      </c>
    </row>
    <row r="40" spans="1:13" x14ac:dyDescent="0.3">
      <c r="A40" s="3">
        <f>Tableau14[[#This Row],[winter]]*tests!$G$5</f>
        <v>3800.4019199999993</v>
      </c>
      <c r="B40" s="3">
        <f>Tableau6[[#This Row],[Courbe N1 winter]]/(tests!$G$13/1000)</f>
        <v>3554.3319638132452</v>
      </c>
      <c r="C40" s="3">
        <f>Tableau1[[#This Row],[summer]]*$L$27</f>
        <v>50630</v>
      </c>
      <c r="D40" s="3">
        <f>Tableau6[[#This Row],[Courbe 55 summer]]/($L$30/1000)</f>
        <v>227040.35874439462</v>
      </c>
      <c r="E40" s="3"/>
      <c r="J40" t="s">
        <v>39</v>
      </c>
      <c r="K40" t="s">
        <v>37</v>
      </c>
      <c r="L40">
        <v>81</v>
      </c>
      <c r="M40" t="s">
        <v>81</v>
      </c>
    </row>
    <row r="41" spans="1:13" x14ac:dyDescent="0.3">
      <c r="A41" s="3">
        <f>Tableau14[[#This Row],[winter]]*tests!$G$5</f>
        <v>3221.3260799999998</v>
      </c>
      <c r="B41" s="3">
        <f>Tableau6[[#This Row],[Courbe N1 winter]]/(tests!$G$13/1000)</f>
        <v>3012.7503598380522</v>
      </c>
      <c r="C41" s="3">
        <f>Tableau1[[#This Row],[summer]]*$L$27</f>
        <v>53070</v>
      </c>
      <c r="D41" s="3">
        <f>Tableau6[[#This Row],[Courbe 55 summer]]/($L$30/1000)</f>
        <v>237982.06278026904</v>
      </c>
      <c r="E41" s="3"/>
      <c r="J41" t="s">
        <v>59</v>
      </c>
      <c r="K41" t="s">
        <v>30</v>
      </c>
      <c r="L41">
        <v>89</v>
      </c>
      <c r="M41" t="s">
        <v>82</v>
      </c>
    </row>
    <row r="42" spans="1:13" x14ac:dyDescent="0.3">
      <c r="A42" s="3">
        <f>Tableau14[[#This Row],[winter]]*tests!$G$5</f>
        <v>2739.3407999999999</v>
      </c>
      <c r="B42" s="3">
        <f>Tableau6[[#This Row],[Courbe N1 winter]]/(tests!$G$13/1000)</f>
        <v>2561.9728571281607</v>
      </c>
      <c r="C42" s="3">
        <f>Tableau1[[#This Row],[summer]]*$L$27</f>
        <v>54900</v>
      </c>
      <c r="D42" s="3">
        <f>Tableau6[[#This Row],[Courbe 55 summer]]/($L$30/1000)</f>
        <v>246188.34080717489</v>
      </c>
      <c r="E42" s="3"/>
      <c r="J42" t="s">
        <v>59</v>
      </c>
      <c r="K42" t="s">
        <v>30</v>
      </c>
      <c r="L42">
        <v>121</v>
      </c>
      <c r="M42" t="s">
        <v>83</v>
      </c>
    </row>
    <row r="43" spans="1:13" x14ac:dyDescent="0.3">
      <c r="A43" s="3">
        <f>Tableau14[[#This Row],[winter]]*tests!$G$5</f>
        <v>2380.4524799999999</v>
      </c>
      <c r="B43" s="3">
        <f>Tableau6[[#This Row],[Courbe N1 winter]]/(tests!$G$13/1000)</f>
        <v>2226.3219828082056</v>
      </c>
      <c r="C43" s="3">
        <f>Tableau1[[#This Row],[summer]]*$L$27</f>
        <v>56303</v>
      </c>
      <c r="D43" s="3">
        <f>Tableau6[[#This Row],[Courbe 55 summer]]/($L$30/1000)</f>
        <v>252479.82062780269</v>
      </c>
      <c r="E43" s="3"/>
      <c r="J43" t="s">
        <v>29</v>
      </c>
      <c r="K43" t="s">
        <v>37</v>
      </c>
      <c r="L43">
        <v>179</v>
      </c>
      <c r="M43" t="s">
        <v>84</v>
      </c>
    </row>
    <row r="44" spans="1:13" x14ac:dyDescent="0.3">
      <c r="A44" s="3">
        <f>Tableau14[[#This Row],[winter]]*tests!$G$5</f>
        <v>2148.1286399999999</v>
      </c>
      <c r="B44" s="3">
        <f>Tableau6[[#This Row],[Courbe N1 winter]]/(tests!$G$13/1000)</f>
        <v>2009.0407404948044</v>
      </c>
      <c r="C44" s="3">
        <f>Tableau1[[#This Row],[summer]]*$L$27</f>
        <v>57553.5</v>
      </c>
      <c r="D44" s="3">
        <f>Tableau6[[#This Row],[Courbe 55 summer]]/($L$30/1000)</f>
        <v>258087.44394618834</v>
      </c>
      <c r="E44" s="3"/>
    </row>
    <row r="45" spans="1:13" x14ac:dyDescent="0.3">
      <c r="A45" s="3">
        <f>Tableau14[[#This Row],[winter]]*tests!$G$5</f>
        <v>2045.8367999999998</v>
      </c>
      <c r="B45" s="3">
        <f>Tableau6[[#This Row],[Courbe N1 winter]]/(tests!$G$13/1000)</f>
        <v>1913.3721338045757</v>
      </c>
      <c r="C45" s="3">
        <f>Tableau1[[#This Row],[summer]]*$L$27</f>
        <v>58895.5</v>
      </c>
      <c r="D45" s="3">
        <f>Tableau6[[#This Row],[Courbe 55 summer]]/($L$30/1000)</f>
        <v>264105.3811659193</v>
      </c>
      <c r="E45" s="3"/>
    </row>
    <row r="46" spans="1:13" x14ac:dyDescent="0.3">
      <c r="A46" s="3">
        <f>Tableau14[[#This Row],[winter]]*tests!$G$5</f>
        <v>2066.64192</v>
      </c>
      <c r="B46" s="3">
        <f>Tableau6[[#This Row],[Courbe N1 winter]]/(tests!$G$13/1000)</f>
        <v>1932.8301555042833</v>
      </c>
      <c r="C46" s="3">
        <f>Tableau1[[#This Row],[summer]]*$L$27</f>
        <v>60481.5</v>
      </c>
      <c r="D46" s="3">
        <f>Tableau6[[#This Row],[Courbe 55 summer]]/($L$30/1000)</f>
        <v>271217.48878923769</v>
      </c>
      <c r="E46" s="3"/>
    </row>
    <row r="47" spans="1:13" x14ac:dyDescent="0.3">
      <c r="A47" s="3">
        <f>Tableau14[[#This Row],[winter]]*tests!$G$5</f>
        <v>2158.5311999999999</v>
      </c>
      <c r="B47" s="3">
        <f>Tableau6[[#This Row],[Courbe N1 winter]]/(tests!$G$13/1000)</f>
        <v>2018.7697513446583</v>
      </c>
      <c r="C47" s="3">
        <f>Tableau1[[#This Row],[summer]]*$L$27</f>
        <v>62128.5</v>
      </c>
      <c r="D47" s="3">
        <f>Tableau6[[#This Row],[Courbe 55 summer]]/($L$30/1000)</f>
        <v>278603.13901345292</v>
      </c>
      <c r="E47" s="3"/>
    </row>
    <row r="48" spans="1:13" x14ac:dyDescent="0.3">
      <c r="A48" s="3">
        <f>Tableau14[[#This Row],[winter]]*tests!$G$5</f>
        <v>2253.8879999999999</v>
      </c>
      <c r="B48" s="3">
        <f>Tableau6[[#This Row],[Courbe N1 winter]]/(tests!$G$13/1000)</f>
        <v>2107.9523508016514</v>
      </c>
      <c r="C48" s="3">
        <f>Tableau1[[#This Row],[summer]]*$L$27</f>
        <v>63653.5</v>
      </c>
      <c r="D48" s="3">
        <f>Tableau6[[#This Row],[Courbe 55 summer]]/($L$30/1000)</f>
        <v>285441.70403587446</v>
      </c>
      <c r="E48" s="3"/>
    </row>
    <row r="49" spans="1:5" x14ac:dyDescent="0.3">
      <c r="A49" s="3">
        <f>Tableau14[[#This Row],[winter]]*tests!$G$5</f>
        <v>2288.5631999999996</v>
      </c>
      <c r="B49" s="3">
        <f>Tableau6[[#This Row],[Courbe N1 winter]]/(tests!$G$13/1000)</f>
        <v>2140.3823869678299</v>
      </c>
      <c r="C49" s="3">
        <f>Tableau1[[#This Row],[summer]]*$L$27</f>
        <v>64721</v>
      </c>
      <c r="D49" s="3">
        <f>Tableau6[[#This Row],[Courbe 55 summer]]/($L$30/1000)</f>
        <v>290228.69955156953</v>
      </c>
      <c r="E49" s="3"/>
    </row>
    <row r="50" spans="1:5" x14ac:dyDescent="0.3">
      <c r="A50" s="3">
        <f>Tableau14[[#This Row],[winter]]*tests!$G$5</f>
        <v>2215.7452799999996</v>
      </c>
      <c r="B50" s="3">
        <f>Tableau6[[#This Row],[Courbe N1 winter]]/(tests!$G$13/1000)</f>
        <v>2072.2793110188536</v>
      </c>
      <c r="C50" s="3">
        <f>Tableau1[[#This Row],[summer]]*$L$27</f>
        <v>65178.5</v>
      </c>
      <c r="D50" s="3">
        <f>Tableau6[[#This Row],[Courbe 55 summer]]/($L$30/1000)</f>
        <v>292280.26905829593</v>
      </c>
      <c r="E50" s="3"/>
    </row>
    <row r="51" spans="1:5" x14ac:dyDescent="0.3">
      <c r="A51" s="3">
        <f>Tableau14[[#This Row],[winter]]*tests!$G$5</f>
        <v>2066.64192</v>
      </c>
      <c r="B51" s="3">
        <f>Tableau6[[#This Row],[Courbe N1 winter]]/(tests!$G$13/1000)</f>
        <v>1932.8301555042833</v>
      </c>
      <c r="C51" s="3">
        <f>Tableau1[[#This Row],[summer]]*$L$27</f>
        <v>64904</v>
      </c>
      <c r="D51" s="3">
        <f>Tableau6[[#This Row],[Courbe 55 summer]]/($L$30/1000)</f>
        <v>291049.32735426008</v>
      </c>
      <c r="E51" s="3"/>
    </row>
    <row r="52" spans="1:5" x14ac:dyDescent="0.3">
      <c r="A52" s="3">
        <f>Tableau14[[#This Row],[winter]]*tests!$G$5</f>
        <v>1891.5321599999997</v>
      </c>
      <c r="B52" s="3">
        <f>Tableau6[[#This Row],[Courbe N1 winter]]/(tests!$G$13/1000)</f>
        <v>1769.0584728650779</v>
      </c>
      <c r="C52" s="3">
        <f>Tableau1[[#This Row],[summer]]*$L$27</f>
        <v>63745</v>
      </c>
      <c r="D52" s="3">
        <f>Tableau6[[#This Row],[Courbe 55 summer]]/($L$30/1000)</f>
        <v>285852.0179372197</v>
      </c>
      <c r="E52" s="3"/>
    </row>
    <row r="53" spans="1:5" x14ac:dyDescent="0.3">
      <c r="A53" s="3">
        <f>Tableau14[[#This Row],[winter]]*tests!$G$5</f>
        <v>1742.4287999999999</v>
      </c>
      <c r="B53" s="3">
        <f>Tableau6[[#This Row],[Courbe N1 winter]]/(tests!$G$13/1000)</f>
        <v>1629.6093173505071</v>
      </c>
      <c r="C53" s="3">
        <f>Tableau1[[#This Row],[summer]]*$L$27</f>
        <v>61701.5</v>
      </c>
      <c r="D53" s="3">
        <f>Tableau6[[#This Row],[Courbe 55 summer]]/($L$30/1000)</f>
        <v>276688.34080717486</v>
      </c>
      <c r="E53" s="3"/>
    </row>
    <row r="54" spans="1:5" x14ac:dyDescent="0.3">
      <c r="A54" s="3">
        <f>Tableau14[[#This Row],[winter]]*tests!$G$5</f>
        <v>1655.7407999999998</v>
      </c>
      <c r="B54" s="3">
        <f>Tableau6[[#This Row],[Courbe N1 winter]]/(tests!$G$13/1000)</f>
        <v>1548.534226935059</v>
      </c>
      <c r="C54" s="3">
        <f>Tableau1[[#This Row],[summer]]*$L$27</f>
        <v>58682</v>
      </c>
      <c r="D54" s="3">
        <f>Tableau6[[#This Row],[Courbe 55 summer]]/($L$30/1000)</f>
        <v>263147.98206278024</v>
      </c>
      <c r="E54" s="3"/>
    </row>
    <row r="55" spans="1:5" x14ac:dyDescent="0.3">
      <c r="A55" s="3">
        <f>Tableau14[[#This Row],[winter]]*tests!$G$5</f>
        <v>1619.3318400000001</v>
      </c>
      <c r="B55" s="3">
        <f>Tableau6[[#This Row],[Courbe N1 winter]]/(tests!$G$13/1000)</f>
        <v>1514.4826889605711</v>
      </c>
      <c r="C55" s="3">
        <f>Tableau1[[#This Row],[summer]]*$L$27</f>
        <v>55174.5</v>
      </c>
      <c r="D55" s="3">
        <f>Tableau6[[#This Row],[Courbe 55 summer]]/($L$30/1000)</f>
        <v>247419.28251121077</v>
      </c>
      <c r="E55" s="3"/>
    </row>
    <row r="56" spans="1:5" x14ac:dyDescent="0.3">
      <c r="A56" s="3">
        <f>Tableau14[[#This Row],[winter]]*tests!$G$5</f>
        <v>1608.9292799999998</v>
      </c>
      <c r="B56" s="3">
        <f>Tableau6[[#This Row],[Courbe N1 winter]]/(tests!$G$13/1000)</f>
        <v>1504.7536781107171</v>
      </c>
      <c r="C56" s="3">
        <f>Tableau1[[#This Row],[summer]]*$L$27</f>
        <v>51606</v>
      </c>
      <c r="D56" s="3">
        <f>Tableau6[[#This Row],[Courbe 55 summer]]/($L$30/1000)</f>
        <v>231417.04035874439</v>
      </c>
      <c r="E56" s="3"/>
    </row>
    <row r="57" spans="1:5" x14ac:dyDescent="0.3">
      <c r="A57" s="3">
        <f>Tableau14[[#This Row],[winter]]*tests!$G$5</f>
        <v>1600.2604799999997</v>
      </c>
      <c r="B57" s="3">
        <f>Tableau6[[#This Row],[Courbe N1 winter]]/(tests!$G$13/1000)</f>
        <v>1496.6461690691722</v>
      </c>
      <c r="C57" s="3">
        <f>Tableau1[[#This Row],[summer]]*$L$27</f>
        <v>48495</v>
      </c>
      <c r="D57" s="3">
        <f>Tableau6[[#This Row],[Courbe 55 summer]]/($L$30/1000)</f>
        <v>217466.36771300447</v>
      </c>
      <c r="E57" s="3"/>
    </row>
    <row r="58" spans="1:5" x14ac:dyDescent="0.3">
      <c r="A58" s="3">
        <f>Tableau14[[#This Row],[winter]]*tests!$G$5</f>
        <v>1572.5203199999999</v>
      </c>
      <c r="B58" s="3">
        <f>Tableau6[[#This Row],[Courbe N1 winter]]/(tests!$G$13/1000)</f>
        <v>1470.7021401362288</v>
      </c>
      <c r="C58" s="3">
        <f>Tableau1[[#This Row],[summer]]*$L$27</f>
        <v>46177</v>
      </c>
      <c r="D58" s="3">
        <f>Tableau6[[#This Row],[Courbe 55 summer]]/($L$30/1000)</f>
        <v>207071.74887892377</v>
      </c>
      <c r="E58" s="3"/>
    </row>
    <row r="59" spans="1:5" x14ac:dyDescent="0.3">
      <c r="A59" s="3">
        <f>Tableau14[[#This Row],[winter]]*tests!$G$5</f>
        <v>1529.1763199999998</v>
      </c>
      <c r="B59" s="3">
        <f>Tableau6[[#This Row],[Courbe N1 winter]]/(tests!$G$13/1000)</f>
        <v>1430.1645949285048</v>
      </c>
      <c r="C59" s="3">
        <f>Tableau1[[#This Row],[summer]]*$L$27</f>
        <v>44530</v>
      </c>
      <c r="D59" s="3">
        <f>Tableau6[[#This Row],[Courbe 55 summer]]/($L$30/1000)</f>
        <v>199686.0986547085</v>
      </c>
      <c r="E59" s="3"/>
    </row>
    <row r="60" spans="1:5" x14ac:dyDescent="0.3">
      <c r="A60" s="3">
        <f>Tableau14[[#This Row],[winter]]*tests!$G$5</f>
        <v>1482.3647999999998</v>
      </c>
      <c r="B60" s="3">
        <f>Tableau6[[#This Row],[Courbe N1 winter]]/(tests!$G$13/1000)</f>
        <v>1386.3840461041627</v>
      </c>
      <c r="C60" s="3">
        <f>Tableau1[[#This Row],[summer]]*$L$27</f>
        <v>43188</v>
      </c>
      <c r="D60" s="3">
        <f>Tableau6[[#This Row],[Courbe 55 summer]]/($L$30/1000)</f>
        <v>193668.16143497758</v>
      </c>
      <c r="E60" s="3"/>
    </row>
    <row r="61" spans="1:5" x14ac:dyDescent="0.3">
      <c r="A61" s="3">
        <f>Tableau14[[#This Row],[winter]]*tests!$G$5</f>
        <v>1439.0207999999998</v>
      </c>
      <c r="B61" s="3">
        <f>Tableau6[[#This Row],[Courbe N1 winter]]/(tests!$G$13/1000)</f>
        <v>1345.8465008964388</v>
      </c>
      <c r="C61" s="3">
        <f>Tableau1[[#This Row],[summer]]*$L$27</f>
        <v>41876.5</v>
      </c>
      <c r="D61" s="3">
        <f>Tableau6[[#This Row],[Courbe 55 summer]]/($L$30/1000)</f>
        <v>187786.99551569507</v>
      </c>
      <c r="E61" s="3"/>
    </row>
    <row r="62" spans="1:5" x14ac:dyDescent="0.3">
      <c r="A62" s="3">
        <f>Tableau14[[#This Row],[winter]]*tests!$G$5</f>
        <v>1406.0793599999997</v>
      </c>
      <c r="B62" s="3">
        <f>Tableau6[[#This Row],[Courbe N1 winter]]/(tests!$G$13/1000)</f>
        <v>1315.0379665385683</v>
      </c>
      <c r="C62" s="3">
        <f>Tableau1[[#This Row],[summer]]*$L$27</f>
        <v>40382</v>
      </c>
      <c r="D62" s="3">
        <f>Tableau6[[#This Row],[Courbe 55 summer]]/($L$30/1000)</f>
        <v>181085.20179372196</v>
      </c>
      <c r="E62" s="3"/>
    </row>
    <row r="63" spans="1:5" x14ac:dyDescent="0.3">
      <c r="A63" s="3">
        <f>Tableau14[[#This Row],[winter]]*tests!$G$5</f>
        <v>1385.27424</v>
      </c>
      <c r="B63" s="3">
        <f>Tableau6[[#This Row],[Courbe N1 winter]]/(tests!$G$13/1000)</f>
        <v>1295.5799448388609</v>
      </c>
      <c r="C63" s="3">
        <f>Tableau1[[#This Row],[summer]]*$L$27</f>
        <v>38735</v>
      </c>
      <c r="D63" s="3">
        <f>Tableau6[[#This Row],[Courbe 55 summer]]/($L$30/1000)</f>
        <v>173699.55156950673</v>
      </c>
      <c r="E63" s="3"/>
    </row>
    <row r="64" spans="1:5" x14ac:dyDescent="0.3">
      <c r="A64" s="3">
        <f>Tableau14[[#This Row],[winter]]*tests!$G$5</f>
        <v>1376.60544</v>
      </c>
      <c r="B64" s="3">
        <f>Tableau6[[#This Row],[Courbe N1 winter]]/(tests!$G$13/1000)</f>
        <v>1287.4724357973162</v>
      </c>
      <c r="C64" s="3">
        <f>Tableau1[[#This Row],[summer]]*$L$27</f>
        <v>37088</v>
      </c>
      <c r="D64" s="3">
        <f>Tableau6[[#This Row],[Courbe 55 summer]]/($L$30/1000)</f>
        <v>166313.90134529147</v>
      </c>
      <c r="E64" s="3"/>
    </row>
    <row r="65" spans="1:5" x14ac:dyDescent="0.3">
      <c r="A65" s="3">
        <f>Tableau14[[#This Row],[winter]]*tests!$G$5</f>
        <v>1376.60544</v>
      </c>
      <c r="B65" s="3">
        <f>Tableau6[[#This Row],[Courbe N1 winter]]/(tests!$G$13/1000)</f>
        <v>1287.4724357973162</v>
      </c>
      <c r="C65" s="3">
        <f>Tableau1[[#This Row],[summer]]*$L$27</f>
        <v>35532.5</v>
      </c>
      <c r="D65" s="3">
        <f>Tableau6[[#This Row],[Courbe 55 summer]]/($L$30/1000)</f>
        <v>159338.56502242154</v>
      </c>
      <c r="E65" s="3"/>
    </row>
    <row r="66" spans="1:5" x14ac:dyDescent="0.3">
      <c r="A66" s="3">
        <f>Tableau14[[#This Row],[winter]]*tests!$G$5</f>
        <v>1388.7417599999997</v>
      </c>
      <c r="B66" s="3">
        <f>Tableau6[[#This Row],[Courbe N1 winter]]/(tests!$G$13/1000)</f>
        <v>1298.8229484554786</v>
      </c>
      <c r="C66" s="3">
        <f>Tableau1[[#This Row],[summer]]*$L$27</f>
        <v>34221</v>
      </c>
      <c r="D66" s="3">
        <f>Tableau6[[#This Row],[Courbe 55 summer]]/($L$30/1000)</f>
        <v>153457.399103139</v>
      </c>
      <c r="E66" s="3"/>
    </row>
    <row r="67" spans="1:5" x14ac:dyDescent="0.3">
      <c r="A67" s="3">
        <f>Tableau14[[#This Row],[winter]]*tests!$G$5</f>
        <v>1413.0143999999998</v>
      </c>
      <c r="B67" s="3">
        <f>Tableau6[[#This Row],[Courbe N1 winter]]/(tests!$G$13/1000)</f>
        <v>1321.5239737718043</v>
      </c>
      <c r="C67" s="3">
        <f>Tableau1[[#This Row],[summer]]*$L$27</f>
        <v>33214.5</v>
      </c>
      <c r="D67" s="3">
        <f>Tableau6[[#This Row],[Courbe 55 summer]]/($L$30/1000)</f>
        <v>148943.94618834081</v>
      </c>
      <c r="E67" s="3"/>
    </row>
    <row r="68" spans="1:5" x14ac:dyDescent="0.3">
      <c r="A68" s="3">
        <f>Tableau14[[#This Row],[winter]]*tests!$G$5</f>
        <v>1461.5596799999998</v>
      </c>
      <c r="B68" s="3">
        <f>Tableau6[[#This Row],[Courbe N1 winter]]/(tests!$G$13/1000)</f>
        <v>1366.9260244044553</v>
      </c>
      <c r="C68" s="3">
        <f>Tableau1[[#This Row],[summer]]*$L$27</f>
        <v>32543.5</v>
      </c>
      <c r="D68" s="3">
        <f>Tableau6[[#This Row],[Courbe 55 summer]]/($L$30/1000)</f>
        <v>145934.97757847534</v>
      </c>
      <c r="E68" s="3"/>
    </row>
    <row r="69" spans="1:5" x14ac:dyDescent="0.3">
      <c r="A69" s="3">
        <f>Tableau14[[#This Row],[winter]]*tests!$G$5</f>
        <v>1539.5788799999998</v>
      </c>
      <c r="B69" s="3">
        <f>Tableau6[[#This Row],[Courbe N1 winter]]/(tests!$G$13/1000)</f>
        <v>1439.8936057783585</v>
      </c>
      <c r="C69" s="3">
        <f>Tableau1[[#This Row],[summer]]*$L$27</f>
        <v>32238.5</v>
      </c>
      <c r="D69" s="3">
        <f>Tableau6[[#This Row],[Courbe 55 summer]]/($L$30/1000)</f>
        <v>144567.26457399104</v>
      </c>
      <c r="E69" s="3"/>
    </row>
    <row r="70" spans="1:5" x14ac:dyDescent="0.3">
      <c r="A70" s="3">
        <f>Tableau14[[#This Row],[winter]]*tests!$G$5</f>
        <v>1659.20832</v>
      </c>
      <c r="B70" s="3">
        <f>Tableau6[[#This Row],[Courbe N1 winter]]/(tests!$G$13/1000)</f>
        <v>1551.7772305516771</v>
      </c>
      <c r="C70" s="3">
        <f>Tableau1[[#This Row],[summer]]*$L$27</f>
        <v>32360.5</v>
      </c>
      <c r="D70" s="3">
        <f>Tableau6[[#This Row],[Courbe 55 summer]]/($L$30/1000)</f>
        <v>145114.34977578477</v>
      </c>
      <c r="E70" s="3"/>
    </row>
    <row r="71" spans="1:5" x14ac:dyDescent="0.3">
      <c r="A71" s="3">
        <f>Tableau14[[#This Row],[winter]]*tests!$G$5</f>
        <v>1853.3894399999999</v>
      </c>
      <c r="B71" s="3">
        <f>Tableau6[[#This Row],[Courbe N1 winter]]/(tests!$G$13/1000)</f>
        <v>1733.3854330822808</v>
      </c>
      <c r="C71" s="3">
        <f>Tableau1[[#This Row],[summer]]*$L$27</f>
        <v>32848.5</v>
      </c>
      <c r="D71" s="3">
        <f>Tableau6[[#This Row],[Courbe 55 summer]]/($L$30/1000)</f>
        <v>147302.69058295965</v>
      </c>
      <c r="E71" s="3"/>
    </row>
    <row r="72" spans="1:5" x14ac:dyDescent="0.3">
      <c r="A72" s="3">
        <f>Tableau14[[#This Row],[winter]]*tests!$G$5</f>
        <v>2165.4662399999997</v>
      </c>
      <c r="B72" s="3">
        <f>Tableau6[[#This Row],[Courbe N1 winter]]/(tests!$G$13/1000)</f>
        <v>2025.2557585778939</v>
      </c>
      <c r="C72" s="3">
        <f>Tableau1[[#This Row],[summer]]*$L$27</f>
        <v>33672</v>
      </c>
      <c r="D72" s="3">
        <f>Tableau6[[#This Row],[Courbe 55 summer]]/($L$30/1000)</f>
        <v>150995.51569506727</v>
      </c>
      <c r="E72" s="3"/>
    </row>
    <row r="73" spans="1:5" x14ac:dyDescent="0.3">
      <c r="A73" s="3">
        <f>Tableau14[[#This Row],[winter]]*tests!$G$5</f>
        <v>2633.5814399999999</v>
      </c>
      <c r="B73" s="3">
        <f>Tableau6[[#This Row],[Courbe N1 winter]]/(tests!$G$13/1000)</f>
        <v>2463.0612468213139</v>
      </c>
      <c r="C73" s="3">
        <f>Tableau1[[#This Row],[summer]]*$L$27</f>
        <v>34770</v>
      </c>
      <c r="D73" s="3">
        <f>Tableau6[[#This Row],[Courbe 55 summer]]/($L$30/1000)</f>
        <v>155919.28251121077</v>
      </c>
      <c r="E73" s="3"/>
    </row>
    <row r="74" spans="1:5" x14ac:dyDescent="0.3">
      <c r="A74" s="3">
        <f>Tableau14[[#This Row],[winter]]*tests!$G$5</f>
        <v>3269.8713599999996</v>
      </c>
      <c r="B74" s="3">
        <f>Tableau6[[#This Row],[Courbe N1 winter]]/(tests!$G$13/1000)</f>
        <v>3058.1524104707028</v>
      </c>
      <c r="C74" s="3">
        <f>Tableau1[[#This Row],[summer]]*$L$27</f>
        <v>36081.5</v>
      </c>
      <c r="D74" s="3">
        <f>Tableau6[[#This Row],[Courbe 55 summer]]/($L$30/1000)</f>
        <v>161800.44843049327</v>
      </c>
      <c r="E74" s="3"/>
    </row>
    <row r="75" spans="1:5" x14ac:dyDescent="0.3">
      <c r="A75" s="3">
        <f>Tableau14[[#This Row],[winter]]*tests!$G$5</f>
        <v>3972.0441599999995</v>
      </c>
      <c r="B75" s="3">
        <f>Tableau6[[#This Row],[Courbe N1 winter]]/(tests!$G$13/1000)</f>
        <v>3714.8606428358326</v>
      </c>
      <c r="C75" s="3">
        <f>Tableau1[[#This Row],[summer]]*$L$27</f>
        <v>37637</v>
      </c>
      <c r="D75" s="3">
        <f>Tableau6[[#This Row],[Courbe 55 summer]]/($L$30/1000)</f>
        <v>168775.78475336323</v>
      </c>
      <c r="E75" s="3"/>
    </row>
    <row r="76" spans="1:5" x14ac:dyDescent="0.3">
      <c r="A76" s="3">
        <f>Tableau14[[#This Row],[winter]]*tests!$G$5</f>
        <v>4613.5353599999999</v>
      </c>
      <c r="B76" s="3">
        <f>Tableau6[[#This Row],[Courbe N1 winter]]/(tests!$G$13/1000)</f>
        <v>4314.8163119101491</v>
      </c>
      <c r="C76" s="3">
        <f>Tableau1[[#This Row],[summer]]*$L$27</f>
        <v>39406</v>
      </c>
      <c r="D76" s="3">
        <f>Tableau6[[#This Row],[Courbe 55 summer]]/($L$30/1000)</f>
        <v>176708.52017937219</v>
      </c>
      <c r="E76" s="3"/>
    </row>
    <row r="77" spans="1:5" x14ac:dyDescent="0.3">
      <c r="A77" s="3">
        <f>Tableau14[[#This Row],[winter]]*tests!$G$5</f>
        <v>5064.3129600000002</v>
      </c>
      <c r="B77" s="3">
        <f>Tableau6[[#This Row],[Courbe N1 winter]]/(tests!$G$13/1000)</f>
        <v>4736.4067820704795</v>
      </c>
      <c r="C77" s="3">
        <f>Tableau1[[#This Row],[summer]]*$L$27</f>
        <v>41388.5</v>
      </c>
      <c r="D77" s="3">
        <f>Tableau6[[#This Row],[Courbe 55 summer]]/($L$30/1000)</f>
        <v>185598.65470852019</v>
      </c>
      <c r="E77" s="3"/>
    </row>
    <row r="78" spans="1:5" x14ac:dyDescent="0.3">
      <c r="A78" s="3">
        <f>Tableau14[[#This Row],[winter]]*tests!$G$5</f>
        <v>5225.552639999999</v>
      </c>
      <c r="B78" s="3">
        <f>Tableau6[[#This Row],[Courbe N1 winter]]/(tests!$G$13/1000)</f>
        <v>4887.2064502432122</v>
      </c>
      <c r="C78" s="3">
        <f>Tableau1[[#This Row],[summer]]*$L$27</f>
        <v>43554</v>
      </c>
      <c r="D78" s="3">
        <f>Tableau6[[#This Row],[Courbe 55 summer]]/($L$30/1000)</f>
        <v>195309.41704035873</v>
      </c>
      <c r="E78" s="3"/>
    </row>
    <row r="79" spans="1:5" x14ac:dyDescent="0.3">
      <c r="A79" s="3">
        <f>Tableau14[[#This Row],[winter]]*tests!$G$5</f>
        <v>5124.9945600000001</v>
      </c>
      <c r="B79" s="3">
        <f>Tableau6[[#This Row],[Courbe N1 winter]]/(tests!$G$13/1000)</f>
        <v>4793.1593453612932</v>
      </c>
      <c r="C79" s="3">
        <f>Tableau1[[#This Row],[summer]]*$L$27</f>
        <v>45689</v>
      </c>
      <c r="D79" s="3">
        <f>Tableau6[[#This Row],[Courbe 55 summer]]/($L$30/1000)</f>
        <v>204883.40807174888</v>
      </c>
      <c r="E79" s="3"/>
    </row>
    <row r="80" spans="1:5" x14ac:dyDescent="0.3">
      <c r="A80" s="3">
        <f>Tableau14[[#This Row],[winter]]*tests!$G$5</f>
        <v>4821.5865599999997</v>
      </c>
      <c r="B80" s="3">
        <f>Tableau6[[#This Row],[Courbe N1 winter]]/(tests!$G$13/1000)</f>
        <v>4509.3965289072248</v>
      </c>
      <c r="C80" s="3">
        <f>Tableau1[[#This Row],[summer]]*$L$27</f>
        <v>47488.5</v>
      </c>
      <c r="D80" s="3">
        <f>Tableau6[[#This Row],[Courbe 55 summer]]/($L$30/1000)</f>
        <v>212952.91479820627</v>
      </c>
      <c r="E80" s="3"/>
    </row>
    <row r="81" spans="1:5" x14ac:dyDescent="0.3">
      <c r="A81" s="3">
        <f>Tableau14[[#This Row],[winter]]*tests!$G$5</f>
        <v>4376.0102399999996</v>
      </c>
      <c r="B81" s="3">
        <f>Tableau6[[#This Row],[Courbe N1 winter]]/(tests!$G$13/1000)</f>
        <v>4092.6705641718208</v>
      </c>
      <c r="C81" s="3">
        <f>Tableau1[[#This Row],[summer]]*$L$27</f>
        <v>48739</v>
      </c>
      <c r="D81" s="3">
        <f>Tableau6[[#This Row],[Courbe 55 summer]]/($L$30/1000)</f>
        <v>218560.53811659192</v>
      </c>
      <c r="E81" s="3"/>
    </row>
    <row r="82" spans="1:5" x14ac:dyDescent="0.3">
      <c r="A82" s="3">
        <f>Tableau14[[#This Row],[winter]]*tests!$G$5</f>
        <v>3842.0121599999993</v>
      </c>
      <c r="B82" s="3">
        <f>Tableau6[[#This Row],[Courbe N1 winter]]/(tests!$G$13/1000)</f>
        <v>3593.2480072126605</v>
      </c>
      <c r="C82" s="3">
        <f>Tableau1[[#This Row],[summer]]*$L$27</f>
        <v>49227</v>
      </c>
      <c r="D82" s="3">
        <f>Tableau6[[#This Row],[Courbe 55 summer]]/($L$30/1000)</f>
        <v>220748.87892376681</v>
      </c>
      <c r="E82" s="3"/>
    </row>
    <row r="83" spans="1:5" x14ac:dyDescent="0.3">
      <c r="A83" s="3">
        <f>Tableau14[[#This Row],[winter]]*tests!$G$5</f>
        <v>3280.2739199999996</v>
      </c>
      <c r="B83" s="3">
        <f>Tableau6[[#This Row],[Courbe N1 winter]]/(tests!$G$13/1000)</f>
        <v>3067.8814213205569</v>
      </c>
      <c r="C83" s="3">
        <f>Tableau1[[#This Row],[summer]]*$L$27</f>
        <v>49044</v>
      </c>
      <c r="D83" s="3">
        <f>Tableau6[[#This Row],[Courbe 55 summer]]/($L$30/1000)</f>
        <v>219928.25112107623</v>
      </c>
      <c r="E83" s="3"/>
    </row>
    <row r="84" spans="1:5" x14ac:dyDescent="0.3">
      <c r="A84" s="3">
        <f>Tableau14[[#This Row],[winter]]*tests!$G$5</f>
        <v>2742.8083199999996</v>
      </c>
      <c r="B84" s="3">
        <f>Tableau6[[#This Row],[Courbe N1 winter]]/(tests!$G$13/1000)</f>
        <v>2565.2158607447782</v>
      </c>
      <c r="C84" s="3">
        <f>Tableau1[[#This Row],[summer]]*$L$27</f>
        <v>48495</v>
      </c>
      <c r="D84" s="3">
        <f>Tableau6[[#This Row],[Courbe 55 summer]]/($L$30/1000)</f>
        <v>217466.36771300447</v>
      </c>
      <c r="E84" s="3"/>
    </row>
    <row r="85" spans="1:5" x14ac:dyDescent="0.3">
      <c r="A85" s="3">
        <f>Tableau14[[#This Row],[winter]]*tests!$G$5</f>
        <v>2288.5631999999996</v>
      </c>
      <c r="B85" s="3">
        <f>Tableau6[[#This Row],[Courbe N1 winter]]/(tests!$G$13/1000)</f>
        <v>2140.3823869678299</v>
      </c>
      <c r="C85" s="3">
        <f>Tableau1[[#This Row],[summer]]*$L$27</f>
        <v>47732.5</v>
      </c>
      <c r="D85" s="3">
        <f>Tableau6[[#This Row],[Courbe 55 summer]]/($L$30/1000)</f>
        <v>214047.08520179373</v>
      </c>
      <c r="E85" s="3"/>
    </row>
    <row r="86" spans="1:5" x14ac:dyDescent="0.3">
      <c r="A86" s="3">
        <f>Tableau14[[#This Row],[winter]]*tests!$G$5</f>
        <v>1959.1487999999997</v>
      </c>
      <c r="B86" s="3">
        <f>Tableau6[[#This Row],[Courbe N1 winter]]/(tests!$G$13/1000)</f>
        <v>1832.2970433891273</v>
      </c>
      <c r="C86" s="3">
        <f>Tableau1[[#This Row],[summer]]*$L$27</f>
        <v>46939.5</v>
      </c>
      <c r="D86" s="3">
        <f>Tableau6[[#This Row],[Courbe 55 summer]]/($L$30/1000)</f>
        <v>210491.03139013454</v>
      </c>
      <c r="E86" s="3"/>
    </row>
    <row r="87" spans="1:5" x14ac:dyDescent="0.3">
      <c r="A87" s="3">
        <f>Tableau14[[#This Row],[winter]]*tests!$G$5</f>
        <v>1738.9612799999998</v>
      </c>
      <c r="B87" s="3">
        <f>Tableau6[[#This Row],[Courbe N1 winter]]/(tests!$G$13/1000)</f>
        <v>1626.3663137338892</v>
      </c>
      <c r="C87" s="3">
        <f>Tableau1[[#This Row],[summer]]*$L$27</f>
        <v>46207.5</v>
      </c>
      <c r="D87" s="3">
        <f>Tableau6[[#This Row],[Courbe 55 summer]]/($L$30/1000)</f>
        <v>207208.52017937219</v>
      </c>
      <c r="E87" s="3"/>
    </row>
    <row r="88" spans="1:5" x14ac:dyDescent="0.3">
      <c r="A88" s="3">
        <f>Tableau14[[#This Row],[winter]]*tests!$G$5</f>
        <v>1601.99424</v>
      </c>
      <c r="B88" s="3">
        <f>Tableau6[[#This Row],[Courbe N1 winter]]/(tests!$G$13/1000)</f>
        <v>1498.2676708774814</v>
      </c>
      <c r="C88" s="3">
        <f>Tableau1[[#This Row],[summer]]*$L$27</f>
        <v>45536.5</v>
      </c>
      <c r="D88" s="3">
        <f>Tableau6[[#This Row],[Courbe 55 summer]]/($L$30/1000)</f>
        <v>204199.55156950673</v>
      </c>
      <c r="E88" s="3"/>
    </row>
    <row r="89" spans="1:5" x14ac:dyDescent="0.3">
      <c r="A89" s="3">
        <f>Tableau14[[#This Row],[winter]]*tests!$G$5</f>
        <v>1518.7737599999998</v>
      </c>
      <c r="B89" s="3">
        <f>Tableau6[[#This Row],[Courbe N1 winter]]/(tests!$G$13/1000)</f>
        <v>1420.4355840786509</v>
      </c>
      <c r="C89" s="3">
        <f>Tableau1[[#This Row],[summer]]*$L$27</f>
        <v>44926.5</v>
      </c>
      <c r="D89" s="3">
        <f>Tableau6[[#This Row],[Courbe 55 summer]]/($L$30/1000)</f>
        <v>201464.12556053812</v>
      </c>
      <c r="E89" s="3"/>
    </row>
    <row r="90" spans="1:5" x14ac:dyDescent="0.3">
      <c r="A90" s="3">
        <f>Tableau14[[#This Row],[winter]]*tests!$G$5</f>
        <v>1466.7609599999998</v>
      </c>
      <c r="B90" s="3">
        <f>Tableau6[[#This Row],[Courbe N1 winter]]/(tests!$G$13/1000)</f>
        <v>1371.7905298293822</v>
      </c>
      <c r="C90" s="3">
        <f>Tableau1[[#This Row],[summer]]*$L$27</f>
        <v>44347</v>
      </c>
      <c r="D90" s="3">
        <f>Tableau6[[#This Row],[Courbe 55 summer]]/($L$30/1000)</f>
        <v>198865.47085201793</v>
      </c>
      <c r="E90" s="3"/>
    </row>
    <row r="91" spans="1:5" x14ac:dyDescent="0.3">
      <c r="A91" s="3">
        <f>Tableau14[[#This Row],[winter]]*tests!$G$5</f>
        <v>1428.61824</v>
      </c>
      <c r="B91" s="3">
        <f>Tableau6[[#This Row],[Courbe N1 winter]]/(tests!$G$13/1000)</f>
        <v>1336.1174900465851</v>
      </c>
      <c r="C91" s="3">
        <f>Tableau1[[#This Row],[summer]]*$L$27</f>
        <v>43615</v>
      </c>
      <c r="D91" s="3">
        <f>Tableau6[[#This Row],[Courbe 55 summer]]/($L$30/1000)</f>
        <v>195582.95964125561</v>
      </c>
      <c r="E91" s="3"/>
    </row>
    <row r="92" spans="1:5" x14ac:dyDescent="0.3">
      <c r="A92" s="3">
        <f>Tableau14[[#This Row],[winter]]*tests!$G$5</f>
        <v>1395.6768</v>
      </c>
      <c r="B92" s="3">
        <f>Tableau6[[#This Row],[Courbe N1 winter]]/(tests!$G$13/1000)</f>
        <v>1305.3089556887148</v>
      </c>
      <c r="C92" s="3">
        <f>Tableau1[[#This Row],[summer]]*$L$27</f>
        <v>42456</v>
      </c>
      <c r="D92" s="3">
        <f>Tableau6[[#This Row],[Courbe 55 summer]]/($L$30/1000)</f>
        <v>190385.65022421523</v>
      </c>
      <c r="E92" s="3"/>
    </row>
    <row r="93" spans="1:5" x14ac:dyDescent="0.3">
      <c r="A93" s="3">
        <f>Tableau14[[#This Row],[winter]]*tests!$G$5</f>
        <v>1357.5340799999999</v>
      </c>
      <c r="B93" s="3">
        <f>Tableau6[[#This Row],[Courbe N1 winter]]/(tests!$G$13/1000)</f>
        <v>1269.6359159059175</v>
      </c>
      <c r="C93" s="3">
        <f>Tableau1[[#This Row],[summer]]*$L$27</f>
        <v>40626</v>
      </c>
      <c r="D93" s="3">
        <f>Tableau6[[#This Row],[Courbe 55 summer]]/($L$30/1000)</f>
        <v>182179.37219730942</v>
      </c>
      <c r="E93" s="3"/>
    </row>
    <row r="94" spans="1:5" x14ac:dyDescent="0.3">
      <c r="A94" s="3">
        <f>Tableau14[[#This Row],[winter]]*tests!$G$5</f>
        <v>1305.5212799999999</v>
      </c>
      <c r="B94" s="3">
        <f>Tableau6[[#This Row],[Courbe N1 winter]]/(tests!$G$13/1000)</f>
        <v>1220.9908616566488</v>
      </c>
      <c r="C94" s="3">
        <f>Tableau1[[#This Row],[summer]]*$L$27</f>
        <v>37942</v>
      </c>
      <c r="D94" s="3">
        <f>Tableau6[[#This Row],[Courbe 55 summer]]/($L$30/1000)</f>
        <v>170143.49775784754</v>
      </c>
      <c r="E94" s="3"/>
    </row>
    <row r="95" spans="1:5" x14ac:dyDescent="0.3">
      <c r="A95" s="3">
        <f>Tableau14[[#This Row],[winter]]*tests!$G$5</f>
        <v>1244.8396799999998</v>
      </c>
      <c r="B95" s="3">
        <f>Tableau6[[#This Row],[Courbe N1 winter]]/(tests!$G$13/1000)</f>
        <v>1164.2382983658349</v>
      </c>
      <c r="C95" s="3">
        <f>Tableau1[[#This Row],[summer]]*$L$27</f>
        <v>34709</v>
      </c>
      <c r="D95" s="3">
        <f>Tableau6[[#This Row],[Courbe 55 summer]]/($L$30/1000)</f>
        <v>155645.73991031389</v>
      </c>
      <c r="E95" s="3"/>
    </row>
    <row r="96" spans="1:5" x14ac:dyDescent="0.3">
      <c r="A96" s="3">
        <f>Tableau14[[#This Row],[winter]]*tests!$G$5</f>
        <v>1184.1580799999999</v>
      </c>
      <c r="B96" s="3">
        <f>Tableau6[[#This Row],[Courbe N1 winter]]/(tests!$G$13/1000)</f>
        <v>1107.4857350750212</v>
      </c>
      <c r="C96" s="3">
        <f>Tableau1[[#This Row],[summer]]*$L$27</f>
        <v>31262.5</v>
      </c>
      <c r="D96" s="3">
        <f>Tableau6[[#This Row],[Courbe 55 summer]]/($L$30/1000)</f>
        <v>140190.58295964127</v>
      </c>
      <c r="E96" s="3"/>
    </row>
    <row r="97" spans="1:5" x14ac:dyDescent="0.3">
      <c r="A97" s="3">
        <f>Tableau14[[#This Row],[winter]]*tests!$G$5</f>
        <v>1133.87904</v>
      </c>
      <c r="B97" s="3">
        <f>Tableau6[[#This Row],[Courbe N1 winter]]/(tests!$G$13/1000)</f>
        <v>1060.4621826340615</v>
      </c>
      <c r="C97" s="3">
        <f>Tableau1[[#This Row],[summer]]*$L$27</f>
        <v>27938</v>
      </c>
      <c r="D97" s="3">
        <f>Tableau6[[#This Row],[Courbe 55 summer]]/($L$30/1000)</f>
        <v>125282.51121076233</v>
      </c>
      <c r="E97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507D-4AB7-4060-A28C-0FB67C1AA30F}">
  <dimension ref="A1:K97"/>
  <sheetViews>
    <sheetView topLeftCell="H1" zoomScale="75" workbookViewId="0">
      <selection activeCell="L33" sqref="L33"/>
    </sheetView>
  </sheetViews>
  <sheetFormatPr baseColWidth="10" defaultRowHeight="14.4" x14ac:dyDescent="0.3"/>
  <cols>
    <col min="1" max="1" width="10.77734375" bestFit="1" customWidth="1"/>
    <col min="2" max="2" width="33.77734375" customWidth="1"/>
    <col min="3" max="3" width="32.109375" customWidth="1"/>
    <col min="4" max="4" width="12.6640625" customWidth="1"/>
    <col min="6" max="6" width="12.33203125" customWidth="1"/>
    <col min="8" max="8" width="15" customWidth="1"/>
    <col min="9" max="9" width="13.33203125" customWidth="1"/>
  </cols>
  <sheetData>
    <row r="1" spans="1:11" x14ac:dyDescent="0.3">
      <c r="A1" t="s">
        <v>11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86</v>
      </c>
      <c r="K1" t="s">
        <v>95</v>
      </c>
    </row>
    <row r="2" spans="1:11" x14ac:dyDescent="0.3">
      <c r="A2" s="5">
        <v>1.0416666666666666E-2</v>
      </c>
      <c r="B2" s="3">
        <v>67.199932000000004</v>
      </c>
      <c r="C2" s="3">
        <v>96.092003000000005</v>
      </c>
      <c r="D2" s="3">
        <v>63.503582999999999</v>
      </c>
      <c r="E2" s="3">
        <v>58.889415</v>
      </c>
      <c r="F2" s="3">
        <v>54.203502</v>
      </c>
      <c r="G2" s="3">
        <v>78.060328999999996</v>
      </c>
      <c r="H2" s="3">
        <v>85.829556999999994</v>
      </c>
      <c r="I2" s="3">
        <v>115.383996</v>
      </c>
      <c r="J2" s="3">
        <f t="shared" ref="J2:J33" si="0">AVERAGE(B2,D2,F2,H2)</f>
        <v>67.684143500000005</v>
      </c>
      <c r="K2" s="3">
        <f t="shared" ref="K2:K33" si="1">AVERAGE(C2,E2,G2,I2)</f>
        <v>87.106435750000003</v>
      </c>
    </row>
    <row r="3" spans="1:11" x14ac:dyDescent="0.3">
      <c r="A3" s="5">
        <v>2.0833333333333332E-2</v>
      </c>
      <c r="B3" s="3">
        <v>64.732138000000006</v>
      </c>
      <c r="C3" s="3">
        <v>88.796306000000001</v>
      </c>
      <c r="D3" s="3">
        <v>63.223008</v>
      </c>
      <c r="E3" s="3">
        <v>58.342115</v>
      </c>
      <c r="F3" s="3">
        <v>54.444406000000001</v>
      </c>
      <c r="G3" s="3">
        <v>72.041657999999998</v>
      </c>
      <c r="H3" s="3">
        <v>83.833521000000005</v>
      </c>
      <c r="I3" s="3">
        <v>112.29335399999999</v>
      </c>
      <c r="J3" s="3">
        <f t="shared" si="0"/>
        <v>66.558268250000012</v>
      </c>
      <c r="K3" s="3">
        <f t="shared" si="1"/>
        <v>82.86835825</v>
      </c>
    </row>
    <row r="4" spans="1:11" x14ac:dyDescent="0.3">
      <c r="A4" s="5">
        <v>3.125E-2</v>
      </c>
      <c r="B4" s="3">
        <v>62.549089000000002</v>
      </c>
      <c r="C4" s="3">
        <v>82.460570000000004</v>
      </c>
      <c r="D4" s="3">
        <v>63.410057999999999</v>
      </c>
      <c r="E4" s="3">
        <v>58.013736000000002</v>
      </c>
      <c r="F4" s="3">
        <v>55.006515999999998</v>
      </c>
      <c r="G4" s="3">
        <v>67.117292000000006</v>
      </c>
      <c r="H4" s="3">
        <v>82.170157000000003</v>
      </c>
      <c r="I4" s="3">
        <v>109.71781799999999</v>
      </c>
      <c r="J4" s="3">
        <f t="shared" si="0"/>
        <v>65.783955000000006</v>
      </c>
      <c r="K4" s="3">
        <f t="shared" si="1"/>
        <v>79.327354000000014</v>
      </c>
    </row>
    <row r="5" spans="1:11" x14ac:dyDescent="0.3">
      <c r="A5" s="5">
        <v>4.1666666666666699E-2</v>
      </c>
      <c r="B5" s="3">
        <v>60.081294999999997</v>
      </c>
      <c r="C5" s="3">
        <v>76.700809000000007</v>
      </c>
      <c r="D5" s="3">
        <v>63.410057999999999</v>
      </c>
      <c r="E5" s="3">
        <v>57.575896</v>
      </c>
      <c r="F5" s="3">
        <v>54.685310999999999</v>
      </c>
      <c r="G5" s="3">
        <v>63.196036999999997</v>
      </c>
      <c r="H5" s="3">
        <v>81.837484000000003</v>
      </c>
      <c r="I5" s="3">
        <v>107.14228199999999</v>
      </c>
      <c r="J5" s="3">
        <f t="shared" si="0"/>
        <v>65.003537000000009</v>
      </c>
      <c r="K5" s="3">
        <f t="shared" si="1"/>
        <v>76.153755999999987</v>
      </c>
    </row>
    <row r="6" spans="1:11" x14ac:dyDescent="0.3">
      <c r="A6" s="5">
        <v>5.2083333333333398E-2</v>
      </c>
      <c r="B6" s="3">
        <v>56.474519000000001</v>
      </c>
      <c r="C6" s="3">
        <v>71.133041000000006</v>
      </c>
      <c r="D6" s="3">
        <v>62.942431999999997</v>
      </c>
      <c r="E6" s="3">
        <v>56.590757000000004</v>
      </c>
      <c r="F6" s="3">
        <v>52.51717</v>
      </c>
      <c r="G6" s="3">
        <v>60.004317999999998</v>
      </c>
      <c r="H6" s="3">
        <v>83.168175000000005</v>
      </c>
      <c r="I6" s="3">
        <v>106.11206799999999</v>
      </c>
      <c r="J6" s="3">
        <f t="shared" si="0"/>
        <v>63.775574000000006</v>
      </c>
      <c r="K6" s="3">
        <f t="shared" si="1"/>
        <v>73.460046000000006</v>
      </c>
    </row>
    <row r="7" spans="1:11" x14ac:dyDescent="0.3">
      <c r="A7" s="5">
        <v>6.25E-2</v>
      </c>
      <c r="B7" s="3">
        <v>52.203336999999998</v>
      </c>
      <c r="C7" s="3">
        <v>65.949257000000003</v>
      </c>
      <c r="D7" s="3">
        <v>62.194231000000002</v>
      </c>
      <c r="E7" s="3">
        <v>55.386698000000003</v>
      </c>
      <c r="F7" s="3">
        <v>48.983905</v>
      </c>
      <c r="G7" s="3">
        <v>57.450943000000002</v>
      </c>
      <c r="H7" s="3">
        <v>85.164210999999995</v>
      </c>
      <c r="I7" s="3">
        <v>106.11206799999999</v>
      </c>
      <c r="J7" s="3">
        <f t="shared" si="0"/>
        <v>62.136420999999999</v>
      </c>
      <c r="K7" s="3">
        <f t="shared" si="1"/>
        <v>71.224741499999993</v>
      </c>
    </row>
    <row r="8" spans="1:11" x14ac:dyDescent="0.3">
      <c r="A8" s="5">
        <v>7.2916666666666699E-2</v>
      </c>
      <c r="B8" s="3">
        <v>47.932155000000002</v>
      </c>
      <c r="C8" s="3">
        <v>61.341448</v>
      </c>
      <c r="D8" s="3">
        <v>61.165453999999997</v>
      </c>
      <c r="E8" s="3">
        <v>54.292099999999998</v>
      </c>
      <c r="F8" s="3">
        <v>45.049132</v>
      </c>
      <c r="G8" s="3">
        <v>55.079951000000001</v>
      </c>
      <c r="H8" s="3">
        <v>87.160247999999996</v>
      </c>
      <c r="I8" s="3">
        <v>106.62717499999999</v>
      </c>
      <c r="J8" s="3">
        <f t="shared" si="0"/>
        <v>60.326747250000004</v>
      </c>
      <c r="K8" s="3">
        <f t="shared" si="1"/>
        <v>69.335168499999995</v>
      </c>
    </row>
    <row r="9" spans="1:11" x14ac:dyDescent="0.3">
      <c r="A9" s="5">
        <v>8.3333333333333398E-2</v>
      </c>
      <c r="B9" s="3">
        <v>44.230463</v>
      </c>
      <c r="C9" s="3">
        <v>57.501607999999997</v>
      </c>
      <c r="D9" s="3">
        <v>60.136678000000003</v>
      </c>
      <c r="E9" s="3">
        <v>53.744799999999998</v>
      </c>
      <c r="F9" s="3">
        <v>41.756771999999998</v>
      </c>
      <c r="G9" s="3">
        <v>52.617767999999998</v>
      </c>
      <c r="H9" s="3">
        <v>88.158265999999998</v>
      </c>
      <c r="I9" s="3">
        <v>107.14228199999999</v>
      </c>
      <c r="J9" s="3">
        <f t="shared" si="0"/>
        <v>58.570544750000003</v>
      </c>
      <c r="K9" s="3">
        <f t="shared" si="1"/>
        <v>67.751614499999988</v>
      </c>
    </row>
    <row r="10" spans="1:11" x14ac:dyDescent="0.3">
      <c r="A10" s="5">
        <v>9.375E-2</v>
      </c>
      <c r="B10" s="3">
        <v>41.667754000000002</v>
      </c>
      <c r="C10" s="3">
        <v>54.717723999999997</v>
      </c>
      <c r="D10" s="3">
        <v>59.107900999999998</v>
      </c>
      <c r="E10" s="3">
        <v>53.744799999999998</v>
      </c>
      <c r="F10" s="3">
        <v>39.668933000000003</v>
      </c>
      <c r="G10" s="3">
        <v>49.973201000000003</v>
      </c>
      <c r="H10" s="3">
        <v>87.492919999999998</v>
      </c>
      <c r="I10" s="3">
        <v>107.65738899999999</v>
      </c>
      <c r="J10" s="3">
        <f t="shared" si="0"/>
        <v>56.984377000000002</v>
      </c>
      <c r="K10" s="3">
        <f t="shared" si="1"/>
        <v>66.523278500000004</v>
      </c>
    </row>
    <row r="11" spans="1:11" x14ac:dyDescent="0.3">
      <c r="A11" s="5">
        <v>0.104166666666667</v>
      </c>
      <c r="B11" s="3">
        <v>40.149112000000002</v>
      </c>
      <c r="C11" s="3">
        <v>52.797803999999999</v>
      </c>
      <c r="D11" s="3">
        <v>58.266173999999999</v>
      </c>
      <c r="E11" s="3">
        <v>54.292099999999998</v>
      </c>
      <c r="F11" s="3">
        <v>38.625014</v>
      </c>
      <c r="G11" s="3">
        <v>47.146250000000002</v>
      </c>
      <c r="H11" s="3">
        <v>85.829556999999994</v>
      </c>
      <c r="I11" s="3">
        <v>107.65738899999999</v>
      </c>
      <c r="J11" s="3">
        <f t="shared" si="0"/>
        <v>55.717464249999999</v>
      </c>
      <c r="K11" s="3">
        <f t="shared" si="1"/>
        <v>65.473385750000006</v>
      </c>
    </row>
    <row r="12" spans="1:11" x14ac:dyDescent="0.3">
      <c r="A12" s="5">
        <v>0.11458333333333399</v>
      </c>
      <c r="B12" s="3">
        <v>39.294874999999998</v>
      </c>
      <c r="C12" s="3">
        <v>51.357863999999999</v>
      </c>
      <c r="D12" s="3">
        <v>57.517972999999998</v>
      </c>
      <c r="E12" s="3">
        <v>54.839399</v>
      </c>
      <c r="F12" s="3">
        <v>38.223506</v>
      </c>
      <c r="G12" s="3">
        <v>44.410491</v>
      </c>
      <c r="H12" s="3">
        <v>83.500848000000005</v>
      </c>
      <c r="I12" s="3">
        <v>107.14228199999999</v>
      </c>
      <c r="J12" s="3">
        <f t="shared" si="0"/>
        <v>54.634300500000009</v>
      </c>
      <c r="K12" s="3">
        <f t="shared" si="1"/>
        <v>64.437509000000006</v>
      </c>
    </row>
    <row r="13" spans="1:11" x14ac:dyDescent="0.3">
      <c r="A13" s="5">
        <v>0.125</v>
      </c>
      <c r="B13" s="3">
        <v>38.725383999999998</v>
      </c>
      <c r="C13" s="3">
        <v>50.301907</v>
      </c>
      <c r="D13" s="3">
        <v>56.863297000000003</v>
      </c>
      <c r="E13" s="3">
        <v>54.948858999999999</v>
      </c>
      <c r="F13" s="3">
        <v>37.982602</v>
      </c>
      <c r="G13" s="3">
        <v>42.130690999999999</v>
      </c>
      <c r="H13" s="3">
        <v>81.837484000000003</v>
      </c>
      <c r="I13" s="3">
        <v>107.14228199999999</v>
      </c>
      <c r="J13" s="3">
        <f t="shared" si="0"/>
        <v>53.852191750000003</v>
      </c>
      <c r="K13" s="3">
        <f t="shared" si="1"/>
        <v>63.630934750000002</v>
      </c>
    </row>
    <row r="14" spans="1:11" x14ac:dyDescent="0.3">
      <c r="A14" s="5">
        <v>0.13541666666666699</v>
      </c>
      <c r="B14" s="3">
        <v>38.250808999999997</v>
      </c>
      <c r="C14" s="3">
        <v>49.437942999999997</v>
      </c>
      <c r="D14" s="3">
        <v>56.208621000000001</v>
      </c>
      <c r="E14" s="3">
        <v>54.511018999999997</v>
      </c>
      <c r="F14" s="3">
        <v>37.661396000000003</v>
      </c>
      <c r="G14" s="3">
        <v>40.398043999999999</v>
      </c>
      <c r="H14" s="3">
        <v>81.172139000000001</v>
      </c>
      <c r="I14" s="3">
        <v>107.14228199999999</v>
      </c>
      <c r="J14" s="3">
        <f t="shared" si="0"/>
        <v>53.323241249999995</v>
      </c>
      <c r="K14" s="3">
        <f t="shared" si="1"/>
        <v>62.872321999999997</v>
      </c>
    </row>
    <row r="15" spans="1:11" x14ac:dyDescent="0.3">
      <c r="A15" s="5">
        <v>0.14583333333333401</v>
      </c>
      <c r="B15" s="3">
        <v>37.871147999999998</v>
      </c>
      <c r="C15" s="3">
        <v>48.765971</v>
      </c>
      <c r="D15" s="3">
        <v>55.647469999999998</v>
      </c>
      <c r="E15" s="3">
        <v>53.525880999999998</v>
      </c>
      <c r="F15" s="3">
        <v>37.259889000000001</v>
      </c>
      <c r="G15" s="3">
        <v>39.030163999999999</v>
      </c>
      <c r="H15" s="3">
        <v>81.504812000000001</v>
      </c>
      <c r="I15" s="3">
        <v>107.14228199999999</v>
      </c>
      <c r="J15" s="3">
        <f t="shared" si="0"/>
        <v>53.070829750000001</v>
      </c>
      <c r="K15" s="3">
        <f t="shared" si="1"/>
        <v>62.116074500000003</v>
      </c>
    </row>
    <row r="16" spans="1:11" x14ac:dyDescent="0.3">
      <c r="A16" s="5">
        <v>0.15625</v>
      </c>
      <c r="B16" s="3">
        <v>37.491486999999999</v>
      </c>
      <c r="C16" s="3">
        <v>48.189995000000003</v>
      </c>
      <c r="D16" s="3">
        <v>55.179844000000003</v>
      </c>
      <c r="E16" s="3">
        <v>52.321821999999997</v>
      </c>
      <c r="F16" s="3">
        <v>36.697778</v>
      </c>
      <c r="G16" s="3">
        <v>37.935861000000003</v>
      </c>
      <c r="H16" s="3">
        <v>81.837484000000003</v>
      </c>
      <c r="I16" s="3">
        <v>107.65738899999999</v>
      </c>
      <c r="J16" s="3">
        <f t="shared" si="0"/>
        <v>52.80164825</v>
      </c>
      <c r="K16" s="3">
        <f t="shared" si="1"/>
        <v>61.526266749999998</v>
      </c>
    </row>
    <row r="17" spans="1:11" x14ac:dyDescent="0.3">
      <c r="A17" s="5">
        <v>0.16666666666666699</v>
      </c>
      <c r="B17" s="3">
        <v>37.111826999999998</v>
      </c>
      <c r="C17" s="3">
        <v>47.902006999999998</v>
      </c>
      <c r="D17" s="3">
        <v>54.618693</v>
      </c>
      <c r="E17" s="3">
        <v>51.117762999999997</v>
      </c>
      <c r="F17" s="3">
        <v>36.135668000000003</v>
      </c>
      <c r="G17" s="3">
        <v>36.841557000000002</v>
      </c>
      <c r="H17" s="3">
        <v>81.837484000000003</v>
      </c>
      <c r="I17" s="3">
        <v>107.14228199999999</v>
      </c>
      <c r="J17" s="3">
        <f t="shared" si="0"/>
        <v>52.425917999999996</v>
      </c>
      <c r="K17" s="3">
        <f t="shared" si="1"/>
        <v>60.750902249999996</v>
      </c>
    </row>
    <row r="18" spans="1:11" x14ac:dyDescent="0.3">
      <c r="A18" s="5">
        <v>0.17708333333333401</v>
      </c>
      <c r="B18" s="3">
        <v>36.827081</v>
      </c>
      <c r="C18" s="3">
        <v>47.902006999999998</v>
      </c>
      <c r="D18" s="3">
        <v>54.057541999999998</v>
      </c>
      <c r="E18" s="3">
        <v>50.351543999999997</v>
      </c>
      <c r="F18" s="3">
        <v>35.734160000000003</v>
      </c>
      <c r="G18" s="3">
        <v>35.747253000000001</v>
      </c>
      <c r="H18" s="3">
        <v>81.504812000000001</v>
      </c>
      <c r="I18" s="3">
        <v>106.62717499999999</v>
      </c>
      <c r="J18" s="3">
        <f t="shared" si="0"/>
        <v>52.030898750000006</v>
      </c>
      <c r="K18" s="3">
        <f t="shared" si="1"/>
        <v>60.156994749999996</v>
      </c>
    </row>
    <row r="19" spans="1:11" x14ac:dyDescent="0.3">
      <c r="A19" s="5">
        <v>0.1875</v>
      </c>
      <c r="B19" s="3">
        <v>36.542335999999999</v>
      </c>
      <c r="C19" s="3">
        <v>47.998002999999997</v>
      </c>
      <c r="D19" s="3">
        <v>53.589916000000002</v>
      </c>
      <c r="E19" s="3">
        <v>49.913705</v>
      </c>
      <c r="F19" s="3">
        <v>35.332653000000001</v>
      </c>
      <c r="G19" s="3">
        <v>34.652949999999997</v>
      </c>
      <c r="H19" s="3">
        <v>80.839466000000002</v>
      </c>
      <c r="I19" s="3">
        <v>106.62717499999999</v>
      </c>
      <c r="J19" s="3">
        <f t="shared" si="0"/>
        <v>51.576092750000001</v>
      </c>
      <c r="K19" s="3">
        <f t="shared" si="1"/>
        <v>59.797958250000001</v>
      </c>
    </row>
    <row r="20" spans="1:11" x14ac:dyDescent="0.3">
      <c r="A20" s="5">
        <v>0.19791666666666699</v>
      </c>
      <c r="B20" s="3">
        <v>36.352505000000001</v>
      </c>
      <c r="C20" s="3">
        <v>48.093998999999997</v>
      </c>
      <c r="D20" s="3">
        <v>53.402866000000003</v>
      </c>
      <c r="E20" s="3">
        <v>50.132624</v>
      </c>
      <c r="F20" s="3">
        <v>35.172049999999999</v>
      </c>
      <c r="G20" s="3">
        <v>33.923414000000001</v>
      </c>
      <c r="H20" s="3">
        <v>80.839466000000002</v>
      </c>
      <c r="I20" s="3">
        <v>106.62717499999999</v>
      </c>
      <c r="J20" s="3">
        <f t="shared" si="0"/>
        <v>51.441721749999999</v>
      </c>
      <c r="K20" s="3">
        <f t="shared" si="1"/>
        <v>59.694302999999998</v>
      </c>
    </row>
    <row r="21" spans="1:11" x14ac:dyDescent="0.3">
      <c r="A21" s="5">
        <v>0.20833333333333401</v>
      </c>
      <c r="B21" s="3">
        <v>36.352505000000001</v>
      </c>
      <c r="C21" s="3">
        <v>47.902006999999998</v>
      </c>
      <c r="D21" s="3">
        <v>53.496391000000003</v>
      </c>
      <c r="E21" s="3">
        <v>51.117762999999997</v>
      </c>
      <c r="F21" s="3">
        <v>35.252350999999997</v>
      </c>
      <c r="G21" s="3">
        <v>33.741030000000002</v>
      </c>
      <c r="H21" s="3">
        <v>81.837484000000003</v>
      </c>
      <c r="I21" s="3">
        <v>107.14228199999999</v>
      </c>
      <c r="J21" s="3">
        <f t="shared" si="0"/>
        <v>51.734682750000005</v>
      </c>
      <c r="K21" s="3">
        <f t="shared" si="1"/>
        <v>59.975770499999996</v>
      </c>
    </row>
    <row r="22" spans="1:11" x14ac:dyDescent="0.3">
      <c r="A22" s="5">
        <v>0.21875</v>
      </c>
      <c r="B22" s="3">
        <v>36.542335999999999</v>
      </c>
      <c r="C22" s="3">
        <v>47.518022999999999</v>
      </c>
      <c r="D22" s="3">
        <v>54.244593000000002</v>
      </c>
      <c r="E22" s="3">
        <v>53.088040999999997</v>
      </c>
      <c r="F22" s="3">
        <v>35.493256000000002</v>
      </c>
      <c r="G22" s="3">
        <v>34.19699</v>
      </c>
      <c r="H22" s="3">
        <v>84.498866000000007</v>
      </c>
      <c r="I22" s="3">
        <v>109.20271099999999</v>
      </c>
      <c r="J22" s="3">
        <f t="shared" si="0"/>
        <v>52.694762750000002</v>
      </c>
      <c r="K22" s="3">
        <f t="shared" si="1"/>
        <v>61.001441249999999</v>
      </c>
    </row>
    <row r="23" spans="1:11" x14ac:dyDescent="0.3">
      <c r="A23" s="5">
        <v>0.22916666666666699</v>
      </c>
      <c r="B23" s="3">
        <v>37.111826999999998</v>
      </c>
      <c r="C23" s="3">
        <v>46.942047000000002</v>
      </c>
      <c r="D23" s="3">
        <v>55.460419999999999</v>
      </c>
      <c r="E23" s="3">
        <v>55.933998000000003</v>
      </c>
      <c r="F23" s="3">
        <v>35.894762999999998</v>
      </c>
      <c r="G23" s="3">
        <v>34.926524999999998</v>
      </c>
      <c r="H23" s="3">
        <v>88.158265999999998</v>
      </c>
      <c r="I23" s="3">
        <v>111.778246</v>
      </c>
      <c r="J23" s="3">
        <f t="shared" si="0"/>
        <v>54.156319000000003</v>
      </c>
      <c r="K23" s="3">
        <f t="shared" si="1"/>
        <v>62.395204</v>
      </c>
    </row>
    <row r="24" spans="1:11" x14ac:dyDescent="0.3">
      <c r="A24" s="5">
        <v>0.23958333333333401</v>
      </c>
      <c r="B24" s="3">
        <v>38.250808999999997</v>
      </c>
      <c r="C24" s="3">
        <v>46.462066999999998</v>
      </c>
      <c r="D24" s="3">
        <v>57.424447999999998</v>
      </c>
      <c r="E24" s="3">
        <v>59.984012999999997</v>
      </c>
      <c r="F24" s="3">
        <v>36.215969000000001</v>
      </c>
      <c r="G24" s="3">
        <v>35.656061000000001</v>
      </c>
      <c r="H24" s="3">
        <v>91.817665000000005</v>
      </c>
      <c r="I24" s="3">
        <v>114.353782</v>
      </c>
      <c r="J24" s="3">
        <f t="shared" si="0"/>
        <v>55.927222749999999</v>
      </c>
      <c r="K24" s="3">
        <f t="shared" si="1"/>
        <v>64.113980749999996</v>
      </c>
    </row>
    <row r="25" spans="1:11" x14ac:dyDescent="0.3">
      <c r="A25" s="5">
        <v>0.25</v>
      </c>
      <c r="B25" s="3">
        <v>40.244027000000003</v>
      </c>
      <c r="C25" s="3">
        <v>46.366070999999998</v>
      </c>
      <c r="D25" s="3">
        <v>60.136678000000003</v>
      </c>
      <c r="E25" s="3">
        <v>65.238088000000005</v>
      </c>
      <c r="F25" s="3">
        <v>36.135668000000003</v>
      </c>
      <c r="G25" s="3">
        <v>35.838445</v>
      </c>
      <c r="H25" s="3">
        <v>94.479046999999994</v>
      </c>
      <c r="I25" s="3">
        <v>116.92931799999999</v>
      </c>
      <c r="J25" s="3">
        <f t="shared" si="0"/>
        <v>57.748855000000006</v>
      </c>
      <c r="K25" s="3">
        <f t="shared" si="1"/>
        <v>66.09298050000001</v>
      </c>
    </row>
    <row r="26" spans="1:11" x14ac:dyDescent="0.3">
      <c r="A26" s="5">
        <v>0.26041666666666702</v>
      </c>
      <c r="B26" s="3">
        <v>43.281312</v>
      </c>
      <c r="C26" s="3">
        <v>46.750055000000003</v>
      </c>
      <c r="D26" s="3">
        <v>63.784159000000002</v>
      </c>
      <c r="E26" s="3">
        <v>72.024600000000007</v>
      </c>
      <c r="F26" s="3">
        <v>35.814461999999999</v>
      </c>
      <c r="G26" s="3">
        <v>35.200100999999997</v>
      </c>
      <c r="H26" s="3">
        <v>95.477064999999996</v>
      </c>
      <c r="I26" s="3">
        <v>118.989746</v>
      </c>
      <c r="J26" s="3">
        <f t="shared" si="0"/>
        <v>59.589249499999994</v>
      </c>
      <c r="K26" s="3">
        <f t="shared" si="1"/>
        <v>68.24112550000001</v>
      </c>
    </row>
    <row r="27" spans="1:11" x14ac:dyDescent="0.3">
      <c r="A27" s="5">
        <v>0.27083333333333398</v>
      </c>
      <c r="B27" s="3">
        <v>47.362664000000002</v>
      </c>
      <c r="C27" s="3">
        <v>47.806010999999998</v>
      </c>
      <c r="D27" s="3">
        <v>69.863293999999996</v>
      </c>
      <c r="E27" s="3">
        <v>82.204369</v>
      </c>
      <c r="F27" s="3">
        <v>35.332653000000001</v>
      </c>
      <c r="G27" s="3">
        <v>34.379373999999999</v>
      </c>
      <c r="H27" s="3">
        <v>95.477064999999996</v>
      </c>
      <c r="I27" s="3">
        <v>120.01996</v>
      </c>
      <c r="J27" s="3">
        <f t="shared" si="0"/>
        <v>62.008918999999992</v>
      </c>
      <c r="K27" s="3">
        <f t="shared" si="1"/>
        <v>71.102428500000002</v>
      </c>
    </row>
    <row r="28" spans="1:11" x14ac:dyDescent="0.3">
      <c r="A28" s="5">
        <v>0.28125</v>
      </c>
      <c r="B28" s="3">
        <v>52.488081999999999</v>
      </c>
      <c r="C28" s="3">
        <v>49.821927000000002</v>
      </c>
      <c r="D28" s="3">
        <v>79.776961</v>
      </c>
      <c r="E28" s="3">
        <v>97.528751999999997</v>
      </c>
      <c r="F28" s="3">
        <v>35.332653000000001</v>
      </c>
      <c r="G28" s="3">
        <v>34.379373999999999</v>
      </c>
      <c r="H28" s="3">
        <v>94.811719999999994</v>
      </c>
      <c r="I28" s="3">
        <v>119.504853</v>
      </c>
      <c r="J28" s="3">
        <f t="shared" si="0"/>
        <v>65.602353999999991</v>
      </c>
      <c r="K28" s="3">
        <f t="shared" si="1"/>
        <v>75.308726500000006</v>
      </c>
    </row>
    <row r="29" spans="1:11" x14ac:dyDescent="0.3">
      <c r="A29" s="5">
        <v>0.29166666666666702</v>
      </c>
      <c r="B29" s="3">
        <v>58.467737</v>
      </c>
      <c r="C29" s="3">
        <v>52.701808</v>
      </c>
      <c r="D29" s="3">
        <v>95.021562000000003</v>
      </c>
      <c r="E29" s="3">
        <v>120.186947</v>
      </c>
      <c r="F29" s="3">
        <v>36.135668000000003</v>
      </c>
      <c r="G29" s="3">
        <v>35.838445</v>
      </c>
      <c r="H29" s="3">
        <v>94.479046999999994</v>
      </c>
      <c r="I29" s="3">
        <v>116.92931799999999</v>
      </c>
      <c r="J29" s="3">
        <f t="shared" si="0"/>
        <v>71.026003500000002</v>
      </c>
      <c r="K29" s="3">
        <f t="shared" si="1"/>
        <v>81.414129500000001</v>
      </c>
    </row>
    <row r="30" spans="1:11" x14ac:dyDescent="0.3">
      <c r="A30" s="5">
        <v>0.30208333333333398</v>
      </c>
      <c r="B30" s="3">
        <v>65.396544000000006</v>
      </c>
      <c r="C30" s="3">
        <v>56.829636000000001</v>
      </c>
      <c r="D30" s="3">
        <v>116.812924</v>
      </c>
      <c r="E30" s="3">
        <v>150.835712</v>
      </c>
      <c r="F30" s="3">
        <v>38.143205000000002</v>
      </c>
      <c r="G30" s="3">
        <v>39.394931999999997</v>
      </c>
      <c r="H30" s="3">
        <v>94.811719999999994</v>
      </c>
      <c r="I30" s="3">
        <v>112.80846099999999</v>
      </c>
      <c r="J30" s="3">
        <f t="shared" si="0"/>
        <v>78.791098250000005</v>
      </c>
      <c r="K30" s="3">
        <f t="shared" si="1"/>
        <v>89.96718525</v>
      </c>
    </row>
    <row r="31" spans="1:11" x14ac:dyDescent="0.3">
      <c r="A31" s="5">
        <v>0.3125</v>
      </c>
      <c r="B31" s="3">
        <v>73.179586999999998</v>
      </c>
      <c r="C31" s="3">
        <v>62.301408000000002</v>
      </c>
      <c r="D31" s="3">
        <v>143.46759499999999</v>
      </c>
      <c r="E31" s="3">
        <v>185.20611400000001</v>
      </c>
      <c r="F31" s="3">
        <v>41.034058000000002</v>
      </c>
      <c r="G31" s="3">
        <v>44.775258999999998</v>
      </c>
      <c r="H31" s="3">
        <v>96.807755999999998</v>
      </c>
      <c r="I31" s="3">
        <v>107.14228199999999</v>
      </c>
      <c r="J31" s="3">
        <f t="shared" si="0"/>
        <v>88.622248999999996</v>
      </c>
      <c r="K31" s="3">
        <f t="shared" si="1"/>
        <v>99.856265750000006</v>
      </c>
    </row>
    <row r="32" spans="1:11" x14ac:dyDescent="0.3">
      <c r="A32" s="5">
        <v>0.32291666666666702</v>
      </c>
      <c r="B32" s="3">
        <v>81.721951000000004</v>
      </c>
      <c r="C32" s="3">
        <v>69.405113</v>
      </c>
      <c r="D32" s="3">
        <v>173.302121</v>
      </c>
      <c r="E32" s="3">
        <v>217.715698</v>
      </c>
      <c r="F32" s="3">
        <v>44.567323999999999</v>
      </c>
      <c r="G32" s="3">
        <v>51.158696999999997</v>
      </c>
      <c r="H32" s="3">
        <v>100.467156</v>
      </c>
      <c r="I32" s="3">
        <v>101.99121100000001</v>
      </c>
      <c r="J32" s="3">
        <f t="shared" si="0"/>
        <v>100.01463799999999</v>
      </c>
      <c r="K32" s="3">
        <f t="shared" si="1"/>
        <v>110.06767975000001</v>
      </c>
    </row>
    <row r="33" spans="1:11" x14ac:dyDescent="0.3">
      <c r="A33" s="5">
        <v>0.33333333333333398</v>
      </c>
      <c r="B33" s="3">
        <v>90.833805999999996</v>
      </c>
      <c r="C33" s="3">
        <v>78.332740999999999</v>
      </c>
      <c r="D33" s="3">
        <v>204.352474</v>
      </c>
      <c r="E33" s="3">
        <v>243.00093000000001</v>
      </c>
      <c r="F33" s="3">
        <v>48.180889999999998</v>
      </c>
      <c r="G33" s="3">
        <v>57.906903</v>
      </c>
      <c r="H33" s="3">
        <v>107.12061</v>
      </c>
      <c r="I33" s="3">
        <v>97.355247000000006</v>
      </c>
      <c r="J33" s="3">
        <f t="shared" si="0"/>
        <v>112.621945</v>
      </c>
      <c r="K33" s="3">
        <f t="shared" si="1"/>
        <v>119.14895525</v>
      </c>
    </row>
    <row r="34" spans="1:11" x14ac:dyDescent="0.3">
      <c r="A34" s="5">
        <v>0.34375</v>
      </c>
      <c r="B34" s="3">
        <v>100.420237</v>
      </c>
      <c r="C34" s="3">
        <v>89.180289999999999</v>
      </c>
      <c r="D34" s="3">
        <v>234.18700000000001</v>
      </c>
      <c r="E34" s="3">
        <v>256.464495</v>
      </c>
      <c r="F34" s="3">
        <v>51.794457000000001</v>
      </c>
      <c r="G34" s="3">
        <v>64.655108999999996</v>
      </c>
      <c r="H34" s="3">
        <v>116.435445</v>
      </c>
      <c r="I34" s="3">
        <v>95.294818000000006</v>
      </c>
      <c r="J34" s="3">
        <f t="shared" ref="J34:J65" si="2">AVERAGE(B34,D34,F34,H34)</f>
        <v>125.70928475000001</v>
      </c>
      <c r="K34" s="3">
        <f t="shared" ref="K34:K65" si="3">AVERAGE(C34,E34,G34,I34)</f>
        <v>126.398678</v>
      </c>
    </row>
    <row r="35" spans="1:11" x14ac:dyDescent="0.3">
      <c r="A35" s="5">
        <v>0.35416666666666702</v>
      </c>
      <c r="B35" s="3">
        <v>109.911753</v>
      </c>
      <c r="C35" s="3">
        <v>101.37178299999999</v>
      </c>
      <c r="D35" s="3">
        <v>258.97116699999998</v>
      </c>
      <c r="E35" s="3">
        <v>258.54423300000002</v>
      </c>
      <c r="F35" s="3">
        <v>55.086818000000001</v>
      </c>
      <c r="G35" s="3">
        <v>71.403315000000006</v>
      </c>
      <c r="H35" s="3">
        <v>127.746317</v>
      </c>
      <c r="I35" s="3">
        <v>94.779711000000006</v>
      </c>
      <c r="J35" s="3">
        <f t="shared" si="2"/>
        <v>137.92901375</v>
      </c>
      <c r="K35" s="3">
        <f t="shared" si="3"/>
        <v>131.52476050000001</v>
      </c>
    </row>
    <row r="36" spans="1:11" x14ac:dyDescent="0.3">
      <c r="A36" s="5">
        <v>0.36458333333333398</v>
      </c>
      <c r="B36" s="3">
        <v>118.549032</v>
      </c>
      <c r="C36" s="3">
        <v>114.235248</v>
      </c>
      <c r="D36" s="3">
        <v>274.49634400000002</v>
      </c>
      <c r="E36" s="3">
        <v>250.66312199999999</v>
      </c>
      <c r="F36" s="3">
        <v>57.897370000000002</v>
      </c>
      <c r="G36" s="3">
        <v>78.516288000000003</v>
      </c>
      <c r="H36" s="3">
        <v>139.722534</v>
      </c>
      <c r="I36" s="3">
        <v>95.294818000000006</v>
      </c>
      <c r="J36" s="3">
        <f t="shared" si="2"/>
        <v>147.66632000000001</v>
      </c>
      <c r="K36" s="3">
        <f t="shared" si="3"/>
        <v>134.677369</v>
      </c>
    </row>
    <row r="37" spans="1:11" x14ac:dyDescent="0.3">
      <c r="A37" s="5">
        <v>0.375</v>
      </c>
      <c r="B37" s="3">
        <v>125.572754</v>
      </c>
      <c r="C37" s="3">
        <v>127.002717</v>
      </c>
      <c r="D37" s="3">
        <v>276.46037200000001</v>
      </c>
      <c r="E37" s="3">
        <v>234.02521999999999</v>
      </c>
      <c r="F37" s="3">
        <v>60.306413999999997</v>
      </c>
      <c r="G37" s="3">
        <v>86.358797999999993</v>
      </c>
      <c r="H37" s="3">
        <v>151.03340600000001</v>
      </c>
      <c r="I37" s="3">
        <v>97.355247000000006</v>
      </c>
      <c r="J37" s="3">
        <f t="shared" si="2"/>
        <v>153.34323650000002</v>
      </c>
      <c r="K37" s="3">
        <f t="shared" si="3"/>
        <v>136.1854955</v>
      </c>
    </row>
    <row r="38" spans="1:11" x14ac:dyDescent="0.3">
      <c r="A38" s="5">
        <v>0.38541666666666702</v>
      </c>
      <c r="B38" s="3">
        <v>130.60325700000001</v>
      </c>
      <c r="C38" s="3">
        <v>139.002218</v>
      </c>
      <c r="D38" s="3">
        <v>262.33807300000001</v>
      </c>
      <c r="E38" s="3">
        <v>210.71026599999999</v>
      </c>
      <c r="F38" s="3">
        <v>62.233649999999997</v>
      </c>
      <c r="G38" s="3">
        <v>95.204419000000001</v>
      </c>
      <c r="H38" s="3">
        <v>161.013587</v>
      </c>
      <c r="I38" s="3">
        <v>99.930781999999994</v>
      </c>
      <c r="J38" s="3">
        <f t="shared" si="2"/>
        <v>154.04714175000001</v>
      </c>
      <c r="K38" s="3">
        <f t="shared" si="3"/>
        <v>136.21192125000002</v>
      </c>
    </row>
    <row r="39" spans="1:11" x14ac:dyDescent="0.3">
      <c r="A39" s="5">
        <v>0.39583333333333398</v>
      </c>
      <c r="B39" s="3">
        <v>133.92528799999999</v>
      </c>
      <c r="C39" s="3">
        <v>149.945762</v>
      </c>
      <c r="D39" s="3">
        <v>236.52512899999999</v>
      </c>
      <c r="E39" s="3">
        <v>184.22097500000001</v>
      </c>
      <c r="F39" s="3">
        <v>64.883599000000004</v>
      </c>
      <c r="G39" s="3">
        <v>105.235536</v>
      </c>
      <c r="H39" s="3">
        <v>169.33040500000001</v>
      </c>
      <c r="I39" s="3">
        <v>103.02142499999999</v>
      </c>
      <c r="J39" s="3">
        <f t="shared" si="2"/>
        <v>151.16610525000002</v>
      </c>
      <c r="K39" s="3">
        <f t="shared" si="3"/>
        <v>135.60592450000001</v>
      </c>
    </row>
    <row r="40" spans="1:11" x14ac:dyDescent="0.3">
      <c r="A40" s="5">
        <v>0.40625</v>
      </c>
      <c r="B40" s="3">
        <v>136.01342099999999</v>
      </c>
      <c r="C40" s="3">
        <v>159.35337100000001</v>
      </c>
      <c r="D40" s="3">
        <v>205.00715</v>
      </c>
      <c r="E40" s="3">
        <v>158.60736399999999</v>
      </c>
      <c r="F40" s="3">
        <v>69.701688000000004</v>
      </c>
      <c r="G40" s="3">
        <v>116.634533</v>
      </c>
      <c r="H40" s="3">
        <v>176.316531</v>
      </c>
      <c r="I40" s="3">
        <v>105.59696099999999</v>
      </c>
      <c r="J40" s="3">
        <f t="shared" si="2"/>
        <v>146.75969750000002</v>
      </c>
      <c r="K40" s="3">
        <f t="shared" si="3"/>
        <v>135.04805725</v>
      </c>
    </row>
    <row r="41" spans="1:11" x14ac:dyDescent="0.3">
      <c r="A41" s="5">
        <v>0.41666666666666702</v>
      </c>
      <c r="B41" s="3">
        <v>137.43714800000001</v>
      </c>
      <c r="C41" s="3">
        <v>167.033051</v>
      </c>
      <c r="D41" s="3">
        <v>173.769747</v>
      </c>
      <c r="E41" s="3">
        <v>138.13836699999999</v>
      </c>
      <c r="F41" s="3">
        <v>77.892438999999996</v>
      </c>
      <c r="G41" s="3">
        <v>129.49260100000001</v>
      </c>
      <c r="H41" s="3">
        <v>182.63731300000001</v>
      </c>
      <c r="I41" s="3">
        <v>107.14228199999999</v>
      </c>
      <c r="J41" s="3">
        <f t="shared" si="2"/>
        <v>142.93416174999999</v>
      </c>
      <c r="K41" s="3">
        <f t="shared" si="3"/>
        <v>135.45157525000002</v>
      </c>
    </row>
    <row r="42" spans="1:11" x14ac:dyDescent="0.3">
      <c r="A42" s="5">
        <v>0.42708333333333398</v>
      </c>
      <c r="B42" s="3">
        <v>138.57613000000001</v>
      </c>
      <c r="C42" s="3">
        <v>172.792812</v>
      </c>
      <c r="D42" s="3">
        <v>147.76975200000001</v>
      </c>
      <c r="E42" s="3">
        <v>125.65994000000001</v>
      </c>
      <c r="F42" s="3">
        <v>90.339168999999998</v>
      </c>
      <c r="G42" s="3">
        <v>143.809741</v>
      </c>
      <c r="H42" s="3">
        <v>188.29274899999999</v>
      </c>
      <c r="I42" s="3">
        <v>107.65738899999999</v>
      </c>
      <c r="J42" s="3">
        <f t="shared" si="2"/>
        <v>141.24445</v>
      </c>
      <c r="K42" s="3">
        <f t="shared" si="3"/>
        <v>137.47997050000001</v>
      </c>
    </row>
    <row r="43" spans="1:11" x14ac:dyDescent="0.3">
      <c r="A43" s="5">
        <v>0.4375</v>
      </c>
      <c r="B43" s="3">
        <v>139.715112</v>
      </c>
      <c r="C43" s="3">
        <v>177.208628</v>
      </c>
      <c r="D43" s="3">
        <v>128.410044</v>
      </c>
      <c r="E43" s="3">
        <v>120.296406</v>
      </c>
      <c r="F43" s="3">
        <v>105.275245</v>
      </c>
      <c r="G43" s="3">
        <v>158.40045599999999</v>
      </c>
      <c r="H43" s="3">
        <v>192.61749399999999</v>
      </c>
      <c r="I43" s="3">
        <v>107.65738899999999</v>
      </c>
      <c r="J43" s="3">
        <f t="shared" si="2"/>
        <v>141.50447374999999</v>
      </c>
      <c r="K43" s="3">
        <f t="shared" si="3"/>
        <v>140.89071974999999</v>
      </c>
    </row>
    <row r="44" spans="1:11" x14ac:dyDescent="0.3">
      <c r="A44" s="5">
        <v>0.44791666666666702</v>
      </c>
      <c r="B44" s="3">
        <v>140.854094</v>
      </c>
      <c r="C44" s="3">
        <v>181.144464</v>
      </c>
      <c r="D44" s="3">
        <v>115.877673</v>
      </c>
      <c r="E44" s="3">
        <v>119.96802700000001</v>
      </c>
      <c r="F44" s="3">
        <v>120.452226</v>
      </c>
      <c r="G44" s="3">
        <v>171.62329199999999</v>
      </c>
      <c r="H44" s="3">
        <v>195.278875</v>
      </c>
      <c r="I44" s="3">
        <v>107.14228199999999</v>
      </c>
      <c r="J44" s="3">
        <f t="shared" si="2"/>
        <v>143.11571699999999</v>
      </c>
      <c r="K44" s="3">
        <f t="shared" si="3"/>
        <v>144.96951625</v>
      </c>
    </row>
    <row r="45" spans="1:11" x14ac:dyDescent="0.3">
      <c r="A45" s="5">
        <v>0.45833333333333398</v>
      </c>
      <c r="B45" s="3">
        <v>142.182906</v>
      </c>
      <c r="C45" s="3">
        <v>185.368289</v>
      </c>
      <c r="D45" s="3">
        <v>110.35968800000001</v>
      </c>
      <c r="E45" s="3">
        <v>122.813984</v>
      </c>
      <c r="F45" s="3">
        <v>133.54136800000001</v>
      </c>
      <c r="G45" s="3">
        <v>182.201561</v>
      </c>
      <c r="H45" s="3">
        <v>195.278875</v>
      </c>
      <c r="I45" s="3">
        <v>107.14228199999999</v>
      </c>
      <c r="J45" s="3">
        <f t="shared" si="2"/>
        <v>145.34070925</v>
      </c>
      <c r="K45" s="3">
        <f t="shared" si="3"/>
        <v>149.381529</v>
      </c>
    </row>
    <row r="46" spans="1:11" x14ac:dyDescent="0.3">
      <c r="A46" s="5">
        <v>0.46875</v>
      </c>
      <c r="B46" s="3">
        <v>143.79646399999999</v>
      </c>
      <c r="C46" s="3">
        <v>190.36008100000001</v>
      </c>
      <c r="D46" s="3">
        <v>111.48199</v>
      </c>
      <c r="E46" s="3">
        <v>126.86399900000001</v>
      </c>
      <c r="F46" s="3">
        <v>142.69573700000001</v>
      </c>
      <c r="G46" s="3">
        <v>188.94976700000001</v>
      </c>
      <c r="H46" s="3">
        <v>192.28482099999999</v>
      </c>
      <c r="I46" s="3">
        <v>108.68760399999999</v>
      </c>
      <c r="J46" s="3">
        <f t="shared" si="2"/>
        <v>147.564753</v>
      </c>
      <c r="K46" s="3">
        <f t="shared" si="3"/>
        <v>153.71536275</v>
      </c>
    </row>
    <row r="47" spans="1:11" x14ac:dyDescent="0.3">
      <c r="A47" s="5">
        <v>0.47916666666666702</v>
      </c>
      <c r="B47" s="3">
        <v>145.69476700000001</v>
      </c>
      <c r="C47" s="3">
        <v>195.54386500000001</v>
      </c>
      <c r="D47" s="3">
        <v>116.438824</v>
      </c>
      <c r="E47" s="3">
        <v>130.585635</v>
      </c>
      <c r="F47" s="3">
        <v>148.23653899999999</v>
      </c>
      <c r="G47" s="3">
        <v>192.41506200000001</v>
      </c>
      <c r="H47" s="3">
        <v>187.29473100000001</v>
      </c>
      <c r="I47" s="3">
        <v>110.74803199999999</v>
      </c>
      <c r="J47" s="3">
        <f t="shared" si="2"/>
        <v>149.41621524999999</v>
      </c>
      <c r="K47" s="3">
        <f t="shared" si="3"/>
        <v>157.3231485</v>
      </c>
    </row>
    <row r="48" spans="1:11" x14ac:dyDescent="0.3">
      <c r="A48" s="5">
        <v>0.48958333333333398</v>
      </c>
      <c r="B48" s="3">
        <v>148.067646</v>
      </c>
      <c r="C48" s="3">
        <v>200.34366600000001</v>
      </c>
      <c r="D48" s="3">
        <v>121.582708</v>
      </c>
      <c r="E48" s="3">
        <v>132.66537299999999</v>
      </c>
      <c r="F48" s="3">
        <v>150.80618699999999</v>
      </c>
      <c r="G48" s="3">
        <v>193.78294199999999</v>
      </c>
      <c r="H48" s="3">
        <v>181.639295</v>
      </c>
      <c r="I48" s="3">
        <v>113.32356799999999</v>
      </c>
      <c r="J48" s="3">
        <f t="shared" si="2"/>
        <v>150.52395899999999</v>
      </c>
      <c r="K48" s="3">
        <f t="shared" si="3"/>
        <v>160.02888725000003</v>
      </c>
    </row>
    <row r="49" spans="1:11" x14ac:dyDescent="0.3">
      <c r="A49" s="5">
        <v>0.5</v>
      </c>
      <c r="B49" s="3">
        <v>150.91510099999999</v>
      </c>
      <c r="C49" s="3">
        <v>203.70352600000001</v>
      </c>
      <c r="D49" s="3">
        <v>123.453211</v>
      </c>
      <c r="E49" s="3">
        <v>131.68023400000001</v>
      </c>
      <c r="F49" s="3">
        <v>151.12739300000001</v>
      </c>
      <c r="G49" s="3">
        <v>193.78294199999999</v>
      </c>
      <c r="H49" s="3">
        <v>176.316531</v>
      </c>
      <c r="I49" s="3">
        <v>116.92931799999999</v>
      </c>
      <c r="J49" s="3">
        <f t="shared" si="2"/>
        <v>150.453059</v>
      </c>
      <c r="K49" s="3">
        <f t="shared" si="3"/>
        <v>161.52400499999999</v>
      </c>
    </row>
    <row r="50" spans="1:11" x14ac:dyDescent="0.3">
      <c r="A50" s="5">
        <v>0.51041666666666696</v>
      </c>
      <c r="B50" s="3">
        <v>154.14221599999999</v>
      </c>
      <c r="C50" s="3">
        <v>205.14346599999999</v>
      </c>
      <c r="D50" s="3">
        <v>119.525154</v>
      </c>
      <c r="E50" s="3">
        <v>126.86399900000001</v>
      </c>
      <c r="F50" s="3">
        <v>150.00317200000001</v>
      </c>
      <c r="G50" s="3">
        <v>193.32698199999999</v>
      </c>
      <c r="H50" s="3">
        <v>171.99178599999999</v>
      </c>
      <c r="I50" s="3">
        <v>120.535068</v>
      </c>
      <c r="J50" s="3">
        <f t="shared" si="2"/>
        <v>148.915582</v>
      </c>
      <c r="K50" s="3">
        <f t="shared" si="3"/>
        <v>161.46737874999999</v>
      </c>
    </row>
    <row r="51" spans="1:11" x14ac:dyDescent="0.3">
      <c r="A51" s="5">
        <v>0.52083333333333404</v>
      </c>
      <c r="B51" s="3">
        <v>157.36933099999999</v>
      </c>
      <c r="C51" s="3">
        <v>204.27950200000001</v>
      </c>
      <c r="D51" s="3">
        <v>111.48199</v>
      </c>
      <c r="E51" s="3">
        <v>119.201808</v>
      </c>
      <c r="F51" s="3">
        <v>147.99563499999999</v>
      </c>
      <c r="G51" s="3">
        <v>192.87102200000001</v>
      </c>
      <c r="H51" s="3">
        <v>168.33238700000001</v>
      </c>
      <c r="I51" s="3">
        <v>124.140817</v>
      </c>
      <c r="J51" s="3">
        <f t="shared" si="2"/>
        <v>146.29483575</v>
      </c>
      <c r="K51" s="3">
        <f t="shared" si="3"/>
        <v>160.12328725</v>
      </c>
    </row>
    <row r="52" spans="1:11" x14ac:dyDescent="0.3">
      <c r="A52" s="5">
        <v>0.53125</v>
      </c>
      <c r="B52" s="3">
        <v>159.83712600000001</v>
      </c>
      <c r="C52" s="3">
        <v>200.631654</v>
      </c>
      <c r="D52" s="3">
        <v>102.035949</v>
      </c>
      <c r="E52" s="3">
        <v>110.44501700000001</v>
      </c>
      <c r="F52" s="3">
        <v>145.66689199999999</v>
      </c>
      <c r="G52" s="3">
        <v>192.59744599999999</v>
      </c>
      <c r="H52" s="3">
        <v>164.00764100000001</v>
      </c>
      <c r="I52" s="3">
        <v>126.201246</v>
      </c>
      <c r="J52" s="3">
        <f t="shared" si="2"/>
        <v>142.88690200000002</v>
      </c>
      <c r="K52" s="3">
        <f t="shared" si="3"/>
        <v>157.46884075</v>
      </c>
    </row>
    <row r="53" spans="1:11" x14ac:dyDescent="0.3">
      <c r="A53" s="5">
        <v>0.54166666666666696</v>
      </c>
      <c r="B53" s="3">
        <v>161.16593800000001</v>
      </c>
      <c r="C53" s="3">
        <v>194.19992099999999</v>
      </c>
      <c r="D53" s="3">
        <v>93.992784999999998</v>
      </c>
      <c r="E53" s="3">
        <v>102.34498600000001</v>
      </c>
      <c r="F53" s="3">
        <v>143.739656</v>
      </c>
      <c r="G53" s="3">
        <v>192.688638</v>
      </c>
      <c r="H53" s="3">
        <v>157.354187</v>
      </c>
      <c r="I53" s="3">
        <v>126.716353</v>
      </c>
      <c r="J53" s="3">
        <f t="shared" si="2"/>
        <v>139.0631415</v>
      </c>
      <c r="K53" s="3">
        <f t="shared" si="3"/>
        <v>153.98747449999999</v>
      </c>
    </row>
    <row r="54" spans="1:11" x14ac:dyDescent="0.3">
      <c r="A54" s="5">
        <v>0.55208333333333404</v>
      </c>
      <c r="B54" s="3">
        <v>160.78627700000001</v>
      </c>
      <c r="C54" s="3">
        <v>184.69631699999999</v>
      </c>
      <c r="D54" s="3">
        <v>89.316526999999994</v>
      </c>
      <c r="E54" s="3">
        <v>96.215232999999998</v>
      </c>
      <c r="F54" s="3">
        <v>142.535134</v>
      </c>
      <c r="G54" s="3">
        <v>193.144598</v>
      </c>
      <c r="H54" s="3">
        <v>148.37202500000001</v>
      </c>
      <c r="I54" s="3">
        <v>125.171032</v>
      </c>
      <c r="J54" s="3">
        <f t="shared" si="2"/>
        <v>135.25249074999999</v>
      </c>
      <c r="K54" s="3">
        <f t="shared" si="3"/>
        <v>149.80679499999999</v>
      </c>
    </row>
    <row r="55" spans="1:11" x14ac:dyDescent="0.3">
      <c r="A55" s="5">
        <v>0.5625</v>
      </c>
      <c r="B55" s="3">
        <v>159.07780399999999</v>
      </c>
      <c r="C55" s="3">
        <v>173.65677600000001</v>
      </c>
      <c r="D55" s="3">
        <v>87.352498999999995</v>
      </c>
      <c r="E55" s="3">
        <v>92.165217999999996</v>
      </c>
      <c r="F55" s="3">
        <v>142.13362599999999</v>
      </c>
      <c r="G55" s="3">
        <v>193.053406</v>
      </c>
      <c r="H55" s="3">
        <v>137.72649799999999</v>
      </c>
      <c r="I55" s="3">
        <v>122.595496</v>
      </c>
      <c r="J55" s="3">
        <f t="shared" si="2"/>
        <v>131.57260674999998</v>
      </c>
      <c r="K55" s="3">
        <f t="shared" si="3"/>
        <v>145.36772400000001</v>
      </c>
    </row>
    <row r="56" spans="1:11" x14ac:dyDescent="0.3">
      <c r="A56" s="5">
        <v>0.57291666666666696</v>
      </c>
      <c r="B56" s="3">
        <v>156.42017999999999</v>
      </c>
      <c r="C56" s="3">
        <v>162.42524299999999</v>
      </c>
      <c r="D56" s="3">
        <v>86.791347999999999</v>
      </c>
      <c r="E56" s="3">
        <v>90.085480000000004</v>
      </c>
      <c r="F56" s="3">
        <v>142.294229</v>
      </c>
      <c r="G56" s="3">
        <v>191.22956600000001</v>
      </c>
      <c r="H56" s="3">
        <v>127.746317</v>
      </c>
      <c r="I56" s="3">
        <v>119.504853</v>
      </c>
      <c r="J56" s="3">
        <f t="shared" si="2"/>
        <v>128.3130185</v>
      </c>
      <c r="K56" s="3">
        <f t="shared" si="3"/>
        <v>140.8112855</v>
      </c>
    </row>
    <row r="57" spans="1:11" x14ac:dyDescent="0.3">
      <c r="A57" s="5">
        <v>0.58333333333333404</v>
      </c>
      <c r="B57" s="3">
        <v>153.28798</v>
      </c>
      <c r="C57" s="3">
        <v>152.63364999999999</v>
      </c>
      <c r="D57" s="3">
        <v>86.323722000000004</v>
      </c>
      <c r="E57" s="3">
        <v>89.538180999999994</v>
      </c>
      <c r="F57" s="3">
        <v>142.776038</v>
      </c>
      <c r="G57" s="3">
        <v>186.39639199999999</v>
      </c>
      <c r="H57" s="3">
        <v>119.76217200000001</v>
      </c>
      <c r="I57" s="3">
        <v>116.92931799999999</v>
      </c>
      <c r="J57" s="3">
        <f t="shared" si="2"/>
        <v>125.53747800000001</v>
      </c>
      <c r="K57" s="3">
        <f t="shared" si="3"/>
        <v>136.37438524999999</v>
      </c>
    </row>
    <row r="58" spans="1:11" x14ac:dyDescent="0.3">
      <c r="A58" s="5">
        <v>0.59375</v>
      </c>
      <c r="B58" s="3">
        <v>150.06086400000001</v>
      </c>
      <c r="C58" s="3">
        <v>145.337954</v>
      </c>
      <c r="D58" s="3">
        <v>84.82732</v>
      </c>
      <c r="E58" s="3">
        <v>90.304400000000001</v>
      </c>
      <c r="F58" s="3">
        <v>143.57905299999999</v>
      </c>
      <c r="G58" s="3">
        <v>177.915538</v>
      </c>
      <c r="H58" s="3">
        <v>114.772082</v>
      </c>
      <c r="I58" s="3">
        <v>115.899103</v>
      </c>
      <c r="J58" s="3">
        <f t="shared" si="2"/>
        <v>123.30982975000001</v>
      </c>
      <c r="K58" s="3">
        <f t="shared" si="3"/>
        <v>132.36424875</v>
      </c>
    </row>
    <row r="59" spans="1:11" x14ac:dyDescent="0.3">
      <c r="A59" s="5">
        <v>0.60416666666666696</v>
      </c>
      <c r="B59" s="3">
        <v>147.02357900000001</v>
      </c>
      <c r="C59" s="3">
        <v>140.15416999999999</v>
      </c>
      <c r="D59" s="3">
        <v>82.489191000000005</v>
      </c>
      <c r="E59" s="3">
        <v>91.946297999999999</v>
      </c>
      <c r="F59" s="3">
        <v>144.46236999999999</v>
      </c>
      <c r="G59" s="3">
        <v>166.97250199999999</v>
      </c>
      <c r="H59" s="3">
        <v>112.77604599999999</v>
      </c>
      <c r="I59" s="3">
        <v>115.899103</v>
      </c>
      <c r="J59" s="3">
        <f t="shared" si="2"/>
        <v>121.6877965</v>
      </c>
      <c r="K59" s="3">
        <f t="shared" si="3"/>
        <v>128.74301824999998</v>
      </c>
    </row>
    <row r="60" spans="1:11" x14ac:dyDescent="0.3">
      <c r="A60" s="5">
        <v>0.61458333333333404</v>
      </c>
      <c r="B60" s="3">
        <v>144.081209</v>
      </c>
      <c r="C60" s="3">
        <v>135.93034499999999</v>
      </c>
      <c r="D60" s="3">
        <v>79.964011999999997</v>
      </c>
      <c r="E60" s="3">
        <v>93.588195999999996</v>
      </c>
      <c r="F60" s="3">
        <v>145.50628900000001</v>
      </c>
      <c r="G60" s="3">
        <v>155.20873700000001</v>
      </c>
      <c r="H60" s="3">
        <v>112.77604599999999</v>
      </c>
      <c r="I60" s="3">
        <v>116.41421099999999</v>
      </c>
      <c r="J60" s="3">
        <f t="shared" si="2"/>
        <v>120.581889</v>
      </c>
      <c r="K60" s="3">
        <f t="shared" si="3"/>
        <v>125.28537224999999</v>
      </c>
    </row>
    <row r="61" spans="1:11" x14ac:dyDescent="0.3">
      <c r="A61" s="5">
        <v>0.625</v>
      </c>
      <c r="B61" s="3">
        <v>141.423585</v>
      </c>
      <c r="C61" s="3">
        <v>131.80251699999999</v>
      </c>
      <c r="D61" s="3">
        <v>77.625883000000002</v>
      </c>
      <c r="E61" s="3">
        <v>94.682794999999999</v>
      </c>
      <c r="F61" s="3">
        <v>146.550208</v>
      </c>
      <c r="G61" s="3">
        <v>144.26570100000001</v>
      </c>
      <c r="H61" s="3">
        <v>113.441391</v>
      </c>
      <c r="I61" s="3">
        <v>116.92931799999999</v>
      </c>
      <c r="J61" s="3">
        <f t="shared" si="2"/>
        <v>119.76026675</v>
      </c>
      <c r="K61" s="3">
        <f t="shared" si="3"/>
        <v>121.92008275000001</v>
      </c>
    </row>
    <row r="62" spans="1:11" x14ac:dyDescent="0.3">
      <c r="A62" s="5">
        <v>0.63541666666666696</v>
      </c>
      <c r="B62" s="3">
        <v>139.05070599999999</v>
      </c>
      <c r="C62" s="3">
        <v>127.098713</v>
      </c>
      <c r="D62" s="3">
        <v>75.848904000000005</v>
      </c>
      <c r="E62" s="3">
        <v>94.682794999999999</v>
      </c>
      <c r="F62" s="3">
        <v>147.51382599999999</v>
      </c>
      <c r="G62" s="3">
        <v>135.51127099999999</v>
      </c>
      <c r="H62" s="3">
        <v>114.106736</v>
      </c>
      <c r="I62" s="3">
        <v>117.444425</v>
      </c>
      <c r="J62" s="3">
        <f t="shared" si="2"/>
        <v>119.130043</v>
      </c>
      <c r="K62" s="3">
        <f t="shared" si="3"/>
        <v>118.684301</v>
      </c>
    </row>
    <row r="63" spans="1:11" x14ac:dyDescent="0.3">
      <c r="A63" s="5">
        <v>0.64583333333333404</v>
      </c>
      <c r="B63" s="3">
        <v>137.05748800000001</v>
      </c>
      <c r="C63" s="3">
        <v>121.914928</v>
      </c>
      <c r="D63" s="3">
        <v>74.726602999999997</v>
      </c>
      <c r="E63" s="3">
        <v>93.916576000000006</v>
      </c>
      <c r="F63" s="3">
        <v>148.397142</v>
      </c>
      <c r="G63" s="3">
        <v>128.76306500000001</v>
      </c>
      <c r="H63" s="3">
        <v>114.439409</v>
      </c>
      <c r="I63" s="3">
        <v>117.444425</v>
      </c>
      <c r="J63" s="3">
        <f t="shared" si="2"/>
        <v>118.65516050000001</v>
      </c>
      <c r="K63" s="3">
        <f t="shared" si="3"/>
        <v>115.5097485</v>
      </c>
    </row>
    <row r="64" spans="1:11" x14ac:dyDescent="0.3">
      <c r="A64" s="5">
        <v>0.65625</v>
      </c>
      <c r="B64" s="3">
        <v>135.44392999999999</v>
      </c>
      <c r="C64" s="3">
        <v>116.731144</v>
      </c>
      <c r="D64" s="3">
        <v>74.258977000000002</v>
      </c>
      <c r="E64" s="3">
        <v>92.821977000000004</v>
      </c>
      <c r="F64" s="3">
        <v>148.95925299999999</v>
      </c>
      <c r="G64" s="3">
        <v>123.382739</v>
      </c>
      <c r="H64" s="3">
        <v>114.439409</v>
      </c>
      <c r="I64" s="3">
        <v>117.444425</v>
      </c>
      <c r="J64" s="3">
        <f t="shared" si="2"/>
        <v>118.27539225</v>
      </c>
      <c r="K64" s="3">
        <f t="shared" si="3"/>
        <v>112.59507124999999</v>
      </c>
    </row>
    <row r="65" spans="1:11" x14ac:dyDescent="0.3">
      <c r="A65" s="5">
        <v>0.66666666666666696</v>
      </c>
      <c r="B65" s="3">
        <v>134.304948</v>
      </c>
      <c r="C65" s="3">
        <v>111.835348</v>
      </c>
      <c r="D65" s="3">
        <v>74.258977000000002</v>
      </c>
      <c r="E65" s="3">
        <v>92.055757999999997</v>
      </c>
      <c r="F65" s="3">
        <v>149.28045900000001</v>
      </c>
      <c r="G65" s="3">
        <v>119.00552399999999</v>
      </c>
      <c r="H65" s="3">
        <v>113.441391</v>
      </c>
      <c r="I65" s="3">
        <v>116.92931799999999</v>
      </c>
      <c r="J65" s="3">
        <f t="shared" si="2"/>
        <v>117.82144375</v>
      </c>
      <c r="K65" s="3">
        <f t="shared" si="3"/>
        <v>109.95648699999998</v>
      </c>
    </row>
    <row r="66" spans="1:11" x14ac:dyDescent="0.3">
      <c r="A66" s="5">
        <v>0.67708333333333404</v>
      </c>
      <c r="B66" s="3">
        <v>133.735457</v>
      </c>
      <c r="C66" s="3">
        <v>107.707519</v>
      </c>
      <c r="D66" s="3">
        <v>74.913652999999996</v>
      </c>
      <c r="E66" s="3">
        <v>91.836838</v>
      </c>
      <c r="F66" s="3">
        <v>149.36076</v>
      </c>
      <c r="G66" s="3">
        <v>115.26665300000001</v>
      </c>
      <c r="H66" s="3">
        <v>111.44535500000001</v>
      </c>
      <c r="I66" s="3">
        <v>116.41421099999999</v>
      </c>
      <c r="J66" s="3">
        <f t="shared" ref="J66:J97" si="4">AVERAGE(B66,D66,F66,H66)</f>
        <v>117.36380625</v>
      </c>
      <c r="K66" s="3">
        <f t="shared" ref="K66:K97" si="5">AVERAGE(C66,E66,G66,I66)</f>
        <v>107.80630525000001</v>
      </c>
    </row>
    <row r="67" spans="1:11" x14ac:dyDescent="0.3">
      <c r="A67" s="5">
        <v>0.6875</v>
      </c>
      <c r="B67" s="3">
        <v>134.494778</v>
      </c>
      <c r="C67" s="3">
        <v>104.53965100000001</v>
      </c>
      <c r="D67" s="3">
        <v>76.223005000000001</v>
      </c>
      <c r="E67" s="3">
        <v>92.055757999999997</v>
      </c>
      <c r="F67" s="3">
        <v>150.083473</v>
      </c>
      <c r="G67" s="3">
        <v>112.713278</v>
      </c>
      <c r="H67" s="3">
        <v>109.449319</v>
      </c>
      <c r="I67" s="3">
        <v>115.383996</v>
      </c>
      <c r="J67" s="3">
        <f t="shared" si="4"/>
        <v>117.56264374999999</v>
      </c>
      <c r="K67" s="3">
        <f t="shared" si="5"/>
        <v>106.17317075</v>
      </c>
    </row>
    <row r="68" spans="1:11" x14ac:dyDescent="0.3">
      <c r="A68" s="5">
        <v>0.69791666666666696</v>
      </c>
      <c r="B68" s="3">
        <v>137.53206399999999</v>
      </c>
      <c r="C68" s="3">
        <v>102.427739</v>
      </c>
      <c r="D68" s="3">
        <v>78.841710000000006</v>
      </c>
      <c r="E68" s="3">
        <v>92.165217999999996</v>
      </c>
      <c r="F68" s="3">
        <v>152.49251799999999</v>
      </c>
      <c r="G68" s="3">
        <v>112.257318</v>
      </c>
      <c r="H68" s="3">
        <v>107.785955</v>
      </c>
      <c r="I68" s="3">
        <v>115.899103</v>
      </c>
      <c r="J68" s="3">
        <f t="shared" si="4"/>
        <v>119.16306175</v>
      </c>
      <c r="K68" s="3">
        <f t="shared" si="5"/>
        <v>105.68734449999999</v>
      </c>
    </row>
    <row r="69" spans="1:11" x14ac:dyDescent="0.3">
      <c r="A69" s="5">
        <v>0.70833333333333404</v>
      </c>
      <c r="B69" s="3">
        <v>143.79646399999999</v>
      </c>
      <c r="C69" s="3">
        <v>101.46777899999999</v>
      </c>
      <c r="D69" s="3">
        <v>83.050342000000001</v>
      </c>
      <c r="E69" s="3">
        <v>92.055757999999997</v>
      </c>
      <c r="F69" s="3">
        <v>157.63181299999999</v>
      </c>
      <c r="G69" s="3">
        <v>114.810693</v>
      </c>
      <c r="H69" s="3">
        <v>107.12061</v>
      </c>
      <c r="I69" s="3">
        <v>116.92931799999999</v>
      </c>
      <c r="J69" s="3">
        <f t="shared" si="4"/>
        <v>122.89980724999999</v>
      </c>
      <c r="K69" s="3">
        <f t="shared" si="5"/>
        <v>106.315887</v>
      </c>
    </row>
    <row r="70" spans="1:11" x14ac:dyDescent="0.3">
      <c r="A70" s="5">
        <v>0.71875</v>
      </c>
      <c r="B70" s="3">
        <v>153.66764000000001</v>
      </c>
      <c r="C70" s="3">
        <v>101.85176300000001</v>
      </c>
      <c r="D70" s="3">
        <v>89.503578000000005</v>
      </c>
      <c r="E70" s="3">
        <v>91.946297999999999</v>
      </c>
      <c r="F70" s="3">
        <v>166.22407200000001</v>
      </c>
      <c r="G70" s="3">
        <v>120.829364</v>
      </c>
      <c r="H70" s="3">
        <v>107.785955</v>
      </c>
      <c r="I70" s="3">
        <v>120.01996</v>
      </c>
      <c r="J70" s="3">
        <f t="shared" si="4"/>
        <v>129.29531125</v>
      </c>
      <c r="K70" s="3">
        <f t="shared" si="5"/>
        <v>108.66184625</v>
      </c>
    </row>
    <row r="71" spans="1:11" x14ac:dyDescent="0.3">
      <c r="A71" s="5">
        <v>0.72916666666666696</v>
      </c>
      <c r="B71" s="3">
        <v>165.72186500000001</v>
      </c>
      <c r="C71" s="3">
        <v>103.387699</v>
      </c>
      <c r="D71" s="3">
        <v>99.978396000000004</v>
      </c>
      <c r="E71" s="3">
        <v>94.573335</v>
      </c>
      <c r="F71" s="3">
        <v>177.30567600000001</v>
      </c>
      <c r="G71" s="3">
        <v>129.58379300000001</v>
      </c>
      <c r="H71" s="3">
        <v>109.781991</v>
      </c>
      <c r="I71" s="3">
        <v>123.110603</v>
      </c>
      <c r="J71" s="3">
        <f t="shared" si="4"/>
        <v>138.19698199999999</v>
      </c>
      <c r="K71" s="3">
        <f t="shared" si="5"/>
        <v>112.66385750000001</v>
      </c>
    </row>
    <row r="72" spans="1:11" x14ac:dyDescent="0.3">
      <c r="A72" s="5">
        <v>0.73958333333333404</v>
      </c>
      <c r="B72" s="3">
        <v>177.87100599999999</v>
      </c>
      <c r="C72" s="3">
        <v>105.979591</v>
      </c>
      <c r="D72" s="3">
        <v>116.812924</v>
      </c>
      <c r="E72" s="3">
        <v>103.767965</v>
      </c>
      <c r="F72" s="3">
        <v>189.75240600000001</v>
      </c>
      <c r="G72" s="3">
        <v>140.253254</v>
      </c>
      <c r="H72" s="3">
        <v>111.77802699999999</v>
      </c>
      <c r="I72" s="3">
        <v>126.201246</v>
      </c>
      <c r="J72" s="3">
        <f t="shared" si="4"/>
        <v>149.05359074999998</v>
      </c>
      <c r="K72" s="3">
        <f t="shared" si="5"/>
        <v>119.05051399999999</v>
      </c>
    </row>
    <row r="73" spans="1:11" x14ac:dyDescent="0.3">
      <c r="A73" s="5">
        <v>0.75</v>
      </c>
      <c r="B73" s="3">
        <v>188.026927</v>
      </c>
      <c r="C73" s="3">
        <v>109.435447</v>
      </c>
      <c r="D73" s="3">
        <v>142.064718</v>
      </c>
      <c r="E73" s="3">
        <v>122.813984</v>
      </c>
      <c r="F73" s="3">
        <v>202.11883499999999</v>
      </c>
      <c r="G73" s="3">
        <v>151.65225000000001</v>
      </c>
      <c r="H73" s="3">
        <v>113.441391</v>
      </c>
      <c r="I73" s="3">
        <v>126.716353</v>
      </c>
      <c r="J73" s="3">
        <f t="shared" si="4"/>
        <v>161.41296774999998</v>
      </c>
      <c r="K73" s="3">
        <f t="shared" si="5"/>
        <v>127.65450850000002</v>
      </c>
    </row>
    <row r="74" spans="1:11" x14ac:dyDescent="0.3">
      <c r="A74" s="5">
        <v>0.76041666666666696</v>
      </c>
      <c r="B74" s="3">
        <v>194.76590400000001</v>
      </c>
      <c r="C74" s="3">
        <v>113.563276</v>
      </c>
      <c r="D74" s="3">
        <v>176.388451</v>
      </c>
      <c r="E74" s="3">
        <v>153.46275</v>
      </c>
      <c r="F74" s="3">
        <v>213.44134399999999</v>
      </c>
      <c r="G74" s="3">
        <v>162.96005500000001</v>
      </c>
      <c r="H74" s="3">
        <v>114.106736</v>
      </c>
      <c r="I74" s="3">
        <v>124.655925</v>
      </c>
      <c r="J74" s="3">
        <f t="shared" si="4"/>
        <v>174.67560874999998</v>
      </c>
      <c r="K74" s="3">
        <f t="shared" si="5"/>
        <v>138.66050150000001</v>
      </c>
    </row>
    <row r="75" spans="1:11" x14ac:dyDescent="0.3">
      <c r="A75" s="5">
        <v>0.77083333333333404</v>
      </c>
      <c r="B75" s="3">
        <v>198.46759499999999</v>
      </c>
      <c r="C75" s="3">
        <v>118.45907200000001</v>
      </c>
      <c r="D75" s="3">
        <v>214.266141</v>
      </c>
      <c r="E75" s="3">
        <v>189.80342899999999</v>
      </c>
      <c r="F75" s="3">
        <v>223.15782400000001</v>
      </c>
      <c r="G75" s="3">
        <v>173.35594</v>
      </c>
      <c r="H75" s="3">
        <v>113.774064</v>
      </c>
      <c r="I75" s="3">
        <v>121.565282</v>
      </c>
      <c r="J75" s="3">
        <f t="shared" si="4"/>
        <v>187.41640599999999</v>
      </c>
      <c r="K75" s="3">
        <f t="shared" si="5"/>
        <v>150.79593075</v>
      </c>
    </row>
    <row r="76" spans="1:11" x14ac:dyDescent="0.3">
      <c r="A76" s="5">
        <v>0.78125</v>
      </c>
      <c r="B76" s="3">
        <v>200.36589799999999</v>
      </c>
      <c r="C76" s="3">
        <v>124.02684000000001</v>
      </c>
      <c r="D76" s="3">
        <v>248.87045000000001</v>
      </c>
      <c r="E76" s="3">
        <v>224.392751</v>
      </c>
      <c r="F76" s="3">
        <v>230.947068</v>
      </c>
      <c r="G76" s="3">
        <v>182.11036899999999</v>
      </c>
      <c r="H76" s="3">
        <v>113.441391</v>
      </c>
      <c r="I76" s="3">
        <v>118.474639</v>
      </c>
      <c r="J76" s="3">
        <f t="shared" si="4"/>
        <v>198.40620175000001</v>
      </c>
      <c r="K76" s="3">
        <f t="shared" si="5"/>
        <v>162.25114975000002</v>
      </c>
    </row>
    <row r="77" spans="1:11" x14ac:dyDescent="0.3">
      <c r="A77" s="5">
        <v>0.79166666666666696</v>
      </c>
      <c r="B77" s="3">
        <v>201.409965</v>
      </c>
      <c r="C77" s="3">
        <v>130.266581</v>
      </c>
      <c r="D77" s="3">
        <v>273.18699099999998</v>
      </c>
      <c r="E77" s="3">
        <v>249.349603</v>
      </c>
      <c r="F77" s="3">
        <v>236.48786999999999</v>
      </c>
      <c r="G77" s="3">
        <v>188.493807</v>
      </c>
      <c r="H77" s="3">
        <v>113.441391</v>
      </c>
      <c r="I77" s="3">
        <v>116.92931799999999</v>
      </c>
      <c r="J77" s="3">
        <f t="shared" si="4"/>
        <v>206.13155424999999</v>
      </c>
      <c r="K77" s="3">
        <f t="shared" si="5"/>
        <v>171.25982725</v>
      </c>
    </row>
    <row r="78" spans="1:11" x14ac:dyDescent="0.3">
      <c r="A78" s="5">
        <v>0.80208333333333404</v>
      </c>
      <c r="B78" s="3">
        <v>202.359116</v>
      </c>
      <c r="C78" s="3">
        <v>137.08229700000001</v>
      </c>
      <c r="D78" s="3">
        <v>281.88483100000002</v>
      </c>
      <c r="E78" s="3">
        <v>258.98207200000002</v>
      </c>
      <c r="F78" s="3">
        <v>239.37872300000001</v>
      </c>
      <c r="G78" s="3">
        <v>192.05029400000001</v>
      </c>
      <c r="H78" s="3">
        <v>113.441391</v>
      </c>
      <c r="I78" s="3">
        <v>118.474639</v>
      </c>
      <c r="J78" s="3">
        <f t="shared" si="4"/>
        <v>209.26601525000001</v>
      </c>
      <c r="K78" s="3">
        <f t="shared" si="5"/>
        <v>176.64732550000002</v>
      </c>
    </row>
    <row r="79" spans="1:11" x14ac:dyDescent="0.3">
      <c r="A79" s="5">
        <v>0.8125</v>
      </c>
      <c r="B79" s="3">
        <v>202.169286</v>
      </c>
      <c r="C79" s="3">
        <v>143.802018</v>
      </c>
      <c r="D79" s="3">
        <v>276.46037200000001</v>
      </c>
      <c r="E79" s="3">
        <v>254.93205699999999</v>
      </c>
      <c r="F79" s="3">
        <v>239.86053200000001</v>
      </c>
      <c r="G79" s="3">
        <v>193.32698199999999</v>
      </c>
      <c r="H79" s="3">
        <v>114.106736</v>
      </c>
      <c r="I79" s="3">
        <v>122.080389</v>
      </c>
      <c r="J79" s="3">
        <f t="shared" si="4"/>
        <v>208.14923149999998</v>
      </c>
      <c r="K79" s="3">
        <f t="shared" si="5"/>
        <v>178.53536149999996</v>
      </c>
    </row>
    <row r="80" spans="1:11" x14ac:dyDescent="0.3">
      <c r="A80" s="5">
        <v>0.82291666666666696</v>
      </c>
      <c r="B80" s="3">
        <v>199.701492</v>
      </c>
      <c r="C80" s="3">
        <v>149.46578199999999</v>
      </c>
      <c r="D80" s="3">
        <v>260.09346900000003</v>
      </c>
      <c r="E80" s="3">
        <v>240.70227299999999</v>
      </c>
      <c r="F80" s="3">
        <v>237.93329700000001</v>
      </c>
      <c r="G80" s="3">
        <v>192.96221399999999</v>
      </c>
      <c r="H80" s="3">
        <v>114.106736</v>
      </c>
      <c r="I80" s="3">
        <v>125.171032</v>
      </c>
      <c r="J80" s="3">
        <f t="shared" si="4"/>
        <v>202.95874850000001</v>
      </c>
      <c r="K80" s="3">
        <f t="shared" si="5"/>
        <v>177.07532524999999</v>
      </c>
    </row>
    <row r="81" spans="1:11" x14ac:dyDescent="0.3">
      <c r="A81" s="5">
        <v>0.83333333333333404</v>
      </c>
      <c r="B81" s="3">
        <v>193.53200699999999</v>
      </c>
      <c r="C81" s="3">
        <v>153.40161800000001</v>
      </c>
      <c r="D81" s="3">
        <v>236.057503</v>
      </c>
      <c r="E81" s="3">
        <v>220.01435599999999</v>
      </c>
      <c r="F81" s="3">
        <v>233.67731800000001</v>
      </c>
      <c r="G81" s="3">
        <v>191.68552600000001</v>
      </c>
      <c r="H81" s="3">
        <v>113.441391</v>
      </c>
      <c r="I81" s="3">
        <v>126.716353</v>
      </c>
      <c r="J81" s="3">
        <f t="shared" si="4"/>
        <v>194.17705475</v>
      </c>
      <c r="K81" s="3">
        <f t="shared" si="5"/>
        <v>172.95446325</v>
      </c>
    </row>
    <row r="82" spans="1:11" x14ac:dyDescent="0.3">
      <c r="A82" s="5">
        <v>0.84375</v>
      </c>
      <c r="B82" s="3">
        <v>183.091339</v>
      </c>
      <c r="C82" s="3">
        <v>154.937555</v>
      </c>
      <c r="D82" s="3">
        <v>207.25175400000001</v>
      </c>
      <c r="E82" s="3">
        <v>196.042642</v>
      </c>
      <c r="F82" s="3">
        <v>227.33350100000001</v>
      </c>
      <c r="G82" s="3">
        <v>190.044071</v>
      </c>
      <c r="H82" s="3">
        <v>111.44535500000001</v>
      </c>
      <c r="I82" s="3">
        <v>125.171032</v>
      </c>
      <c r="J82" s="3">
        <f t="shared" si="4"/>
        <v>182.28048725000002</v>
      </c>
      <c r="K82" s="3">
        <f t="shared" si="5"/>
        <v>166.54882499999999</v>
      </c>
    </row>
    <row r="83" spans="1:11" x14ac:dyDescent="0.3">
      <c r="A83" s="5">
        <v>0.85416666666666696</v>
      </c>
      <c r="B83" s="3">
        <v>169.898132</v>
      </c>
      <c r="C83" s="3">
        <v>154.36157900000001</v>
      </c>
      <c r="D83" s="3">
        <v>176.949602</v>
      </c>
      <c r="E83" s="3">
        <v>171.30471</v>
      </c>
      <c r="F83" s="3">
        <v>219.54425699999999</v>
      </c>
      <c r="G83" s="3">
        <v>187.85546299999999</v>
      </c>
      <c r="H83" s="3">
        <v>108.4513</v>
      </c>
      <c r="I83" s="3">
        <v>122.080389</v>
      </c>
      <c r="J83" s="3">
        <f t="shared" si="4"/>
        <v>168.71082274999998</v>
      </c>
      <c r="K83" s="3">
        <f t="shared" si="5"/>
        <v>158.90053524999999</v>
      </c>
    </row>
    <row r="84" spans="1:11" x14ac:dyDescent="0.3">
      <c r="A84" s="5">
        <v>0.86458333333333404</v>
      </c>
      <c r="B84" s="3">
        <v>156.04051899999999</v>
      </c>
      <c r="C84" s="3">
        <v>152.63364999999999</v>
      </c>
      <c r="D84" s="3">
        <v>147.95680300000001</v>
      </c>
      <c r="E84" s="3">
        <v>147.88029599999999</v>
      </c>
      <c r="F84" s="3">
        <v>210.87169700000001</v>
      </c>
      <c r="G84" s="3">
        <v>184.66374400000001</v>
      </c>
      <c r="H84" s="3">
        <v>104.791901</v>
      </c>
      <c r="I84" s="3">
        <v>118.474639</v>
      </c>
      <c r="J84" s="3">
        <f t="shared" si="4"/>
        <v>154.91523000000001</v>
      </c>
      <c r="K84" s="3">
        <f t="shared" si="5"/>
        <v>150.91308225</v>
      </c>
    </row>
    <row r="85" spans="1:11" x14ac:dyDescent="0.3">
      <c r="A85" s="5">
        <v>0.875</v>
      </c>
      <c r="B85" s="3">
        <v>143.79646399999999</v>
      </c>
      <c r="C85" s="3">
        <v>150.23374999999999</v>
      </c>
      <c r="D85" s="3">
        <v>123.453211</v>
      </c>
      <c r="E85" s="3">
        <v>127.849138</v>
      </c>
      <c r="F85" s="3">
        <v>202.11883499999999</v>
      </c>
      <c r="G85" s="3">
        <v>180.10414599999999</v>
      </c>
      <c r="H85" s="3">
        <v>100.79982800000001</v>
      </c>
      <c r="I85" s="3">
        <v>116.92931799999999</v>
      </c>
      <c r="J85" s="3">
        <f t="shared" si="4"/>
        <v>142.54208449999999</v>
      </c>
      <c r="K85" s="3">
        <f t="shared" si="5"/>
        <v>143.77908799999997</v>
      </c>
    </row>
    <row r="86" spans="1:11" x14ac:dyDescent="0.3">
      <c r="A86" s="5">
        <v>0.88541666666666696</v>
      </c>
      <c r="B86" s="3">
        <v>134.68460899999999</v>
      </c>
      <c r="C86" s="3">
        <v>147.737854</v>
      </c>
      <c r="D86" s="3">
        <v>105.68343</v>
      </c>
      <c r="E86" s="3">
        <v>112.96259499999999</v>
      </c>
      <c r="F86" s="3">
        <v>193.767481</v>
      </c>
      <c r="G86" s="3">
        <v>173.720708</v>
      </c>
      <c r="H86" s="3">
        <v>96.475082999999998</v>
      </c>
      <c r="I86" s="3">
        <v>118.474639</v>
      </c>
      <c r="J86" s="3">
        <f t="shared" si="4"/>
        <v>132.65265075000002</v>
      </c>
      <c r="K86" s="3">
        <f t="shared" si="5"/>
        <v>138.223949</v>
      </c>
    </row>
    <row r="87" spans="1:11" x14ac:dyDescent="0.3">
      <c r="A87" s="5">
        <v>0.89583333333333404</v>
      </c>
      <c r="B87" s="3">
        <v>128.420208</v>
      </c>
      <c r="C87" s="3">
        <v>145.43395000000001</v>
      </c>
      <c r="D87" s="3">
        <v>93.805734999999999</v>
      </c>
      <c r="E87" s="3">
        <v>102.34498600000001</v>
      </c>
      <c r="F87" s="3">
        <v>185.65703099999999</v>
      </c>
      <c r="G87" s="3">
        <v>165.96939</v>
      </c>
      <c r="H87" s="3">
        <v>92.483011000000005</v>
      </c>
      <c r="I87" s="3">
        <v>121.565282</v>
      </c>
      <c r="J87" s="3">
        <f t="shared" si="4"/>
        <v>125.09149625000001</v>
      </c>
      <c r="K87" s="3">
        <f t="shared" si="5"/>
        <v>133.82840200000001</v>
      </c>
    </row>
    <row r="88" spans="1:11" x14ac:dyDescent="0.3">
      <c r="A88" s="5">
        <v>0.90625</v>
      </c>
      <c r="B88" s="3">
        <v>124.338857</v>
      </c>
      <c r="C88" s="3">
        <v>143.32203799999999</v>
      </c>
      <c r="D88" s="3">
        <v>86.417248000000001</v>
      </c>
      <c r="E88" s="3">
        <v>94.901714999999996</v>
      </c>
      <c r="F88" s="3">
        <v>177.38597799999999</v>
      </c>
      <c r="G88" s="3">
        <v>157.032577</v>
      </c>
      <c r="H88" s="3">
        <v>89.488956999999999</v>
      </c>
      <c r="I88" s="3">
        <v>125.171032</v>
      </c>
      <c r="J88" s="3">
        <f t="shared" si="4"/>
        <v>119.40776</v>
      </c>
      <c r="K88" s="3">
        <f t="shared" si="5"/>
        <v>130.1068405</v>
      </c>
    </row>
    <row r="89" spans="1:11" x14ac:dyDescent="0.3">
      <c r="A89" s="5">
        <v>0.91666666666666696</v>
      </c>
      <c r="B89" s="3">
        <v>121.68123199999999</v>
      </c>
      <c r="C89" s="3">
        <v>141.402118</v>
      </c>
      <c r="D89" s="3">
        <v>81.928039999999996</v>
      </c>
      <c r="E89" s="3">
        <v>89.538180999999994</v>
      </c>
      <c r="F89" s="3">
        <v>168.79371900000001</v>
      </c>
      <c r="G89" s="3">
        <v>147.45742000000001</v>
      </c>
      <c r="H89" s="3">
        <v>88.158265999999998</v>
      </c>
      <c r="I89" s="3">
        <v>126.716353</v>
      </c>
      <c r="J89" s="3">
        <f t="shared" si="4"/>
        <v>115.14031424999999</v>
      </c>
      <c r="K89" s="3">
        <f t="shared" si="5"/>
        <v>126.27851799999999</v>
      </c>
    </row>
    <row r="90" spans="1:11" x14ac:dyDescent="0.3">
      <c r="A90" s="5">
        <v>0.92708333333333404</v>
      </c>
      <c r="B90" s="3">
        <v>119.688014</v>
      </c>
      <c r="C90" s="3">
        <v>139.578194</v>
      </c>
      <c r="D90" s="3">
        <v>79.122285000000005</v>
      </c>
      <c r="E90" s="3">
        <v>85.050325999999998</v>
      </c>
      <c r="F90" s="3">
        <v>159.478747</v>
      </c>
      <c r="G90" s="3">
        <v>137.42630299999999</v>
      </c>
      <c r="H90" s="3">
        <v>88.823611</v>
      </c>
      <c r="I90" s="3">
        <v>125.686139</v>
      </c>
      <c r="J90" s="3">
        <f t="shared" si="4"/>
        <v>111.77816425</v>
      </c>
      <c r="K90" s="3">
        <f t="shared" si="5"/>
        <v>121.93524049999999</v>
      </c>
    </row>
    <row r="91" spans="1:11" x14ac:dyDescent="0.3">
      <c r="A91" s="5">
        <v>0.9375</v>
      </c>
      <c r="B91" s="3">
        <v>117.789711</v>
      </c>
      <c r="C91" s="3">
        <v>137.27428900000001</v>
      </c>
      <c r="D91" s="3">
        <v>77.064732000000006</v>
      </c>
      <c r="E91" s="3">
        <v>81.109769999999997</v>
      </c>
      <c r="F91" s="3">
        <v>149.601664</v>
      </c>
      <c r="G91" s="3">
        <v>126.93922600000001</v>
      </c>
      <c r="H91" s="3">
        <v>90.819647000000003</v>
      </c>
      <c r="I91" s="3">
        <v>123.110603</v>
      </c>
      <c r="J91" s="3">
        <f t="shared" si="4"/>
        <v>108.8189385</v>
      </c>
      <c r="K91" s="3">
        <f t="shared" si="5"/>
        <v>117.10847200000001</v>
      </c>
    </row>
    <row r="92" spans="1:11" x14ac:dyDescent="0.3">
      <c r="A92" s="5">
        <v>0.94791666666666696</v>
      </c>
      <c r="B92" s="3">
        <v>115.416832</v>
      </c>
      <c r="C92" s="3">
        <v>133.626441</v>
      </c>
      <c r="D92" s="3">
        <v>75.287754000000007</v>
      </c>
      <c r="E92" s="3">
        <v>77.607054000000005</v>
      </c>
      <c r="F92" s="3">
        <v>139.32307499999999</v>
      </c>
      <c r="G92" s="3">
        <v>115.90499699999999</v>
      </c>
      <c r="H92" s="3">
        <v>93.148356000000007</v>
      </c>
      <c r="I92" s="3">
        <v>119.504853</v>
      </c>
      <c r="J92" s="3">
        <f t="shared" si="4"/>
        <v>105.79400425</v>
      </c>
      <c r="K92" s="3">
        <f t="shared" si="5"/>
        <v>111.66083624999999</v>
      </c>
    </row>
    <row r="93" spans="1:11" x14ac:dyDescent="0.3">
      <c r="A93" s="5">
        <v>0.95833333333333404</v>
      </c>
      <c r="B93" s="3">
        <v>112.189716</v>
      </c>
      <c r="C93" s="3">
        <v>127.866681</v>
      </c>
      <c r="D93" s="3">
        <v>73.230199999999996</v>
      </c>
      <c r="E93" s="3">
        <v>74.213797999999997</v>
      </c>
      <c r="F93" s="3">
        <v>128.883882</v>
      </c>
      <c r="G93" s="3">
        <v>104.23242500000001</v>
      </c>
      <c r="H93" s="3">
        <v>94.479046999999994</v>
      </c>
      <c r="I93" s="3">
        <v>116.92931799999999</v>
      </c>
      <c r="J93" s="3">
        <f t="shared" si="4"/>
        <v>102.19571125</v>
      </c>
      <c r="K93" s="3">
        <f t="shared" si="5"/>
        <v>105.81055549999999</v>
      </c>
    </row>
    <row r="94" spans="1:11" x14ac:dyDescent="0.3">
      <c r="A94" s="5">
        <v>0.96875</v>
      </c>
      <c r="B94" s="3">
        <v>107.63378899999999</v>
      </c>
      <c r="C94" s="3">
        <v>119.419032</v>
      </c>
      <c r="D94" s="3">
        <v>70.424445000000006</v>
      </c>
      <c r="E94" s="3">
        <v>70.820541000000006</v>
      </c>
      <c r="F94" s="3">
        <v>118.444689</v>
      </c>
      <c r="G94" s="3">
        <v>92.012699999999995</v>
      </c>
      <c r="H94" s="3">
        <v>94.479046999999994</v>
      </c>
      <c r="I94" s="3">
        <v>116.41421099999999</v>
      </c>
      <c r="J94" s="3">
        <f t="shared" si="4"/>
        <v>97.745492499999997</v>
      </c>
      <c r="K94" s="3">
        <f t="shared" si="5"/>
        <v>99.666620999999992</v>
      </c>
    </row>
    <row r="95" spans="1:11" x14ac:dyDescent="0.3">
      <c r="A95" s="5">
        <v>0.97916666666666696</v>
      </c>
      <c r="B95" s="3">
        <v>101.938879</v>
      </c>
      <c r="C95" s="3">
        <v>109.243455</v>
      </c>
      <c r="D95" s="3">
        <v>67.151065000000003</v>
      </c>
      <c r="E95" s="3">
        <v>67.646204999999995</v>
      </c>
      <c r="F95" s="3">
        <v>108.166099</v>
      </c>
      <c r="G95" s="3">
        <v>79.792975999999996</v>
      </c>
      <c r="H95" s="3">
        <v>93.148356000000007</v>
      </c>
      <c r="I95" s="3">
        <v>116.41421099999999</v>
      </c>
      <c r="J95" s="3">
        <f t="shared" si="4"/>
        <v>92.601099750000003</v>
      </c>
      <c r="K95" s="3">
        <f t="shared" si="5"/>
        <v>93.274211750000006</v>
      </c>
    </row>
    <row r="96" spans="1:11" x14ac:dyDescent="0.3">
      <c r="A96" s="5">
        <v>0.98958333333333404</v>
      </c>
      <c r="B96" s="3">
        <v>95.674479000000005</v>
      </c>
      <c r="C96" s="3">
        <v>98.395906999999994</v>
      </c>
      <c r="D96" s="3">
        <v>63.877684000000002</v>
      </c>
      <c r="E96" s="3">
        <v>64.800247999999996</v>
      </c>
      <c r="F96" s="3">
        <v>98.289016000000004</v>
      </c>
      <c r="G96" s="3">
        <v>68.485170999999994</v>
      </c>
      <c r="H96" s="3">
        <v>90.819647000000003</v>
      </c>
      <c r="I96" s="3">
        <v>117.444425</v>
      </c>
      <c r="J96" s="3">
        <f t="shared" si="4"/>
        <v>87.165206500000011</v>
      </c>
      <c r="K96" s="3">
        <f t="shared" si="5"/>
        <v>87.281437749999981</v>
      </c>
    </row>
    <row r="97" spans="1:11" x14ac:dyDescent="0.3">
      <c r="A97" s="5">
        <v>1</v>
      </c>
      <c r="B97" s="3">
        <v>89.315162999999998</v>
      </c>
      <c r="C97" s="3">
        <v>87.932342000000006</v>
      </c>
      <c r="D97" s="3">
        <v>61.165453999999997</v>
      </c>
      <c r="E97" s="3">
        <v>62.611049999999999</v>
      </c>
      <c r="F97" s="3">
        <v>89.054345999999995</v>
      </c>
      <c r="G97" s="3">
        <v>59.001206000000003</v>
      </c>
      <c r="H97" s="3">
        <v>88.158265999999998</v>
      </c>
      <c r="I97" s="3">
        <v>116.92931799999999</v>
      </c>
      <c r="J97" s="3">
        <f t="shared" si="4"/>
        <v>81.923307249999993</v>
      </c>
      <c r="K97" s="3">
        <f t="shared" si="5"/>
        <v>81.618479000000008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563C-F1C1-46B5-872F-FFF6CC9CEA95}">
  <dimension ref="A1:F1189"/>
  <sheetViews>
    <sheetView tabSelected="1" topLeftCell="D1" workbookViewId="0">
      <selection activeCell="P7" sqref="P7"/>
    </sheetView>
  </sheetViews>
  <sheetFormatPr baseColWidth="10" defaultRowHeight="14.4" x14ac:dyDescent="0.3"/>
  <cols>
    <col min="1" max="2" width="10.88671875" customWidth="1"/>
    <col min="3" max="4" width="12.5546875" bestFit="1" customWidth="1"/>
  </cols>
  <sheetData>
    <row r="1" spans="1:6" x14ac:dyDescent="0.3">
      <c r="A1" t="s">
        <v>11</v>
      </c>
      <c r="B1" t="s">
        <v>96</v>
      </c>
      <c r="C1" t="s">
        <v>97</v>
      </c>
      <c r="D1" t="s">
        <v>99</v>
      </c>
      <c r="E1" t="s">
        <v>98</v>
      </c>
    </row>
    <row r="2" spans="1:6" x14ac:dyDescent="0.3">
      <c r="A2" s="5">
        <v>1.0416666666666666E-2</v>
      </c>
      <c r="B2" s="3">
        <v>5528.7206319999996</v>
      </c>
      <c r="C2" s="3">
        <v>3866.3951080000002</v>
      </c>
      <c r="D2" s="3">
        <v>1021.001115</v>
      </c>
      <c r="E2" s="3">
        <v>1100.999728</v>
      </c>
      <c r="F2" s="3"/>
    </row>
    <row r="3" spans="1:6" x14ac:dyDescent="0.3">
      <c r="A3" s="5">
        <v>2.0833333333333332E-2</v>
      </c>
      <c r="B3" s="3">
        <v>5108.9576269999998</v>
      </c>
      <c r="C3" s="3">
        <v>3724.4088470000002</v>
      </c>
      <c r="D3" s="3">
        <v>1011.512257</v>
      </c>
      <c r="E3" s="3">
        <v>1096.1352220000001</v>
      </c>
      <c r="F3" s="3"/>
    </row>
    <row r="4" spans="1:6" x14ac:dyDescent="0.3">
      <c r="A4" s="5">
        <v>3.125E-2</v>
      </c>
      <c r="B4" s="3">
        <v>4744.4265969999997</v>
      </c>
      <c r="C4" s="3">
        <v>3598.8056160000001</v>
      </c>
      <c r="D4" s="3">
        <v>1005.818942</v>
      </c>
      <c r="E4" s="3">
        <v>1099.378226</v>
      </c>
      <c r="F4" s="3"/>
    </row>
    <row r="5" spans="1:6" x14ac:dyDescent="0.3">
      <c r="A5" s="5">
        <v>4.1666666666666699E-2</v>
      </c>
      <c r="B5" s="3">
        <v>4413.0347510000001</v>
      </c>
      <c r="C5" s="3">
        <v>3456.8193550000001</v>
      </c>
      <c r="D5" s="3">
        <v>998.22785599999997</v>
      </c>
      <c r="E5" s="3">
        <v>1099.378226</v>
      </c>
      <c r="F5" s="3"/>
    </row>
    <row r="6" spans="1:6" x14ac:dyDescent="0.3">
      <c r="A6" s="5">
        <v>5.2083333333333398E-2</v>
      </c>
      <c r="B6" s="3">
        <v>4092.6892990000001</v>
      </c>
      <c r="C6" s="3">
        <v>3249.3009740000002</v>
      </c>
      <c r="D6" s="3">
        <v>981.14791100000002</v>
      </c>
      <c r="E6" s="3">
        <v>1091.2707170000001</v>
      </c>
      <c r="F6" s="3"/>
    </row>
    <row r="7" spans="1:6" x14ac:dyDescent="0.3">
      <c r="A7" s="5">
        <v>6.25E-2</v>
      </c>
      <c r="B7" s="3">
        <v>3794.4366380000001</v>
      </c>
      <c r="C7" s="3">
        <v>3003.5555220000001</v>
      </c>
      <c r="D7" s="3">
        <v>960.272424</v>
      </c>
      <c r="E7" s="3">
        <v>1078.2987029999999</v>
      </c>
      <c r="F7" s="3"/>
    </row>
    <row r="8" spans="1:6" x14ac:dyDescent="0.3">
      <c r="A8" s="5">
        <v>7.2916666666666699E-2</v>
      </c>
      <c r="B8" s="3">
        <v>3529.3231609999998</v>
      </c>
      <c r="C8" s="3">
        <v>2757.81007</v>
      </c>
      <c r="D8" s="3">
        <v>941.29470800000001</v>
      </c>
      <c r="E8" s="3">
        <v>1060.4621830000001</v>
      </c>
      <c r="F8" s="3"/>
    </row>
    <row r="9" spans="1:6" x14ac:dyDescent="0.3">
      <c r="A9" s="5">
        <v>8.3333333333333398E-2</v>
      </c>
      <c r="B9" s="3">
        <v>3308.3952640000002</v>
      </c>
      <c r="C9" s="3">
        <v>2544.8306779999998</v>
      </c>
      <c r="D9" s="3">
        <v>931.80584999999996</v>
      </c>
      <c r="E9" s="3">
        <v>1042.625663</v>
      </c>
      <c r="F9" s="3"/>
    </row>
    <row r="10" spans="1:6" x14ac:dyDescent="0.3">
      <c r="A10" s="5">
        <v>9.375E-2</v>
      </c>
      <c r="B10" s="3">
        <v>3148.222538</v>
      </c>
      <c r="C10" s="3">
        <v>2397.3834069999998</v>
      </c>
      <c r="D10" s="3">
        <v>931.80584999999996</v>
      </c>
      <c r="E10" s="3">
        <v>1024.789143</v>
      </c>
      <c r="F10" s="3"/>
    </row>
    <row r="11" spans="1:6" x14ac:dyDescent="0.3">
      <c r="A11" s="5">
        <v>0.104166666666667</v>
      </c>
      <c r="B11" s="3">
        <v>3037.758589</v>
      </c>
      <c r="C11" s="3">
        <v>2310.007247</v>
      </c>
      <c r="D11" s="3">
        <v>941.29470800000001</v>
      </c>
      <c r="E11" s="3">
        <v>1010.1956269999999</v>
      </c>
      <c r="F11" s="3"/>
    </row>
    <row r="12" spans="1:6" x14ac:dyDescent="0.3">
      <c r="A12" s="5">
        <v>0.11458333333333399</v>
      </c>
      <c r="B12" s="3">
        <v>2954.9106280000001</v>
      </c>
      <c r="C12" s="3">
        <v>2260.8581559999998</v>
      </c>
      <c r="D12" s="3">
        <v>950.78356599999995</v>
      </c>
      <c r="E12" s="3">
        <v>997.223612</v>
      </c>
      <c r="F12" s="3"/>
    </row>
    <row r="13" spans="1:6" x14ac:dyDescent="0.3">
      <c r="A13" s="5">
        <v>0.125</v>
      </c>
      <c r="B13" s="3">
        <v>2894.155456</v>
      </c>
      <c r="C13" s="3">
        <v>2228.0920959999999</v>
      </c>
      <c r="D13" s="3">
        <v>952.68133699999998</v>
      </c>
      <c r="E13" s="3">
        <v>985.87309900000002</v>
      </c>
      <c r="F13" s="3"/>
    </row>
    <row r="14" spans="1:6" x14ac:dyDescent="0.3">
      <c r="A14" s="5">
        <v>0.13541666666666699</v>
      </c>
      <c r="B14" s="3">
        <v>2844.4466790000001</v>
      </c>
      <c r="C14" s="3">
        <v>2200.7870459999999</v>
      </c>
      <c r="D14" s="3">
        <v>945.09025099999997</v>
      </c>
      <c r="E14" s="3">
        <v>974.52258700000004</v>
      </c>
      <c r="F14" s="3"/>
    </row>
    <row r="15" spans="1:6" x14ac:dyDescent="0.3">
      <c r="A15" s="5">
        <v>0.14583333333333401</v>
      </c>
      <c r="B15" s="3">
        <v>2805.7842970000002</v>
      </c>
      <c r="C15" s="3">
        <v>2178.943006</v>
      </c>
      <c r="D15" s="3">
        <v>928.01030700000001</v>
      </c>
      <c r="E15" s="3">
        <v>964.79357600000003</v>
      </c>
      <c r="F15" s="3"/>
    </row>
    <row r="16" spans="1:6" x14ac:dyDescent="0.3">
      <c r="A16" s="5">
        <v>0.15625</v>
      </c>
      <c r="B16" s="3">
        <v>2772.6451120000002</v>
      </c>
      <c r="C16" s="3">
        <v>2157.098966</v>
      </c>
      <c r="D16" s="3">
        <v>907.13481899999999</v>
      </c>
      <c r="E16" s="3">
        <v>956.68606699999998</v>
      </c>
      <c r="F16" s="3"/>
    </row>
    <row r="17" spans="1:6" x14ac:dyDescent="0.3">
      <c r="A17" s="5">
        <v>0.16666666666666699</v>
      </c>
      <c r="B17" s="3">
        <v>2756.0755199999999</v>
      </c>
      <c r="C17" s="3">
        <v>2135.2549260000001</v>
      </c>
      <c r="D17" s="3">
        <v>886.25933199999997</v>
      </c>
      <c r="E17" s="3">
        <v>946.95705599999997</v>
      </c>
      <c r="F17" s="3"/>
    </row>
    <row r="18" spans="1:6" x14ac:dyDescent="0.3">
      <c r="A18" s="5">
        <v>0.17708333333333401</v>
      </c>
      <c r="B18" s="3">
        <v>2756.0755199999999</v>
      </c>
      <c r="C18" s="3">
        <v>2118.8718950000002</v>
      </c>
      <c r="D18" s="3">
        <v>872.97493099999997</v>
      </c>
      <c r="E18" s="3">
        <v>937.22804499999995</v>
      </c>
      <c r="F18" s="3"/>
    </row>
    <row r="19" spans="1:6" x14ac:dyDescent="0.3">
      <c r="A19" s="5">
        <v>0.1875</v>
      </c>
      <c r="B19" s="3">
        <v>2761.5987169999999</v>
      </c>
      <c r="C19" s="3">
        <v>2102.4888649999998</v>
      </c>
      <c r="D19" s="3">
        <v>865.38384399999995</v>
      </c>
      <c r="E19" s="3">
        <v>929.12053600000002</v>
      </c>
      <c r="F19" s="3"/>
    </row>
    <row r="20" spans="1:6" x14ac:dyDescent="0.3">
      <c r="A20" s="5">
        <v>0.19791666666666699</v>
      </c>
      <c r="B20" s="3">
        <v>2767.1219150000002</v>
      </c>
      <c r="C20" s="3">
        <v>2091.5668449999998</v>
      </c>
      <c r="D20" s="3">
        <v>869.17938800000002</v>
      </c>
      <c r="E20" s="3">
        <v>925.87753299999997</v>
      </c>
      <c r="F20" s="3"/>
    </row>
    <row r="21" spans="1:6" x14ac:dyDescent="0.3">
      <c r="A21" s="5">
        <v>0.20833333333333401</v>
      </c>
      <c r="B21" s="3">
        <v>2756.0755199999999</v>
      </c>
      <c r="C21" s="3">
        <v>2091.5668449999998</v>
      </c>
      <c r="D21" s="3">
        <v>886.25933199999997</v>
      </c>
      <c r="E21" s="3">
        <v>927.49903400000005</v>
      </c>
      <c r="F21" s="3"/>
    </row>
    <row r="22" spans="1:6" x14ac:dyDescent="0.3">
      <c r="A22" s="5">
        <v>0.21875</v>
      </c>
      <c r="B22" s="3">
        <v>2733.9827300000002</v>
      </c>
      <c r="C22" s="3">
        <v>2102.4888649999998</v>
      </c>
      <c r="D22" s="3">
        <v>920.41922</v>
      </c>
      <c r="E22" s="3">
        <v>940.47104899999999</v>
      </c>
      <c r="F22" s="3"/>
    </row>
    <row r="23" spans="1:6" x14ac:dyDescent="0.3">
      <c r="A23" s="5">
        <v>0.22916666666666699</v>
      </c>
      <c r="B23" s="3">
        <v>2700.8435460000001</v>
      </c>
      <c r="C23" s="3">
        <v>2135.2549260000001</v>
      </c>
      <c r="D23" s="3">
        <v>969.76128200000005</v>
      </c>
      <c r="E23" s="3">
        <v>961.55057199999999</v>
      </c>
      <c r="F23" s="3"/>
    </row>
    <row r="24" spans="1:6" x14ac:dyDescent="0.3">
      <c r="A24" s="5">
        <v>0.23958333333333401</v>
      </c>
      <c r="B24" s="3">
        <v>2673.2275589999999</v>
      </c>
      <c r="C24" s="3">
        <v>2200.7870459999999</v>
      </c>
      <c r="D24" s="3">
        <v>1039.97883</v>
      </c>
      <c r="E24" s="3">
        <v>995.60211000000004</v>
      </c>
      <c r="F24" s="3"/>
    </row>
    <row r="25" spans="1:6" x14ac:dyDescent="0.3">
      <c r="A25" s="5">
        <v>0.25</v>
      </c>
      <c r="B25" s="3">
        <v>2667.7043610000001</v>
      </c>
      <c r="C25" s="3">
        <v>2315.468257</v>
      </c>
      <c r="D25" s="3">
        <v>1131.0718670000001</v>
      </c>
      <c r="E25" s="3">
        <v>1042.625663</v>
      </c>
      <c r="F25" s="3"/>
    </row>
    <row r="26" spans="1:6" x14ac:dyDescent="0.3">
      <c r="A26" s="5">
        <v>0.26041666666666702</v>
      </c>
      <c r="B26" s="3">
        <v>2689.7971510000002</v>
      </c>
      <c r="C26" s="3">
        <v>2490.2205779999999</v>
      </c>
      <c r="D26" s="3">
        <v>1248.7337050000001</v>
      </c>
      <c r="E26" s="3">
        <v>1105.864233</v>
      </c>
      <c r="F26" s="3"/>
    </row>
    <row r="27" spans="1:6" x14ac:dyDescent="0.3">
      <c r="A27" s="5">
        <v>0.27083333333333398</v>
      </c>
      <c r="B27" s="3">
        <v>2750.5523229999999</v>
      </c>
      <c r="C27" s="3">
        <v>2725.0440100000001</v>
      </c>
      <c r="D27" s="3">
        <v>1425.226463</v>
      </c>
      <c r="E27" s="3">
        <v>1211.261851</v>
      </c>
      <c r="F27" s="3"/>
    </row>
    <row r="28" spans="1:6" x14ac:dyDescent="0.3">
      <c r="A28" s="5">
        <v>0.28125</v>
      </c>
      <c r="B28" s="3">
        <v>2866.5394689999998</v>
      </c>
      <c r="C28" s="3">
        <v>3019.9385520000001</v>
      </c>
      <c r="D28" s="3">
        <v>1690.914485</v>
      </c>
      <c r="E28" s="3">
        <v>1383.141042</v>
      </c>
      <c r="F28" s="3"/>
    </row>
    <row r="29" spans="1:6" x14ac:dyDescent="0.3">
      <c r="A29" s="5">
        <v>0.29166666666666702</v>
      </c>
      <c r="B29" s="3">
        <v>3032.235392</v>
      </c>
      <c r="C29" s="3">
        <v>3363.982184</v>
      </c>
      <c r="D29" s="3">
        <v>2083.7532040000001</v>
      </c>
      <c r="E29" s="3">
        <v>1647.445837</v>
      </c>
      <c r="F29" s="3"/>
    </row>
    <row r="30" spans="1:6" x14ac:dyDescent="0.3">
      <c r="A30" s="5">
        <v>0.30208333333333398</v>
      </c>
      <c r="B30" s="3">
        <v>3269.7328819999998</v>
      </c>
      <c r="C30" s="3">
        <v>3762.6359170000001</v>
      </c>
      <c r="D30" s="3">
        <v>2615.1292490000001</v>
      </c>
      <c r="E30" s="3">
        <v>2025.2557589999999</v>
      </c>
      <c r="F30" s="3"/>
    </row>
    <row r="31" spans="1:6" x14ac:dyDescent="0.3">
      <c r="A31" s="5">
        <v>0.3125</v>
      </c>
      <c r="B31" s="3">
        <v>3584.5551350000001</v>
      </c>
      <c r="C31" s="3">
        <v>4210.4387409999999</v>
      </c>
      <c r="D31" s="3">
        <v>3211.029528</v>
      </c>
      <c r="E31" s="3">
        <v>2487.3837739999999</v>
      </c>
      <c r="F31" s="3"/>
    </row>
    <row r="32" spans="1:6" x14ac:dyDescent="0.3">
      <c r="A32" s="5">
        <v>0.32291666666666702</v>
      </c>
      <c r="B32" s="3">
        <v>3993.271745</v>
      </c>
      <c r="C32" s="3">
        <v>4701.9296439999998</v>
      </c>
      <c r="D32" s="3">
        <v>3774.6676889999999</v>
      </c>
      <c r="E32" s="3">
        <v>3004.6428510000001</v>
      </c>
      <c r="F32" s="3"/>
    </row>
    <row r="33" spans="1:6" x14ac:dyDescent="0.3">
      <c r="A33" s="5">
        <v>0.33333333333333398</v>
      </c>
      <c r="B33" s="3">
        <v>4506.9291069999999</v>
      </c>
      <c r="C33" s="3">
        <v>5226.186608</v>
      </c>
      <c r="D33" s="3">
        <v>4213.0529260000003</v>
      </c>
      <c r="E33" s="3">
        <v>3542.9814510000001</v>
      </c>
      <c r="F33" s="3"/>
    </row>
    <row r="34" spans="1:6" x14ac:dyDescent="0.3">
      <c r="A34" s="5">
        <v>0.34375</v>
      </c>
      <c r="B34" s="3">
        <v>5131.0504170000004</v>
      </c>
      <c r="C34" s="3">
        <v>5777.7486220000001</v>
      </c>
      <c r="D34" s="3">
        <v>4446.4788319999998</v>
      </c>
      <c r="E34" s="3">
        <v>4060.2405279999998</v>
      </c>
      <c r="F34" s="3"/>
    </row>
    <row r="35" spans="1:6" x14ac:dyDescent="0.3">
      <c r="A35" s="5">
        <v>0.35416666666666702</v>
      </c>
      <c r="B35" s="3">
        <v>5832.4964909999999</v>
      </c>
      <c r="C35" s="3">
        <v>6323.8496260000002</v>
      </c>
      <c r="D35" s="3">
        <v>4482.5364920000002</v>
      </c>
      <c r="E35" s="3">
        <v>4489.9385069999998</v>
      </c>
      <c r="F35" s="3"/>
    </row>
    <row r="36" spans="1:6" x14ac:dyDescent="0.3">
      <c r="A36" s="5">
        <v>0.36458333333333398</v>
      </c>
      <c r="B36" s="3">
        <v>6572.6049480000001</v>
      </c>
      <c r="C36" s="3">
        <v>6820.8015400000004</v>
      </c>
      <c r="D36" s="3">
        <v>4345.8969379999999</v>
      </c>
      <c r="E36" s="3">
        <v>4759.1078070000003</v>
      </c>
      <c r="F36" s="3"/>
    </row>
    <row r="37" spans="1:6" x14ac:dyDescent="0.3">
      <c r="A37" s="5">
        <v>0.375</v>
      </c>
      <c r="B37" s="3">
        <v>7307.1902060000002</v>
      </c>
      <c r="C37" s="3">
        <v>7224.9162820000001</v>
      </c>
      <c r="D37" s="3">
        <v>4057.4356560000001</v>
      </c>
      <c r="E37" s="3">
        <v>4793.159345</v>
      </c>
      <c r="F37" s="3"/>
    </row>
    <row r="38" spans="1:6" x14ac:dyDescent="0.3">
      <c r="A38" s="5">
        <v>0.38541666666666702</v>
      </c>
      <c r="B38" s="3">
        <v>7997.5898859999998</v>
      </c>
      <c r="C38" s="3">
        <v>7514.3498149999996</v>
      </c>
      <c r="D38" s="3">
        <v>3653.2103080000002</v>
      </c>
      <c r="E38" s="3">
        <v>4548.3125719999998</v>
      </c>
      <c r="F38" s="3"/>
    </row>
    <row r="39" spans="1:6" x14ac:dyDescent="0.3">
      <c r="A39" s="5">
        <v>0.39583333333333398</v>
      </c>
      <c r="B39" s="3">
        <v>8627.2343930000006</v>
      </c>
      <c r="C39" s="3">
        <v>7705.4851660000004</v>
      </c>
      <c r="D39" s="3">
        <v>3193.9495830000001</v>
      </c>
      <c r="E39" s="3">
        <v>4100.7780730000004</v>
      </c>
      <c r="F39" s="3"/>
    </row>
    <row r="40" spans="1:6" x14ac:dyDescent="0.3">
      <c r="A40" s="5">
        <v>0.40625</v>
      </c>
      <c r="B40" s="3">
        <v>9168.5077419999998</v>
      </c>
      <c r="C40" s="3">
        <v>7825.6273870000005</v>
      </c>
      <c r="D40" s="3">
        <v>2749.871032</v>
      </c>
      <c r="E40" s="3">
        <v>3554.331964</v>
      </c>
      <c r="F40" s="3"/>
    </row>
    <row r="41" spans="1:6" x14ac:dyDescent="0.3">
      <c r="A41" s="5">
        <v>0.41666666666666702</v>
      </c>
      <c r="B41" s="3">
        <v>9610.3635369999993</v>
      </c>
      <c r="C41" s="3">
        <v>7907.5425370000003</v>
      </c>
      <c r="D41" s="3">
        <v>2394.9877449999999</v>
      </c>
      <c r="E41" s="3">
        <v>3012.75036</v>
      </c>
      <c r="F41" s="3"/>
    </row>
    <row r="42" spans="1:6" x14ac:dyDescent="0.3">
      <c r="A42" s="5">
        <v>0.42708333333333398</v>
      </c>
      <c r="B42" s="3">
        <v>9941.7553829999997</v>
      </c>
      <c r="C42" s="3">
        <v>7973.0746580000005</v>
      </c>
      <c r="D42" s="3">
        <v>2178.6417839999999</v>
      </c>
      <c r="E42" s="3">
        <v>2561.9728570000002</v>
      </c>
      <c r="F42" s="3"/>
    </row>
    <row r="43" spans="1:6" x14ac:dyDescent="0.3">
      <c r="A43" s="5">
        <v>0.4375</v>
      </c>
      <c r="B43" s="3">
        <v>10195.822464999999</v>
      </c>
      <c r="C43" s="3">
        <v>8038.6067780000003</v>
      </c>
      <c r="D43" s="3">
        <v>2085.6509759999999</v>
      </c>
      <c r="E43" s="3">
        <v>2226.3219829999998</v>
      </c>
      <c r="F43" s="3"/>
    </row>
    <row r="44" spans="1:6" x14ac:dyDescent="0.3">
      <c r="A44" s="5">
        <v>0.44791666666666702</v>
      </c>
      <c r="B44" s="3">
        <v>10422.27356</v>
      </c>
      <c r="C44" s="3">
        <v>8104.1388989999996</v>
      </c>
      <c r="D44" s="3">
        <v>2079.9576609999999</v>
      </c>
      <c r="E44" s="3">
        <v>2009.0407399999999</v>
      </c>
      <c r="F44" s="3"/>
    </row>
    <row r="45" spans="1:6" x14ac:dyDescent="0.3">
      <c r="A45" s="5">
        <v>0.45833333333333398</v>
      </c>
      <c r="B45" s="3">
        <v>10665.294247</v>
      </c>
      <c r="C45" s="3">
        <v>8180.5930390000003</v>
      </c>
      <c r="D45" s="3">
        <v>2129.2997220000002</v>
      </c>
      <c r="E45" s="3">
        <v>1913.372134</v>
      </c>
      <c r="F45" s="3"/>
    </row>
    <row r="46" spans="1:6" x14ac:dyDescent="0.3">
      <c r="A46" s="5">
        <v>0.46875</v>
      </c>
      <c r="B46" s="3">
        <v>10952.500513999999</v>
      </c>
      <c r="C46" s="3">
        <v>8273.4302100000004</v>
      </c>
      <c r="D46" s="3">
        <v>2199.5172710000002</v>
      </c>
      <c r="E46" s="3">
        <v>1932.830156</v>
      </c>
      <c r="F46" s="3"/>
    </row>
    <row r="47" spans="1:6" x14ac:dyDescent="0.3">
      <c r="A47" s="5">
        <v>0.47916666666666702</v>
      </c>
      <c r="B47" s="3">
        <v>11250.753175</v>
      </c>
      <c r="C47" s="3">
        <v>8382.6504110000005</v>
      </c>
      <c r="D47" s="3">
        <v>2264.0415050000001</v>
      </c>
      <c r="E47" s="3">
        <v>2018.769751</v>
      </c>
      <c r="F47" s="3"/>
    </row>
    <row r="48" spans="1:6" x14ac:dyDescent="0.3">
      <c r="A48" s="5">
        <v>0.48958333333333398</v>
      </c>
      <c r="B48" s="3">
        <v>11526.913047</v>
      </c>
      <c r="C48" s="3">
        <v>8519.1756619999996</v>
      </c>
      <c r="D48" s="3">
        <v>2300.0991650000001</v>
      </c>
      <c r="E48" s="3">
        <v>2107.9523509999999</v>
      </c>
      <c r="F48" s="3"/>
    </row>
    <row r="49" spans="1:6" x14ac:dyDescent="0.3">
      <c r="A49" s="5">
        <v>0.5</v>
      </c>
      <c r="B49" s="3">
        <v>11720.224957</v>
      </c>
      <c r="C49" s="3">
        <v>8683.0059629999996</v>
      </c>
      <c r="D49" s="3">
        <v>2283.019221</v>
      </c>
      <c r="E49" s="3">
        <v>2140.3823870000001</v>
      </c>
      <c r="F49" s="3"/>
    </row>
    <row r="50" spans="1:6" x14ac:dyDescent="0.3">
      <c r="A50" s="5">
        <v>0.51041666666666696</v>
      </c>
      <c r="B50" s="3">
        <v>11803.072919</v>
      </c>
      <c r="C50" s="3">
        <v>8868.6803039999995</v>
      </c>
      <c r="D50" s="3">
        <v>2199.5172710000002</v>
      </c>
      <c r="E50" s="3">
        <v>2072.2793109999998</v>
      </c>
      <c r="F50" s="3"/>
    </row>
    <row r="51" spans="1:6" x14ac:dyDescent="0.3">
      <c r="A51" s="5">
        <v>0.52083333333333404</v>
      </c>
      <c r="B51" s="3">
        <v>11753.364142</v>
      </c>
      <c r="C51" s="3">
        <v>9054.3546459999998</v>
      </c>
      <c r="D51" s="3">
        <v>2066.67326</v>
      </c>
      <c r="E51" s="3">
        <v>1932.830156</v>
      </c>
      <c r="F51" s="3"/>
    </row>
    <row r="52" spans="1:6" x14ac:dyDescent="0.3">
      <c r="A52" s="5">
        <v>0.53125</v>
      </c>
      <c r="B52" s="3">
        <v>11543.482639</v>
      </c>
      <c r="C52" s="3">
        <v>9196.3409069999998</v>
      </c>
      <c r="D52" s="3">
        <v>1914.851533</v>
      </c>
      <c r="E52" s="3">
        <v>1769.058473</v>
      </c>
      <c r="F52" s="3"/>
    </row>
    <row r="53" spans="1:6" x14ac:dyDescent="0.3">
      <c r="A53" s="5">
        <v>0.54166666666666696</v>
      </c>
      <c r="B53" s="3">
        <v>11173.428411000001</v>
      </c>
      <c r="C53" s="3">
        <v>9272.7950469999996</v>
      </c>
      <c r="D53" s="3">
        <v>1774.4164350000001</v>
      </c>
      <c r="E53" s="3">
        <v>1629.6093169999999</v>
      </c>
      <c r="F53" s="3"/>
    </row>
    <row r="54" spans="1:6" x14ac:dyDescent="0.3">
      <c r="A54" s="5">
        <v>0.55208333333333404</v>
      </c>
      <c r="B54" s="3">
        <v>10626.631864999999</v>
      </c>
      <c r="C54" s="3">
        <v>9250.9510069999997</v>
      </c>
      <c r="D54" s="3">
        <v>1668.141226</v>
      </c>
      <c r="E54" s="3">
        <v>1548.5342270000001</v>
      </c>
      <c r="F54" s="3"/>
    </row>
    <row r="55" spans="1:6" x14ac:dyDescent="0.3">
      <c r="A55" s="5">
        <v>0.5625</v>
      </c>
      <c r="B55" s="3">
        <v>9991.4641599999995</v>
      </c>
      <c r="C55" s="3">
        <v>9152.6528259999995</v>
      </c>
      <c r="D55" s="3">
        <v>1597.923677</v>
      </c>
      <c r="E55" s="3">
        <v>1514.4826889999999</v>
      </c>
      <c r="F55" s="3"/>
    </row>
    <row r="56" spans="1:6" x14ac:dyDescent="0.3">
      <c r="A56" s="5">
        <v>0.57291666666666696</v>
      </c>
      <c r="B56" s="3">
        <v>9345.2500600000003</v>
      </c>
      <c r="C56" s="3">
        <v>8999.7445449999996</v>
      </c>
      <c r="D56" s="3">
        <v>1561.8660170000001</v>
      </c>
      <c r="E56" s="3">
        <v>1504.753678</v>
      </c>
      <c r="F56" s="3"/>
    </row>
    <row r="57" spans="1:6" x14ac:dyDescent="0.3">
      <c r="A57" s="5">
        <v>0.58333333333333404</v>
      </c>
      <c r="B57" s="3">
        <v>8781.8839220000009</v>
      </c>
      <c r="C57" s="3">
        <v>8819.5312140000005</v>
      </c>
      <c r="D57" s="3">
        <v>1552.3771589999999</v>
      </c>
      <c r="E57" s="3">
        <v>1496.6461690000001</v>
      </c>
      <c r="F57" s="3"/>
    </row>
    <row r="58" spans="1:6" x14ac:dyDescent="0.3">
      <c r="A58" s="5">
        <v>0.59375</v>
      </c>
      <c r="B58" s="3">
        <v>8362.1209170000002</v>
      </c>
      <c r="C58" s="3">
        <v>8633.8568730000006</v>
      </c>
      <c r="D58" s="3">
        <v>1565.66156</v>
      </c>
      <c r="E58" s="3">
        <v>1470.7021400000001</v>
      </c>
      <c r="F58" s="3"/>
    </row>
    <row r="59" spans="1:6" x14ac:dyDescent="0.3">
      <c r="A59" s="5">
        <v>0.60416666666666696</v>
      </c>
      <c r="B59" s="3">
        <v>8063.8682550000003</v>
      </c>
      <c r="C59" s="3">
        <v>8459.1045510000004</v>
      </c>
      <c r="D59" s="3">
        <v>1594.128134</v>
      </c>
      <c r="E59" s="3">
        <v>1430.164595</v>
      </c>
      <c r="F59" s="3"/>
    </row>
    <row r="60" spans="1:6" x14ac:dyDescent="0.3">
      <c r="A60" s="5">
        <v>0.61458333333333404</v>
      </c>
      <c r="B60" s="3">
        <v>7820.8475680000001</v>
      </c>
      <c r="C60" s="3">
        <v>8289.8132399999995</v>
      </c>
      <c r="D60" s="3">
        <v>1622.5947080000001</v>
      </c>
      <c r="E60" s="3">
        <v>1386.3840459999999</v>
      </c>
      <c r="F60" s="3"/>
    </row>
    <row r="61" spans="1:6" x14ac:dyDescent="0.3">
      <c r="A61" s="5">
        <v>0.625</v>
      </c>
      <c r="B61" s="3">
        <v>7583.3500780000004</v>
      </c>
      <c r="C61" s="3">
        <v>8136.9049590000004</v>
      </c>
      <c r="D61" s="3">
        <v>1641.572424</v>
      </c>
      <c r="E61" s="3">
        <v>1345.846501</v>
      </c>
      <c r="F61" s="3"/>
    </row>
    <row r="62" spans="1:6" x14ac:dyDescent="0.3">
      <c r="A62" s="5">
        <v>0.63541666666666696</v>
      </c>
      <c r="B62" s="3">
        <v>7312.7134040000001</v>
      </c>
      <c r="C62" s="3">
        <v>8000.3797080000004</v>
      </c>
      <c r="D62" s="3">
        <v>1641.572424</v>
      </c>
      <c r="E62" s="3">
        <v>1315.037967</v>
      </c>
      <c r="F62" s="3"/>
    </row>
    <row r="63" spans="1:6" x14ac:dyDescent="0.3">
      <c r="A63" s="5">
        <v>0.64583333333333404</v>
      </c>
      <c r="B63" s="3">
        <v>7014.4607420000002</v>
      </c>
      <c r="C63" s="3">
        <v>7885.6984970000003</v>
      </c>
      <c r="D63" s="3">
        <v>1628.2880230000001</v>
      </c>
      <c r="E63" s="3">
        <v>1295.579945</v>
      </c>
      <c r="F63" s="3"/>
    </row>
    <row r="64" spans="1:6" x14ac:dyDescent="0.3">
      <c r="A64" s="5">
        <v>0.65625</v>
      </c>
      <c r="B64" s="3">
        <v>6716.2080809999998</v>
      </c>
      <c r="C64" s="3">
        <v>7792.8613269999996</v>
      </c>
      <c r="D64" s="3">
        <v>1609.310307</v>
      </c>
      <c r="E64" s="3">
        <v>1287.472436</v>
      </c>
      <c r="F64" s="3"/>
    </row>
    <row r="65" spans="1:6" x14ac:dyDescent="0.3">
      <c r="A65" s="5">
        <v>0.66666666666666696</v>
      </c>
      <c r="B65" s="3">
        <v>6434.5250120000001</v>
      </c>
      <c r="C65" s="3">
        <v>7727.3292060000003</v>
      </c>
      <c r="D65" s="3">
        <v>1596.0259060000001</v>
      </c>
      <c r="E65" s="3">
        <v>1287.472436</v>
      </c>
      <c r="F65" s="3"/>
    </row>
    <row r="66" spans="1:6" x14ac:dyDescent="0.3">
      <c r="A66" s="5">
        <v>0.67708333333333404</v>
      </c>
      <c r="B66" s="3">
        <v>6197.0275220000003</v>
      </c>
      <c r="C66" s="3">
        <v>7694.5631460000004</v>
      </c>
      <c r="D66" s="3">
        <v>1592.2303629999999</v>
      </c>
      <c r="E66" s="3">
        <v>1298.822948</v>
      </c>
      <c r="F66" s="3"/>
    </row>
    <row r="67" spans="1:6" x14ac:dyDescent="0.3">
      <c r="A67" s="5">
        <v>0.6875</v>
      </c>
      <c r="B67" s="3">
        <v>6014.7620070000003</v>
      </c>
      <c r="C67" s="3">
        <v>7738.2512260000003</v>
      </c>
      <c r="D67" s="3">
        <v>1596.0259060000001</v>
      </c>
      <c r="E67" s="3">
        <v>1321.523974</v>
      </c>
      <c r="F67" s="3"/>
    </row>
    <row r="68" spans="1:6" x14ac:dyDescent="0.3">
      <c r="A68" s="5">
        <v>0.69791666666666696</v>
      </c>
      <c r="B68" s="3">
        <v>5893.251663</v>
      </c>
      <c r="C68" s="3">
        <v>7913.0035470000003</v>
      </c>
      <c r="D68" s="3">
        <v>1597.923677</v>
      </c>
      <c r="E68" s="3">
        <v>1366.9260240000001</v>
      </c>
      <c r="F68" s="3"/>
    </row>
    <row r="69" spans="1:6" x14ac:dyDescent="0.3">
      <c r="A69" s="5">
        <v>0.70833333333333404</v>
      </c>
      <c r="B69" s="3">
        <v>5838.0196889999997</v>
      </c>
      <c r="C69" s="3">
        <v>8273.4302100000004</v>
      </c>
      <c r="D69" s="3">
        <v>1596.0259060000001</v>
      </c>
      <c r="E69" s="3">
        <v>1439.8936060000001</v>
      </c>
      <c r="F69" s="3"/>
    </row>
    <row r="70" spans="1:6" x14ac:dyDescent="0.3">
      <c r="A70" s="5">
        <v>0.71875</v>
      </c>
      <c r="B70" s="3">
        <v>5860.1124790000003</v>
      </c>
      <c r="C70" s="3">
        <v>8841.3752540000005</v>
      </c>
      <c r="D70" s="3">
        <v>1594.128134</v>
      </c>
      <c r="E70" s="3">
        <v>1551.777231</v>
      </c>
      <c r="F70" s="3"/>
    </row>
    <row r="71" spans="1:6" x14ac:dyDescent="0.3">
      <c r="A71" s="5">
        <v>0.72916666666666696</v>
      </c>
      <c r="B71" s="3">
        <v>5948.4836370000003</v>
      </c>
      <c r="C71" s="3">
        <v>9534.9235289999997</v>
      </c>
      <c r="D71" s="3">
        <v>1639.6746519999999</v>
      </c>
      <c r="E71" s="3">
        <v>1733.3854329999999</v>
      </c>
      <c r="F71" s="3"/>
    </row>
    <row r="72" spans="1:6" x14ac:dyDescent="0.3">
      <c r="A72" s="5">
        <v>0.73958333333333404</v>
      </c>
      <c r="B72" s="3">
        <v>6097.6099679999998</v>
      </c>
      <c r="C72" s="3">
        <v>10233.932814</v>
      </c>
      <c r="D72" s="3">
        <v>1799.0874659999999</v>
      </c>
      <c r="E72" s="3">
        <v>2025.2557589999999</v>
      </c>
      <c r="F72" s="3"/>
    </row>
    <row r="73" spans="1:6" x14ac:dyDescent="0.3">
      <c r="A73" s="5">
        <v>0.75</v>
      </c>
      <c r="B73" s="3">
        <v>6296.445076</v>
      </c>
      <c r="C73" s="3">
        <v>10818.260888999999</v>
      </c>
      <c r="D73" s="3">
        <v>2129.2997220000002</v>
      </c>
      <c r="E73" s="3">
        <v>2463.0612470000001</v>
      </c>
      <c r="F73" s="3"/>
    </row>
    <row r="74" spans="1:6" x14ac:dyDescent="0.3">
      <c r="A74" s="5">
        <v>0.76041666666666696</v>
      </c>
      <c r="B74" s="3">
        <v>6533.9425659999997</v>
      </c>
      <c r="C74" s="3">
        <v>11205.992601</v>
      </c>
      <c r="D74" s="3">
        <v>2660.6757670000002</v>
      </c>
      <c r="E74" s="3">
        <v>3058.1524100000001</v>
      </c>
      <c r="F74" s="3"/>
    </row>
    <row r="75" spans="1:6" x14ac:dyDescent="0.3">
      <c r="A75" s="5">
        <v>0.77083333333333404</v>
      </c>
      <c r="B75" s="3">
        <v>6815.6256350000003</v>
      </c>
      <c r="C75" s="3">
        <v>11418.971992999999</v>
      </c>
      <c r="D75" s="3">
        <v>3290.7359339999998</v>
      </c>
      <c r="E75" s="3">
        <v>3714.860643</v>
      </c>
      <c r="F75" s="3"/>
    </row>
    <row r="76" spans="1:6" x14ac:dyDescent="0.3">
      <c r="A76" s="5">
        <v>0.78125</v>
      </c>
      <c r="B76" s="3">
        <v>7135.9710859999996</v>
      </c>
      <c r="C76" s="3">
        <v>11528.192193999999</v>
      </c>
      <c r="D76" s="3">
        <v>3890.431756</v>
      </c>
      <c r="E76" s="3">
        <v>4314.8163119999999</v>
      </c>
      <c r="F76" s="3"/>
    </row>
    <row r="77" spans="1:6" x14ac:dyDescent="0.3">
      <c r="A77" s="5">
        <v>0.79166666666666696</v>
      </c>
      <c r="B77" s="3">
        <v>7494.9789190000001</v>
      </c>
      <c r="C77" s="3">
        <v>11588.263304</v>
      </c>
      <c r="D77" s="3">
        <v>4323.1236779999999</v>
      </c>
      <c r="E77" s="3">
        <v>4736.406782</v>
      </c>
      <c r="F77" s="3"/>
    </row>
    <row r="78" spans="1:6" x14ac:dyDescent="0.3">
      <c r="A78" s="5">
        <v>0.80208333333333404</v>
      </c>
      <c r="B78" s="3">
        <v>7887.1259369999998</v>
      </c>
      <c r="C78" s="3">
        <v>11642.873405</v>
      </c>
      <c r="D78" s="3">
        <v>4490.1275779999996</v>
      </c>
      <c r="E78" s="3">
        <v>4887.2064499999997</v>
      </c>
      <c r="F78" s="3"/>
    </row>
    <row r="79" spans="1:6" x14ac:dyDescent="0.3">
      <c r="A79" s="5">
        <v>0.8125</v>
      </c>
      <c r="B79" s="3">
        <v>8273.7497579999999</v>
      </c>
      <c r="C79" s="3">
        <v>11631.951384</v>
      </c>
      <c r="D79" s="3">
        <v>4419.9100289999997</v>
      </c>
      <c r="E79" s="3">
        <v>4793.159345</v>
      </c>
      <c r="F79" s="3"/>
    </row>
    <row r="80" spans="1:6" x14ac:dyDescent="0.3">
      <c r="A80" s="5">
        <v>0.82291666666666696</v>
      </c>
      <c r="B80" s="3">
        <v>8599.6184059999996</v>
      </c>
      <c r="C80" s="3">
        <v>11489.965123</v>
      </c>
      <c r="D80" s="3">
        <v>4173.1997229999997</v>
      </c>
      <c r="E80" s="3">
        <v>4509.3965289999996</v>
      </c>
      <c r="F80" s="3"/>
    </row>
    <row r="81" spans="1:6" x14ac:dyDescent="0.3">
      <c r="A81" s="5">
        <v>0.83333333333333404</v>
      </c>
      <c r="B81" s="3">
        <v>8826.0695009999999</v>
      </c>
      <c r="C81" s="3">
        <v>11134.999470999999</v>
      </c>
      <c r="D81" s="3">
        <v>3814.5208929999999</v>
      </c>
      <c r="E81" s="3">
        <v>4092.670564</v>
      </c>
      <c r="F81" s="3"/>
    </row>
    <row r="82" spans="1:6" x14ac:dyDescent="0.3">
      <c r="A82" s="5">
        <v>0.84375</v>
      </c>
      <c r="B82" s="3">
        <v>8914.4406600000002</v>
      </c>
      <c r="C82" s="3">
        <v>10534.288366000001</v>
      </c>
      <c r="D82" s="3">
        <v>3398.908915</v>
      </c>
      <c r="E82" s="3">
        <v>3593.2480070000001</v>
      </c>
      <c r="F82" s="3"/>
    </row>
    <row r="83" spans="1:6" x14ac:dyDescent="0.3">
      <c r="A83" s="5">
        <v>0.85416666666666696</v>
      </c>
      <c r="B83" s="3">
        <v>8881.3014750000002</v>
      </c>
      <c r="C83" s="3">
        <v>9775.2079709999998</v>
      </c>
      <c r="D83" s="3">
        <v>2970.0125360000002</v>
      </c>
      <c r="E83" s="3">
        <v>3067.881421</v>
      </c>
      <c r="F83" s="3"/>
    </row>
    <row r="84" spans="1:6" x14ac:dyDescent="0.3">
      <c r="A84" s="5">
        <v>0.86458333333333404</v>
      </c>
      <c r="B84" s="3">
        <v>8781.8839220000009</v>
      </c>
      <c r="C84" s="3">
        <v>8977.9005049999996</v>
      </c>
      <c r="D84" s="3">
        <v>2563.889416</v>
      </c>
      <c r="E84" s="3">
        <v>2565.2158610000001</v>
      </c>
      <c r="F84" s="3"/>
    </row>
    <row r="85" spans="1:6" x14ac:dyDescent="0.3">
      <c r="A85" s="5">
        <v>0.875</v>
      </c>
      <c r="B85" s="3">
        <v>8643.8039860000008</v>
      </c>
      <c r="C85" s="3">
        <v>8273.4302100000004</v>
      </c>
      <c r="D85" s="3">
        <v>2216.5972149999998</v>
      </c>
      <c r="E85" s="3">
        <v>2140.3823870000001</v>
      </c>
      <c r="F85" s="3"/>
    </row>
    <row r="86" spans="1:6" x14ac:dyDescent="0.3">
      <c r="A86" s="5">
        <v>0.88541666666666696</v>
      </c>
      <c r="B86" s="3">
        <v>8500.2008519999999</v>
      </c>
      <c r="C86" s="3">
        <v>7749.1732460000003</v>
      </c>
      <c r="D86" s="3">
        <v>1958.5002790000001</v>
      </c>
      <c r="E86" s="3">
        <v>1832.297043</v>
      </c>
      <c r="F86" s="3"/>
    </row>
    <row r="87" spans="1:6" x14ac:dyDescent="0.3">
      <c r="A87" s="5">
        <v>0.89583333333333404</v>
      </c>
      <c r="B87" s="3">
        <v>8367.6441140000006</v>
      </c>
      <c r="C87" s="3">
        <v>7388.7465840000004</v>
      </c>
      <c r="D87" s="3">
        <v>1774.4164350000001</v>
      </c>
      <c r="E87" s="3">
        <v>1626.3663140000001</v>
      </c>
      <c r="F87" s="3"/>
    </row>
    <row r="88" spans="1:6" x14ac:dyDescent="0.3">
      <c r="A88" s="5">
        <v>0.90625</v>
      </c>
      <c r="B88" s="3">
        <v>8246.1337700000004</v>
      </c>
      <c r="C88" s="3">
        <v>7153.9231520000003</v>
      </c>
      <c r="D88" s="3">
        <v>1645.3679669999999</v>
      </c>
      <c r="E88" s="3">
        <v>1498.2676710000001</v>
      </c>
      <c r="F88" s="3"/>
    </row>
    <row r="89" spans="1:6" x14ac:dyDescent="0.3">
      <c r="A89" s="5">
        <v>0.91666666666666696</v>
      </c>
      <c r="B89" s="3">
        <v>8135.6698219999998</v>
      </c>
      <c r="C89" s="3">
        <v>7001.0148710000003</v>
      </c>
      <c r="D89" s="3">
        <v>1552.3771589999999</v>
      </c>
      <c r="E89" s="3">
        <v>1420.4355840000001</v>
      </c>
      <c r="F89" s="3"/>
    </row>
    <row r="90" spans="1:6" x14ac:dyDescent="0.3">
      <c r="A90" s="5">
        <v>0.92708333333333404</v>
      </c>
      <c r="B90" s="3">
        <v>8030.7290700000003</v>
      </c>
      <c r="C90" s="3">
        <v>6886.3336600000002</v>
      </c>
      <c r="D90" s="3">
        <v>1474.568524</v>
      </c>
      <c r="E90" s="3">
        <v>1371.79053</v>
      </c>
      <c r="F90" s="3"/>
    </row>
    <row r="91" spans="1:6" x14ac:dyDescent="0.3">
      <c r="A91" s="5">
        <v>0.9375</v>
      </c>
      <c r="B91" s="3">
        <v>7898.1723320000001</v>
      </c>
      <c r="C91" s="3">
        <v>6777.1134590000001</v>
      </c>
      <c r="D91" s="3">
        <v>1406.2487470000001</v>
      </c>
      <c r="E91" s="3">
        <v>1336.1174900000001</v>
      </c>
      <c r="F91" s="3"/>
    </row>
    <row r="92" spans="1:6" x14ac:dyDescent="0.3">
      <c r="A92" s="5">
        <v>0.94791666666666696</v>
      </c>
      <c r="B92" s="3">
        <v>7688.2908299999999</v>
      </c>
      <c r="C92" s="3">
        <v>6640.5882080000001</v>
      </c>
      <c r="D92" s="3">
        <v>1345.5200560000001</v>
      </c>
      <c r="E92" s="3">
        <v>1305.3089560000001</v>
      </c>
      <c r="F92" s="3"/>
    </row>
    <row r="93" spans="1:6" x14ac:dyDescent="0.3">
      <c r="A93" s="5">
        <v>0.95833333333333404</v>
      </c>
      <c r="B93" s="3">
        <v>7356.898983</v>
      </c>
      <c r="C93" s="3">
        <v>6454.9138670000002</v>
      </c>
      <c r="D93" s="3">
        <v>1286.6891370000001</v>
      </c>
      <c r="E93" s="3">
        <v>1269.635916</v>
      </c>
      <c r="F93" s="3"/>
    </row>
    <row r="94" spans="1:6" x14ac:dyDescent="0.3">
      <c r="A94" s="5">
        <v>0.96875</v>
      </c>
      <c r="B94" s="3">
        <v>6870.8576089999997</v>
      </c>
      <c r="C94" s="3">
        <v>6192.7853850000001</v>
      </c>
      <c r="D94" s="3">
        <v>1227.8582180000001</v>
      </c>
      <c r="E94" s="3">
        <v>1220.9908620000001</v>
      </c>
      <c r="F94" s="3"/>
    </row>
    <row r="95" spans="1:6" x14ac:dyDescent="0.3">
      <c r="A95" s="5">
        <v>0.97916666666666696</v>
      </c>
      <c r="B95" s="3">
        <v>6285.3986809999997</v>
      </c>
      <c r="C95" s="3">
        <v>5865.1247830000002</v>
      </c>
      <c r="D95" s="3">
        <v>1172.822842</v>
      </c>
      <c r="E95" s="3">
        <v>1164.238298</v>
      </c>
      <c r="F95" s="3"/>
    </row>
    <row r="96" spans="1:6" x14ac:dyDescent="0.3">
      <c r="A96" s="5">
        <v>0.98958333333333404</v>
      </c>
      <c r="B96" s="3">
        <v>5661.2773710000001</v>
      </c>
      <c r="C96" s="3">
        <v>5504.69812</v>
      </c>
      <c r="D96" s="3">
        <v>1123.4807800000001</v>
      </c>
      <c r="E96" s="3">
        <v>1107.485735</v>
      </c>
      <c r="F96" s="3"/>
    </row>
    <row r="97" spans="1:6" x14ac:dyDescent="0.3">
      <c r="A97" s="5">
        <v>1</v>
      </c>
      <c r="B97" s="3">
        <v>5059.2488499999999</v>
      </c>
      <c r="C97" s="3">
        <v>5138.8104469999998</v>
      </c>
      <c r="D97" s="3">
        <v>1085.525349</v>
      </c>
      <c r="E97" s="3">
        <v>1060.4621830000001</v>
      </c>
      <c r="F97" s="3"/>
    </row>
    <row r="98" spans="1:6" x14ac:dyDescent="0.3">
      <c r="A98" t="s">
        <v>85</v>
      </c>
      <c r="B98" t="s">
        <v>85</v>
      </c>
      <c r="C98" t="s">
        <v>85</v>
      </c>
    </row>
    <row r="197" spans="1:4" x14ac:dyDescent="0.3">
      <c r="A197" s="6"/>
      <c r="B197" s="6"/>
      <c r="C197" s="6"/>
      <c r="D197" s="6"/>
    </row>
    <row r="198" spans="1:4" x14ac:dyDescent="0.3">
      <c r="A198" s="6"/>
      <c r="B198" s="6"/>
      <c r="C198" s="6"/>
      <c r="D198" s="6"/>
    </row>
    <row r="199" spans="1:4" x14ac:dyDescent="0.3">
      <c r="A199" s="6"/>
      <c r="B199" s="6"/>
      <c r="C199" s="6"/>
      <c r="D199" s="6"/>
    </row>
    <row r="200" spans="1:4" x14ac:dyDescent="0.3">
      <c r="A200" s="6"/>
      <c r="B200" s="6"/>
      <c r="C200" s="6"/>
      <c r="D200" s="6"/>
    </row>
    <row r="201" spans="1:4" x14ac:dyDescent="0.3">
      <c r="A201" s="6"/>
      <c r="B201" s="6"/>
      <c r="C201" s="6"/>
      <c r="D201" s="6"/>
    </row>
    <row r="202" spans="1:4" x14ac:dyDescent="0.3">
      <c r="A202" s="6"/>
      <c r="B202" s="6"/>
      <c r="C202" s="6"/>
      <c r="D202" s="6"/>
    </row>
    <row r="203" spans="1:4" x14ac:dyDescent="0.3">
      <c r="A203" s="6"/>
      <c r="B203" s="6"/>
      <c r="C203" s="6"/>
      <c r="D203" s="6"/>
    </row>
    <row r="204" spans="1:4" x14ac:dyDescent="0.3">
      <c r="A204" s="6"/>
      <c r="B204" s="6"/>
      <c r="C204" s="6"/>
      <c r="D204" s="6"/>
    </row>
    <row r="205" spans="1:4" x14ac:dyDescent="0.3">
      <c r="A205" s="6"/>
      <c r="B205" s="6"/>
      <c r="C205" s="6"/>
      <c r="D205" s="6"/>
    </row>
    <row r="206" spans="1:4" x14ac:dyDescent="0.3">
      <c r="A206" s="6"/>
      <c r="B206" s="6"/>
      <c r="C206" s="6"/>
      <c r="D206" s="6"/>
    </row>
    <row r="207" spans="1:4" x14ac:dyDescent="0.3">
      <c r="A207" s="6"/>
      <c r="B207" s="6"/>
      <c r="C207" s="6"/>
      <c r="D207" s="6"/>
    </row>
    <row r="208" spans="1:4" x14ac:dyDescent="0.3">
      <c r="A208" s="6"/>
      <c r="B208" s="6"/>
      <c r="C208" s="6"/>
      <c r="D208" s="6"/>
    </row>
    <row r="209" spans="1:4" x14ac:dyDescent="0.3">
      <c r="A209" s="6"/>
      <c r="B209" s="6"/>
      <c r="C209" s="6"/>
      <c r="D209" s="6"/>
    </row>
    <row r="210" spans="1:4" x14ac:dyDescent="0.3">
      <c r="A210" s="6"/>
      <c r="B210" s="6"/>
      <c r="C210" s="6"/>
      <c r="D210" s="6"/>
    </row>
    <row r="211" spans="1:4" x14ac:dyDescent="0.3">
      <c r="A211" s="6"/>
      <c r="B211" s="6"/>
      <c r="C211" s="6"/>
      <c r="D211" s="6"/>
    </row>
    <row r="212" spans="1:4" x14ac:dyDescent="0.3">
      <c r="A212" s="6"/>
      <c r="B212" s="6"/>
      <c r="C212" s="6"/>
      <c r="D212" s="6"/>
    </row>
    <row r="213" spans="1:4" x14ac:dyDescent="0.3">
      <c r="A213" s="6"/>
      <c r="B213" s="6"/>
      <c r="C213" s="6"/>
      <c r="D213" s="6"/>
    </row>
    <row r="214" spans="1:4" x14ac:dyDescent="0.3">
      <c r="A214" s="6"/>
      <c r="B214" s="6"/>
      <c r="C214" s="6"/>
      <c r="D214" s="6"/>
    </row>
    <row r="215" spans="1:4" x14ac:dyDescent="0.3">
      <c r="A215" s="6"/>
      <c r="B215" s="6"/>
      <c r="C215" s="6"/>
      <c r="D215" s="6"/>
    </row>
    <row r="216" spans="1:4" x14ac:dyDescent="0.3">
      <c r="A216" s="6"/>
      <c r="B216" s="6"/>
      <c r="C216" s="6"/>
      <c r="D216" s="6"/>
    </row>
    <row r="217" spans="1:4" x14ac:dyDescent="0.3">
      <c r="A217" s="6"/>
      <c r="B217" s="6"/>
      <c r="C217" s="6"/>
      <c r="D217" s="6"/>
    </row>
    <row r="218" spans="1:4" x14ac:dyDescent="0.3">
      <c r="A218" s="6"/>
      <c r="B218" s="6"/>
      <c r="C218" s="6"/>
      <c r="D218" s="6"/>
    </row>
    <row r="219" spans="1:4" x14ac:dyDescent="0.3">
      <c r="A219" s="6"/>
      <c r="B219" s="6"/>
      <c r="C219" s="6"/>
      <c r="D219" s="6"/>
    </row>
    <row r="220" spans="1:4" x14ac:dyDescent="0.3">
      <c r="A220" s="6"/>
      <c r="B220" s="6"/>
      <c r="C220" s="6"/>
      <c r="D220" s="6"/>
    </row>
    <row r="221" spans="1:4" x14ac:dyDescent="0.3">
      <c r="A221" s="6"/>
      <c r="B221" s="6"/>
      <c r="C221" s="6"/>
      <c r="D221" s="6"/>
    </row>
    <row r="222" spans="1:4" x14ac:dyDescent="0.3">
      <c r="A222" s="6"/>
      <c r="B222" s="6"/>
      <c r="C222" s="6"/>
      <c r="D222" s="6"/>
    </row>
    <row r="223" spans="1:4" x14ac:dyDescent="0.3">
      <c r="A223" s="6"/>
      <c r="B223" s="6"/>
      <c r="C223" s="6"/>
      <c r="D223" s="6"/>
    </row>
    <row r="224" spans="1:4" x14ac:dyDescent="0.3">
      <c r="A224" s="6"/>
      <c r="B224" s="6"/>
      <c r="C224" s="6"/>
      <c r="D224" s="6"/>
    </row>
    <row r="225" spans="1:4" x14ac:dyDescent="0.3">
      <c r="A225" s="6"/>
      <c r="B225" s="6"/>
      <c r="C225" s="6"/>
      <c r="D225" s="6"/>
    </row>
    <row r="226" spans="1:4" x14ac:dyDescent="0.3">
      <c r="A226" s="6"/>
      <c r="B226" s="6"/>
      <c r="C226" s="6"/>
      <c r="D226" s="6"/>
    </row>
    <row r="227" spans="1:4" x14ac:dyDescent="0.3">
      <c r="A227" s="6"/>
      <c r="B227" s="6"/>
      <c r="C227" s="6"/>
      <c r="D227" s="6"/>
    </row>
    <row r="228" spans="1:4" x14ac:dyDescent="0.3">
      <c r="A228" s="6"/>
      <c r="B228" s="6"/>
      <c r="C228" s="6"/>
      <c r="D228" s="6"/>
    </row>
    <row r="229" spans="1:4" x14ac:dyDescent="0.3">
      <c r="A229" s="6"/>
      <c r="B229" s="6"/>
      <c r="C229" s="6"/>
      <c r="D229" s="6"/>
    </row>
    <row r="230" spans="1:4" x14ac:dyDescent="0.3">
      <c r="A230" s="6"/>
      <c r="B230" s="6"/>
      <c r="C230" s="6"/>
      <c r="D230" s="6"/>
    </row>
    <row r="231" spans="1:4" x14ac:dyDescent="0.3">
      <c r="A231" s="6"/>
      <c r="B231" s="6"/>
      <c r="C231" s="6"/>
      <c r="D231" s="6"/>
    </row>
    <row r="232" spans="1:4" x14ac:dyDescent="0.3">
      <c r="A232" s="6"/>
      <c r="B232" s="6"/>
      <c r="C232" s="6"/>
      <c r="D232" s="6"/>
    </row>
    <row r="233" spans="1:4" x14ac:dyDescent="0.3">
      <c r="A233" s="6"/>
      <c r="B233" s="6"/>
      <c r="C233" s="6"/>
      <c r="D233" s="6"/>
    </row>
    <row r="234" spans="1:4" x14ac:dyDescent="0.3">
      <c r="A234" s="6"/>
      <c r="B234" s="6"/>
      <c r="C234" s="6"/>
      <c r="D234" s="6"/>
    </row>
    <row r="235" spans="1:4" x14ac:dyDescent="0.3">
      <c r="A235" s="6"/>
      <c r="B235" s="6"/>
      <c r="C235" s="6"/>
      <c r="D235" s="6"/>
    </row>
    <row r="236" spans="1:4" x14ac:dyDescent="0.3">
      <c r="A236" s="6"/>
      <c r="B236" s="6"/>
      <c r="C236" s="6"/>
      <c r="D236" s="6"/>
    </row>
    <row r="237" spans="1:4" x14ac:dyDescent="0.3">
      <c r="A237" s="6"/>
      <c r="B237" s="6"/>
      <c r="C237" s="6"/>
      <c r="D237" s="6"/>
    </row>
    <row r="238" spans="1:4" x14ac:dyDescent="0.3">
      <c r="A238" s="6"/>
      <c r="B238" s="6"/>
      <c r="C238" s="6"/>
      <c r="D238" s="6"/>
    </row>
    <row r="239" spans="1:4" x14ac:dyDescent="0.3">
      <c r="A239" s="6"/>
      <c r="B239" s="6"/>
      <c r="C239" s="6"/>
      <c r="D239" s="6"/>
    </row>
    <row r="240" spans="1:4" x14ac:dyDescent="0.3">
      <c r="A240" s="6"/>
      <c r="B240" s="6"/>
      <c r="C240" s="6"/>
      <c r="D240" s="6"/>
    </row>
    <row r="241" spans="1:4" x14ac:dyDescent="0.3">
      <c r="A241" s="6"/>
      <c r="B241" s="6"/>
      <c r="C241" s="6"/>
      <c r="D241" s="6"/>
    </row>
    <row r="242" spans="1:4" x14ac:dyDescent="0.3">
      <c r="A242" s="6"/>
      <c r="B242" s="6"/>
      <c r="C242" s="6"/>
      <c r="D242" s="6"/>
    </row>
    <row r="243" spans="1:4" x14ac:dyDescent="0.3">
      <c r="A243" s="6"/>
      <c r="B243" s="6"/>
      <c r="C243" s="6"/>
      <c r="D243" s="6"/>
    </row>
    <row r="244" spans="1:4" x14ac:dyDescent="0.3">
      <c r="A244" s="6"/>
      <c r="B244" s="6"/>
      <c r="C244" s="6"/>
      <c r="D244" s="6"/>
    </row>
    <row r="245" spans="1:4" x14ac:dyDescent="0.3">
      <c r="A245" s="6"/>
      <c r="B245" s="6"/>
      <c r="C245" s="6"/>
      <c r="D245" s="6"/>
    </row>
    <row r="246" spans="1:4" x14ac:dyDescent="0.3">
      <c r="A246" s="6"/>
      <c r="B246" s="6"/>
      <c r="C246" s="6"/>
      <c r="D246" s="6"/>
    </row>
    <row r="247" spans="1:4" x14ac:dyDescent="0.3">
      <c r="A247" s="6"/>
      <c r="B247" s="6"/>
      <c r="C247" s="6"/>
      <c r="D247" s="6"/>
    </row>
    <row r="248" spans="1:4" x14ac:dyDescent="0.3">
      <c r="A248" s="6"/>
      <c r="B248" s="6"/>
      <c r="C248" s="6"/>
      <c r="D248" s="6"/>
    </row>
    <row r="249" spans="1:4" x14ac:dyDescent="0.3">
      <c r="A249" s="6"/>
      <c r="B249" s="6"/>
      <c r="C249" s="6"/>
      <c r="D249" s="6"/>
    </row>
    <row r="250" spans="1:4" x14ac:dyDescent="0.3">
      <c r="A250" s="6"/>
      <c r="B250" s="6"/>
      <c r="C250" s="6"/>
      <c r="D250" s="6"/>
    </row>
    <row r="251" spans="1:4" x14ac:dyDescent="0.3">
      <c r="A251" s="6"/>
      <c r="B251" s="6"/>
      <c r="C251" s="6"/>
      <c r="D251" s="6"/>
    </row>
    <row r="252" spans="1:4" x14ac:dyDescent="0.3">
      <c r="A252" s="6"/>
      <c r="B252" s="6"/>
      <c r="C252" s="6"/>
      <c r="D252" s="6"/>
    </row>
    <row r="253" spans="1:4" x14ac:dyDescent="0.3">
      <c r="A253" s="6"/>
      <c r="B253" s="6"/>
      <c r="C253" s="6"/>
      <c r="D253" s="6"/>
    </row>
    <row r="254" spans="1:4" x14ac:dyDescent="0.3">
      <c r="A254" s="6"/>
      <c r="B254" s="6"/>
      <c r="C254" s="6"/>
      <c r="D254" s="6"/>
    </row>
    <row r="255" spans="1:4" x14ac:dyDescent="0.3">
      <c r="A255" s="6"/>
      <c r="B255" s="6"/>
      <c r="C255" s="6"/>
      <c r="D255" s="6"/>
    </row>
    <row r="256" spans="1:4" x14ac:dyDescent="0.3">
      <c r="A256" s="6"/>
      <c r="B256" s="6"/>
      <c r="C256" s="6"/>
      <c r="D256" s="6"/>
    </row>
    <row r="257" spans="1:4" x14ac:dyDescent="0.3">
      <c r="A257" s="6"/>
      <c r="B257" s="6"/>
      <c r="C257" s="6"/>
      <c r="D257" s="6"/>
    </row>
    <row r="258" spans="1:4" x14ac:dyDescent="0.3">
      <c r="A258" s="6"/>
      <c r="B258" s="6"/>
      <c r="C258" s="6"/>
      <c r="D258" s="6"/>
    </row>
    <row r="259" spans="1:4" x14ac:dyDescent="0.3">
      <c r="A259" s="6"/>
      <c r="B259" s="6"/>
      <c r="C259" s="6"/>
      <c r="D259" s="6"/>
    </row>
    <row r="260" spans="1:4" x14ac:dyDescent="0.3">
      <c r="A260" s="6"/>
      <c r="B260" s="6"/>
      <c r="C260" s="6"/>
      <c r="D260" s="6"/>
    </row>
    <row r="261" spans="1:4" x14ac:dyDescent="0.3">
      <c r="A261" s="6"/>
      <c r="B261" s="6"/>
      <c r="C261" s="6"/>
      <c r="D261" s="6"/>
    </row>
    <row r="262" spans="1:4" x14ac:dyDescent="0.3">
      <c r="A262" s="6"/>
      <c r="B262" s="6"/>
      <c r="C262" s="6"/>
      <c r="D262" s="6"/>
    </row>
    <row r="263" spans="1:4" x14ac:dyDescent="0.3">
      <c r="A263" s="6"/>
      <c r="B263" s="6"/>
      <c r="C263" s="6"/>
      <c r="D263" s="6"/>
    </row>
    <row r="264" spans="1:4" x14ac:dyDescent="0.3">
      <c r="A264" s="6"/>
      <c r="B264" s="6"/>
      <c r="C264" s="6"/>
      <c r="D264" s="6"/>
    </row>
    <row r="265" spans="1:4" x14ac:dyDescent="0.3">
      <c r="A265" s="6"/>
      <c r="B265" s="6"/>
      <c r="C265" s="6"/>
      <c r="D265" s="6"/>
    </row>
    <row r="266" spans="1:4" x14ac:dyDescent="0.3">
      <c r="A266" s="6"/>
      <c r="B266" s="6"/>
      <c r="C266" s="6"/>
      <c r="D266" s="6"/>
    </row>
    <row r="267" spans="1:4" x14ac:dyDescent="0.3">
      <c r="A267" s="6"/>
      <c r="B267" s="6"/>
      <c r="C267" s="6"/>
      <c r="D267" s="6"/>
    </row>
    <row r="268" spans="1:4" x14ac:dyDescent="0.3">
      <c r="A268" s="6"/>
      <c r="B268" s="6"/>
      <c r="C268" s="6"/>
      <c r="D268" s="6"/>
    </row>
    <row r="269" spans="1:4" x14ac:dyDescent="0.3">
      <c r="A269" s="6"/>
      <c r="B269" s="6"/>
      <c r="C269" s="6"/>
      <c r="D269" s="6"/>
    </row>
    <row r="270" spans="1:4" x14ac:dyDescent="0.3">
      <c r="A270" s="6"/>
      <c r="B270" s="6"/>
      <c r="C270" s="6"/>
      <c r="D270" s="6"/>
    </row>
    <row r="271" spans="1:4" x14ac:dyDescent="0.3">
      <c r="A271" s="6"/>
      <c r="B271" s="6"/>
      <c r="C271" s="6"/>
      <c r="D271" s="6"/>
    </row>
    <row r="272" spans="1:4" x14ac:dyDescent="0.3">
      <c r="A272" s="6"/>
      <c r="B272" s="6"/>
      <c r="C272" s="6"/>
      <c r="D272" s="6"/>
    </row>
    <row r="273" spans="1:4" x14ac:dyDescent="0.3">
      <c r="A273" s="6"/>
      <c r="B273" s="6"/>
      <c r="C273" s="6"/>
      <c r="D273" s="6"/>
    </row>
    <row r="274" spans="1:4" x14ac:dyDescent="0.3">
      <c r="A274" s="6"/>
      <c r="B274" s="6"/>
      <c r="C274" s="6"/>
      <c r="D274" s="6"/>
    </row>
    <row r="275" spans="1:4" x14ac:dyDescent="0.3">
      <c r="A275" s="6"/>
      <c r="B275" s="6"/>
      <c r="C275" s="6"/>
      <c r="D275" s="6"/>
    </row>
    <row r="276" spans="1:4" x14ac:dyDescent="0.3">
      <c r="A276" s="6"/>
      <c r="B276" s="6"/>
      <c r="C276" s="6"/>
      <c r="D276" s="6"/>
    </row>
    <row r="277" spans="1:4" x14ac:dyDescent="0.3">
      <c r="A277" s="6"/>
      <c r="B277" s="6"/>
      <c r="C277" s="6"/>
      <c r="D277" s="6"/>
    </row>
    <row r="278" spans="1:4" x14ac:dyDescent="0.3">
      <c r="A278" s="6"/>
      <c r="B278" s="6"/>
      <c r="C278" s="6"/>
      <c r="D278" s="6"/>
    </row>
    <row r="279" spans="1:4" x14ac:dyDescent="0.3">
      <c r="A279" s="6"/>
      <c r="B279" s="6"/>
      <c r="C279" s="6"/>
      <c r="D279" s="6"/>
    </row>
    <row r="280" spans="1:4" x14ac:dyDescent="0.3">
      <c r="A280" s="6"/>
      <c r="B280" s="6"/>
      <c r="C280" s="6"/>
      <c r="D280" s="6"/>
    </row>
    <row r="281" spans="1:4" x14ac:dyDescent="0.3">
      <c r="A281" s="6"/>
      <c r="B281" s="6"/>
      <c r="C281" s="6"/>
      <c r="D281" s="6"/>
    </row>
    <row r="282" spans="1:4" x14ac:dyDescent="0.3">
      <c r="A282" s="6"/>
      <c r="B282" s="6"/>
      <c r="C282" s="6"/>
      <c r="D282" s="6"/>
    </row>
    <row r="283" spans="1:4" x14ac:dyDescent="0.3">
      <c r="A283" s="6"/>
      <c r="B283" s="6"/>
      <c r="C283" s="6"/>
      <c r="D283" s="6"/>
    </row>
    <row r="284" spans="1:4" x14ac:dyDescent="0.3">
      <c r="A284" s="6"/>
      <c r="B284" s="6"/>
      <c r="C284" s="6"/>
      <c r="D284" s="6"/>
    </row>
    <row r="285" spans="1:4" x14ac:dyDescent="0.3">
      <c r="A285" s="6"/>
      <c r="B285" s="6"/>
      <c r="C285" s="6"/>
      <c r="D285" s="6"/>
    </row>
    <row r="286" spans="1:4" x14ac:dyDescent="0.3">
      <c r="A286" s="6"/>
      <c r="B286" s="6"/>
      <c r="C286" s="6"/>
      <c r="D286" s="6"/>
    </row>
    <row r="287" spans="1:4" x14ac:dyDescent="0.3">
      <c r="A287" s="6"/>
      <c r="B287" s="6"/>
      <c r="C287" s="6"/>
      <c r="D287" s="6"/>
    </row>
    <row r="288" spans="1:4" x14ac:dyDescent="0.3">
      <c r="A288" s="6"/>
      <c r="B288" s="6"/>
      <c r="C288" s="6"/>
      <c r="D288" s="6"/>
    </row>
    <row r="289" spans="1:4" x14ac:dyDescent="0.3">
      <c r="A289" s="6"/>
      <c r="B289" s="6"/>
      <c r="C289" s="6"/>
      <c r="D289" s="6"/>
    </row>
    <row r="290" spans="1:4" x14ac:dyDescent="0.3">
      <c r="A290" s="6"/>
      <c r="B290" s="6"/>
      <c r="C290" s="6"/>
      <c r="D290" s="6"/>
    </row>
    <row r="291" spans="1:4" x14ac:dyDescent="0.3">
      <c r="A291" s="6"/>
      <c r="B291" s="6"/>
      <c r="C291" s="6"/>
      <c r="D291" s="6"/>
    </row>
    <row r="292" spans="1:4" x14ac:dyDescent="0.3">
      <c r="A292" s="6"/>
      <c r="B292" s="6"/>
      <c r="C292" s="6"/>
      <c r="D292" s="6"/>
    </row>
    <row r="293" spans="1:4" x14ac:dyDescent="0.3">
      <c r="A293" s="6"/>
      <c r="B293" s="6"/>
      <c r="C293" s="6"/>
      <c r="D293" s="6"/>
    </row>
    <row r="294" spans="1:4" x14ac:dyDescent="0.3">
      <c r="A294" s="6"/>
      <c r="B294" s="6"/>
      <c r="C294" s="6"/>
      <c r="D294" s="6"/>
    </row>
    <row r="295" spans="1:4" x14ac:dyDescent="0.3">
      <c r="A295" s="6"/>
      <c r="B295" s="6"/>
      <c r="C295" s="6"/>
      <c r="D295" s="6"/>
    </row>
    <row r="296" spans="1:4" x14ac:dyDescent="0.3">
      <c r="A296" s="6"/>
      <c r="B296" s="6"/>
      <c r="C296" s="6"/>
      <c r="D296" s="6"/>
    </row>
    <row r="297" spans="1:4" x14ac:dyDescent="0.3">
      <c r="A297" s="6"/>
      <c r="B297" s="6"/>
      <c r="C297" s="6"/>
      <c r="D297" s="6"/>
    </row>
    <row r="298" spans="1:4" x14ac:dyDescent="0.3">
      <c r="A298" s="6"/>
      <c r="B298" s="6"/>
      <c r="C298" s="6"/>
      <c r="D298" s="6"/>
    </row>
    <row r="299" spans="1:4" x14ac:dyDescent="0.3">
      <c r="A299" s="6"/>
      <c r="B299" s="6"/>
      <c r="C299" s="6"/>
      <c r="D299" s="6"/>
    </row>
    <row r="300" spans="1:4" x14ac:dyDescent="0.3">
      <c r="A300" s="6"/>
      <c r="B300" s="6"/>
      <c r="C300" s="6"/>
      <c r="D300" s="6"/>
    </row>
    <row r="301" spans="1:4" x14ac:dyDescent="0.3">
      <c r="A301" s="6"/>
      <c r="B301" s="6"/>
      <c r="C301" s="6"/>
      <c r="D301" s="6"/>
    </row>
    <row r="302" spans="1:4" x14ac:dyDescent="0.3">
      <c r="A302" s="6"/>
      <c r="B302" s="6"/>
      <c r="C302" s="6"/>
      <c r="D302" s="6"/>
    </row>
    <row r="303" spans="1:4" x14ac:dyDescent="0.3">
      <c r="A303" s="6"/>
      <c r="B303" s="6"/>
      <c r="C303" s="6"/>
      <c r="D303" s="6"/>
    </row>
    <row r="304" spans="1:4" x14ac:dyDescent="0.3">
      <c r="A304" s="6"/>
      <c r="B304" s="6"/>
      <c r="C304" s="6"/>
      <c r="D304" s="6"/>
    </row>
    <row r="305" spans="1:4" x14ac:dyDescent="0.3">
      <c r="A305" s="6"/>
      <c r="B305" s="6"/>
      <c r="C305" s="6"/>
      <c r="D305" s="6"/>
    </row>
    <row r="306" spans="1:4" x14ac:dyDescent="0.3">
      <c r="A306" s="6"/>
      <c r="B306" s="6"/>
      <c r="C306" s="6"/>
      <c r="D306" s="6"/>
    </row>
    <row r="307" spans="1:4" x14ac:dyDescent="0.3">
      <c r="A307" s="6"/>
      <c r="B307" s="6"/>
      <c r="C307" s="6"/>
      <c r="D307" s="6"/>
    </row>
    <row r="308" spans="1:4" x14ac:dyDescent="0.3">
      <c r="A308" s="6"/>
      <c r="B308" s="6"/>
      <c r="C308" s="6"/>
      <c r="D308" s="6"/>
    </row>
    <row r="309" spans="1:4" x14ac:dyDescent="0.3">
      <c r="A309" s="6"/>
      <c r="B309" s="6"/>
      <c r="C309" s="6"/>
      <c r="D309" s="6"/>
    </row>
    <row r="310" spans="1:4" x14ac:dyDescent="0.3">
      <c r="A310" s="6"/>
      <c r="B310" s="6"/>
      <c r="C310" s="6"/>
      <c r="D310" s="6"/>
    </row>
    <row r="311" spans="1:4" x14ac:dyDescent="0.3">
      <c r="A311" s="6"/>
      <c r="B311" s="6"/>
      <c r="C311" s="6"/>
      <c r="D311" s="6"/>
    </row>
    <row r="312" spans="1:4" x14ac:dyDescent="0.3">
      <c r="A312" s="6"/>
      <c r="B312" s="6"/>
      <c r="C312" s="6"/>
      <c r="D312" s="6"/>
    </row>
    <row r="313" spans="1:4" x14ac:dyDescent="0.3">
      <c r="A313" s="6"/>
      <c r="B313" s="6"/>
      <c r="C313" s="6"/>
      <c r="D313" s="6"/>
    </row>
    <row r="314" spans="1:4" x14ac:dyDescent="0.3">
      <c r="A314" s="6"/>
      <c r="B314" s="6"/>
      <c r="C314" s="6"/>
      <c r="D314" s="6"/>
    </row>
    <row r="315" spans="1:4" x14ac:dyDescent="0.3">
      <c r="A315" s="6"/>
      <c r="B315" s="6"/>
      <c r="C315" s="6"/>
      <c r="D315" s="6"/>
    </row>
    <row r="316" spans="1:4" x14ac:dyDescent="0.3">
      <c r="A316" s="6"/>
      <c r="B316" s="6"/>
      <c r="C316" s="6"/>
      <c r="D316" s="6"/>
    </row>
    <row r="317" spans="1:4" x14ac:dyDescent="0.3">
      <c r="A317" s="6"/>
      <c r="B317" s="6"/>
      <c r="C317" s="6"/>
      <c r="D317" s="6"/>
    </row>
    <row r="318" spans="1:4" x14ac:dyDescent="0.3">
      <c r="A318" s="6"/>
      <c r="B318" s="6"/>
      <c r="C318" s="6"/>
      <c r="D318" s="6"/>
    </row>
    <row r="319" spans="1:4" x14ac:dyDescent="0.3">
      <c r="A319" s="6"/>
      <c r="B319" s="6"/>
      <c r="C319" s="6"/>
      <c r="D319" s="6"/>
    </row>
    <row r="320" spans="1:4" x14ac:dyDescent="0.3">
      <c r="A320" s="6"/>
      <c r="B320" s="6"/>
      <c r="C320" s="6"/>
      <c r="D320" s="6"/>
    </row>
    <row r="321" spans="1:4" x14ac:dyDescent="0.3">
      <c r="A321" s="6"/>
      <c r="B321" s="6"/>
      <c r="C321" s="6"/>
      <c r="D321" s="6"/>
    </row>
    <row r="322" spans="1:4" x14ac:dyDescent="0.3">
      <c r="A322" s="6"/>
      <c r="B322" s="6"/>
      <c r="C322" s="6"/>
      <c r="D322" s="6"/>
    </row>
    <row r="323" spans="1:4" x14ac:dyDescent="0.3">
      <c r="A323" s="6"/>
      <c r="B323" s="6"/>
      <c r="C323" s="6"/>
      <c r="D323" s="6"/>
    </row>
    <row r="324" spans="1:4" x14ac:dyDescent="0.3">
      <c r="A324" s="6"/>
      <c r="B324" s="6"/>
      <c r="C324" s="6"/>
      <c r="D324" s="6"/>
    </row>
    <row r="325" spans="1:4" x14ac:dyDescent="0.3">
      <c r="A325" s="6"/>
      <c r="B325" s="6"/>
      <c r="C325" s="6"/>
      <c r="D325" s="6"/>
    </row>
    <row r="326" spans="1:4" x14ac:dyDescent="0.3">
      <c r="A326" s="6"/>
      <c r="B326" s="6"/>
      <c r="C326" s="6"/>
      <c r="D326" s="6"/>
    </row>
    <row r="327" spans="1:4" x14ac:dyDescent="0.3">
      <c r="A327" s="6"/>
      <c r="B327" s="6"/>
      <c r="C327" s="6"/>
      <c r="D327" s="6"/>
    </row>
    <row r="328" spans="1:4" x14ac:dyDescent="0.3">
      <c r="A328" s="6"/>
      <c r="B328" s="6"/>
      <c r="C328" s="6"/>
      <c r="D328" s="6"/>
    </row>
    <row r="329" spans="1:4" x14ac:dyDescent="0.3">
      <c r="A329" s="6"/>
      <c r="B329" s="6"/>
      <c r="C329" s="6"/>
      <c r="D329" s="6"/>
    </row>
    <row r="330" spans="1:4" x14ac:dyDescent="0.3">
      <c r="A330" s="6"/>
      <c r="B330" s="6"/>
      <c r="C330" s="6"/>
      <c r="D330" s="6"/>
    </row>
    <row r="331" spans="1:4" x14ac:dyDescent="0.3">
      <c r="A331" s="6"/>
      <c r="B331" s="6"/>
      <c r="C331" s="6"/>
      <c r="D331" s="6"/>
    </row>
    <row r="332" spans="1:4" x14ac:dyDescent="0.3">
      <c r="A332" s="6"/>
      <c r="B332" s="6"/>
      <c r="C332" s="6"/>
      <c r="D332" s="6"/>
    </row>
    <row r="333" spans="1:4" x14ac:dyDescent="0.3">
      <c r="A333" s="6"/>
      <c r="B333" s="6"/>
      <c r="C333" s="6"/>
      <c r="D333" s="6"/>
    </row>
    <row r="334" spans="1:4" x14ac:dyDescent="0.3">
      <c r="A334" s="6"/>
      <c r="B334" s="6"/>
      <c r="C334" s="6"/>
      <c r="D334" s="6"/>
    </row>
    <row r="335" spans="1:4" x14ac:dyDescent="0.3">
      <c r="A335" s="6"/>
      <c r="B335" s="6"/>
      <c r="C335" s="6"/>
      <c r="D335" s="6"/>
    </row>
    <row r="336" spans="1:4" x14ac:dyDescent="0.3">
      <c r="A336" s="6"/>
      <c r="B336" s="6"/>
      <c r="C336" s="6"/>
      <c r="D336" s="6"/>
    </row>
    <row r="337" spans="1:4" x14ac:dyDescent="0.3">
      <c r="A337" s="6"/>
      <c r="B337" s="6"/>
      <c r="C337" s="6"/>
      <c r="D337" s="6"/>
    </row>
    <row r="338" spans="1:4" x14ac:dyDescent="0.3">
      <c r="A338" s="6"/>
      <c r="B338" s="6"/>
      <c r="C338" s="6"/>
      <c r="D338" s="6"/>
    </row>
    <row r="339" spans="1:4" x14ac:dyDescent="0.3">
      <c r="A339" s="6"/>
      <c r="B339" s="6"/>
      <c r="C339" s="6"/>
      <c r="D339" s="6"/>
    </row>
    <row r="340" spans="1:4" x14ac:dyDescent="0.3">
      <c r="A340" s="6"/>
      <c r="B340" s="6"/>
      <c r="C340" s="6"/>
      <c r="D340" s="6"/>
    </row>
    <row r="341" spans="1:4" x14ac:dyDescent="0.3">
      <c r="A341" s="6"/>
      <c r="B341" s="6"/>
      <c r="C341" s="6"/>
      <c r="D341" s="6"/>
    </row>
    <row r="342" spans="1:4" x14ac:dyDescent="0.3">
      <c r="A342" s="6"/>
      <c r="B342" s="6"/>
      <c r="C342" s="6"/>
      <c r="D342" s="6"/>
    </row>
    <row r="343" spans="1:4" x14ac:dyDescent="0.3">
      <c r="A343" s="6"/>
      <c r="B343" s="6"/>
      <c r="C343" s="6"/>
      <c r="D343" s="6"/>
    </row>
    <row r="344" spans="1:4" x14ac:dyDescent="0.3">
      <c r="A344" s="6"/>
      <c r="B344" s="6"/>
      <c r="C344" s="6"/>
      <c r="D344" s="6"/>
    </row>
    <row r="345" spans="1:4" x14ac:dyDescent="0.3">
      <c r="A345" s="6"/>
      <c r="B345" s="6"/>
      <c r="C345" s="6"/>
      <c r="D345" s="6"/>
    </row>
    <row r="346" spans="1:4" x14ac:dyDescent="0.3">
      <c r="A346" s="6"/>
      <c r="B346" s="6"/>
      <c r="C346" s="6"/>
      <c r="D346" s="6"/>
    </row>
    <row r="347" spans="1:4" x14ac:dyDescent="0.3">
      <c r="A347" s="6"/>
      <c r="B347" s="6"/>
      <c r="C347" s="6"/>
      <c r="D347" s="6"/>
    </row>
    <row r="348" spans="1:4" x14ac:dyDescent="0.3">
      <c r="A348" s="6"/>
      <c r="B348" s="6"/>
      <c r="C348" s="6"/>
      <c r="D348" s="6"/>
    </row>
    <row r="349" spans="1:4" x14ac:dyDescent="0.3">
      <c r="A349" s="6"/>
      <c r="B349" s="6"/>
      <c r="C349" s="6"/>
      <c r="D349" s="6"/>
    </row>
    <row r="350" spans="1:4" x14ac:dyDescent="0.3">
      <c r="A350" s="6"/>
      <c r="B350" s="6"/>
      <c r="C350" s="6"/>
      <c r="D350" s="6"/>
    </row>
    <row r="351" spans="1:4" x14ac:dyDescent="0.3">
      <c r="A351" s="6"/>
      <c r="B351" s="6"/>
      <c r="C351" s="6"/>
      <c r="D351" s="6"/>
    </row>
    <row r="352" spans="1:4" x14ac:dyDescent="0.3">
      <c r="A352" s="6"/>
      <c r="B352" s="6"/>
      <c r="C352" s="6"/>
      <c r="D352" s="6"/>
    </row>
    <row r="353" spans="1:4" x14ac:dyDescent="0.3">
      <c r="A353" s="6"/>
      <c r="B353" s="6"/>
      <c r="C353" s="6"/>
      <c r="D353" s="6"/>
    </row>
    <row r="354" spans="1:4" x14ac:dyDescent="0.3">
      <c r="A354" s="6"/>
      <c r="B354" s="6"/>
      <c r="C354" s="6"/>
      <c r="D354" s="6"/>
    </row>
    <row r="355" spans="1:4" x14ac:dyDescent="0.3">
      <c r="A355" s="6"/>
      <c r="B355" s="6"/>
      <c r="C355" s="6"/>
      <c r="D355" s="6"/>
    </row>
    <row r="356" spans="1:4" x14ac:dyDescent="0.3">
      <c r="A356" s="6"/>
      <c r="B356" s="6"/>
      <c r="C356" s="6"/>
      <c r="D356" s="6"/>
    </row>
    <row r="357" spans="1:4" x14ac:dyDescent="0.3">
      <c r="A357" s="6"/>
      <c r="B357" s="6"/>
      <c r="C357" s="6"/>
      <c r="D357" s="6"/>
    </row>
    <row r="358" spans="1:4" x14ac:dyDescent="0.3">
      <c r="A358" s="6"/>
      <c r="B358" s="6"/>
      <c r="C358" s="6"/>
      <c r="D358" s="6"/>
    </row>
    <row r="359" spans="1:4" x14ac:dyDescent="0.3">
      <c r="A359" s="6"/>
      <c r="B359" s="6"/>
      <c r="C359" s="6"/>
      <c r="D359" s="6"/>
    </row>
    <row r="360" spans="1:4" x14ac:dyDescent="0.3">
      <c r="A360" s="6"/>
      <c r="B360" s="6"/>
      <c r="C360" s="6"/>
      <c r="D360" s="6"/>
    </row>
    <row r="361" spans="1:4" x14ac:dyDescent="0.3">
      <c r="A361" s="6"/>
      <c r="B361" s="6"/>
      <c r="C361" s="6"/>
      <c r="D361" s="6"/>
    </row>
    <row r="362" spans="1:4" x14ac:dyDescent="0.3">
      <c r="A362" s="6"/>
      <c r="B362" s="6"/>
      <c r="C362" s="6"/>
      <c r="D362" s="6"/>
    </row>
    <row r="363" spans="1:4" x14ac:dyDescent="0.3">
      <c r="A363" s="6"/>
      <c r="B363" s="6"/>
      <c r="C363" s="6"/>
      <c r="D363" s="6"/>
    </row>
    <row r="364" spans="1:4" x14ac:dyDescent="0.3">
      <c r="A364" s="6"/>
      <c r="B364" s="6"/>
      <c r="C364" s="6"/>
      <c r="D364" s="6"/>
    </row>
    <row r="365" spans="1:4" x14ac:dyDescent="0.3">
      <c r="A365" s="6"/>
      <c r="B365" s="6"/>
      <c r="C365" s="6"/>
      <c r="D365" s="6"/>
    </row>
    <row r="366" spans="1:4" x14ac:dyDescent="0.3">
      <c r="A366" s="6"/>
      <c r="B366" s="6"/>
      <c r="C366" s="6"/>
      <c r="D366" s="6"/>
    </row>
    <row r="367" spans="1:4" x14ac:dyDescent="0.3">
      <c r="A367" s="6"/>
      <c r="B367" s="6"/>
      <c r="C367" s="6"/>
      <c r="D367" s="6"/>
    </row>
    <row r="368" spans="1:4" x14ac:dyDescent="0.3">
      <c r="A368" s="6"/>
      <c r="B368" s="6"/>
      <c r="C368" s="6"/>
      <c r="D368" s="6"/>
    </row>
    <row r="369" spans="1:4" x14ac:dyDescent="0.3">
      <c r="A369" s="6"/>
      <c r="B369" s="6"/>
      <c r="C369" s="6"/>
      <c r="D369" s="6"/>
    </row>
    <row r="370" spans="1:4" x14ac:dyDescent="0.3">
      <c r="A370" s="6"/>
      <c r="B370" s="6"/>
      <c r="C370" s="6"/>
      <c r="D370" s="6"/>
    </row>
    <row r="371" spans="1:4" x14ac:dyDescent="0.3">
      <c r="A371" s="6"/>
      <c r="B371" s="6"/>
      <c r="C371" s="6"/>
      <c r="D371" s="6"/>
    </row>
    <row r="372" spans="1:4" x14ac:dyDescent="0.3">
      <c r="A372" s="6"/>
      <c r="B372" s="6"/>
      <c r="C372" s="6"/>
      <c r="D372" s="6"/>
    </row>
    <row r="373" spans="1:4" x14ac:dyDescent="0.3">
      <c r="A373" s="6"/>
      <c r="B373" s="6"/>
      <c r="C373" s="6"/>
      <c r="D373" s="6"/>
    </row>
    <row r="374" spans="1:4" x14ac:dyDescent="0.3">
      <c r="A374" s="6"/>
      <c r="B374" s="6"/>
      <c r="C374" s="6"/>
      <c r="D374" s="6"/>
    </row>
    <row r="375" spans="1:4" x14ac:dyDescent="0.3">
      <c r="A375" s="6"/>
      <c r="B375" s="6"/>
      <c r="C375" s="6"/>
      <c r="D375" s="6"/>
    </row>
    <row r="376" spans="1:4" x14ac:dyDescent="0.3">
      <c r="A376" s="6"/>
      <c r="B376" s="6"/>
      <c r="C376" s="6"/>
      <c r="D376" s="6"/>
    </row>
    <row r="377" spans="1:4" x14ac:dyDescent="0.3">
      <c r="A377" s="6"/>
      <c r="B377" s="6"/>
      <c r="C377" s="6"/>
      <c r="D377" s="6"/>
    </row>
    <row r="378" spans="1:4" x14ac:dyDescent="0.3">
      <c r="A378" s="6"/>
      <c r="B378" s="6"/>
      <c r="C378" s="6"/>
      <c r="D378" s="6"/>
    </row>
    <row r="379" spans="1:4" x14ac:dyDescent="0.3">
      <c r="A379" s="6"/>
      <c r="B379" s="6"/>
      <c r="C379" s="6"/>
      <c r="D379" s="6"/>
    </row>
    <row r="380" spans="1:4" x14ac:dyDescent="0.3">
      <c r="A380" s="6"/>
      <c r="B380" s="6"/>
      <c r="C380" s="6"/>
      <c r="D380" s="6"/>
    </row>
    <row r="381" spans="1:4" x14ac:dyDescent="0.3">
      <c r="A381" s="6"/>
      <c r="B381" s="6"/>
      <c r="C381" s="6"/>
      <c r="D381" s="6"/>
    </row>
    <row r="382" spans="1:4" x14ac:dyDescent="0.3">
      <c r="A382" s="6"/>
      <c r="B382" s="6"/>
      <c r="C382" s="6"/>
      <c r="D382" s="6"/>
    </row>
    <row r="383" spans="1:4" x14ac:dyDescent="0.3">
      <c r="A383" s="6"/>
      <c r="B383" s="6"/>
      <c r="C383" s="6"/>
      <c r="D383" s="6"/>
    </row>
    <row r="384" spans="1:4" x14ac:dyDescent="0.3">
      <c r="A384" s="6"/>
      <c r="B384" s="6"/>
      <c r="C384" s="6"/>
      <c r="D384" s="6"/>
    </row>
    <row r="385" spans="1:4" x14ac:dyDescent="0.3">
      <c r="A385" s="6"/>
      <c r="B385" s="6"/>
      <c r="C385" s="6"/>
      <c r="D385" s="6"/>
    </row>
    <row r="386" spans="1:4" x14ac:dyDescent="0.3">
      <c r="A386" s="6"/>
      <c r="B386" s="6"/>
      <c r="C386" s="6"/>
      <c r="D386" s="6"/>
    </row>
    <row r="387" spans="1:4" x14ac:dyDescent="0.3">
      <c r="A387" s="6"/>
      <c r="B387" s="6"/>
      <c r="C387" s="6"/>
      <c r="D387" s="6"/>
    </row>
    <row r="388" spans="1:4" x14ac:dyDescent="0.3">
      <c r="A388" s="6"/>
      <c r="B388" s="6"/>
      <c r="C388" s="6"/>
      <c r="D388" s="6"/>
    </row>
    <row r="389" spans="1:4" x14ac:dyDescent="0.3">
      <c r="A389" s="6"/>
      <c r="B389" s="6"/>
      <c r="C389" s="6"/>
      <c r="D389" s="6"/>
    </row>
    <row r="390" spans="1:4" x14ac:dyDescent="0.3">
      <c r="A390" s="6"/>
      <c r="B390" s="6"/>
      <c r="C390" s="6"/>
      <c r="D390" s="6"/>
    </row>
    <row r="391" spans="1:4" x14ac:dyDescent="0.3">
      <c r="A391" s="6"/>
      <c r="B391" s="6"/>
      <c r="C391" s="6"/>
      <c r="D391" s="6"/>
    </row>
    <row r="392" spans="1:4" x14ac:dyDescent="0.3">
      <c r="A392" s="6"/>
      <c r="B392" s="6"/>
      <c r="C392" s="6"/>
      <c r="D392" s="6"/>
    </row>
    <row r="393" spans="1:4" x14ac:dyDescent="0.3">
      <c r="A393" s="6"/>
      <c r="B393" s="6"/>
      <c r="C393" s="6"/>
      <c r="D393" s="6"/>
    </row>
    <row r="394" spans="1:4" x14ac:dyDescent="0.3">
      <c r="A394" s="6"/>
      <c r="B394" s="6"/>
      <c r="C394" s="6"/>
      <c r="D394" s="6"/>
    </row>
    <row r="395" spans="1:4" x14ac:dyDescent="0.3">
      <c r="A395" s="6"/>
      <c r="B395" s="6"/>
      <c r="C395" s="6"/>
      <c r="D395" s="6"/>
    </row>
    <row r="396" spans="1:4" x14ac:dyDescent="0.3">
      <c r="A396" s="6"/>
      <c r="B396" s="6"/>
      <c r="C396" s="6"/>
      <c r="D396" s="6"/>
    </row>
    <row r="397" spans="1:4" x14ac:dyDescent="0.3">
      <c r="A397" s="6"/>
      <c r="B397" s="6"/>
      <c r="C397" s="6"/>
      <c r="D397" s="6"/>
    </row>
    <row r="398" spans="1:4" x14ac:dyDescent="0.3">
      <c r="A398" s="6"/>
      <c r="B398" s="6"/>
      <c r="C398" s="6"/>
      <c r="D398" s="6"/>
    </row>
    <row r="399" spans="1:4" x14ac:dyDescent="0.3">
      <c r="A399" s="6"/>
      <c r="B399" s="6"/>
      <c r="C399" s="6"/>
      <c r="D399" s="6"/>
    </row>
    <row r="400" spans="1:4" x14ac:dyDescent="0.3">
      <c r="A400" s="6"/>
      <c r="B400" s="6"/>
      <c r="C400" s="6"/>
      <c r="D400" s="6"/>
    </row>
    <row r="401" spans="1:4" x14ac:dyDescent="0.3">
      <c r="A401" s="6"/>
      <c r="B401" s="6"/>
      <c r="C401" s="6"/>
      <c r="D401" s="6"/>
    </row>
    <row r="402" spans="1:4" x14ac:dyDescent="0.3">
      <c r="A402" s="6"/>
      <c r="B402" s="6"/>
      <c r="C402" s="6"/>
      <c r="D402" s="6"/>
    </row>
    <row r="403" spans="1:4" x14ac:dyDescent="0.3">
      <c r="A403" s="6"/>
      <c r="B403" s="6"/>
      <c r="C403" s="6"/>
      <c r="D403" s="6"/>
    </row>
    <row r="404" spans="1:4" x14ac:dyDescent="0.3">
      <c r="A404" s="6"/>
      <c r="B404" s="6"/>
      <c r="C404" s="6"/>
      <c r="D404" s="6"/>
    </row>
    <row r="405" spans="1:4" x14ac:dyDescent="0.3">
      <c r="A405" s="6"/>
      <c r="B405" s="6"/>
      <c r="C405" s="6"/>
      <c r="D405" s="6"/>
    </row>
    <row r="406" spans="1:4" x14ac:dyDescent="0.3">
      <c r="A406" s="6"/>
      <c r="B406" s="6"/>
      <c r="C406" s="6"/>
      <c r="D406" s="6"/>
    </row>
    <row r="407" spans="1:4" x14ac:dyDescent="0.3">
      <c r="A407" s="6"/>
      <c r="B407" s="6"/>
      <c r="C407" s="6"/>
      <c r="D407" s="6"/>
    </row>
    <row r="408" spans="1:4" x14ac:dyDescent="0.3">
      <c r="A408" s="6"/>
      <c r="B408" s="6"/>
      <c r="C408" s="6"/>
      <c r="D408" s="6"/>
    </row>
    <row r="409" spans="1:4" x14ac:dyDescent="0.3">
      <c r="A409" s="6"/>
      <c r="B409" s="6"/>
      <c r="C409" s="6"/>
      <c r="D409" s="6"/>
    </row>
    <row r="410" spans="1:4" x14ac:dyDescent="0.3">
      <c r="A410" s="6"/>
      <c r="B410" s="6"/>
      <c r="C410" s="6"/>
      <c r="D410" s="6"/>
    </row>
    <row r="411" spans="1:4" x14ac:dyDescent="0.3">
      <c r="A411" s="6"/>
      <c r="B411" s="6"/>
      <c r="C411" s="6"/>
      <c r="D411" s="6"/>
    </row>
    <row r="412" spans="1:4" x14ac:dyDescent="0.3">
      <c r="A412" s="6"/>
      <c r="B412" s="6"/>
      <c r="C412" s="6"/>
      <c r="D412" s="6"/>
    </row>
    <row r="413" spans="1:4" x14ac:dyDescent="0.3">
      <c r="A413" s="6"/>
      <c r="B413" s="6"/>
      <c r="C413" s="6"/>
      <c r="D413" s="6"/>
    </row>
    <row r="414" spans="1:4" x14ac:dyDescent="0.3">
      <c r="A414" s="6"/>
      <c r="B414" s="6"/>
      <c r="C414" s="6"/>
      <c r="D414" s="6"/>
    </row>
    <row r="415" spans="1:4" x14ac:dyDescent="0.3">
      <c r="A415" s="6"/>
      <c r="B415" s="6"/>
      <c r="C415" s="6"/>
      <c r="D415" s="6"/>
    </row>
    <row r="416" spans="1:4" x14ac:dyDescent="0.3">
      <c r="A416" s="6"/>
      <c r="B416" s="6"/>
      <c r="C416" s="6"/>
      <c r="D416" s="6"/>
    </row>
    <row r="417" spans="1:4" x14ac:dyDescent="0.3">
      <c r="A417" s="6"/>
      <c r="B417" s="6"/>
      <c r="C417" s="6"/>
      <c r="D417" s="6"/>
    </row>
    <row r="418" spans="1:4" x14ac:dyDescent="0.3">
      <c r="A418" s="6"/>
      <c r="B418" s="6"/>
      <c r="C418" s="6"/>
      <c r="D418" s="6"/>
    </row>
    <row r="419" spans="1:4" x14ac:dyDescent="0.3">
      <c r="A419" s="6"/>
      <c r="B419" s="6"/>
      <c r="C419" s="6"/>
      <c r="D419" s="6"/>
    </row>
    <row r="420" spans="1:4" x14ac:dyDescent="0.3">
      <c r="A420" s="6"/>
      <c r="B420" s="6"/>
      <c r="C420" s="6"/>
      <c r="D420" s="6"/>
    </row>
    <row r="421" spans="1:4" x14ac:dyDescent="0.3">
      <c r="A421" s="6"/>
      <c r="B421" s="6"/>
      <c r="C421" s="6"/>
      <c r="D421" s="6"/>
    </row>
    <row r="422" spans="1:4" x14ac:dyDescent="0.3">
      <c r="A422" s="6"/>
      <c r="B422" s="6"/>
      <c r="C422" s="6"/>
      <c r="D422" s="6"/>
    </row>
    <row r="423" spans="1:4" x14ac:dyDescent="0.3">
      <c r="A423" s="6"/>
      <c r="B423" s="6"/>
      <c r="C423" s="6"/>
      <c r="D423" s="6"/>
    </row>
    <row r="424" spans="1:4" x14ac:dyDescent="0.3">
      <c r="A424" s="6"/>
      <c r="B424" s="6"/>
      <c r="C424" s="6"/>
      <c r="D424" s="6"/>
    </row>
    <row r="425" spans="1:4" x14ac:dyDescent="0.3">
      <c r="A425" s="6"/>
      <c r="B425" s="6"/>
      <c r="C425" s="6"/>
      <c r="D425" s="6"/>
    </row>
    <row r="426" spans="1:4" x14ac:dyDescent="0.3">
      <c r="A426" s="6"/>
      <c r="B426" s="6"/>
      <c r="C426" s="6"/>
      <c r="D426" s="6"/>
    </row>
    <row r="427" spans="1:4" x14ac:dyDescent="0.3">
      <c r="A427" s="6"/>
      <c r="B427" s="6"/>
      <c r="C427" s="6"/>
      <c r="D427" s="6"/>
    </row>
    <row r="428" spans="1:4" x14ac:dyDescent="0.3">
      <c r="A428" s="6"/>
      <c r="B428" s="6"/>
      <c r="C428" s="6"/>
      <c r="D428" s="6"/>
    </row>
    <row r="429" spans="1:4" x14ac:dyDescent="0.3">
      <c r="A429" s="6"/>
      <c r="B429" s="6"/>
      <c r="C429" s="6"/>
      <c r="D429" s="6"/>
    </row>
    <row r="430" spans="1:4" x14ac:dyDescent="0.3">
      <c r="A430" s="6"/>
      <c r="B430" s="6"/>
      <c r="C430" s="6"/>
      <c r="D430" s="6"/>
    </row>
    <row r="431" spans="1:4" x14ac:dyDescent="0.3">
      <c r="A431" s="6"/>
      <c r="B431" s="6"/>
      <c r="C431" s="6"/>
      <c r="D431" s="6"/>
    </row>
    <row r="432" spans="1:4" x14ac:dyDescent="0.3">
      <c r="A432" s="6"/>
      <c r="B432" s="6"/>
      <c r="C432" s="6"/>
      <c r="D432" s="6"/>
    </row>
    <row r="433" spans="1:4" x14ac:dyDescent="0.3">
      <c r="A433" s="6"/>
      <c r="B433" s="6"/>
      <c r="C433" s="6"/>
      <c r="D433" s="6"/>
    </row>
    <row r="434" spans="1:4" x14ac:dyDescent="0.3">
      <c r="A434" s="6"/>
      <c r="B434" s="6"/>
      <c r="C434" s="6"/>
      <c r="D434" s="6"/>
    </row>
    <row r="435" spans="1:4" x14ac:dyDescent="0.3">
      <c r="A435" s="6"/>
      <c r="B435" s="6"/>
      <c r="C435" s="6"/>
      <c r="D435" s="6"/>
    </row>
    <row r="436" spans="1:4" x14ac:dyDescent="0.3">
      <c r="A436" s="6"/>
      <c r="B436" s="6"/>
      <c r="C436" s="6"/>
      <c r="D436" s="6"/>
    </row>
    <row r="437" spans="1:4" x14ac:dyDescent="0.3">
      <c r="A437" s="6"/>
      <c r="B437" s="6"/>
      <c r="C437" s="6"/>
      <c r="D437" s="6"/>
    </row>
    <row r="438" spans="1:4" x14ac:dyDescent="0.3">
      <c r="A438" s="6"/>
      <c r="B438" s="6"/>
      <c r="C438" s="6"/>
      <c r="D438" s="6"/>
    </row>
    <row r="439" spans="1:4" x14ac:dyDescent="0.3">
      <c r="A439" s="6"/>
      <c r="B439" s="6"/>
      <c r="C439" s="6"/>
      <c r="D439" s="6"/>
    </row>
    <row r="440" spans="1:4" x14ac:dyDescent="0.3">
      <c r="A440" s="6"/>
      <c r="B440" s="6"/>
      <c r="C440" s="6"/>
      <c r="D440" s="6"/>
    </row>
    <row r="441" spans="1:4" x14ac:dyDescent="0.3">
      <c r="A441" s="6"/>
      <c r="B441" s="6"/>
      <c r="C441" s="6"/>
      <c r="D441" s="6"/>
    </row>
    <row r="442" spans="1:4" x14ac:dyDescent="0.3">
      <c r="A442" s="6"/>
      <c r="B442" s="6"/>
      <c r="C442" s="6"/>
      <c r="D442" s="6"/>
    </row>
    <row r="443" spans="1:4" x14ac:dyDescent="0.3">
      <c r="A443" s="6"/>
      <c r="B443" s="6"/>
      <c r="C443" s="6"/>
      <c r="D443" s="6"/>
    </row>
    <row r="444" spans="1:4" x14ac:dyDescent="0.3">
      <c r="A444" s="6"/>
      <c r="B444" s="6"/>
      <c r="C444" s="6"/>
      <c r="D444" s="6"/>
    </row>
    <row r="445" spans="1:4" x14ac:dyDescent="0.3">
      <c r="A445" s="6"/>
      <c r="B445" s="6"/>
      <c r="C445" s="6"/>
      <c r="D445" s="6"/>
    </row>
    <row r="446" spans="1:4" x14ac:dyDescent="0.3">
      <c r="A446" s="6"/>
      <c r="B446" s="6"/>
      <c r="C446" s="6"/>
      <c r="D446" s="6"/>
    </row>
    <row r="447" spans="1:4" x14ac:dyDescent="0.3">
      <c r="A447" s="6"/>
      <c r="B447" s="6"/>
      <c r="C447" s="6"/>
      <c r="D447" s="6"/>
    </row>
    <row r="448" spans="1:4" x14ac:dyDescent="0.3">
      <c r="A448" s="6"/>
      <c r="B448" s="6"/>
      <c r="C448" s="6"/>
      <c r="D448" s="6"/>
    </row>
    <row r="449" spans="1:4" x14ac:dyDescent="0.3">
      <c r="A449" s="6"/>
      <c r="B449" s="6"/>
      <c r="C449" s="6"/>
      <c r="D449" s="6"/>
    </row>
    <row r="450" spans="1:4" x14ac:dyDescent="0.3">
      <c r="A450" s="6"/>
      <c r="B450" s="6"/>
      <c r="C450" s="6"/>
      <c r="D450" s="6"/>
    </row>
    <row r="451" spans="1:4" x14ac:dyDescent="0.3">
      <c r="A451" s="6"/>
      <c r="B451" s="6"/>
      <c r="C451" s="6"/>
      <c r="D451" s="6"/>
    </row>
    <row r="452" spans="1:4" x14ac:dyDescent="0.3">
      <c r="A452" s="6"/>
      <c r="B452" s="6"/>
      <c r="C452" s="6"/>
      <c r="D452" s="6"/>
    </row>
    <row r="453" spans="1:4" x14ac:dyDescent="0.3">
      <c r="A453" s="6"/>
      <c r="B453" s="6"/>
      <c r="C453" s="6"/>
      <c r="D453" s="6"/>
    </row>
    <row r="454" spans="1:4" x14ac:dyDescent="0.3">
      <c r="A454" s="6"/>
      <c r="B454" s="6"/>
      <c r="C454" s="6"/>
      <c r="D454" s="6"/>
    </row>
    <row r="455" spans="1:4" x14ac:dyDescent="0.3">
      <c r="A455" s="6"/>
      <c r="B455" s="6"/>
      <c r="C455" s="6"/>
      <c r="D455" s="6"/>
    </row>
    <row r="456" spans="1:4" x14ac:dyDescent="0.3">
      <c r="A456" s="6"/>
      <c r="B456" s="6"/>
      <c r="C456" s="6"/>
      <c r="D456" s="6"/>
    </row>
    <row r="457" spans="1:4" x14ac:dyDescent="0.3">
      <c r="A457" s="6"/>
      <c r="B457" s="6"/>
      <c r="C457" s="6"/>
      <c r="D457" s="6"/>
    </row>
    <row r="458" spans="1:4" x14ac:dyDescent="0.3">
      <c r="A458" s="6"/>
      <c r="B458" s="6"/>
      <c r="C458" s="6"/>
      <c r="D458" s="6"/>
    </row>
    <row r="459" spans="1:4" x14ac:dyDescent="0.3">
      <c r="A459" s="6"/>
      <c r="B459" s="6"/>
      <c r="C459" s="6"/>
      <c r="D459" s="6"/>
    </row>
    <row r="460" spans="1:4" x14ac:dyDescent="0.3">
      <c r="A460" s="6"/>
      <c r="B460" s="6"/>
      <c r="C460" s="6"/>
      <c r="D460" s="6"/>
    </row>
    <row r="461" spans="1:4" x14ac:dyDescent="0.3">
      <c r="A461" s="6"/>
      <c r="B461" s="6"/>
      <c r="C461" s="6"/>
      <c r="D461" s="6"/>
    </row>
    <row r="462" spans="1:4" x14ac:dyDescent="0.3">
      <c r="A462" s="6"/>
      <c r="B462" s="6"/>
      <c r="C462" s="6"/>
      <c r="D462" s="6"/>
    </row>
    <row r="463" spans="1:4" x14ac:dyDescent="0.3">
      <c r="A463" s="6"/>
      <c r="B463" s="6"/>
      <c r="C463" s="6"/>
      <c r="D463" s="6"/>
    </row>
    <row r="464" spans="1:4" x14ac:dyDescent="0.3">
      <c r="A464" s="6"/>
      <c r="B464" s="6"/>
      <c r="C464" s="6"/>
      <c r="D464" s="6"/>
    </row>
    <row r="465" spans="1:4" x14ac:dyDescent="0.3">
      <c r="A465" s="6"/>
      <c r="B465" s="6"/>
      <c r="C465" s="6"/>
      <c r="D465" s="6"/>
    </row>
    <row r="466" spans="1:4" x14ac:dyDescent="0.3">
      <c r="A466" s="6"/>
      <c r="B466" s="6"/>
      <c r="C466" s="6"/>
      <c r="D466" s="6"/>
    </row>
    <row r="467" spans="1:4" x14ac:dyDescent="0.3">
      <c r="A467" s="6"/>
      <c r="B467" s="6"/>
      <c r="C467" s="6"/>
      <c r="D467" s="6"/>
    </row>
    <row r="468" spans="1:4" x14ac:dyDescent="0.3">
      <c r="A468" s="6"/>
      <c r="B468" s="6"/>
      <c r="C468" s="6"/>
      <c r="D468" s="6"/>
    </row>
    <row r="469" spans="1:4" x14ac:dyDescent="0.3">
      <c r="A469" s="6"/>
      <c r="B469" s="6"/>
      <c r="C469" s="6"/>
      <c r="D469" s="6"/>
    </row>
    <row r="470" spans="1:4" x14ac:dyDescent="0.3">
      <c r="A470" s="6"/>
      <c r="B470" s="6"/>
      <c r="C470" s="6"/>
      <c r="D470" s="6"/>
    </row>
    <row r="471" spans="1:4" x14ac:dyDescent="0.3">
      <c r="A471" s="6"/>
      <c r="B471" s="6"/>
      <c r="C471" s="6"/>
      <c r="D471" s="6"/>
    </row>
    <row r="472" spans="1:4" x14ac:dyDescent="0.3">
      <c r="A472" s="6"/>
      <c r="B472" s="6"/>
      <c r="C472" s="6"/>
      <c r="D472" s="6"/>
    </row>
    <row r="473" spans="1:4" x14ac:dyDescent="0.3">
      <c r="A473" s="6"/>
      <c r="B473" s="6"/>
      <c r="C473" s="6"/>
      <c r="D473" s="6"/>
    </row>
    <row r="474" spans="1:4" x14ac:dyDescent="0.3">
      <c r="A474" s="6"/>
      <c r="B474" s="6"/>
      <c r="C474" s="6"/>
      <c r="D474" s="6"/>
    </row>
    <row r="475" spans="1:4" x14ac:dyDescent="0.3">
      <c r="A475" s="6"/>
      <c r="B475" s="6"/>
      <c r="C475" s="6"/>
      <c r="D475" s="6"/>
    </row>
    <row r="476" spans="1:4" x14ac:dyDescent="0.3">
      <c r="A476" s="6"/>
      <c r="B476" s="6"/>
      <c r="C476" s="6"/>
      <c r="D476" s="6"/>
    </row>
    <row r="477" spans="1:4" x14ac:dyDescent="0.3">
      <c r="A477" s="6"/>
      <c r="B477" s="6"/>
      <c r="C477" s="6"/>
      <c r="D477" s="6"/>
    </row>
    <row r="478" spans="1:4" x14ac:dyDescent="0.3">
      <c r="A478" s="6"/>
      <c r="B478" s="6"/>
      <c r="C478" s="6"/>
      <c r="D478" s="6"/>
    </row>
    <row r="479" spans="1:4" x14ac:dyDescent="0.3">
      <c r="A479" s="6"/>
      <c r="B479" s="6"/>
      <c r="C479" s="6"/>
      <c r="D479" s="6"/>
    </row>
    <row r="480" spans="1:4" x14ac:dyDescent="0.3">
      <c r="A480" s="6"/>
      <c r="B480" s="6"/>
      <c r="C480" s="6"/>
      <c r="D480" s="6"/>
    </row>
    <row r="481" spans="1:4" x14ac:dyDescent="0.3">
      <c r="A481" s="6"/>
      <c r="B481" s="6"/>
      <c r="C481" s="6"/>
      <c r="D481" s="6"/>
    </row>
    <row r="482" spans="1:4" x14ac:dyDescent="0.3">
      <c r="A482" s="6"/>
      <c r="B482" s="6"/>
      <c r="C482" s="6"/>
      <c r="D482" s="6"/>
    </row>
    <row r="483" spans="1:4" x14ac:dyDescent="0.3">
      <c r="A483" s="6"/>
      <c r="B483" s="6"/>
      <c r="C483" s="6"/>
      <c r="D483" s="6"/>
    </row>
    <row r="484" spans="1:4" x14ac:dyDescent="0.3">
      <c r="A484" s="6"/>
      <c r="B484" s="6"/>
      <c r="C484" s="6"/>
      <c r="D484" s="6"/>
    </row>
    <row r="485" spans="1:4" x14ac:dyDescent="0.3">
      <c r="A485" s="6"/>
      <c r="B485" s="6"/>
      <c r="C485" s="6"/>
      <c r="D485" s="6"/>
    </row>
    <row r="486" spans="1:4" x14ac:dyDescent="0.3">
      <c r="A486" s="6"/>
      <c r="B486" s="6"/>
      <c r="C486" s="6"/>
      <c r="D486" s="6"/>
    </row>
    <row r="487" spans="1:4" x14ac:dyDescent="0.3">
      <c r="A487" s="6"/>
      <c r="B487" s="6"/>
      <c r="C487" s="6"/>
      <c r="D487" s="6"/>
    </row>
    <row r="488" spans="1:4" x14ac:dyDescent="0.3">
      <c r="A488" s="6"/>
      <c r="B488" s="6"/>
      <c r="C488" s="6"/>
      <c r="D488" s="6"/>
    </row>
    <row r="489" spans="1:4" x14ac:dyDescent="0.3">
      <c r="A489" s="6"/>
      <c r="B489" s="6"/>
      <c r="C489" s="6"/>
      <c r="D489" s="6"/>
    </row>
    <row r="490" spans="1:4" x14ac:dyDescent="0.3">
      <c r="A490" s="6"/>
      <c r="B490" s="6"/>
      <c r="C490" s="6"/>
      <c r="D490" s="6"/>
    </row>
    <row r="491" spans="1:4" x14ac:dyDescent="0.3">
      <c r="A491" s="6"/>
      <c r="B491" s="6"/>
      <c r="C491" s="6"/>
      <c r="D491" s="6"/>
    </row>
    <row r="492" spans="1:4" x14ac:dyDescent="0.3">
      <c r="A492" s="6"/>
      <c r="B492" s="6"/>
      <c r="C492" s="6"/>
      <c r="D492" s="6"/>
    </row>
    <row r="493" spans="1:4" x14ac:dyDescent="0.3">
      <c r="A493" s="6"/>
      <c r="B493" s="6"/>
      <c r="C493" s="6"/>
      <c r="D493" s="6"/>
    </row>
    <row r="494" spans="1:4" x14ac:dyDescent="0.3">
      <c r="A494" s="6"/>
      <c r="B494" s="6"/>
      <c r="C494" s="6"/>
      <c r="D494" s="6"/>
    </row>
    <row r="495" spans="1:4" x14ac:dyDescent="0.3">
      <c r="A495" s="6"/>
      <c r="B495" s="6"/>
      <c r="C495" s="6"/>
      <c r="D495" s="6"/>
    </row>
    <row r="496" spans="1:4" x14ac:dyDescent="0.3">
      <c r="A496" s="6"/>
      <c r="B496" s="6"/>
      <c r="C496" s="6"/>
      <c r="D496" s="6"/>
    </row>
    <row r="497" spans="1:4" x14ac:dyDescent="0.3">
      <c r="A497" s="6"/>
      <c r="B497" s="6"/>
      <c r="C497" s="6"/>
      <c r="D497" s="6"/>
    </row>
    <row r="498" spans="1:4" x14ac:dyDescent="0.3">
      <c r="A498" s="6"/>
      <c r="B498" s="6"/>
      <c r="C498" s="6"/>
      <c r="D498" s="6"/>
    </row>
    <row r="499" spans="1:4" x14ac:dyDescent="0.3">
      <c r="A499" s="6"/>
      <c r="B499" s="6"/>
      <c r="C499" s="6"/>
      <c r="D499" s="6"/>
    </row>
    <row r="500" spans="1:4" x14ac:dyDescent="0.3">
      <c r="A500" s="6"/>
      <c r="B500" s="6"/>
      <c r="C500" s="6"/>
      <c r="D500" s="6"/>
    </row>
    <row r="501" spans="1:4" x14ac:dyDescent="0.3">
      <c r="A501" s="6"/>
      <c r="B501" s="6"/>
      <c r="C501" s="6"/>
      <c r="D501" s="6"/>
    </row>
    <row r="502" spans="1:4" x14ac:dyDescent="0.3">
      <c r="A502" s="6"/>
      <c r="B502" s="6"/>
      <c r="C502" s="6"/>
      <c r="D502" s="6"/>
    </row>
    <row r="503" spans="1:4" x14ac:dyDescent="0.3">
      <c r="A503" s="6"/>
      <c r="B503" s="6"/>
      <c r="C503" s="6"/>
      <c r="D503" s="6"/>
    </row>
    <row r="504" spans="1:4" x14ac:dyDescent="0.3">
      <c r="A504" s="6"/>
      <c r="B504" s="6"/>
      <c r="C504" s="6"/>
      <c r="D504" s="6"/>
    </row>
    <row r="505" spans="1:4" x14ac:dyDescent="0.3">
      <c r="A505" s="6"/>
      <c r="B505" s="6"/>
      <c r="C505" s="6"/>
      <c r="D505" s="6"/>
    </row>
    <row r="506" spans="1:4" x14ac:dyDescent="0.3">
      <c r="A506" s="6"/>
      <c r="B506" s="6"/>
      <c r="C506" s="6"/>
      <c r="D506" s="6"/>
    </row>
    <row r="507" spans="1:4" x14ac:dyDescent="0.3">
      <c r="A507" s="6"/>
      <c r="B507" s="6"/>
      <c r="C507" s="6"/>
      <c r="D507" s="6"/>
    </row>
    <row r="508" spans="1:4" x14ac:dyDescent="0.3">
      <c r="A508" s="6"/>
      <c r="B508" s="6"/>
      <c r="C508" s="6"/>
      <c r="D508" s="6"/>
    </row>
    <row r="509" spans="1:4" x14ac:dyDescent="0.3">
      <c r="A509" s="6"/>
      <c r="B509" s="6"/>
      <c r="C509" s="6"/>
      <c r="D509" s="6"/>
    </row>
    <row r="510" spans="1:4" x14ac:dyDescent="0.3">
      <c r="A510" s="6"/>
      <c r="B510" s="6"/>
      <c r="C510" s="6"/>
      <c r="D510" s="6"/>
    </row>
    <row r="511" spans="1:4" x14ac:dyDescent="0.3">
      <c r="A511" s="6"/>
      <c r="B511" s="6"/>
      <c r="C511" s="6"/>
      <c r="D511" s="6"/>
    </row>
    <row r="512" spans="1:4" x14ac:dyDescent="0.3">
      <c r="A512" s="6"/>
      <c r="B512" s="6"/>
      <c r="C512" s="6"/>
      <c r="D512" s="6"/>
    </row>
    <row r="513" spans="1:4" x14ac:dyDescent="0.3">
      <c r="A513" s="6"/>
      <c r="B513" s="6"/>
      <c r="C513" s="6"/>
      <c r="D513" s="6"/>
    </row>
    <row r="514" spans="1:4" x14ac:dyDescent="0.3">
      <c r="A514" s="6"/>
      <c r="B514" s="6"/>
      <c r="C514" s="6"/>
      <c r="D514" s="6"/>
    </row>
    <row r="515" spans="1:4" x14ac:dyDescent="0.3">
      <c r="A515" s="6"/>
      <c r="B515" s="6"/>
      <c r="C515" s="6"/>
      <c r="D515" s="6"/>
    </row>
    <row r="516" spans="1:4" x14ac:dyDescent="0.3">
      <c r="A516" s="6"/>
      <c r="B516" s="6"/>
      <c r="C516" s="6"/>
      <c r="D516" s="6"/>
    </row>
    <row r="517" spans="1:4" x14ac:dyDescent="0.3">
      <c r="A517" s="6"/>
      <c r="B517" s="6"/>
      <c r="C517" s="6"/>
      <c r="D517" s="6"/>
    </row>
    <row r="518" spans="1:4" x14ac:dyDescent="0.3">
      <c r="A518" s="6"/>
      <c r="B518" s="6"/>
      <c r="C518" s="6"/>
      <c r="D518" s="6"/>
    </row>
    <row r="519" spans="1:4" x14ac:dyDescent="0.3">
      <c r="A519" s="6"/>
      <c r="B519" s="6"/>
      <c r="C519" s="6"/>
      <c r="D519" s="6"/>
    </row>
    <row r="520" spans="1:4" x14ac:dyDescent="0.3">
      <c r="A520" s="6"/>
      <c r="B520" s="6"/>
      <c r="C520" s="6"/>
      <c r="D520" s="6"/>
    </row>
    <row r="521" spans="1:4" x14ac:dyDescent="0.3">
      <c r="A521" s="6"/>
      <c r="B521" s="6"/>
      <c r="C521" s="6"/>
      <c r="D521" s="6"/>
    </row>
    <row r="522" spans="1:4" x14ac:dyDescent="0.3">
      <c r="A522" s="6"/>
      <c r="B522" s="6"/>
      <c r="C522" s="6"/>
      <c r="D522" s="6"/>
    </row>
    <row r="523" spans="1:4" x14ac:dyDescent="0.3">
      <c r="A523" s="6"/>
      <c r="B523" s="6"/>
      <c r="C523" s="6"/>
      <c r="D523" s="6"/>
    </row>
    <row r="524" spans="1:4" x14ac:dyDescent="0.3">
      <c r="A524" s="6"/>
      <c r="B524" s="6"/>
      <c r="C524" s="6"/>
      <c r="D524" s="6"/>
    </row>
    <row r="525" spans="1:4" x14ac:dyDescent="0.3">
      <c r="A525" s="6"/>
      <c r="B525" s="6"/>
      <c r="C525" s="6"/>
      <c r="D525" s="6"/>
    </row>
    <row r="526" spans="1:4" x14ac:dyDescent="0.3">
      <c r="A526" s="6"/>
      <c r="B526" s="6"/>
      <c r="C526" s="6"/>
      <c r="D526" s="6"/>
    </row>
    <row r="527" spans="1:4" x14ac:dyDescent="0.3">
      <c r="A527" s="6"/>
      <c r="B527" s="6"/>
      <c r="C527" s="6"/>
      <c r="D527" s="6"/>
    </row>
    <row r="528" spans="1:4" x14ac:dyDescent="0.3">
      <c r="A528" s="6"/>
      <c r="B528" s="6"/>
      <c r="C528" s="6"/>
      <c r="D528" s="6"/>
    </row>
    <row r="529" spans="1:4" x14ac:dyDescent="0.3">
      <c r="A529" s="6"/>
      <c r="B529" s="6"/>
      <c r="C529" s="6"/>
      <c r="D529" s="6"/>
    </row>
    <row r="530" spans="1:4" x14ac:dyDescent="0.3">
      <c r="A530" s="6"/>
      <c r="B530" s="6"/>
      <c r="C530" s="6"/>
      <c r="D530" s="6"/>
    </row>
    <row r="531" spans="1:4" x14ac:dyDescent="0.3">
      <c r="A531" s="6"/>
      <c r="B531" s="6"/>
      <c r="C531" s="6"/>
      <c r="D531" s="6"/>
    </row>
    <row r="532" spans="1:4" x14ac:dyDescent="0.3">
      <c r="A532" s="6"/>
      <c r="B532" s="6"/>
      <c r="C532" s="6"/>
      <c r="D532" s="6"/>
    </row>
    <row r="533" spans="1:4" x14ac:dyDescent="0.3">
      <c r="A533" s="6"/>
      <c r="B533" s="6"/>
      <c r="C533" s="6"/>
      <c r="D533" s="6"/>
    </row>
    <row r="534" spans="1:4" x14ac:dyDescent="0.3">
      <c r="A534" s="6"/>
      <c r="B534" s="6"/>
      <c r="C534" s="6"/>
      <c r="D534" s="6"/>
    </row>
    <row r="535" spans="1:4" x14ac:dyDescent="0.3">
      <c r="A535" s="6"/>
      <c r="B535" s="6"/>
      <c r="C535" s="6"/>
      <c r="D535" s="6"/>
    </row>
    <row r="536" spans="1:4" x14ac:dyDescent="0.3">
      <c r="A536" s="6"/>
      <c r="B536" s="6"/>
      <c r="C536" s="6"/>
      <c r="D536" s="6"/>
    </row>
    <row r="537" spans="1:4" x14ac:dyDescent="0.3">
      <c r="A537" s="6"/>
      <c r="B537" s="6"/>
      <c r="C537" s="6"/>
      <c r="D537" s="6"/>
    </row>
    <row r="538" spans="1:4" x14ac:dyDescent="0.3">
      <c r="A538" s="6"/>
      <c r="B538" s="6"/>
      <c r="C538" s="6"/>
      <c r="D538" s="6"/>
    </row>
    <row r="539" spans="1:4" x14ac:dyDescent="0.3">
      <c r="A539" s="6"/>
      <c r="B539" s="6"/>
      <c r="C539" s="6"/>
      <c r="D539" s="6"/>
    </row>
    <row r="540" spans="1:4" x14ac:dyDescent="0.3">
      <c r="A540" s="6"/>
      <c r="B540" s="6"/>
      <c r="C540" s="6"/>
      <c r="D540" s="6"/>
    </row>
    <row r="541" spans="1:4" x14ac:dyDescent="0.3">
      <c r="A541" s="6"/>
      <c r="B541" s="6"/>
      <c r="C541" s="6"/>
      <c r="D541" s="6"/>
    </row>
    <row r="542" spans="1:4" x14ac:dyDescent="0.3">
      <c r="A542" s="6"/>
      <c r="B542" s="6"/>
      <c r="C542" s="6"/>
      <c r="D542" s="6"/>
    </row>
    <row r="543" spans="1:4" x14ac:dyDescent="0.3">
      <c r="A543" s="6"/>
      <c r="B543" s="6"/>
      <c r="C543" s="6"/>
      <c r="D543" s="6"/>
    </row>
    <row r="544" spans="1:4" x14ac:dyDescent="0.3">
      <c r="A544" s="6"/>
      <c r="B544" s="6"/>
      <c r="C544" s="6"/>
      <c r="D544" s="6"/>
    </row>
    <row r="545" spans="1:4" x14ac:dyDescent="0.3">
      <c r="A545" s="6"/>
      <c r="B545" s="6"/>
      <c r="C545" s="6"/>
      <c r="D545" s="6"/>
    </row>
    <row r="546" spans="1:4" x14ac:dyDescent="0.3">
      <c r="A546" s="6"/>
      <c r="B546" s="6"/>
      <c r="C546" s="6"/>
      <c r="D546" s="6"/>
    </row>
    <row r="547" spans="1:4" x14ac:dyDescent="0.3">
      <c r="A547" s="6"/>
      <c r="B547" s="6"/>
      <c r="C547" s="6"/>
      <c r="D547" s="6"/>
    </row>
    <row r="548" spans="1:4" x14ac:dyDescent="0.3">
      <c r="A548" s="6"/>
      <c r="B548" s="6"/>
      <c r="C548" s="6"/>
      <c r="D548" s="6"/>
    </row>
    <row r="549" spans="1:4" x14ac:dyDescent="0.3">
      <c r="A549" s="6"/>
      <c r="B549" s="6"/>
      <c r="C549" s="6"/>
      <c r="D549" s="6"/>
    </row>
    <row r="550" spans="1:4" x14ac:dyDescent="0.3">
      <c r="A550" s="6"/>
      <c r="B550" s="6"/>
      <c r="C550" s="6"/>
      <c r="D550" s="6"/>
    </row>
    <row r="551" spans="1:4" x14ac:dyDescent="0.3">
      <c r="A551" s="6"/>
      <c r="B551" s="6"/>
      <c r="C551" s="6"/>
      <c r="D551" s="6"/>
    </row>
    <row r="552" spans="1:4" x14ac:dyDescent="0.3">
      <c r="A552" s="6"/>
      <c r="B552" s="6"/>
      <c r="C552" s="6"/>
      <c r="D552" s="6"/>
    </row>
    <row r="553" spans="1:4" x14ac:dyDescent="0.3">
      <c r="A553" s="6"/>
      <c r="B553" s="6"/>
      <c r="C553" s="6"/>
      <c r="D553" s="6"/>
    </row>
    <row r="554" spans="1:4" x14ac:dyDescent="0.3">
      <c r="A554" s="6"/>
      <c r="B554" s="6"/>
      <c r="C554" s="6"/>
      <c r="D554" s="6"/>
    </row>
    <row r="555" spans="1:4" x14ac:dyDescent="0.3">
      <c r="A555" s="6"/>
      <c r="B555" s="6"/>
      <c r="C555" s="6"/>
      <c r="D555" s="6"/>
    </row>
    <row r="556" spans="1:4" x14ac:dyDescent="0.3">
      <c r="A556" s="6"/>
      <c r="B556" s="6"/>
      <c r="C556" s="6"/>
      <c r="D556" s="6"/>
    </row>
    <row r="557" spans="1:4" x14ac:dyDescent="0.3">
      <c r="A557" s="6"/>
      <c r="B557" s="6"/>
      <c r="C557" s="6"/>
      <c r="D557" s="6"/>
    </row>
    <row r="558" spans="1:4" x14ac:dyDescent="0.3">
      <c r="A558" s="6"/>
      <c r="B558" s="6"/>
      <c r="C558" s="6"/>
      <c r="D558" s="6"/>
    </row>
    <row r="559" spans="1:4" x14ac:dyDescent="0.3">
      <c r="A559" s="6"/>
      <c r="B559" s="6"/>
      <c r="C559" s="6"/>
      <c r="D559" s="6"/>
    </row>
    <row r="560" spans="1:4" x14ac:dyDescent="0.3">
      <c r="A560" s="6"/>
      <c r="B560" s="6"/>
      <c r="C560" s="6"/>
      <c r="D560" s="6"/>
    </row>
    <row r="561" spans="1:4" x14ac:dyDescent="0.3">
      <c r="A561" s="6"/>
      <c r="B561" s="6"/>
      <c r="C561" s="6"/>
      <c r="D561" s="6"/>
    </row>
    <row r="562" spans="1:4" x14ac:dyDescent="0.3">
      <c r="A562" s="6"/>
      <c r="B562" s="6"/>
      <c r="C562" s="6"/>
      <c r="D562" s="6"/>
    </row>
    <row r="563" spans="1:4" x14ac:dyDescent="0.3">
      <c r="A563" s="6"/>
      <c r="B563" s="6"/>
      <c r="C563" s="6"/>
      <c r="D563" s="6"/>
    </row>
    <row r="564" spans="1:4" x14ac:dyDescent="0.3">
      <c r="A564" s="6"/>
      <c r="B564" s="6"/>
      <c r="C564" s="6"/>
      <c r="D564" s="6"/>
    </row>
    <row r="565" spans="1:4" x14ac:dyDescent="0.3">
      <c r="A565" s="6"/>
      <c r="B565" s="6"/>
      <c r="C565" s="6"/>
      <c r="D565" s="6"/>
    </row>
    <row r="566" spans="1:4" x14ac:dyDescent="0.3">
      <c r="A566" s="6"/>
      <c r="B566" s="6"/>
      <c r="C566" s="6"/>
      <c r="D566" s="6"/>
    </row>
    <row r="567" spans="1:4" x14ac:dyDescent="0.3">
      <c r="A567" s="6"/>
      <c r="B567" s="6"/>
      <c r="C567" s="6"/>
      <c r="D567" s="6"/>
    </row>
    <row r="568" spans="1:4" x14ac:dyDescent="0.3">
      <c r="A568" s="6"/>
      <c r="B568" s="6"/>
      <c r="C568" s="6"/>
      <c r="D568" s="6"/>
    </row>
    <row r="569" spans="1:4" x14ac:dyDescent="0.3">
      <c r="A569" s="6"/>
      <c r="B569" s="6"/>
      <c r="C569" s="6"/>
      <c r="D569" s="6"/>
    </row>
    <row r="570" spans="1:4" x14ac:dyDescent="0.3">
      <c r="A570" s="6"/>
      <c r="B570" s="6"/>
      <c r="C570" s="6"/>
      <c r="D570" s="6"/>
    </row>
    <row r="571" spans="1:4" x14ac:dyDescent="0.3">
      <c r="A571" s="6"/>
      <c r="B571" s="6"/>
      <c r="C571" s="6"/>
      <c r="D571" s="6"/>
    </row>
    <row r="572" spans="1:4" x14ac:dyDescent="0.3">
      <c r="A572" s="6"/>
      <c r="B572" s="6"/>
      <c r="C572" s="6"/>
      <c r="D572" s="6"/>
    </row>
    <row r="573" spans="1:4" x14ac:dyDescent="0.3">
      <c r="A573" s="6"/>
      <c r="B573" s="6"/>
      <c r="C573" s="6"/>
      <c r="D573" s="6"/>
    </row>
    <row r="574" spans="1:4" x14ac:dyDescent="0.3">
      <c r="A574" s="6"/>
      <c r="B574" s="6"/>
      <c r="C574" s="6"/>
      <c r="D574" s="6"/>
    </row>
    <row r="575" spans="1:4" x14ac:dyDescent="0.3">
      <c r="A575" s="6"/>
      <c r="B575" s="6"/>
      <c r="C575" s="6"/>
      <c r="D575" s="6"/>
    </row>
    <row r="576" spans="1:4" x14ac:dyDescent="0.3">
      <c r="A576" s="6"/>
      <c r="B576" s="6"/>
      <c r="C576" s="6"/>
      <c r="D576" s="6"/>
    </row>
    <row r="577" spans="1:4" x14ac:dyDescent="0.3">
      <c r="A577" s="6"/>
      <c r="B577" s="6"/>
      <c r="C577" s="6"/>
      <c r="D577" s="6"/>
    </row>
    <row r="578" spans="1:4" x14ac:dyDescent="0.3">
      <c r="A578" s="6"/>
      <c r="B578" s="6"/>
      <c r="C578" s="6"/>
      <c r="D578" s="6"/>
    </row>
    <row r="579" spans="1:4" x14ac:dyDescent="0.3">
      <c r="A579" s="6"/>
      <c r="B579" s="6"/>
      <c r="C579" s="6"/>
      <c r="D579" s="6"/>
    </row>
    <row r="580" spans="1:4" x14ac:dyDescent="0.3">
      <c r="A580" s="6"/>
      <c r="B580" s="6"/>
      <c r="C580" s="6"/>
      <c r="D580" s="6"/>
    </row>
    <row r="581" spans="1:4" x14ac:dyDescent="0.3">
      <c r="A581" s="6"/>
      <c r="B581" s="6"/>
      <c r="C581" s="6"/>
      <c r="D581" s="6"/>
    </row>
    <row r="582" spans="1:4" x14ac:dyDescent="0.3">
      <c r="A582" s="6"/>
      <c r="B582" s="6"/>
      <c r="C582" s="6"/>
      <c r="D582" s="6"/>
    </row>
    <row r="583" spans="1:4" x14ac:dyDescent="0.3">
      <c r="A583" s="6"/>
      <c r="B583" s="6"/>
      <c r="C583" s="6"/>
      <c r="D583" s="6"/>
    </row>
    <row r="584" spans="1:4" x14ac:dyDescent="0.3">
      <c r="A584" s="6"/>
      <c r="B584" s="6"/>
      <c r="C584" s="6"/>
      <c r="D584" s="6"/>
    </row>
    <row r="585" spans="1:4" x14ac:dyDescent="0.3">
      <c r="A585" s="6"/>
      <c r="B585" s="6"/>
      <c r="C585" s="6"/>
      <c r="D585" s="6"/>
    </row>
    <row r="586" spans="1:4" x14ac:dyDescent="0.3">
      <c r="A586" s="6"/>
      <c r="B586" s="6"/>
      <c r="C586" s="6"/>
      <c r="D586" s="6"/>
    </row>
    <row r="587" spans="1:4" x14ac:dyDescent="0.3">
      <c r="A587" s="6"/>
      <c r="B587" s="6"/>
      <c r="C587" s="6"/>
      <c r="D587" s="6"/>
    </row>
    <row r="588" spans="1:4" x14ac:dyDescent="0.3">
      <c r="A588" s="6"/>
      <c r="B588" s="6"/>
      <c r="C588" s="6"/>
      <c r="D588" s="6"/>
    </row>
    <row r="589" spans="1:4" x14ac:dyDescent="0.3">
      <c r="A589" s="6"/>
      <c r="B589" s="6"/>
      <c r="C589" s="6"/>
      <c r="D589" s="6"/>
    </row>
    <row r="590" spans="1:4" x14ac:dyDescent="0.3">
      <c r="A590" s="6"/>
      <c r="B590" s="6"/>
      <c r="C590" s="6"/>
      <c r="D590" s="6"/>
    </row>
    <row r="591" spans="1:4" x14ac:dyDescent="0.3">
      <c r="A591" s="6"/>
      <c r="B591" s="6"/>
      <c r="C591" s="6"/>
      <c r="D591" s="6"/>
    </row>
    <row r="592" spans="1:4" x14ac:dyDescent="0.3">
      <c r="A592" s="6"/>
      <c r="B592" s="6"/>
      <c r="C592" s="6"/>
      <c r="D592" s="6"/>
    </row>
    <row r="593" spans="1:4" x14ac:dyDescent="0.3">
      <c r="A593" s="6"/>
      <c r="B593" s="6"/>
      <c r="C593" s="6"/>
      <c r="D593" s="6"/>
    </row>
    <row r="594" spans="1:4" x14ac:dyDescent="0.3">
      <c r="A594" s="6"/>
      <c r="B594" s="6"/>
      <c r="C594" s="6"/>
      <c r="D594" s="6"/>
    </row>
    <row r="595" spans="1:4" x14ac:dyDescent="0.3">
      <c r="A595" s="6"/>
      <c r="B595" s="6"/>
      <c r="C595" s="6"/>
      <c r="D595" s="6"/>
    </row>
    <row r="596" spans="1:4" x14ac:dyDescent="0.3">
      <c r="A596" s="6"/>
      <c r="B596" s="6"/>
      <c r="C596" s="6"/>
      <c r="D596" s="6"/>
    </row>
    <row r="597" spans="1:4" x14ac:dyDescent="0.3">
      <c r="A597" s="6"/>
      <c r="B597" s="6"/>
      <c r="C597" s="6"/>
      <c r="D597" s="6"/>
    </row>
    <row r="598" spans="1:4" x14ac:dyDescent="0.3">
      <c r="A598" s="6"/>
      <c r="B598" s="6"/>
      <c r="C598" s="6"/>
      <c r="D598" s="6"/>
    </row>
    <row r="599" spans="1:4" x14ac:dyDescent="0.3">
      <c r="A599" s="6"/>
      <c r="B599" s="6"/>
      <c r="C599" s="6"/>
      <c r="D599" s="6"/>
    </row>
    <row r="600" spans="1:4" x14ac:dyDescent="0.3">
      <c r="A600" s="6"/>
      <c r="B600" s="6"/>
      <c r="C600" s="6"/>
      <c r="D600" s="6"/>
    </row>
    <row r="601" spans="1:4" x14ac:dyDescent="0.3">
      <c r="A601" s="6"/>
      <c r="B601" s="6"/>
      <c r="C601" s="6"/>
      <c r="D601" s="6"/>
    </row>
    <row r="602" spans="1:4" x14ac:dyDescent="0.3">
      <c r="A602" s="6"/>
      <c r="B602" s="6"/>
      <c r="C602" s="6"/>
      <c r="D602" s="6"/>
    </row>
    <row r="603" spans="1:4" x14ac:dyDescent="0.3">
      <c r="A603" s="6"/>
      <c r="B603" s="6"/>
      <c r="C603" s="6"/>
      <c r="D603" s="6"/>
    </row>
    <row r="604" spans="1:4" x14ac:dyDescent="0.3">
      <c r="A604" s="6"/>
      <c r="B604" s="6"/>
      <c r="C604" s="6"/>
      <c r="D604" s="6"/>
    </row>
    <row r="605" spans="1:4" x14ac:dyDescent="0.3">
      <c r="A605" s="6"/>
      <c r="B605" s="6"/>
      <c r="C605" s="6"/>
      <c r="D605" s="6"/>
    </row>
    <row r="606" spans="1:4" x14ac:dyDescent="0.3">
      <c r="A606" s="6"/>
      <c r="B606" s="6"/>
      <c r="C606" s="6"/>
      <c r="D606" s="6"/>
    </row>
    <row r="607" spans="1:4" x14ac:dyDescent="0.3">
      <c r="A607" s="6"/>
      <c r="B607" s="6"/>
      <c r="C607" s="6"/>
      <c r="D607" s="6"/>
    </row>
    <row r="608" spans="1:4" x14ac:dyDescent="0.3">
      <c r="A608" s="6"/>
      <c r="B608" s="6"/>
      <c r="C608" s="6"/>
      <c r="D608" s="6"/>
    </row>
    <row r="609" spans="1:4" x14ac:dyDescent="0.3">
      <c r="A609" s="6"/>
      <c r="B609" s="6"/>
      <c r="C609" s="6"/>
      <c r="D609" s="6"/>
    </row>
    <row r="610" spans="1:4" x14ac:dyDescent="0.3">
      <c r="A610" s="6"/>
      <c r="B610" s="6"/>
      <c r="C610" s="6"/>
      <c r="D610" s="6"/>
    </row>
    <row r="611" spans="1:4" x14ac:dyDescent="0.3">
      <c r="A611" s="6"/>
      <c r="B611" s="6"/>
      <c r="C611" s="6"/>
      <c r="D611" s="6"/>
    </row>
    <row r="612" spans="1:4" x14ac:dyDescent="0.3">
      <c r="A612" s="6"/>
      <c r="B612" s="6"/>
      <c r="C612" s="6"/>
      <c r="D612" s="6"/>
    </row>
    <row r="613" spans="1:4" x14ac:dyDescent="0.3">
      <c r="A613" s="6"/>
      <c r="B613" s="6"/>
      <c r="C613" s="6"/>
      <c r="D613" s="6"/>
    </row>
    <row r="614" spans="1:4" x14ac:dyDescent="0.3">
      <c r="A614" s="6"/>
      <c r="B614" s="6"/>
      <c r="C614" s="6"/>
      <c r="D614" s="6"/>
    </row>
    <row r="615" spans="1:4" x14ac:dyDescent="0.3">
      <c r="A615" s="6"/>
      <c r="B615" s="6"/>
      <c r="C615" s="6"/>
      <c r="D615" s="6"/>
    </row>
    <row r="616" spans="1:4" x14ac:dyDescent="0.3">
      <c r="A616" s="6"/>
      <c r="B616" s="6"/>
      <c r="C616" s="6"/>
      <c r="D616" s="6"/>
    </row>
    <row r="617" spans="1:4" x14ac:dyDescent="0.3">
      <c r="A617" s="6"/>
      <c r="B617" s="6"/>
      <c r="C617" s="6"/>
      <c r="D617" s="6"/>
    </row>
    <row r="618" spans="1:4" x14ac:dyDescent="0.3">
      <c r="A618" s="6"/>
      <c r="B618" s="6"/>
      <c r="C618" s="6"/>
      <c r="D618" s="6"/>
    </row>
    <row r="619" spans="1:4" x14ac:dyDescent="0.3">
      <c r="A619" s="6"/>
      <c r="B619" s="6"/>
      <c r="C619" s="6"/>
      <c r="D619" s="6"/>
    </row>
    <row r="620" spans="1:4" x14ac:dyDescent="0.3">
      <c r="A620" s="6"/>
      <c r="B620" s="6"/>
      <c r="C620" s="6"/>
      <c r="D620" s="6"/>
    </row>
    <row r="621" spans="1:4" x14ac:dyDescent="0.3">
      <c r="A621" s="6"/>
      <c r="B621" s="6"/>
      <c r="C621" s="6"/>
      <c r="D621" s="6"/>
    </row>
    <row r="622" spans="1:4" x14ac:dyDescent="0.3">
      <c r="A622" s="6"/>
      <c r="B622" s="6"/>
      <c r="C622" s="6"/>
      <c r="D622" s="6"/>
    </row>
    <row r="623" spans="1:4" x14ac:dyDescent="0.3">
      <c r="A623" s="6"/>
      <c r="B623" s="6"/>
      <c r="C623" s="6"/>
      <c r="D623" s="6"/>
    </row>
    <row r="624" spans="1:4" x14ac:dyDescent="0.3">
      <c r="A624" s="6"/>
      <c r="B624" s="6"/>
      <c r="C624" s="6"/>
      <c r="D624" s="6"/>
    </row>
    <row r="625" spans="1:4" x14ac:dyDescent="0.3">
      <c r="A625" s="6"/>
      <c r="B625" s="6"/>
      <c r="C625" s="6"/>
      <c r="D625" s="6"/>
    </row>
    <row r="626" spans="1:4" x14ac:dyDescent="0.3">
      <c r="A626" s="6"/>
      <c r="B626" s="6"/>
      <c r="C626" s="6"/>
      <c r="D626" s="6"/>
    </row>
    <row r="627" spans="1:4" x14ac:dyDescent="0.3">
      <c r="A627" s="6"/>
      <c r="B627" s="6"/>
      <c r="C627" s="6"/>
      <c r="D627" s="6"/>
    </row>
    <row r="628" spans="1:4" x14ac:dyDescent="0.3">
      <c r="A628" s="6"/>
      <c r="B628" s="6"/>
      <c r="C628" s="6"/>
      <c r="D628" s="6"/>
    </row>
    <row r="629" spans="1:4" x14ac:dyDescent="0.3">
      <c r="A629" s="6"/>
      <c r="B629" s="6"/>
      <c r="C629" s="6"/>
      <c r="D629" s="6"/>
    </row>
    <row r="630" spans="1:4" x14ac:dyDescent="0.3">
      <c r="A630" s="6"/>
      <c r="B630" s="6"/>
      <c r="C630" s="6"/>
      <c r="D630" s="6"/>
    </row>
    <row r="631" spans="1:4" x14ac:dyDescent="0.3">
      <c r="A631" s="6"/>
      <c r="B631" s="6"/>
      <c r="C631" s="6"/>
      <c r="D631" s="6"/>
    </row>
    <row r="632" spans="1:4" x14ac:dyDescent="0.3">
      <c r="A632" s="6"/>
      <c r="B632" s="6"/>
      <c r="C632" s="6"/>
      <c r="D632" s="6"/>
    </row>
    <row r="633" spans="1:4" x14ac:dyDescent="0.3">
      <c r="A633" s="6"/>
      <c r="B633" s="6"/>
      <c r="C633" s="6"/>
      <c r="D633" s="6"/>
    </row>
    <row r="634" spans="1:4" x14ac:dyDescent="0.3">
      <c r="A634" s="6"/>
      <c r="B634" s="6"/>
      <c r="C634" s="6"/>
      <c r="D634" s="6"/>
    </row>
    <row r="635" spans="1:4" x14ac:dyDescent="0.3">
      <c r="A635" s="6"/>
      <c r="B635" s="6"/>
      <c r="C635" s="6"/>
      <c r="D635" s="6"/>
    </row>
    <row r="636" spans="1:4" x14ac:dyDescent="0.3">
      <c r="A636" s="6"/>
      <c r="B636" s="6"/>
      <c r="C636" s="6"/>
      <c r="D636" s="6"/>
    </row>
    <row r="637" spans="1:4" x14ac:dyDescent="0.3">
      <c r="A637" s="6"/>
      <c r="B637" s="6"/>
      <c r="C637" s="6"/>
      <c r="D637" s="6"/>
    </row>
    <row r="638" spans="1:4" x14ac:dyDescent="0.3">
      <c r="A638" s="6"/>
      <c r="B638" s="6"/>
      <c r="C638" s="6"/>
      <c r="D638" s="6"/>
    </row>
    <row r="639" spans="1:4" x14ac:dyDescent="0.3">
      <c r="A639" s="6"/>
      <c r="B639" s="6"/>
      <c r="C639" s="6"/>
      <c r="D639" s="6"/>
    </row>
    <row r="640" spans="1:4" x14ac:dyDescent="0.3">
      <c r="A640" s="6"/>
      <c r="B640" s="6"/>
      <c r="C640" s="6"/>
      <c r="D640" s="6"/>
    </row>
    <row r="641" spans="1:4" x14ac:dyDescent="0.3">
      <c r="A641" s="6"/>
      <c r="B641" s="6"/>
      <c r="C641" s="6"/>
      <c r="D641" s="6"/>
    </row>
    <row r="642" spans="1:4" x14ac:dyDescent="0.3">
      <c r="A642" s="6"/>
      <c r="B642" s="6"/>
      <c r="C642" s="6"/>
      <c r="D642" s="6"/>
    </row>
    <row r="643" spans="1:4" x14ac:dyDescent="0.3">
      <c r="A643" s="6"/>
      <c r="B643" s="6"/>
      <c r="C643" s="6"/>
      <c r="D643" s="6"/>
    </row>
    <row r="644" spans="1:4" x14ac:dyDescent="0.3">
      <c r="A644" s="6"/>
      <c r="B644" s="6"/>
      <c r="C644" s="6"/>
      <c r="D644" s="6"/>
    </row>
    <row r="645" spans="1:4" x14ac:dyDescent="0.3">
      <c r="A645" s="6"/>
      <c r="B645" s="6"/>
      <c r="C645" s="6"/>
      <c r="D645" s="6"/>
    </row>
    <row r="646" spans="1:4" x14ac:dyDescent="0.3">
      <c r="A646" s="6"/>
      <c r="B646" s="6"/>
      <c r="C646" s="6"/>
      <c r="D646" s="6"/>
    </row>
    <row r="647" spans="1:4" x14ac:dyDescent="0.3">
      <c r="A647" s="6"/>
      <c r="B647" s="6"/>
      <c r="C647" s="6"/>
      <c r="D647" s="6"/>
    </row>
    <row r="648" spans="1:4" x14ac:dyDescent="0.3">
      <c r="A648" s="6"/>
      <c r="B648" s="6"/>
      <c r="C648" s="6"/>
      <c r="D648" s="6"/>
    </row>
    <row r="649" spans="1:4" x14ac:dyDescent="0.3">
      <c r="A649" s="6"/>
      <c r="B649" s="6"/>
      <c r="C649" s="6"/>
      <c r="D649" s="6"/>
    </row>
    <row r="650" spans="1:4" x14ac:dyDescent="0.3">
      <c r="A650" s="6"/>
      <c r="B650" s="6"/>
      <c r="C650" s="6"/>
      <c r="D650" s="6"/>
    </row>
    <row r="651" spans="1:4" x14ac:dyDescent="0.3">
      <c r="A651" s="6"/>
      <c r="B651" s="6"/>
      <c r="C651" s="6"/>
      <c r="D651" s="6"/>
    </row>
    <row r="652" spans="1:4" x14ac:dyDescent="0.3">
      <c r="A652" s="6"/>
      <c r="B652" s="6"/>
      <c r="C652" s="6"/>
      <c r="D652" s="6"/>
    </row>
    <row r="653" spans="1:4" x14ac:dyDescent="0.3">
      <c r="A653" s="6"/>
      <c r="B653" s="6"/>
      <c r="C653" s="6"/>
      <c r="D653" s="6"/>
    </row>
    <row r="654" spans="1:4" x14ac:dyDescent="0.3">
      <c r="A654" s="6"/>
      <c r="B654" s="6"/>
      <c r="C654" s="6"/>
      <c r="D654" s="6"/>
    </row>
    <row r="655" spans="1:4" x14ac:dyDescent="0.3">
      <c r="A655" s="6"/>
      <c r="B655" s="6"/>
      <c r="C655" s="6"/>
      <c r="D655" s="6"/>
    </row>
    <row r="656" spans="1:4" x14ac:dyDescent="0.3">
      <c r="A656" s="6"/>
      <c r="B656" s="6"/>
      <c r="C656" s="6"/>
      <c r="D656" s="6"/>
    </row>
    <row r="657" spans="1:4" x14ac:dyDescent="0.3">
      <c r="A657" s="6"/>
      <c r="B657" s="6"/>
      <c r="C657" s="6"/>
      <c r="D657" s="6"/>
    </row>
    <row r="658" spans="1:4" x14ac:dyDescent="0.3">
      <c r="A658" s="6"/>
      <c r="B658" s="6"/>
      <c r="C658" s="6"/>
      <c r="D658" s="6"/>
    </row>
    <row r="659" spans="1:4" x14ac:dyDescent="0.3">
      <c r="A659" s="6"/>
      <c r="B659" s="6"/>
      <c r="C659" s="6"/>
      <c r="D659" s="6"/>
    </row>
    <row r="660" spans="1:4" x14ac:dyDescent="0.3">
      <c r="A660" s="6"/>
      <c r="B660" s="6"/>
      <c r="C660" s="6"/>
      <c r="D660" s="6"/>
    </row>
    <row r="661" spans="1:4" x14ac:dyDescent="0.3">
      <c r="A661" s="6"/>
      <c r="B661" s="6"/>
      <c r="C661" s="6"/>
      <c r="D661" s="6"/>
    </row>
    <row r="662" spans="1:4" x14ac:dyDescent="0.3">
      <c r="A662" s="6"/>
      <c r="B662" s="6"/>
      <c r="C662" s="6"/>
      <c r="D662" s="6"/>
    </row>
    <row r="663" spans="1:4" x14ac:dyDescent="0.3">
      <c r="A663" s="6"/>
      <c r="B663" s="6"/>
      <c r="C663" s="6"/>
      <c r="D663" s="6"/>
    </row>
    <row r="664" spans="1:4" x14ac:dyDescent="0.3">
      <c r="A664" s="6"/>
      <c r="B664" s="6"/>
      <c r="C664" s="6"/>
      <c r="D664" s="6"/>
    </row>
    <row r="665" spans="1:4" x14ac:dyDescent="0.3">
      <c r="A665" s="6"/>
      <c r="B665" s="6"/>
      <c r="C665" s="6"/>
      <c r="D665" s="6"/>
    </row>
    <row r="666" spans="1:4" x14ac:dyDescent="0.3">
      <c r="A666" s="6"/>
      <c r="B666" s="6"/>
      <c r="C666" s="6"/>
      <c r="D666" s="6"/>
    </row>
    <row r="667" spans="1:4" x14ac:dyDescent="0.3">
      <c r="A667" s="6"/>
      <c r="B667" s="6"/>
      <c r="C667" s="6"/>
      <c r="D667" s="6"/>
    </row>
    <row r="668" spans="1:4" x14ac:dyDescent="0.3">
      <c r="A668" s="6"/>
      <c r="B668" s="6"/>
      <c r="C668" s="6"/>
      <c r="D668" s="6"/>
    </row>
    <row r="669" spans="1:4" x14ac:dyDescent="0.3">
      <c r="A669" s="6"/>
      <c r="B669" s="6"/>
      <c r="C669" s="6"/>
      <c r="D669" s="6"/>
    </row>
    <row r="670" spans="1:4" x14ac:dyDescent="0.3">
      <c r="A670" s="6"/>
      <c r="B670" s="6"/>
      <c r="C670" s="6"/>
      <c r="D670" s="6"/>
    </row>
    <row r="671" spans="1:4" x14ac:dyDescent="0.3">
      <c r="A671" s="6"/>
      <c r="B671" s="6"/>
      <c r="C671" s="6"/>
      <c r="D671" s="6"/>
    </row>
    <row r="672" spans="1:4" x14ac:dyDescent="0.3">
      <c r="A672" s="6"/>
      <c r="B672" s="6"/>
      <c r="C672" s="6"/>
      <c r="D672" s="6"/>
    </row>
    <row r="673" spans="1:4" x14ac:dyDescent="0.3">
      <c r="A673" s="6"/>
      <c r="B673" s="6"/>
      <c r="C673" s="6"/>
      <c r="D673" s="6"/>
    </row>
    <row r="674" spans="1:4" x14ac:dyDescent="0.3">
      <c r="A674" s="6"/>
      <c r="B674" s="6"/>
      <c r="C674" s="6"/>
      <c r="D674" s="6"/>
    </row>
    <row r="675" spans="1:4" x14ac:dyDescent="0.3">
      <c r="A675" s="6"/>
      <c r="B675" s="6"/>
      <c r="C675" s="6"/>
      <c r="D675" s="6"/>
    </row>
    <row r="676" spans="1:4" x14ac:dyDescent="0.3">
      <c r="A676" s="6"/>
      <c r="B676" s="6"/>
      <c r="C676" s="6"/>
      <c r="D676" s="6"/>
    </row>
    <row r="677" spans="1:4" x14ac:dyDescent="0.3">
      <c r="A677" s="6"/>
      <c r="B677" s="6"/>
      <c r="C677" s="6"/>
      <c r="D677" s="6"/>
    </row>
    <row r="678" spans="1:4" x14ac:dyDescent="0.3">
      <c r="A678" s="6"/>
      <c r="B678" s="6"/>
      <c r="C678" s="6"/>
      <c r="D678" s="6"/>
    </row>
    <row r="679" spans="1:4" x14ac:dyDescent="0.3">
      <c r="A679" s="6"/>
      <c r="B679" s="6"/>
      <c r="C679" s="6"/>
      <c r="D679" s="6"/>
    </row>
    <row r="680" spans="1:4" x14ac:dyDescent="0.3">
      <c r="A680" s="6"/>
      <c r="B680" s="6"/>
      <c r="C680" s="6"/>
      <c r="D680" s="6"/>
    </row>
    <row r="681" spans="1:4" x14ac:dyDescent="0.3">
      <c r="A681" s="6"/>
      <c r="B681" s="6"/>
      <c r="C681" s="6"/>
      <c r="D681" s="6"/>
    </row>
    <row r="682" spans="1:4" x14ac:dyDescent="0.3">
      <c r="A682" s="6"/>
      <c r="B682" s="6"/>
      <c r="C682" s="6"/>
      <c r="D682" s="6"/>
    </row>
    <row r="683" spans="1:4" x14ac:dyDescent="0.3">
      <c r="A683" s="6"/>
      <c r="B683" s="6"/>
      <c r="C683" s="6"/>
      <c r="D683" s="6"/>
    </row>
    <row r="684" spans="1:4" x14ac:dyDescent="0.3">
      <c r="A684" s="6"/>
      <c r="B684" s="6"/>
      <c r="C684" s="6"/>
      <c r="D684" s="6"/>
    </row>
    <row r="685" spans="1:4" x14ac:dyDescent="0.3">
      <c r="A685" s="6"/>
      <c r="B685" s="6"/>
      <c r="C685" s="6"/>
      <c r="D685" s="6"/>
    </row>
    <row r="686" spans="1:4" x14ac:dyDescent="0.3">
      <c r="A686" s="6"/>
      <c r="B686" s="6"/>
      <c r="C686" s="6"/>
      <c r="D686" s="6"/>
    </row>
    <row r="687" spans="1:4" x14ac:dyDescent="0.3">
      <c r="A687" s="6"/>
      <c r="B687" s="6"/>
      <c r="C687" s="6"/>
      <c r="D687" s="6"/>
    </row>
    <row r="688" spans="1:4" x14ac:dyDescent="0.3">
      <c r="A688" s="6"/>
      <c r="B688" s="6"/>
      <c r="C688" s="6"/>
      <c r="D688" s="6"/>
    </row>
    <row r="689" spans="1:4" x14ac:dyDescent="0.3">
      <c r="A689" s="6"/>
      <c r="B689" s="6"/>
      <c r="C689" s="6"/>
      <c r="D689" s="6"/>
    </row>
    <row r="690" spans="1:4" x14ac:dyDescent="0.3">
      <c r="A690" s="6"/>
      <c r="B690" s="6"/>
      <c r="C690" s="6"/>
      <c r="D690" s="6"/>
    </row>
    <row r="691" spans="1:4" x14ac:dyDescent="0.3">
      <c r="A691" s="6"/>
      <c r="B691" s="6"/>
      <c r="C691" s="6"/>
      <c r="D691" s="6"/>
    </row>
    <row r="692" spans="1:4" x14ac:dyDescent="0.3">
      <c r="A692" s="6"/>
      <c r="B692" s="6"/>
      <c r="C692" s="6"/>
      <c r="D692" s="6"/>
    </row>
    <row r="693" spans="1:4" x14ac:dyDescent="0.3">
      <c r="A693" s="6"/>
      <c r="B693" s="6"/>
      <c r="C693" s="6"/>
      <c r="D693" s="6"/>
    </row>
    <row r="694" spans="1:4" x14ac:dyDescent="0.3">
      <c r="A694" s="6"/>
      <c r="B694" s="6"/>
      <c r="C694" s="6"/>
      <c r="D694" s="6"/>
    </row>
    <row r="695" spans="1:4" x14ac:dyDescent="0.3">
      <c r="A695" s="6"/>
      <c r="B695" s="6"/>
      <c r="C695" s="6"/>
      <c r="D695" s="6"/>
    </row>
    <row r="696" spans="1:4" x14ac:dyDescent="0.3">
      <c r="A696" s="6"/>
      <c r="B696" s="6"/>
      <c r="C696" s="6"/>
      <c r="D696" s="6"/>
    </row>
    <row r="697" spans="1:4" x14ac:dyDescent="0.3">
      <c r="A697" s="6"/>
      <c r="B697" s="6"/>
      <c r="C697" s="6"/>
      <c r="D697" s="6"/>
    </row>
    <row r="698" spans="1:4" x14ac:dyDescent="0.3">
      <c r="A698" s="6"/>
      <c r="B698" s="6"/>
      <c r="C698" s="6"/>
      <c r="D698" s="6"/>
    </row>
    <row r="699" spans="1:4" x14ac:dyDescent="0.3">
      <c r="A699" s="6"/>
      <c r="B699" s="6"/>
      <c r="C699" s="6"/>
      <c r="D699" s="6"/>
    </row>
    <row r="700" spans="1:4" x14ac:dyDescent="0.3">
      <c r="A700" s="6"/>
      <c r="B700" s="6"/>
      <c r="C700" s="6"/>
      <c r="D700" s="6"/>
    </row>
    <row r="701" spans="1:4" x14ac:dyDescent="0.3">
      <c r="A701" s="6"/>
      <c r="B701" s="6"/>
      <c r="C701" s="6"/>
      <c r="D701" s="6"/>
    </row>
    <row r="702" spans="1:4" x14ac:dyDescent="0.3">
      <c r="A702" s="6"/>
      <c r="B702" s="6"/>
      <c r="C702" s="6"/>
      <c r="D702" s="6"/>
    </row>
    <row r="703" spans="1:4" x14ac:dyDescent="0.3">
      <c r="A703" s="6"/>
      <c r="B703" s="6"/>
      <c r="C703" s="6"/>
      <c r="D703" s="6"/>
    </row>
    <row r="704" spans="1:4" x14ac:dyDescent="0.3">
      <c r="A704" s="6"/>
      <c r="B704" s="6"/>
      <c r="C704" s="6"/>
      <c r="D704" s="6"/>
    </row>
    <row r="705" spans="1:4" x14ac:dyDescent="0.3">
      <c r="A705" s="6"/>
      <c r="B705" s="6"/>
      <c r="C705" s="6"/>
      <c r="D705" s="6"/>
    </row>
    <row r="706" spans="1:4" x14ac:dyDescent="0.3">
      <c r="A706" s="6"/>
      <c r="B706" s="6"/>
      <c r="C706" s="6"/>
      <c r="D706" s="6"/>
    </row>
    <row r="707" spans="1:4" x14ac:dyDescent="0.3">
      <c r="A707" s="6"/>
      <c r="B707" s="6"/>
      <c r="C707" s="6"/>
      <c r="D707" s="6"/>
    </row>
    <row r="708" spans="1:4" x14ac:dyDescent="0.3">
      <c r="A708" s="6"/>
      <c r="B708" s="6"/>
      <c r="C708" s="6"/>
      <c r="D708" s="6"/>
    </row>
    <row r="709" spans="1:4" x14ac:dyDescent="0.3">
      <c r="A709" s="6"/>
      <c r="B709" s="6"/>
      <c r="C709" s="6"/>
      <c r="D709" s="6"/>
    </row>
    <row r="710" spans="1:4" x14ac:dyDescent="0.3">
      <c r="A710" s="6"/>
      <c r="B710" s="6"/>
      <c r="C710" s="6"/>
      <c r="D710" s="6"/>
    </row>
    <row r="711" spans="1:4" x14ac:dyDescent="0.3">
      <c r="A711" s="6"/>
      <c r="B711" s="6"/>
      <c r="C711" s="6"/>
      <c r="D711" s="6"/>
    </row>
    <row r="712" spans="1:4" x14ac:dyDescent="0.3">
      <c r="A712" s="6"/>
      <c r="B712" s="6"/>
      <c r="C712" s="6"/>
      <c r="D712" s="6"/>
    </row>
    <row r="713" spans="1:4" x14ac:dyDescent="0.3">
      <c r="A713" s="6"/>
      <c r="B713" s="6"/>
      <c r="C713" s="6"/>
      <c r="D713" s="6"/>
    </row>
    <row r="714" spans="1:4" x14ac:dyDescent="0.3">
      <c r="A714" s="6"/>
      <c r="B714" s="6"/>
      <c r="C714" s="6"/>
      <c r="D714" s="6"/>
    </row>
    <row r="715" spans="1:4" x14ac:dyDescent="0.3">
      <c r="A715" s="6"/>
      <c r="B715" s="6"/>
      <c r="C715" s="6"/>
      <c r="D715" s="6"/>
    </row>
    <row r="716" spans="1:4" x14ac:dyDescent="0.3">
      <c r="A716" s="6"/>
      <c r="B716" s="6"/>
      <c r="C716" s="6"/>
      <c r="D716" s="6"/>
    </row>
    <row r="717" spans="1:4" x14ac:dyDescent="0.3">
      <c r="A717" s="6"/>
      <c r="B717" s="6"/>
      <c r="C717" s="6"/>
      <c r="D717" s="6"/>
    </row>
    <row r="718" spans="1:4" x14ac:dyDescent="0.3">
      <c r="A718" s="6"/>
      <c r="B718" s="6"/>
      <c r="C718" s="6"/>
      <c r="D718" s="6"/>
    </row>
    <row r="719" spans="1:4" x14ac:dyDescent="0.3">
      <c r="A719" s="6"/>
      <c r="B719" s="6"/>
      <c r="C719" s="6"/>
      <c r="D719" s="6"/>
    </row>
    <row r="720" spans="1:4" x14ac:dyDescent="0.3">
      <c r="A720" s="6"/>
      <c r="B720" s="6"/>
      <c r="C720" s="6"/>
      <c r="D720" s="6"/>
    </row>
    <row r="721" spans="1:4" x14ac:dyDescent="0.3">
      <c r="A721" s="6"/>
      <c r="B721" s="6"/>
      <c r="C721" s="6"/>
      <c r="D721" s="6"/>
    </row>
    <row r="722" spans="1:4" x14ac:dyDescent="0.3">
      <c r="A722" s="6"/>
      <c r="B722" s="6"/>
      <c r="C722" s="6"/>
      <c r="D722" s="6"/>
    </row>
    <row r="723" spans="1:4" x14ac:dyDescent="0.3">
      <c r="A723" s="6"/>
      <c r="B723" s="6"/>
      <c r="C723" s="6"/>
      <c r="D723" s="6"/>
    </row>
    <row r="724" spans="1:4" x14ac:dyDescent="0.3">
      <c r="A724" s="6"/>
      <c r="B724" s="6"/>
      <c r="C724" s="6"/>
      <c r="D724" s="6"/>
    </row>
    <row r="725" spans="1:4" x14ac:dyDescent="0.3">
      <c r="A725" s="6"/>
      <c r="B725" s="6"/>
      <c r="C725" s="6"/>
      <c r="D725" s="6"/>
    </row>
    <row r="726" spans="1:4" x14ac:dyDescent="0.3">
      <c r="A726" s="6"/>
      <c r="B726" s="6"/>
      <c r="C726" s="6"/>
      <c r="D726" s="6"/>
    </row>
    <row r="727" spans="1:4" x14ac:dyDescent="0.3">
      <c r="A727" s="6"/>
      <c r="B727" s="6"/>
      <c r="C727" s="6"/>
      <c r="D727" s="6"/>
    </row>
    <row r="728" spans="1:4" x14ac:dyDescent="0.3">
      <c r="A728" s="6"/>
      <c r="B728" s="6"/>
      <c r="C728" s="6"/>
      <c r="D728" s="6"/>
    </row>
    <row r="729" spans="1:4" x14ac:dyDescent="0.3">
      <c r="A729" s="6"/>
      <c r="B729" s="6"/>
      <c r="C729" s="6"/>
      <c r="D729" s="6"/>
    </row>
    <row r="730" spans="1:4" x14ac:dyDescent="0.3">
      <c r="A730" s="6"/>
      <c r="B730" s="6"/>
      <c r="C730" s="6"/>
      <c r="D730" s="6"/>
    </row>
    <row r="731" spans="1:4" x14ac:dyDescent="0.3">
      <c r="A731" s="6"/>
      <c r="B731" s="6"/>
      <c r="C731" s="6"/>
      <c r="D731" s="6"/>
    </row>
    <row r="732" spans="1:4" x14ac:dyDescent="0.3">
      <c r="A732" s="6"/>
      <c r="B732" s="6"/>
      <c r="C732" s="6"/>
      <c r="D732" s="6"/>
    </row>
    <row r="733" spans="1:4" x14ac:dyDescent="0.3">
      <c r="A733" s="6"/>
      <c r="B733" s="6"/>
      <c r="C733" s="6"/>
      <c r="D733" s="6"/>
    </row>
    <row r="734" spans="1:4" x14ac:dyDescent="0.3">
      <c r="A734" s="6"/>
      <c r="B734" s="6"/>
      <c r="C734" s="6"/>
      <c r="D734" s="6"/>
    </row>
    <row r="735" spans="1:4" x14ac:dyDescent="0.3">
      <c r="A735" s="6"/>
      <c r="B735" s="6"/>
      <c r="C735" s="6"/>
      <c r="D735" s="6"/>
    </row>
    <row r="736" spans="1:4" x14ac:dyDescent="0.3">
      <c r="A736" s="6"/>
      <c r="B736" s="6"/>
      <c r="C736" s="6"/>
      <c r="D736" s="6"/>
    </row>
    <row r="737" spans="1:4" x14ac:dyDescent="0.3">
      <c r="A737" s="6"/>
      <c r="B737" s="6"/>
      <c r="C737" s="6"/>
      <c r="D737" s="6"/>
    </row>
    <row r="738" spans="1:4" x14ac:dyDescent="0.3">
      <c r="A738" s="6"/>
      <c r="B738" s="6"/>
      <c r="C738" s="6"/>
      <c r="D738" s="6"/>
    </row>
    <row r="739" spans="1:4" x14ac:dyDescent="0.3">
      <c r="A739" s="6"/>
      <c r="B739" s="6"/>
      <c r="C739" s="6"/>
      <c r="D739" s="6"/>
    </row>
    <row r="740" spans="1:4" x14ac:dyDescent="0.3">
      <c r="A740" s="6"/>
      <c r="B740" s="6"/>
      <c r="C740" s="6"/>
      <c r="D740" s="6"/>
    </row>
    <row r="741" spans="1:4" x14ac:dyDescent="0.3">
      <c r="A741" s="6"/>
      <c r="B741" s="6"/>
      <c r="C741" s="6"/>
      <c r="D741" s="6"/>
    </row>
    <row r="742" spans="1:4" x14ac:dyDescent="0.3">
      <c r="A742" s="6"/>
      <c r="B742" s="6"/>
      <c r="C742" s="6"/>
      <c r="D742" s="6"/>
    </row>
    <row r="743" spans="1:4" x14ac:dyDescent="0.3">
      <c r="A743" s="6"/>
      <c r="B743" s="6"/>
      <c r="C743" s="6"/>
      <c r="D743" s="6"/>
    </row>
    <row r="744" spans="1:4" x14ac:dyDescent="0.3">
      <c r="A744" s="6"/>
      <c r="B744" s="6"/>
      <c r="C744" s="6"/>
      <c r="D744" s="6"/>
    </row>
    <row r="745" spans="1:4" x14ac:dyDescent="0.3">
      <c r="A745" s="6"/>
      <c r="B745" s="6"/>
      <c r="C745" s="6"/>
      <c r="D745" s="6"/>
    </row>
    <row r="746" spans="1:4" x14ac:dyDescent="0.3">
      <c r="A746" s="6"/>
      <c r="B746" s="6"/>
      <c r="C746" s="6"/>
      <c r="D746" s="6"/>
    </row>
    <row r="747" spans="1:4" x14ac:dyDescent="0.3">
      <c r="A747" s="6"/>
      <c r="B747" s="6"/>
      <c r="C747" s="6"/>
      <c r="D747" s="6"/>
    </row>
    <row r="748" spans="1:4" x14ac:dyDescent="0.3">
      <c r="A748" s="6"/>
      <c r="B748" s="6"/>
      <c r="C748" s="6"/>
      <c r="D748" s="6"/>
    </row>
    <row r="749" spans="1:4" x14ac:dyDescent="0.3">
      <c r="A749" s="6"/>
      <c r="B749" s="6"/>
      <c r="C749" s="6"/>
      <c r="D749" s="6"/>
    </row>
    <row r="750" spans="1:4" x14ac:dyDescent="0.3">
      <c r="A750" s="6"/>
      <c r="B750" s="6"/>
      <c r="C750" s="6"/>
      <c r="D750" s="6"/>
    </row>
    <row r="751" spans="1:4" x14ac:dyDescent="0.3">
      <c r="A751" s="6"/>
      <c r="B751" s="6"/>
      <c r="C751" s="6"/>
      <c r="D751" s="6"/>
    </row>
    <row r="752" spans="1:4" x14ac:dyDescent="0.3">
      <c r="A752" s="6"/>
      <c r="B752" s="6"/>
      <c r="C752" s="6"/>
      <c r="D752" s="6"/>
    </row>
    <row r="753" spans="1:4" x14ac:dyDescent="0.3">
      <c r="A753" s="6"/>
      <c r="B753" s="6"/>
      <c r="C753" s="6"/>
      <c r="D753" s="6"/>
    </row>
    <row r="754" spans="1:4" x14ac:dyDescent="0.3">
      <c r="A754" s="6"/>
      <c r="B754" s="6"/>
      <c r="C754" s="6"/>
      <c r="D754" s="6"/>
    </row>
    <row r="755" spans="1:4" x14ac:dyDescent="0.3">
      <c r="A755" s="6"/>
      <c r="B755" s="6"/>
      <c r="C755" s="6"/>
      <c r="D755" s="6"/>
    </row>
    <row r="756" spans="1:4" x14ac:dyDescent="0.3">
      <c r="A756" s="6"/>
      <c r="B756" s="6"/>
      <c r="C756" s="6"/>
      <c r="D756" s="6"/>
    </row>
    <row r="757" spans="1:4" x14ac:dyDescent="0.3">
      <c r="A757" s="6"/>
      <c r="B757" s="6"/>
      <c r="C757" s="6"/>
      <c r="D757" s="6"/>
    </row>
    <row r="758" spans="1:4" x14ac:dyDescent="0.3">
      <c r="A758" s="6"/>
      <c r="B758" s="6"/>
      <c r="C758" s="6"/>
      <c r="D758" s="6"/>
    </row>
    <row r="759" spans="1:4" x14ac:dyDescent="0.3">
      <c r="A759" s="6"/>
      <c r="B759" s="6"/>
      <c r="C759" s="6"/>
      <c r="D759" s="6"/>
    </row>
    <row r="760" spans="1:4" x14ac:dyDescent="0.3">
      <c r="A760" s="6"/>
      <c r="B760" s="6"/>
      <c r="C760" s="6"/>
      <c r="D760" s="6"/>
    </row>
    <row r="761" spans="1:4" x14ac:dyDescent="0.3">
      <c r="A761" s="6"/>
      <c r="B761" s="6"/>
      <c r="C761" s="6"/>
      <c r="D761" s="6"/>
    </row>
    <row r="762" spans="1:4" x14ac:dyDescent="0.3">
      <c r="A762" s="6"/>
      <c r="B762" s="6"/>
      <c r="C762" s="6"/>
      <c r="D762" s="6"/>
    </row>
    <row r="763" spans="1:4" x14ac:dyDescent="0.3">
      <c r="A763" s="6"/>
      <c r="B763" s="6"/>
      <c r="C763" s="6"/>
      <c r="D763" s="6"/>
    </row>
    <row r="764" spans="1:4" x14ac:dyDescent="0.3">
      <c r="A764" s="6"/>
      <c r="B764" s="6"/>
      <c r="C764" s="6"/>
      <c r="D764" s="6"/>
    </row>
    <row r="765" spans="1:4" x14ac:dyDescent="0.3">
      <c r="A765" s="6"/>
      <c r="B765" s="6"/>
      <c r="C765" s="6"/>
      <c r="D765" s="6"/>
    </row>
    <row r="766" spans="1:4" x14ac:dyDescent="0.3">
      <c r="A766" s="6"/>
      <c r="B766" s="6"/>
      <c r="C766" s="6"/>
      <c r="D766" s="6"/>
    </row>
    <row r="767" spans="1:4" x14ac:dyDescent="0.3">
      <c r="A767" s="6"/>
      <c r="B767" s="6"/>
      <c r="C767" s="6"/>
      <c r="D767" s="6"/>
    </row>
    <row r="768" spans="1:4" x14ac:dyDescent="0.3">
      <c r="A768" s="6"/>
      <c r="B768" s="6"/>
      <c r="C768" s="6"/>
      <c r="D768" s="6"/>
    </row>
    <row r="769" spans="1:4" x14ac:dyDescent="0.3">
      <c r="A769" s="6"/>
      <c r="B769" s="6"/>
      <c r="C769" s="6"/>
      <c r="D769" s="6"/>
    </row>
    <row r="770" spans="1:4" x14ac:dyDescent="0.3">
      <c r="A770" s="6"/>
      <c r="B770" s="6"/>
      <c r="C770" s="6"/>
      <c r="D770" s="6"/>
    </row>
    <row r="771" spans="1:4" x14ac:dyDescent="0.3">
      <c r="A771" s="6"/>
      <c r="B771" s="6"/>
      <c r="C771" s="6"/>
      <c r="D771" s="6"/>
    </row>
    <row r="772" spans="1:4" x14ac:dyDescent="0.3">
      <c r="A772" s="6"/>
      <c r="B772" s="6"/>
      <c r="C772" s="6"/>
      <c r="D772" s="6"/>
    </row>
    <row r="773" spans="1:4" x14ac:dyDescent="0.3">
      <c r="A773" s="6"/>
      <c r="B773" s="6"/>
      <c r="C773" s="6"/>
      <c r="D773" s="6"/>
    </row>
    <row r="774" spans="1:4" x14ac:dyDescent="0.3">
      <c r="A774" s="6"/>
      <c r="B774" s="6"/>
      <c r="C774" s="6"/>
      <c r="D774" s="6"/>
    </row>
    <row r="775" spans="1:4" x14ac:dyDescent="0.3">
      <c r="A775" s="6"/>
      <c r="B775" s="6"/>
      <c r="C775" s="6"/>
      <c r="D775" s="6"/>
    </row>
    <row r="776" spans="1:4" x14ac:dyDescent="0.3">
      <c r="A776" s="6"/>
      <c r="B776" s="6"/>
      <c r="C776" s="6"/>
      <c r="D776" s="6"/>
    </row>
    <row r="777" spans="1:4" x14ac:dyDescent="0.3">
      <c r="A777" s="6"/>
      <c r="B777" s="6"/>
      <c r="C777" s="6"/>
      <c r="D777" s="6"/>
    </row>
    <row r="778" spans="1:4" x14ac:dyDescent="0.3">
      <c r="A778" s="6"/>
      <c r="B778" s="6"/>
      <c r="C778" s="6"/>
      <c r="D778" s="6"/>
    </row>
    <row r="779" spans="1:4" x14ac:dyDescent="0.3">
      <c r="A779" s="6"/>
      <c r="B779" s="6"/>
      <c r="C779" s="6"/>
      <c r="D779" s="6"/>
    </row>
    <row r="780" spans="1:4" x14ac:dyDescent="0.3">
      <c r="A780" s="6"/>
      <c r="B780" s="6"/>
      <c r="C780" s="6"/>
      <c r="D780" s="6"/>
    </row>
    <row r="781" spans="1:4" x14ac:dyDescent="0.3">
      <c r="A781" s="6"/>
      <c r="B781" s="6"/>
      <c r="C781" s="6"/>
      <c r="D781" s="6"/>
    </row>
    <row r="782" spans="1:4" x14ac:dyDescent="0.3">
      <c r="A782" s="6"/>
      <c r="B782" s="6"/>
      <c r="C782" s="6"/>
      <c r="D782" s="6"/>
    </row>
    <row r="783" spans="1:4" x14ac:dyDescent="0.3">
      <c r="A783" s="6"/>
      <c r="B783" s="6"/>
      <c r="C783" s="6"/>
      <c r="D783" s="6"/>
    </row>
    <row r="784" spans="1:4" x14ac:dyDescent="0.3">
      <c r="A784" s="6"/>
      <c r="B784" s="6"/>
      <c r="C784" s="6"/>
      <c r="D784" s="6"/>
    </row>
    <row r="785" spans="1:4" x14ac:dyDescent="0.3">
      <c r="A785" s="6"/>
      <c r="B785" s="6"/>
      <c r="C785" s="6"/>
      <c r="D785" s="6"/>
    </row>
    <row r="786" spans="1:4" x14ac:dyDescent="0.3">
      <c r="A786" s="6"/>
      <c r="B786" s="6"/>
      <c r="C786" s="6"/>
      <c r="D786" s="6"/>
    </row>
    <row r="787" spans="1:4" x14ac:dyDescent="0.3">
      <c r="A787" s="6"/>
      <c r="B787" s="6"/>
      <c r="C787" s="6"/>
      <c r="D787" s="6"/>
    </row>
    <row r="788" spans="1:4" x14ac:dyDescent="0.3">
      <c r="A788" s="6"/>
      <c r="B788" s="6"/>
      <c r="C788" s="6"/>
      <c r="D788" s="6"/>
    </row>
    <row r="789" spans="1:4" x14ac:dyDescent="0.3">
      <c r="A789" s="6"/>
      <c r="B789" s="6"/>
      <c r="C789" s="6"/>
      <c r="D789" s="6"/>
    </row>
    <row r="790" spans="1:4" x14ac:dyDescent="0.3">
      <c r="A790" s="6"/>
      <c r="B790" s="6"/>
      <c r="C790" s="6"/>
      <c r="D790" s="6"/>
    </row>
    <row r="791" spans="1:4" x14ac:dyDescent="0.3">
      <c r="A791" s="6"/>
      <c r="B791" s="6"/>
      <c r="C791" s="6"/>
      <c r="D791" s="6"/>
    </row>
    <row r="792" spans="1:4" x14ac:dyDescent="0.3">
      <c r="A792" s="6"/>
      <c r="B792" s="6"/>
      <c r="C792" s="6"/>
      <c r="D792" s="6"/>
    </row>
    <row r="793" spans="1:4" x14ac:dyDescent="0.3">
      <c r="A793" s="6"/>
      <c r="B793" s="6"/>
      <c r="C793" s="6"/>
      <c r="D793" s="6"/>
    </row>
    <row r="794" spans="1:4" x14ac:dyDescent="0.3">
      <c r="A794" s="6"/>
      <c r="B794" s="6"/>
      <c r="C794" s="6"/>
      <c r="D794" s="6"/>
    </row>
    <row r="795" spans="1:4" x14ac:dyDescent="0.3">
      <c r="A795" s="6"/>
      <c r="B795" s="6"/>
      <c r="C795" s="6"/>
      <c r="D795" s="6"/>
    </row>
    <row r="796" spans="1:4" x14ac:dyDescent="0.3">
      <c r="A796" s="6"/>
      <c r="B796" s="6"/>
      <c r="C796" s="6"/>
      <c r="D796" s="6"/>
    </row>
    <row r="797" spans="1:4" x14ac:dyDescent="0.3">
      <c r="A797" s="6"/>
      <c r="B797" s="6"/>
      <c r="C797" s="6"/>
      <c r="D797" s="6"/>
    </row>
    <row r="798" spans="1:4" x14ac:dyDescent="0.3">
      <c r="A798" s="6"/>
      <c r="B798" s="6"/>
      <c r="C798" s="6"/>
      <c r="D798" s="6"/>
    </row>
    <row r="799" spans="1:4" x14ac:dyDescent="0.3">
      <c r="A799" s="6"/>
      <c r="B799" s="6"/>
      <c r="C799" s="6"/>
      <c r="D799" s="6"/>
    </row>
    <row r="800" spans="1:4" x14ac:dyDescent="0.3">
      <c r="A800" s="6"/>
      <c r="B800" s="6"/>
      <c r="C800" s="6"/>
      <c r="D800" s="6"/>
    </row>
    <row r="801" spans="1:4" x14ac:dyDescent="0.3">
      <c r="A801" s="6"/>
      <c r="B801" s="6"/>
      <c r="C801" s="6"/>
      <c r="D801" s="6"/>
    </row>
    <row r="802" spans="1:4" x14ac:dyDescent="0.3">
      <c r="A802" s="6"/>
      <c r="B802" s="6"/>
      <c r="C802" s="6"/>
      <c r="D802" s="6"/>
    </row>
    <row r="803" spans="1:4" x14ac:dyDescent="0.3">
      <c r="A803" s="6"/>
      <c r="B803" s="6"/>
      <c r="C803" s="6"/>
      <c r="D803" s="6"/>
    </row>
    <row r="804" spans="1:4" x14ac:dyDescent="0.3">
      <c r="A804" s="6"/>
      <c r="B804" s="6"/>
      <c r="C804" s="6"/>
      <c r="D804" s="6"/>
    </row>
    <row r="805" spans="1:4" x14ac:dyDescent="0.3">
      <c r="A805" s="6"/>
      <c r="B805" s="6"/>
      <c r="C805" s="6"/>
      <c r="D805" s="6"/>
    </row>
    <row r="806" spans="1:4" x14ac:dyDescent="0.3">
      <c r="A806" s="6"/>
      <c r="B806" s="6"/>
      <c r="C806" s="6"/>
      <c r="D806" s="6"/>
    </row>
    <row r="807" spans="1:4" x14ac:dyDescent="0.3">
      <c r="A807" s="6"/>
      <c r="B807" s="6"/>
      <c r="C807" s="6"/>
      <c r="D807" s="6"/>
    </row>
    <row r="808" spans="1:4" x14ac:dyDescent="0.3">
      <c r="A808" s="6"/>
      <c r="B808" s="6"/>
      <c r="C808" s="6"/>
      <c r="D808" s="6"/>
    </row>
    <row r="809" spans="1:4" x14ac:dyDescent="0.3">
      <c r="A809" s="6"/>
      <c r="B809" s="6"/>
      <c r="C809" s="6"/>
      <c r="D809" s="6"/>
    </row>
    <row r="810" spans="1:4" x14ac:dyDescent="0.3">
      <c r="A810" s="6"/>
      <c r="B810" s="6"/>
      <c r="C810" s="6"/>
      <c r="D810" s="6"/>
    </row>
    <row r="811" spans="1:4" x14ac:dyDescent="0.3">
      <c r="A811" s="6"/>
      <c r="B811" s="6"/>
      <c r="C811" s="6"/>
      <c r="D811" s="6"/>
    </row>
    <row r="812" spans="1:4" x14ac:dyDescent="0.3">
      <c r="A812" s="6"/>
      <c r="B812" s="6"/>
      <c r="C812" s="6"/>
      <c r="D812" s="6"/>
    </row>
    <row r="813" spans="1:4" x14ac:dyDescent="0.3">
      <c r="A813" s="6"/>
      <c r="B813" s="6"/>
      <c r="C813" s="6"/>
      <c r="D813" s="6"/>
    </row>
    <row r="814" spans="1:4" x14ac:dyDescent="0.3">
      <c r="A814" s="6"/>
      <c r="B814" s="6"/>
      <c r="C814" s="6"/>
      <c r="D814" s="6"/>
    </row>
    <row r="815" spans="1:4" x14ac:dyDescent="0.3">
      <c r="A815" s="6"/>
      <c r="B815" s="6"/>
      <c r="C815" s="6"/>
      <c r="D815" s="6"/>
    </row>
    <row r="816" spans="1:4" x14ac:dyDescent="0.3">
      <c r="A816" s="6"/>
      <c r="B816" s="6"/>
      <c r="C816" s="6"/>
      <c r="D816" s="6"/>
    </row>
    <row r="817" spans="1:4" x14ac:dyDescent="0.3">
      <c r="A817" s="6"/>
      <c r="B817" s="6"/>
      <c r="C817" s="6"/>
      <c r="D817" s="6"/>
    </row>
    <row r="818" spans="1:4" x14ac:dyDescent="0.3">
      <c r="A818" s="6"/>
      <c r="B818" s="6"/>
      <c r="C818" s="6"/>
      <c r="D818" s="6"/>
    </row>
    <row r="819" spans="1:4" x14ac:dyDescent="0.3">
      <c r="A819" s="6"/>
      <c r="B819" s="6"/>
      <c r="C819" s="6"/>
      <c r="D819" s="6"/>
    </row>
    <row r="820" spans="1:4" x14ac:dyDescent="0.3">
      <c r="A820" s="6"/>
      <c r="B820" s="6"/>
      <c r="C820" s="6"/>
      <c r="D820" s="6"/>
    </row>
    <row r="821" spans="1:4" x14ac:dyDescent="0.3">
      <c r="A821" s="6"/>
      <c r="B821" s="6"/>
      <c r="C821" s="6"/>
      <c r="D821" s="6"/>
    </row>
    <row r="822" spans="1:4" x14ac:dyDescent="0.3">
      <c r="A822" s="6"/>
      <c r="B822" s="6"/>
      <c r="C822" s="6"/>
      <c r="D822" s="6"/>
    </row>
    <row r="823" spans="1:4" x14ac:dyDescent="0.3">
      <c r="A823" s="6"/>
      <c r="B823" s="6"/>
      <c r="C823" s="6"/>
      <c r="D823" s="6"/>
    </row>
    <row r="824" spans="1:4" x14ac:dyDescent="0.3">
      <c r="A824" s="6"/>
      <c r="B824" s="6"/>
      <c r="C824" s="6"/>
      <c r="D824" s="6"/>
    </row>
    <row r="825" spans="1:4" x14ac:dyDescent="0.3">
      <c r="A825" s="6"/>
      <c r="B825" s="6"/>
      <c r="C825" s="6"/>
      <c r="D825" s="6"/>
    </row>
    <row r="826" spans="1:4" x14ac:dyDescent="0.3">
      <c r="A826" s="6"/>
      <c r="B826" s="6"/>
      <c r="C826" s="6"/>
      <c r="D826" s="6"/>
    </row>
    <row r="827" spans="1:4" x14ac:dyDescent="0.3">
      <c r="A827" s="6"/>
      <c r="B827" s="6"/>
      <c r="C827" s="6"/>
      <c r="D827" s="6"/>
    </row>
    <row r="828" spans="1:4" x14ac:dyDescent="0.3">
      <c r="A828" s="6"/>
      <c r="B828" s="6"/>
      <c r="C828" s="6"/>
      <c r="D828" s="6"/>
    </row>
    <row r="829" spans="1:4" x14ac:dyDescent="0.3">
      <c r="A829" s="6"/>
      <c r="B829" s="6"/>
      <c r="C829" s="6"/>
      <c r="D829" s="6"/>
    </row>
    <row r="830" spans="1:4" x14ac:dyDescent="0.3">
      <c r="A830" s="6"/>
      <c r="B830" s="6"/>
      <c r="C830" s="6"/>
      <c r="D830" s="6"/>
    </row>
    <row r="831" spans="1:4" x14ac:dyDescent="0.3">
      <c r="A831" s="6"/>
      <c r="B831" s="6"/>
      <c r="C831" s="6"/>
      <c r="D831" s="6"/>
    </row>
    <row r="832" spans="1:4" x14ac:dyDescent="0.3">
      <c r="A832" s="6"/>
      <c r="B832" s="6"/>
      <c r="C832" s="6"/>
      <c r="D832" s="6"/>
    </row>
    <row r="833" spans="1:4" x14ac:dyDescent="0.3">
      <c r="A833" s="6"/>
      <c r="B833" s="6"/>
      <c r="C833" s="6"/>
      <c r="D833" s="6"/>
    </row>
    <row r="834" spans="1:4" x14ac:dyDescent="0.3">
      <c r="A834" s="6"/>
      <c r="B834" s="6"/>
      <c r="C834" s="6"/>
      <c r="D834" s="6"/>
    </row>
    <row r="835" spans="1:4" x14ac:dyDescent="0.3">
      <c r="A835" s="6"/>
      <c r="B835" s="6"/>
      <c r="C835" s="6"/>
      <c r="D835" s="6"/>
    </row>
    <row r="836" spans="1:4" x14ac:dyDescent="0.3">
      <c r="A836" s="6"/>
      <c r="B836" s="6"/>
      <c r="C836" s="6"/>
      <c r="D836" s="6"/>
    </row>
    <row r="837" spans="1:4" x14ac:dyDescent="0.3">
      <c r="A837" s="6"/>
      <c r="B837" s="6"/>
      <c r="C837" s="6"/>
      <c r="D837" s="6"/>
    </row>
    <row r="838" spans="1:4" x14ac:dyDescent="0.3">
      <c r="A838" s="6"/>
      <c r="B838" s="6"/>
      <c r="C838" s="6"/>
      <c r="D838" s="6"/>
    </row>
    <row r="839" spans="1:4" x14ac:dyDescent="0.3">
      <c r="A839" s="6"/>
      <c r="B839" s="6"/>
      <c r="C839" s="6"/>
      <c r="D839" s="6"/>
    </row>
    <row r="840" spans="1:4" x14ac:dyDescent="0.3">
      <c r="A840" s="6"/>
      <c r="B840" s="6"/>
      <c r="C840" s="6"/>
      <c r="D840" s="6"/>
    </row>
    <row r="841" spans="1:4" x14ac:dyDescent="0.3">
      <c r="A841" s="6"/>
      <c r="B841" s="6"/>
      <c r="C841" s="6"/>
      <c r="D841" s="6"/>
    </row>
    <row r="842" spans="1:4" x14ac:dyDescent="0.3">
      <c r="A842" s="6"/>
      <c r="B842" s="6"/>
      <c r="C842" s="6"/>
      <c r="D842" s="6"/>
    </row>
    <row r="843" spans="1:4" x14ac:dyDescent="0.3">
      <c r="A843" s="6"/>
      <c r="B843" s="6"/>
      <c r="C843" s="6"/>
      <c r="D843" s="6"/>
    </row>
    <row r="844" spans="1:4" x14ac:dyDescent="0.3">
      <c r="A844" s="6"/>
      <c r="B844" s="6"/>
      <c r="C844" s="6"/>
      <c r="D844" s="6"/>
    </row>
    <row r="845" spans="1:4" x14ac:dyDescent="0.3">
      <c r="A845" s="6"/>
      <c r="B845" s="6"/>
      <c r="C845" s="6"/>
      <c r="D845" s="6"/>
    </row>
    <row r="846" spans="1:4" x14ac:dyDescent="0.3">
      <c r="A846" s="6"/>
      <c r="B846" s="6"/>
      <c r="C846" s="6"/>
      <c r="D846" s="6"/>
    </row>
    <row r="847" spans="1:4" x14ac:dyDescent="0.3">
      <c r="A847" s="6"/>
      <c r="B847" s="6"/>
      <c r="C847" s="6"/>
      <c r="D847" s="6"/>
    </row>
    <row r="848" spans="1:4" x14ac:dyDescent="0.3">
      <c r="A848" s="6"/>
      <c r="B848" s="6"/>
      <c r="C848" s="6"/>
      <c r="D848" s="6"/>
    </row>
    <row r="849" spans="1:4" x14ac:dyDescent="0.3">
      <c r="A849" s="6"/>
      <c r="B849" s="6"/>
      <c r="C849" s="6"/>
      <c r="D849" s="6"/>
    </row>
    <row r="850" spans="1:4" x14ac:dyDescent="0.3">
      <c r="A850" s="6"/>
      <c r="B850" s="6"/>
      <c r="C850" s="6"/>
      <c r="D850" s="6"/>
    </row>
    <row r="851" spans="1:4" x14ac:dyDescent="0.3">
      <c r="A851" s="6"/>
      <c r="B851" s="6"/>
      <c r="C851" s="6"/>
      <c r="D851" s="6"/>
    </row>
    <row r="852" spans="1:4" x14ac:dyDescent="0.3">
      <c r="A852" s="6"/>
      <c r="B852" s="6"/>
      <c r="C852" s="6"/>
      <c r="D852" s="6"/>
    </row>
    <row r="853" spans="1:4" x14ac:dyDescent="0.3">
      <c r="A853" s="6"/>
      <c r="B853" s="6"/>
      <c r="C853" s="6"/>
      <c r="D853" s="6"/>
    </row>
    <row r="854" spans="1:4" x14ac:dyDescent="0.3">
      <c r="A854" s="6"/>
      <c r="B854" s="6"/>
      <c r="C854" s="6"/>
      <c r="D854" s="6"/>
    </row>
    <row r="855" spans="1:4" x14ac:dyDescent="0.3">
      <c r="A855" s="6"/>
      <c r="B855" s="6"/>
      <c r="C855" s="6"/>
      <c r="D855" s="6"/>
    </row>
    <row r="856" spans="1:4" x14ac:dyDescent="0.3">
      <c r="A856" s="6"/>
      <c r="B856" s="6"/>
      <c r="C856" s="6"/>
      <c r="D856" s="6"/>
    </row>
    <row r="857" spans="1:4" x14ac:dyDescent="0.3">
      <c r="A857" s="6"/>
      <c r="B857" s="6"/>
      <c r="C857" s="6"/>
      <c r="D857" s="6"/>
    </row>
    <row r="858" spans="1:4" x14ac:dyDescent="0.3">
      <c r="A858" s="6"/>
      <c r="B858" s="6"/>
      <c r="C858" s="6"/>
      <c r="D858" s="6"/>
    </row>
    <row r="859" spans="1:4" x14ac:dyDescent="0.3">
      <c r="A859" s="6"/>
      <c r="B859" s="6"/>
      <c r="C859" s="6"/>
      <c r="D859" s="6"/>
    </row>
    <row r="860" spans="1:4" x14ac:dyDescent="0.3">
      <c r="A860" s="6"/>
      <c r="B860" s="6"/>
      <c r="C860" s="6"/>
      <c r="D860" s="6"/>
    </row>
    <row r="861" spans="1:4" x14ac:dyDescent="0.3">
      <c r="A861" s="6"/>
      <c r="B861" s="6"/>
      <c r="C861" s="6"/>
      <c r="D861" s="6"/>
    </row>
    <row r="862" spans="1:4" x14ac:dyDescent="0.3">
      <c r="A862" s="6"/>
      <c r="B862" s="6"/>
      <c r="C862" s="6"/>
      <c r="D862" s="6"/>
    </row>
    <row r="863" spans="1:4" x14ac:dyDescent="0.3">
      <c r="A863" s="6"/>
      <c r="B863" s="6"/>
      <c r="C863" s="6"/>
      <c r="D863" s="6"/>
    </row>
    <row r="864" spans="1:4" x14ac:dyDescent="0.3">
      <c r="A864" s="6"/>
      <c r="B864" s="6"/>
      <c r="C864" s="6"/>
      <c r="D864" s="6"/>
    </row>
    <row r="865" spans="1:4" x14ac:dyDescent="0.3">
      <c r="A865" s="6"/>
      <c r="B865" s="6"/>
      <c r="C865" s="6"/>
      <c r="D865" s="6"/>
    </row>
    <row r="866" spans="1:4" x14ac:dyDescent="0.3">
      <c r="A866" s="6"/>
      <c r="B866" s="6"/>
      <c r="C866" s="6"/>
      <c r="D866" s="6"/>
    </row>
    <row r="867" spans="1:4" x14ac:dyDescent="0.3">
      <c r="A867" s="6"/>
      <c r="B867" s="6"/>
      <c r="C867" s="6"/>
      <c r="D867" s="6"/>
    </row>
    <row r="868" spans="1:4" x14ac:dyDescent="0.3">
      <c r="A868" s="6"/>
      <c r="B868" s="6"/>
      <c r="C868" s="6"/>
      <c r="D868" s="6"/>
    </row>
    <row r="869" spans="1:4" x14ac:dyDescent="0.3">
      <c r="A869" s="6"/>
      <c r="B869" s="6"/>
      <c r="C869" s="6"/>
      <c r="D869" s="6"/>
    </row>
    <row r="870" spans="1:4" x14ac:dyDescent="0.3">
      <c r="A870" s="6"/>
      <c r="B870" s="6"/>
      <c r="C870" s="6"/>
      <c r="D870" s="6"/>
    </row>
    <row r="871" spans="1:4" x14ac:dyDescent="0.3">
      <c r="A871" s="6"/>
      <c r="B871" s="6"/>
      <c r="C871" s="6"/>
      <c r="D871" s="6"/>
    </row>
    <row r="872" spans="1:4" x14ac:dyDescent="0.3">
      <c r="A872" s="6"/>
      <c r="B872" s="6"/>
      <c r="C872" s="6"/>
      <c r="D872" s="6"/>
    </row>
    <row r="873" spans="1:4" x14ac:dyDescent="0.3">
      <c r="A873" s="6"/>
      <c r="B873" s="6"/>
      <c r="C873" s="6"/>
      <c r="D873" s="6"/>
    </row>
    <row r="874" spans="1:4" x14ac:dyDescent="0.3">
      <c r="A874" s="6"/>
      <c r="B874" s="6"/>
      <c r="C874" s="6"/>
      <c r="D874" s="6"/>
    </row>
    <row r="875" spans="1:4" x14ac:dyDescent="0.3">
      <c r="A875" s="6"/>
      <c r="B875" s="6"/>
      <c r="C875" s="6"/>
      <c r="D875" s="6"/>
    </row>
    <row r="876" spans="1:4" x14ac:dyDescent="0.3">
      <c r="A876" s="6"/>
      <c r="B876" s="6"/>
      <c r="C876" s="6"/>
      <c r="D876" s="6"/>
    </row>
    <row r="877" spans="1:4" x14ac:dyDescent="0.3">
      <c r="A877" s="6"/>
      <c r="B877" s="6"/>
      <c r="C877" s="6"/>
      <c r="D877" s="6"/>
    </row>
    <row r="878" spans="1:4" x14ac:dyDescent="0.3">
      <c r="A878" s="6"/>
      <c r="B878" s="6"/>
      <c r="C878" s="6"/>
      <c r="D878" s="6"/>
    </row>
    <row r="879" spans="1:4" x14ac:dyDescent="0.3">
      <c r="A879" s="6"/>
      <c r="B879" s="6"/>
      <c r="C879" s="6"/>
      <c r="D879" s="6"/>
    </row>
    <row r="880" spans="1:4" x14ac:dyDescent="0.3">
      <c r="A880" s="6"/>
      <c r="B880" s="6"/>
      <c r="C880" s="6"/>
      <c r="D880" s="6"/>
    </row>
    <row r="881" spans="1:4" x14ac:dyDescent="0.3">
      <c r="A881" s="6"/>
      <c r="B881" s="6"/>
      <c r="C881" s="6"/>
      <c r="D881" s="6"/>
    </row>
    <row r="882" spans="1:4" x14ac:dyDescent="0.3">
      <c r="A882" s="6"/>
      <c r="B882" s="6"/>
      <c r="C882" s="6"/>
      <c r="D882" s="6"/>
    </row>
    <row r="883" spans="1:4" x14ac:dyDescent="0.3">
      <c r="A883" s="6"/>
      <c r="B883" s="6"/>
      <c r="C883" s="6"/>
      <c r="D883" s="6"/>
    </row>
    <row r="884" spans="1:4" x14ac:dyDescent="0.3">
      <c r="A884" s="6"/>
      <c r="B884" s="6"/>
      <c r="C884" s="6"/>
      <c r="D884" s="6"/>
    </row>
    <row r="885" spans="1:4" x14ac:dyDescent="0.3">
      <c r="A885" s="6"/>
      <c r="B885" s="6"/>
      <c r="C885" s="6"/>
      <c r="D885" s="6"/>
    </row>
    <row r="886" spans="1:4" x14ac:dyDescent="0.3">
      <c r="A886" s="6"/>
      <c r="B886" s="6"/>
      <c r="C886" s="6"/>
      <c r="D886" s="6"/>
    </row>
    <row r="887" spans="1:4" x14ac:dyDescent="0.3">
      <c r="A887" s="6"/>
      <c r="B887" s="6"/>
      <c r="C887" s="6"/>
      <c r="D887" s="6"/>
    </row>
    <row r="888" spans="1:4" x14ac:dyDescent="0.3">
      <c r="A888" s="6"/>
      <c r="B888" s="6"/>
      <c r="C888" s="6"/>
      <c r="D888" s="6"/>
    </row>
    <row r="889" spans="1:4" x14ac:dyDescent="0.3">
      <c r="A889" s="6"/>
      <c r="B889" s="6"/>
      <c r="C889" s="6"/>
      <c r="D889" s="6"/>
    </row>
    <row r="890" spans="1:4" x14ac:dyDescent="0.3">
      <c r="A890" s="6"/>
      <c r="B890" s="6"/>
      <c r="C890" s="6"/>
      <c r="D890" s="6"/>
    </row>
    <row r="891" spans="1:4" x14ac:dyDescent="0.3">
      <c r="A891" s="6"/>
      <c r="B891" s="6"/>
      <c r="C891" s="6"/>
      <c r="D891" s="6"/>
    </row>
    <row r="892" spans="1:4" x14ac:dyDescent="0.3">
      <c r="A892" s="6"/>
      <c r="B892" s="6"/>
      <c r="C892" s="6"/>
      <c r="D892" s="6"/>
    </row>
    <row r="893" spans="1:4" x14ac:dyDescent="0.3">
      <c r="A893" s="6"/>
      <c r="B893" s="6"/>
      <c r="C893" s="6"/>
      <c r="D893" s="6"/>
    </row>
    <row r="894" spans="1:4" x14ac:dyDescent="0.3">
      <c r="A894" s="6"/>
      <c r="B894" s="6"/>
      <c r="C894" s="6"/>
      <c r="D894" s="6"/>
    </row>
    <row r="895" spans="1:4" x14ac:dyDescent="0.3">
      <c r="A895" s="6"/>
      <c r="B895" s="6"/>
      <c r="C895" s="6"/>
      <c r="D895" s="6"/>
    </row>
    <row r="896" spans="1:4" x14ac:dyDescent="0.3">
      <c r="A896" s="6"/>
      <c r="B896" s="6"/>
      <c r="C896" s="6"/>
      <c r="D896" s="6"/>
    </row>
    <row r="897" spans="1:4" x14ac:dyDescent="0.3">
      <c r="A897" s="6"/>
      <c r="B897" s="6"/>
      <c r="C897" s="6"/>
      <c r="D897" s="6"/>
    </row>
    <row r="898" spans="1:4" x14ac:dyDescent="0.3">
      <c r="A898" s="6"/>
      <c r="B898" s="6"/>
      <c r="C898" s="6"/>
      <c r="D898" s="6"/>
    </row>
    <row r="899" spans="1:4" x14ac:dyDescent="0.3">
      <c r="A899" s="6"/>
      <c r="B899" s="6"/>
      <c r="C899" s="6"/>
      <c r="D899" s="6"/>
    </row>
    <row r="900" spans="1:4" x14ac:dyDescent="0.3">
      <c r="A900" s="6"/>
      <c r="B900" s="6"/>
      <c r="C900" s="6"/>
      <c r="D900" s="6"/>
    </row>
    <row r="901" spans="1:4" x14ac:dyDescent="0.3">
      <c r="A901" s="6"/>
      <c r="B901" s="6"/>
      <c r="C901" s="6"/>
      <c r="D901" s="6"/>
    </row>
    <row r="902" spans="1:4" x14ac:dyDescent="0.3">
      <c r="A902" s="6"/>
      <c r="B902" s="6"/>
      <c r="C902" s="6"/>
      <c r="D902" s="6"/>
    </row>
    <row r="903" spans="1:4" x14ac:dyDescent="0.3">
      <c r="A903" s="6"/>
      <c r="B903" s="6"/>
      <c r="C903" s="6"/>
      <c r="D903" s="6"/>
    </row>
    <row r="904" spans="1:4" x14ac:dyDescent="0.3">
      <c r="A904" s="6"/>
      <c r="B904" s="6"/>
      <c r="C904" s="6"/>
      <c r="D904" s="6"/>
    </row>
    <row r="905" spans="1:4" x14ac:dyDescent="0.3">
      <c r="A905" s="6"/>
      <c r="B905" s="6"/>
      <c r="C905" s="6"/>
      <c r="D905" s="6"/>
    </row>
    <row r="906" spans="1:4" x14ac:dyDescent="0.3">
      <c r="A906" s="6"/>
      <c r="B906" s="6"/>
      <c r="C906" s="6"/>
      <c r="D906" s="6"/>
    </row>
    <row r="907" spans="1:4" x14ac:dyDescent="0.3">
      <c r="A907" s="6"/>
      <c r="B907" s="6"/>
      <c r="C907" s="6"/>
      <c r="D907" s="6"/>
    </row>
    <row r="908" spans="1:4" x14ac:dyDescent="0.3">
      <c r="A908" s="6"/>
      <c r="B908" s="6"/>
      <c r="C908" s="6"/>
      <c r="D908" s="6"/>
    </row>
    <row r="909" spans="1:4" x14ac:dyDescent="0.3">
      <c r="A909" s="6"/>
      <c r="B909" s="6"/>
      <c r="C909" s="6"/>
      <c r="D909" s="6"/>
    </row>
    <row r="910" spans="1:4" x14ac:dyDescent="0.3">
      <c r="A910" s="6"/>
      <c r="B910" s="6"/>
      <c r="C910" s="6"/>
      <c r="D910" s="6"/>
    </row>
    <row r="911" spans="1:4" x14ac:dyDescent="0.3">
      <c r="A911" s="6"/>
      <c r="B911" s="6"/>
      <c r="C911" s="6"/>
      <c r="D911" s="6"/>
    </row>
    <row r="912" spans="1:4" x14ac:dyDescent="0.3">
      <c r="A912" s="6"/>
      <c r="B912" s="6"/>
      <c r="C912" s="6"/>
      <c r="D912" s="6"/>
    </row>
    <row r="913" spans="1:4" x14ac:dyDescent="0.3">
      <c r="A913" s="6"/>
      <c r="B913" s="6"/>
      <c r="C913" s="6"/>
      <c r="D913" s="6"/>
    </row>
    <row r="914" spans="1:4" x14ac:dyDescent="0.3">
      <c r="A914" s="6"/>
      <c r="B914" s="6"/>
      <c r="C914" s="6"/>
      <c r="D914" s="6"/>
    </row>
    <row r="915" spans="1:4" x14ac:dyDescent="0.3">
      <c r="A915" s="6"/>
      <c r="B915" s="6"/>
      <c r="C915" s="6"/>
      <c r="D915" s="6"/>
    </row>
    <row r="916" spans="1:4" x14ac:dyDescent="0.3">
      <c r="A916" s="6"/>
      <c r="B916" s="6"/>
      <c r="C916" s="6"/>
      <c r="D916" s="6"/>
    </row>
    <row r="917" spans="1:4" x14ac:dyDescent="0.3">
      <c r="A917" s="6"/>
      <c r="B917" s="6"/>
      <c r="C917" s="6"/>
      <c r="D917" s="6"/>
    </row>
    <row r="918" spans="1:4" x14ac:dyDescent="0.3">
      <c r="A918" s="6"/>
      <c r="B918" s="6"/>
      <c r="C918" s="6"/>
      <c r="D918" s="6"/>
    </row>
    <row r="919" spans="1:4" x14ac:dyDescent="0.3">
      <c r="A919" s="6"/>
      <c r="B919" s="6"/>
      <c r="C919" s="6"/>
      <c r="D919" s="6"/>
    </row>
    <row r="920" spans="1:4" x14ac:dyDescent="0.3">
      <c r="A920" s="6"/>
      <c r="B920" s="6"/>
      <c r="C920" s="6"/>
      <c r="D920" s="6"/>
    </row>
    <row r="921" spans="1:4" x14ac:dyDescent="0.3">
      <c r="A921" s="6"/>
      <c r="B921" s="6"/>
      <c r="C921" s="6"/>
      <c r="D921" s="6"/>
    </row>
    <row r="922" spans="1:4" x14ac:dyDescent="0.3">
      <c r="A922" s="6"/>
      <c r="B922" s="6"/>
      <c r="C922" s="6"/>
      <c r="D922" s="6"/>
    </row>
    <row r="923" spans="1:4" x14ac:dyDescent="0.3">
      <c r="A923" s="6"/>
      <c r="B923" s="6"/>
      <c r="C923" s="6"/>
      <c r="D923" s="6"/>
    </row>
    <row r="924" spans="1:4" x14ac:dyDescent="0.3">
      <c r="A924" s="6"/>
      <c r="B924" s="6"/>
      <c r="C924" s="6"/>
      <c r="D924" s="6"/>
    </row>
    <row r="925" spans="1:4" x14ac:dyDescent="0.3">
      <c r="A925" s="6"/>
      <c r="B925" s="6"/>
      <c r="C925" s="6"/>
      <c r="D925" s="6"/>
    </row>
    <row r="926" spans="1:4" x14ac:dyDescent="0.3">
      <c r="A926" s="6"/>
      <c r="B926" s="6"/>
      <c r="C926" s="6"/>
      <c r="D926" s="6"/>
    </row>
    <row r="927" spans="1:4" x14ac:dyDescent="0.3">
      <c r="A927" s="6"/>
      <c r="B927" s="6"/>
      <c r="C927" s="6"/>
      <c r="D927" s="6"/>
    </row>
    <row r="928" spans="1:4" x14ac:dyDescent="0.3">
      <c r="A928" s="6"/>
      <c r="B928" s="6"/>
      <c r="C928" s="6"/>
      <c r="D928" s="6"/>
    </row>
    <row r="929" spans="1:4" x14ac:dyDescent="0.3">
      <c r="A929" s="6"/>
      <c r="B929" s="6"/>
      <c r="C929" s="6"/>
      <c r="D929" s="6"/>
    </row>
    <row r="930" spans="1:4" x14ac:dyDescent="0.3">
      <c r="A930" s="6"/>
      <c r="B930" s="6"/>
      <c r="C930" s="6"/>
      <c r="D930" s="6"/>
    </row>
    <row r="931" spans="1:4" x14ac:dyDescent="0.3">
      <c r="A931" s="6"/>
      <c r="B931" s="6"/>
      <c r="C931" s="6"/>
      <c r="D931" s="6"/>
    </row>
    <row r="932" spans="1:4" x14ac:dyDescent="0.3">
      <c r="A932" s="6"/>
      <c r="B932" s="6"/>
      <c r="C932" s="6"/>
      <c r="D932" s="6"/>
    </row>
    <row r="933" spans="1:4" x14ac:dyDescent="0.3">
      <c r="A933" s="6"/>
      <c r="B933" s="6"/>
      <c r="C933" s="6"/>
      <c r="D933" s="6"/>
    </row>
    <row r="934" spans="1:4" x14ac:dyDescent="0.3">
      <c r="A934" s="6"/>
      <c r="B934" s="6"/>
      <c r="C934" s="6"/>
      <c r="D934" s="6"/>
    </row>
    <row r="935" spans="1:4" x14ac:dyDescent="0.3">
      <c r="A935" s="6"/>
      <c r="B935" s="6"/>
      <c r="C935" s="6"/>
      <c r="D935" s="6"/>
    </row>
    <row r="936" spans="1:4" x14ac:dyDescent="0.3">
      <c r="A936" s="6"/>
      <c r="B936" s="6"/>
      <c r="C936" s="6"/>
      <c r="D936" s="6"/>
    </row>
    <row r="937" spans="1:4" x14ac:dyDescent="0.3">
      <c r="A937" s="6"/>
      <c r="B937" s="6"/>
      <c r="C937" s="6"/>
      <c r="D937" s="6"/>
    </row>
    <row r="938" spans="1:4" x14ac:dyDescent="0.3">
      <c r="A938" s="6"/>
      <c r="B938" s="6"/>
      <c r="C938" s="6"/>
      <c r="D938" s="6"/>
    </row>
    <row r="939" spans="1:4" x14ac:dyDescent="0.3">
      <c r="A939" s="6"/>
      <c r="B939" s="6"/>
      <c r="C939" s="6"/>
      <c r="D939" s="6"/>
    </row>
    <row r="940" spans="1:4" x14ac:dyDescent="0.3">
      <c r="A940" s="6"/>
      <c r="B940" s="6"/>
      <c r="C940" s="6"/>
      <c r="D940" s="6"/>
    </row>
    <row r="941" spans="1:4" x14ac:dyDescent="0.3">
      <c r="A941" s="6"/>
      <c r="B941" s="6"/>
      <c r="C941" s="6"/>
      <c r="D941" s="6"/>
    </row>
    <row r="942" spans="1:4" x14ac:dyDescent="0.3">
      <c r="A942" s="6"/>
      <c r="B942" s="6"/>
      <c r="C942" s="6"/>
      <c r="D942" s="6"/>
    </row>
    <row r="943" spans="1:4" x14ac:dyDescent="0.3">
      <c r="A943" s="6"/>
      <c r="B943" s="6"/>
      <c r="C943" s="6"/>
      <c r="D943" s="6"/>
    </row>
    <row r="944" spans="1:4" x14ac:dyDescent="0.3">
      <c r="A944" s="6"/>
      <c r="B944" s="6"/>
      <c r="C944" s="6"/>
      <c r="D944" s="6"/>
    </row>
    <row r="945" spans="1:4" x14ac:dyDescent="0.3">
      <c r="A945" s="6"/>
      <c r="B945" s="6"/>
      <c r="C945" s="6"/>
      <c r="D945" s="6"/>
    </row>
    <row r="946" spans="1:4" x14ac:dyDescent="0.3">
      <c r="A946" s="6"/>
      <c r="B946" s="6"/>
      <c r="C946" s="6"/>
      <c r="D946" s="6"/>
    </row>
    <row r="947" spans="1:4" x14ac:dyDescent="0.3">
      <c r="A947" s="6"/>
      <c r="B947" s="6"/>
      <c r="C947" s="6"/>
      <c r="D947" s="6"/>
    </row>
    <row r="948" spans="1:4" x14ac:dyDescent="0.3">
      <c r="A948" s="6"/>
      <c r="B948" s="6"/>
      <c r="C948" s="6"/>
      <c r="D948" s="6"/>
    </row>
    <row r="949" spans="1:4" x14ac:dyDescent="0.3">
      <c r="A949" s="6"/>
      <c r="B949" s="6"/>
      <c r="C949" s="6"/>
      <c r="D949" s="6"/>
    </row>
    <row r="950" spans="1:4" x14ac:dyDescent="0.3">
      <c r="A950" s="6"/>
      <c r="B950" s="6"/>
      <c r="C950" s="6"/>
      <c r="D950" s="6"/>
    </row>
    <row r="951" spans="1:4" x14ac:dyDescent="0.3">
      <c r="A951" s="6"/>
      <c r="B951" s="6"/>
      <c r="C951" s="6"/>
      <c r="D951" s="6"/>
    </row>
    <row r="952" spans="1:4" x14ac:dyDescent="0.3">
      <c r="A952" s="6"/>
      <c r="B952" s="6"/>
      <c r="C952" s="6"/>
      <c r="D952" s="6"/>
    </row>
    <row r="953" spans="1:4" x14ac:dyDescent="0.3">
      <c r="A953" s="6"/>
      <c r="B953" s="6"/>
      <c r="C953" s="6"/>
      <c r="D953" s="6"/>
    </row>
    <row r="954" spans="1:4" x14ac:dyDescent="0.3">
      <c r="A954" s="6"/>
      <c r="B954" s="6"/>
      <c r="C954" s="6"/>
      <c r="D954" s="6"/>
    </row>
    <row r="955" spans="1:4" x14ac:dyDescent="0.3">
      <c r="A955" s="6"/>
      <c r="B955" s="6"/>
      <c r="C955" s="6"/>
      <c r="D955" s="6"/>
    </row>
    <row r="956" spans="1:4" x14ac:dyDescent="0.3">
      <c r="A956" s="6"/>
      <c r="B956" s="6"/>
      <c r="C956" s="6"/>
      <c r="D956" s="6"/>
    </row>
    <row r="957" spans="1:4" x14ac:dyDescent="0.3">
      <c r="A957" s="6"/>
      <c r="B957" s="6"/>
      <c r="C957" s="6"/>
      <c r="D957" s="6"/>
    </row>
    <row r="958" spans="1:4" x14ac:dyDescent="0.3">
      <c r="A958" s="6"/>
      <c r="B958" s="6"/>
      <c r="C958" s="6"/>
      <c r="D958" s="6"/>
    </row>
    <row r="959" spans="1:4" x14ac:dyDescent="0.3">
      <c r="A959" s="6"/>
      <c r="B959" s="6"/>
      <c r="C959" s="6"/>
      <c r="D959" s="6"/>
    </row>
    <row r="960" spans="1:4" x14ac:dyDescent="0.3">
      <c r="A960" s="6"/>
      <c r="B960" s="6"/>
      <c r="C960" s="6"/>
      <c r="D960" s="6"/>
    </row>
    <row r="961" spans="1:4" x14ac:dyDescent="0.3">
      <c r="A961" s="6"/>
      <c r="B961" s="6"/>
      <c r="C961" s="6"/>
      <c r="D961" s="6"/>
    </row>
    <row r="962" spans="1:4" x14ac:dyDescent="0.3">
      <c r="A962" s="6"/>
      <c r="B962" s="6"/>
      <c r="C962" s="6"/>
      <c r="D962" s="6"/>
    </row>
    <row r="963" spans="1:4" x14ac:dyDescent="0.3">
      <c r="A963" s="6"/>
      <c r="B963" s="6"/>
      <c r="C963" s="6"/>
      <c r="D963" s="6"/>
    </row>
    <row r="964" spans="1:4" x14ac:dyDescent="0.3">
      <c r="A964" s="6"/>
      <c r="B964" s="6"/>
      <c r="C964" s="6"/>
      <c r="D964" s="6"/>
    </row>
    <row r="965" spans="1:4" x14ac:dyDescent="0.3">
      <c r="A965" s="6"/>
      <c r="B965" s="6"/>
      <c r="C965" s="6"/>
      <c r="D965" s="6"/>
    </row>
    <row r="966" spans="1:4" x14ac:dyDescent="0.3">
      <c r="A966" s="6"/>
      <c r="B966" s="6"/>
      <c r="C966" s="6"/>
      <c r="D966" s="6"/>
    </row>
    <row r="967" spans="1:4" x14ac:dyDescent="0.3">
      <c r="A967" s="6"/>
      <c r="B967" s="6"/>
      <c r="C967" s="6"/>
      <c r="D967" s="6"/>
    </row>
    <row r="968" spans="1:4" x14ac:dyDescent="0.3">
      <c r="A968" s="6"/>
      <c r="B968" s="6"/>
      <c r="C968" s="6"/>
      <c r="D968" s="6"/>
    </row>
    <row r="969" spans="1:4" x14ac:dyDescent="0.3">
      <c r="A969" s="6"/>
      <c r="B969" s="6"/>
      <c r="C969" s="6"/>
      <c r="D969" s="6"/>
    </row>
    <row r="970" spans="1:4" x14ac:dyDescent="0.3">
      <c r="A970" s="6"/>
      <c r="B970" s="6"/>
      <c r="C970" s="6"/>
      <c r="D970" s="6"/>
    </row>
    <row r="971" spans="1:4" x14ac:dyDescent="0.3">
      <c r="A971" s="6"/>
      <c r="B971" s="6"/>
      <c r="C971" s="6"/>
      <c r="D971" s="6"/>
    </row>
    <row r="972" spans="1:4" x14ac:dyDescent="0.3">
      <c r="A972" s="6"/>
      <c r="B972" s="6"/>
      <c r="C972" s="6"/>
      <c r="D972" s="6"/>
    </row>
    <row r="973" spans="1:4" x14ac:dyDescent="0.3">
      <c r="A973" s="6"/>
      <c r="B973" s="6"/>
      <c r="C973" s="6"/>
      <c r="D973" s="6"/>
    </row>
    <row r="974" spans="1:4" x14ac:dyDescent="0.3">
      <c r="A974" s="6"/>
      <c r="B974" s="6"/>
      <c r="C974" s="6"/>
      <c r="D974" s="6"/>
    </row>
    <row r="975" spans="1:4" x14ac:dyDescent="0.3">
      <c r="A975" s="6"/>
      <c r="B975" s="6"/>
      <c r="C975" s="6"/>
      <c r="D975" s="6"/>
    </row>
    <row r="976" spans="1:4" x14ac:dyDescent="0.3">
      <c r="A976" s="6"/>
      <c r="B976" s="6"/>
      <c r="C976" s="6"/>
      <c r="D976" s="6"/>
    </row>
    <row r="977" spans="1:4" x14ac:dyDescent="0.3">
      <c r="A977" s="6"/>
      <c r="B977" s="6"/>
      <c r="C977" s="6"/>
      <c r="D977" s="6"/>
    </row>
    <row r="978" spans="1:4" x14ac:dyDescent="0.3">
      <c r="A978" s="6"/>
      <c r="B978" s="6"/>
      <c r="C978" s="6"/>
      <c r="D978" s="6"/>
    </row>
    <row r="979" spans="1:4" x14ac:dyDescent="0.3">
      <c r="A979" s="6"/>
      <c r="B979" s="6"/>
      <c r="C979" s="6"/>
      <c r="D979" s="6"/>
    </row>
    <row r="980" spans="1:4" x14ac:dyDescent="0.3">
      <c r="A980" s="6"/>
      <c r="B980" s="6"/>
      <c r="C980" s="6"/>
      <c r="D980" s="6"/>
    </row>
    <row r="981" spans="1:4" x14ac:dyDescent="0.3">
      <c r="A981" s="6"/>
      <c r="B981" s="6"/>
      <c r="C981" s="6"/>
      <c r="D981" s="6"/>
    </row>
    <row r="982" spans="1:4" x14ac:dyDescent="0.3">
      <c r="A982" s="6"/>
      <c r="B982" s="6"/>
      <c r="C982" s="6"/>
      <c r="D982" s="6"/>
    </row>
    <row r="983" spans="1:4" x14ac:dyDescent="0.3">
      <c r="A983" s="6"/>
      <c r="B983" s="6"/>
      <c r="C983" s="6"/>
      <c r="D983" s="6"/>
    </row>
    <row r="984" spans="1:4" x14ac:dyDescent="0.3">
      <c r="A984" s="6"/>
      <c r="B984" s="6"/>
      <c r="C984" s="6"/>
      <c r="D984" s="6"/>
    </row>
    <row r="985" spans="1:4" x14ac:dyDescent="0.3">
      <c r="A985" s="6"/>
      <c r="B985" s="6"/>
      <c r="C985" s="6"/>
      <c r="D985" s="6"/>
    </row>
    <row r="986" spans="1:4" x14ac:dyDescent="0.3">
      <c r="A986" s="6"/>
      <c r="B986" s="6"/>
      <c r="C986" s="6"/>
      <c r="D986" s="6"/>
    </row>
    <row r="987" spans="1:4" x14ac:dyDescent="0.3">
      <c r="A987" s="6"/>
      <c r="B987" s="6"/>
      <c r="C987" s="6"/>
      <c r="D987" s="6"/>
    </row>
    <row r="988" spans="1:4" x14ac:dyDescent="0.3">
      <c r="A988" s="6"/>
      <c r="B988" s="6"/>
      <c r="C988" s="6"/>
      <c r="D988" s="6"/>
    </row>
    <row r="989" spans="1:4" x14ac:dyDescent="0.3">
      <c r="A989" s="6"/>
      <c r="B989" s="6"/>
      <c r="C989" s="6"/>
      <c r="D989" s="6"/>
    </row>
    <row r="990" spans="1:4" x14ac:dyDescent="0.3">
      <c r="A990" s="6"/>
      <c r="B990" s="6"/>
      <c r="C990" s="6"/>
      <c r="D990" s="6"/>
    </row>
    <row r="991" spans="1:4" x14ac:dyDescent="0.3">
      <c r="A991" s="6"/>
      <c r="B991" s="6"/>
      <c r="C991" s="6"/>
      <c r="D991" s="6"/>
    </row>
    <row r="992" spans="1:4" x14ac:dyDescent="0.3">
      <c r="A992" s="6"/>
      <c r="B992" s="6"/>
      <c r="C992" s="6"/>
      <c r="D992" s="6"/>
    </row>
    <row r="993" spans="1:4" x14ac:dyDescent="0.3">
      <c r="A993" s="6"/>
      <c r="B993" s="6"/>
      <c r="C993" s="6"/>
      <c r="D993" s="6"/>
    </row>
    <row r="994" spans="1:4" x14ac:dyDescent="0.3">
      <c r="A994" s="6"/>
      <c r="B994" s="6"/>
      <c r="C994" s="6"/>
      <c r="D994" s="6"/>
    </row>
    <row r="995" spans="1:4" x14ac:dyDescent="0.3">
      <c r="A995" s="6"/>
      <c r="B995" s="6"/>
      <c r="C995" s="6"/>
      <c r="D995" s="6"/>
    </row>
    <row r="996" spans="1:4" x14ac:dyDescent="0.3">
      <c r="A996" s="6"/>
      <c r="B996" s="6"/>
      <c r="C996" s="6"/>
      <c r="D996" s="6"/>
    </row>
    <row r="997" spans="1:4" x14ac:dyDescent="0.3">
      <c r="A997" s="6"/>
      <c r="B997" s="6"/>
      <c r="C997" s="6"/>
      <c r="D997" s="6"/>
    </row>
    <row r="998" spans="1:4" x14ac:dyDescent="0.3">
      <c r="A998" s="6"/>
      <c r="B998" s="6"/>
      <c r="C998" s="6"/>
      <c r="D998" s="6"/>
    </row>
    <row r="999" spans="1:4" x14ac:dyDescent="0.3">
      <c r="A999" s="6"/>
      <c r="B999" s="6"/>
      <c r="C999" s="6"/>
      <c r="D999" s="6"/>
    </row>
    <row r="1000" spans="1:4" x14ac:dyDescent="0.3">
      <c r="A1000" s="6"/>
      <c r="B1000" s="6"/>
      <c r="C1000" s="6"/>
      <c r="D1000" s="6"/>
    </row>
    <row r="1001" spans="1:4" x14ac:dyDescent="0.3">
      <c r="A1001" s="6"/>
      <c r="B1001" s="6"/>
      <c r="C1001" s="6"/>
      <c r="D1001" s="6"/>
    </row>
    <row r="1002" spans="1:4" x14ac:dyDescent="0.3">
      <c r="A1002" s="6"/>
      <c r="B1002" s="6"/>
      <c r="C1002" s="6"/>
      <c r="D1002" s="6"/>
    </row>
    <row r="1003" spans="1:4" x14ac:dyDescent="0.3">
      <c r="A1003" s="6"/>
      <c r="B1003" s="6"/>
      <c r="C1003" s="6"/>
      <c r="D1003" s="6"/>
    </row>
    <row r="1004" spans="1:4" x14ac:dyDescent="0.3">
      <c r="A1004" s="6"/>
      <c r="B1004" s="6"/>
      <c r="C1004" s="6"/>
      <c r="D1004" s="6"/>
    </row>
    <row r="1005" spans="1:4" x14ac:dyDescent="0.3">
      <c r="A1005" s="6"/>
      <c r="B1005" s="6"/>
      <c r="C1005" s="6"/>
      <c r="D1005" s="6"/>
    </row>
    <row r="1006" spans="1:4" x14ac:dyDescent="0.3">
      <c r="A1006" s="6"/>
      <c r="B1006" s="6"/>
      <c r="C1006" s="6"/>
      <c r="D1006" s="6"/>
    </row>
    <row r="1007" spans="1:4" x14ac:dyDescent="0.3">
      <c r="A1007" s="6"/>
      <c r="B1007" s="6"/>
      <c r="C1007" s="6"/>
      <c r="D1007" s="6"/>
    </row>
    <row r="1008" spans="1:4" x14ac:dyDescent="0.3">
      <c r="A1008" s="6"/>
      <c r="B1008" s="6"/>
      <c r="C1008" s="6"/>
      <c r="D1008" s="6"/>
    </row>
    <row r="1009" spans="1:4" x14ac:dyDescent="0.3">
      <c r="A1009" s="6"/>
      <c r="B1009" s="6"/>
      <c r="C1009" s="6"/>
      <c r="D1009" s="6"/>
    </row>
    <row r="1010" spans="1:4" x14ac:dyDescent="0.3">
      <c r="A1010" s="6"/>
      <c r="B1010" s="6"/>
      <c r="C1010" s="6"/>
      <c r="D1010" s="6"/>
    </row>
    <row r="1011" spans="1:4" x14ac:dyDescent="0.3">
      <c r="A1011" s="6"/>
      <c r="B1011" s="6"/>
      <c r="C1011" s="6"/>
      <c r="D1011" s="6"/>
    </row>
    <row r="1012" spans="1:4" x14ac:dyDescent="0.3">
      <c r="A1012" s="6"/>
      <c r="B1012" s="6"/>
      <c r="C1012" s="6"/>
      <c r="D1012" s="6"/>
    </row>
    <row r="1013" spans="1:4" x14ac:dyDescent="0.3">
      <c r="A1013" s="6"/>
      <c r="B1013" s="6"/>
      <c r="C1013" s="6"/>
      <c r="D1013" s="6"/>
    </row>
    <row r="1014" spans="1:4" x14ac:dyDescent="0.3">
      <c r="A1014" s="6"/>
      <c r="B1014" s="6"/>
      <c r="C1014" s="6"/>
      <c r="D1014" s="6"/>
    </row>
    <row r="1015" spans="1:4" x14ac:dyDescent="0.3">
      <c r="A1015" s="6"/>
      <c r="B1015" s="6"/>
      <c r="C1015" s="6"/>
      <c r="D1015" s="6"/>
    </row>
    <row r="1016" spans="1:4" x14ac:dyDescent="0.3">
      <c r="A1016" s="6"/>
      <c r="B1016" s="6"/>
      <c r="C1016" s="6"/>
      <c r="D1016" s="6"/>
    </row>
    <row r="1017" spans="1:4" x14ac:dyDescent="0.3">
      <c r="A1017" s="6"/>
      <c r="B1017" s="6"/>
      <c r="C1017" s="6"/>
      <c r="D1017" s="6"/>
    </row>
    <row r="1018" spans="1:4" x14ac:dyDescent="0.3">
      <c r="A1018" s="6"/>
      <c r="B1018" s="6"/>
      <c r="C1018" s="6"/>
      <c r="D1018" s="6"/>
    </row>
    <row r="1019" spans="1:4" x14ac:dyDescent="0.3">
      <c r="A1019" s="6"/>
      <c r="B1019" s="6"/>
      <c r="C1019" s="6"/>
      <c r="D1019" s="6"/>
    </row>
    <row r="1020" spans="1:4" x14ac:dyDescent="0.3">
      <c r="A1020" s="6"/>
      <c r="B1020" s="6"/>
      <c r="C1020" s="6"/>
      <c r="D1020" s="6"/>
    </row>
    <row r="1021" spans="1:4" x14ac:dyDescent="0.3">
      <c r="A1021" s="6"/>
      <c r="B1021" s="6"/>
      <c r="C1021" s="6"/>
      <c r="D1021" s="6"/>
    </row>
    <row r="1022" spans="1:4" x14ac:dyDescent="0.3">
      <c r="A1022" s="6"/>
      <c r="B1022" s="6"/>
      <c r="C1022" s="6"/>
      <c r="D1022" s="6"/>
    </row>
    <row r="1023" spans="1:4" x14ac:dyDescent="0.3">
      <c r="A1023" s="6"/>
      <c r="B1023" s="6"/>
      <c r="C1023" s="6"/>
      <c r="D1023" s="6"/>
    </row>
    <row r="1024" spans="1:4" x14ac:dyDescent="0.3">
      <c r="A1024" s="6"/>
      <c r="B1024" s="6"/>
      <c r="C1024" s="6"/>
      <c r="D1024" s="6"/>
    </row>
    <row r="1025" spans="1:4" x14ac:dyDescent="0.3">
      <c r="A1025" s="6"/>
      <c r="B1025" s="6"/>
      <c r="C1025" s="6"/>
      <c r="D1025" s="6"/>
    </row>
    <row r="1026" spans="1:4" x14ac:dyDescent="0.3">
      <c r="A1026" s="6"/>
      <c r="B1026" s="6"/>
      <c r="C1026" s="6"/>
      <c r="D1026" s="6"/>
    </row>
    <row r="1027" spans="1:4" x14ac:dyDescent="0.3">
      <c r="A1027" s="6"/>
      <c r="B1027" s="6"/>
      <c r="C1027" s="6"/>
      <c r="D1027" s="6"/>
    </row>
    <row r="1028" spans="1:4" x14ac:dyDescent="0.3">
      <c r="A1028" s="6"/>
      <c r="B1028" s="6"/>
      <c r="C1028" s="6"/>
      <c r="D1028" s="6"/>
    </row>
    <row r="1029" spans="1:4" x14ac:dyDescent="0.3">
      <c r="A1029" s="6"/>
      <c r="B1029" s="6"/>
      <c r="C1029" s="6"/>
      <c r="D1029" s="6"/>
    </row>
    <row r="1030" spans="1:4" x14ac:dyDescent="0.3">
      <c r="A1030" s="6"/>
      <c r="B1030" s="6"/>
      <c r="C1030" s="6"/>
      <c r="D1030" s="6"/>
    </row>
    <row r="1031" spans="1:4" x14ac:dyDescent="0.3">
      <c r="A1031" s="6"/>
      <c r="B1031" s="6"/>
      <c r="C1031" s="6"/>
      <c r="D1031" s="6"/>
    </row>
    <row r="1032" spans="1:4" x14ac:dyDescent="0.3">
      <c r="A1032" s="6"/>
      <c r="B1032" s="6"/>
      <c r="C1032" s="6"/>
      <c r="D1032" s="6"/>
    </row>
    <row r="1033" spans="1:4" x14ac:dyDescent="0.3">
      <c r="A1033" s="6"/>
      <c r="B1033" s="6"/>
      <c r="C1033" s="6"/>
      <c r="D1033" s="6"/>
    </row>
    <row r="1034" spans="1:4" x14ac:dyDescent="0.3">
      <c r="A1034" s="6"/>
      <c r="B1034" s="6"/>
      <c r="C1034" s="6"/>
      <c r="D1034" s="6"/>
    </row>
    <row r="1035" spans="1:4" x14ac:dyDescent="0.3">
      <c r="A1035" s="6"/>
      <c r="B1035" s="6"/>
      <c r="C1035" s="6"/>
      <c r="D1035" s="6"/>
    </row>
    <row r="1036" spans="1:4" x14ac:dyDescent="0.3">
      <c r="A1036" s="6"/>
      <c r="B1036" s="6"/>
      <c r="C1036" s="6"/>
      <c r="D1036" s="6"/>
    </row>
    <row r="1037" spans="1:4" x14ac:dyDescent="0.3">
      <c r="A1037" s="6"/>
      <c r="B1037" s="6"/>
      <c r="C1037" s="6"/>
      <c r="D1037" s="6"/>
    </row>
    <row r="1038" spans="1:4" x14ac:dyDescent="0.3">
      <c r="A1038" s="6"/>
      <c r="B1038" s="6"/>
      <c r="C1038" s="6"/>
      <c r="D1038" s="6"/>
    </row>
    <row r="1039" spans="1:4" x14ac:dyDescent="0.3">
      <c r="A1039" s="6"/>
      <c r="B1039" s="6"/>
      <c r="C1039" s="6"/>
      <c r="D1039" s="6"/>
    </row>
    <row r="1040" spans="1:4" x14ac:dyDescent="0.3">
      <c r="A1040" s="6"/>
      <c r="B1040" s="6"/>
      <c r="C1040" s="6"/>
      <c r="D1040" s="6"/>
    </row>
    <row r="1041" spans="1:4" x14ac:dyDescent="0.3">
      <c r="A1041" s="6"/>
      <c r="B1041" s="6"/>
      <c r="C1041" s="6"/>
      <c r="D1041" s="6"/>
    </row>
    <row r="1042" spans="1:4" x14ac:dyDescent="0.3">
      <c r="A1042" s="6"/>
      <c r="B1042" s="6"/>
      <c r="C1042" s="6"/>
      <c r="D1042" s="6"/>
    </row>
    <row r="1043" spans="1:4" x14ac:dyDescent="0.3">
      <c r="A1043" s="6"/>
      <c r="B1043" s="6"/>
      <c r="C1043" s="6"/>
      <c r="D1043" s="6"/>
    </row>
    <row r="1044" spans="1:4" x14ac:dyDescent="0.3">
      <c r="A1044" s="6"/>
      <c r="B1044" s="6"/>
      <c r="C1044" s="6"/>
      <c r="D1044" s="6"/>
    </row>
    <row r="1045" spans="1:4" x14ac:dyDescent="0.3">
      <c r="A1045" s="6"/>
      <c r="B1045" s="6"/>
      <c r="C1045" s="6"/>
      <c r="D1045" s="6"/>
    </row>
    <row r="1046" spans="1:4" x14ac:dyDescent="0.3">
      <c r="A1046" s="6"/>
      <c r="B1046" s="6"/>
      <c r="C1046" s="6"/>
      <c r="D1046" s="6"/>
    </row>
    <row r="1047" spans="1:4" x14ac:dyDescent="0.3">
      <c r="A1047" s="6"/>
      <c r="B1047" s="6"/>
      <c r="C1047" s="6"/>
      <c r="D1047" s="6"/>
    </row>
    <row r="1048" spans="1:4" x14ac:dyDescent="0.3">
      <c r="A1048" s="6"/>
      <c r="B1048" s="6"/>
      <c r="C1048" s="6"/>
      <c r="D1048" s="6"/>
    </row>
    <row r="1049" spans="1:4" x14ac:dyDescent="0.3">
      <c r="A1049" s="6"/>
      <c r="B1049" s="6"/>
      <c r="C1049" s="6"/>
      <c r="D1049" s="6"/>
    </row>
    <row r="1050" spans="1:4" x14ac:dyDescent="0.3">
      <c r="A1050" s="6"/>
      <c r="B1050" s="6"/>
      <c r="C1050" s="6"/>
      <c r="D1050" s="6"/>
    </row>
    <row r="1051" spans="1:4" x14ac:dyDescent="0.3">
      <c r="A1051" s="6"/>
      <c r="B1051" s="6"/>
      <c r="C1051" s="6"/>
      <c r="D1051" s="6"/>
    </row>
    <row r="1052" spans="1:4" x14ac:dyDescent="0.3">
      <c r="A1052" s="6"/>
      <c r="B1052" s="6"/>
      <c r="C1052" s="6"/>
      <c r="D1052" s="6"/>
    </row>
    <row r="1053" spans="1:4" x14ac:dyDescent="0.3">
      <c r="A1053" s="6"/>
      <c r="B1053" s="6"/>
      <c r="C1053" s="6"/>
      <c r="D1053" s="6"/>
    </row>
    <row r="1054" spans="1:4" x14ac:dyDescent="0.3">
      <c r="A1054" s="6"/>
      <c r="B1054" s="6"/>
      <c r="C1054" s="6"/>
      <c r="D1054" s="6"/>
    </row>
    <row r="1055" spans="1:4" x14ac:dyDescent="0.3">
      <c r="A1055" s="6"/>
      <c r="B1055" s="6"/>
      <c r="C1055" s="6"/>
      <c r="D1055" s="6"/>
    </row>
    <row r="1056" spans="1:4" x14ac:dyDescent="0.3">
      <c r="A1056" s="6"/>
      <c r="B1056" s="6"/>
      <c r="C1056" s="6"/>
      <c r="D1056" s="6"/>
    </row>
    <row r="1057" spans="1:4" x14ac:dyDescent="0.3">
      <c r="A1057" s="6"/>
      <c r="B1057" s="6"/>
      <c r="C1057" s="6"/>
      <c r="D1057" s="6"/>
    </row>
    <row r="1058" spans="1:4" x14ac:dyDescent="0.3">
      <c r="A1058" s="6"/>
      <c r="B1058" s="6"/>
      <c r="C1058" s="6"/>
      <c r="D1058" s="6"/>
    </row>
    <row r="1059" spans="1:4" x14ac:dyDescent="0.3">
      <c r="A1059" s="6"/>
      <c r="B1059" s="6"/>
      <c r="C1059" s="6"/>
      <c r="D1059" s="6"/>
    </row>
    <row r="1060" spans="1:4" x14ac:dyDescent="0.3">
      <c r="A1060" s="6"/>
      <c r="B1060" s="6"/>
      <c r="C1060" s="6"/>
      <c r="D1060" s="6"/>
    </row>
    <row r="1061" spans="1:4" x14ac:dyDescent="0.3">
      <c r="A1061" s="6"/>
      <c r="B1061" s="6"/>
      <c r="C1061" s="6"/>
      <c r="D1061" s="6"/>
    </row>
    <row r="1062" spans="1:4" x14ac:dyDescent="0.3">
      <c r="A1062" s="6"/>
      <c r="B1062" s="6"/>
      <c r="C1062" s="6"/>
      <c r="D1062" s="6"/>
    </row>
    <row r="1063" spans="1:4" x14ac:dyDescent="0.3">
      <c r="A1063" s="6"/>
      <c r="B1063" s="6"/>
      <c r="C1063" s="6"/>
      <c r="D1063" s="6"/>
    </row>
    <row r="1064" spans="1:4" x14ac:dyDescent="0.3">
      <c r="A1064" s="6"/>
      <c r="B1064" s="6"/>
      <c r="C1064" s="6"/>
      <c r="D1064" s="6"/>
    </row>
    <row r="1065" spans="1:4" x14ac:dyDescent="0.3">
      <c r="A1065" s="6"/>
      <c r="B1065" s="6"/>
      <c r="C1065" s="6"/>
      <c r="D1065" s="6"/>
    </row>
    <row r="1066" spans="1:4" x14ac:dyDescent="0.3">
      <c r="A1066" s="6"/>
      <c r="B1066" s="6"/>
      <c r="C1066" s="6"/>
      <c r="D1066" s="6"/>
    </row>
    <row r="1067" spans="1:4" x14ac:dyDescent="0.3">
      <c r="A1067" s="6"/>
      <c r="B1067" s="6"/>
      <c r="C1067" s="6"/>
      <c r="D1067" s="6"/>
    </row>
    <row r="1068" spans="1:4" x14ac:dyDescent="0.3">
      <c r="A1068" s="6"/>
      <c r="B1068" s="6"/>
      <c r="C1068" s="6"/>
      <c r="D1068" s="6"/>
    </row>
    <row r="1069" spans="1:4" x14ac:dyDescent="0.3">
      <c r="A1069" s="6"/>
      <c r="B1069" s="6"/>
      <c r="C1069" s="6"/>
      <c r="D1069" s="6"/>
    </row>
    <row r="1070" spans="1:4" x14ac:dyDescent="0.3">
      <c r="A1070" s="6"/>
      <c r="B1070" s="6"/>
      <c r="C1070" s="6"/>
      <c r="D1070" s="6"/>
    </row>
    <row r="1071" spans="1:4" x14ac:dyDescent="0.3">
      <c r="A1071" s="6"/>
      <c r="B1071" s="6"/>
      <c r="C1071" s="6"/>
      <c r="D1071" s="6"/>
    </row>
    <row r="1072" spans="1:4" x14ac:dyDescent="0.3">
      <c r="A1072" s="6"/>
      <c r="B1072" s="6"/>
      <c r="C1072" s="6"/>
      <c r="D1072" s="6"/>
    </row>
    <row r="1073" spans="1:4" x14ac:dyDescent="0.3">
      <c r="A1073" s="6"/>
      <c r="B1073" s="6"/>
      <c r="C1073" s="6"/>
      <c r="D1073" s="6"/>
    </row>
    <row r="1074" spans="1:4" x14ac:dyDescent="0.3">
      <c r="A1074" s="6"/>
      <c r="B1074" s="6"/>
      <c r="C1074" s="6"/>
      <c r="D1074" s="6"/>
    </row>
    <row r="1075" spans="1:4" x14ac:dyDescent="0.3">
      <c r="A1075" s="6"/>
      <c r="B1075" s="6"/>
      <c r="C1075" s="6"/>
      <c r="D1075" s="6"/>
    </row>
    <row r="1076" spans="1:4" x14ac:dyDescent="0.3">
      <c r="A1076" s="6"/>
      <c r="B1076" s="6"/>
      <c r="C1076" s="6"/>
      <c r="D1076" s="6"/>
    </row>
    <row r="1077" spans="1:4" x14ac:dyDescent="0.3">
      <c r="A1077" s="6"/>
      <c r="B1077" s="6"/>
      <c r="C1077" s="6"/>
      <c r="D1077" s="6"/>
    </row>
    <row r="1078" spans="1:4" x14ac:dyDescent="0.3">
      <c r="A1078" s="6"/>
      <c r="B1078" s="6"/>
      <c r="C1078" s="6"/>
      <c r="D1078" s="6"/>
    </row>
    <row r="1079" spans="1:4" x14ac:dyDescent="0.3">
      <c r="A1079" s="6"/>
      <c r="B1079" s="6"/>
      <c r="C1079" s="6"/>
      <c r="D1079" s="6"/>
    </row>
    <row r="1080" spans="1:4" x14ac:dyDescent="0.3">
      <c r="A1080" s="6"/>
      <c r="B1080" s="6"/>
      <c r="C1080" s="6"/>
      <c r="D1080" s="6"/>
    </row>
    <row r="1081" spans="1:4" x14ac:dyDescent="0.3">
      <c r="A1081" s="6"/>
      <c r="B1081" s="6"/>
      <c r="C1081" s="6"/>
      <c r="D1081" s="6"/>
    </row>
    <row r="1082" spans="1:4" x14ac:dyDescent="0.3">
      <c r="A1082" s="6"/>
      <c r="B1082" s="6"/>
      <c r="C1082" s="6"/>
      <c r="D1082" s="6"/>
    </row>
    <row r="1083" spans="1:4" x14ac:dyDescent="0.3">
      <c r="A1083" s="6"/>
      <c r="B1083" s="6"/>
      <c r="C1083" s="6"/>
      <c r="D1083" s="6"/>
    </row>
    <row r="1084" spans="1:4" x14ac:dyDescent="0.3">
      <c r="A1084" s="6"/>
      <c r="B1084" s="6"/>
      <c r="C1084" s="6"/>
      <c r="D1084" s="6"/>
    </row>
    <row r="1085" spans="1:4" x14ac:dyDescent="0.3">
      <c r="A1085" s="6"/>
      <c r="B1085" s="6"/>
      <c r="C1085" s="6"/>
      <c r="D1085" s="6"/>
    </row>
    <row r="1086" spans="1:4" x14ac:dyDescent="0.3">
      <c r="A1086" s="6"/>
      <c r="B1086" s="6"/>
      <c r="C1086" s="6"/>
      <c r="D1086" s="6"/>
    </row>
    <row r="1087" spans="1:4" x14ac:dyDescent="0.3">
      <c r="A1087" s="6"/>
      <c r="B1087" s="6"/>
      <c r="C1087" s="6"/>
      <c r="D1087" s="6"/>
    </row>
    <row r="1088" spans="1:4" x14ac:dyDescent="0.3">
      <c r="A1088" s="6"/>
      <c r="B1088" s="6"/>
      <c r="C1088" s="6"/>
      <c r="D1088" s="6"/>
    </row>
    <row r="1089" spans="1:4" x14ac:dyDescent="0.3">
      <c r="A1089" s="6"/>
      <c r="B1089" s="6"/>
      <c r="C1089" s="6"/>
      <c r="D1089" s="6"/>
    </row>
    <row r="1090" spans="1:4" x14ac:dyDescent="0.3">
      <c r="A1090" s="6"/>
      <c r="B1090" s="6"/>
      <c r="C1090" s="6"/>
      <c r="D1090" s="6"/>
    </row>
    <row r="1091" spans="1:4" x14ac:dyDescent="0.3">
      <c r="A1091" s="6"/>
      <c r="B1091" s="6"/>
      <c r="C1091" s="6"/>
      <c r="D1091" s="6"/>
    </row>
    <row r="1092" spans="1:4" x14ac:dyDescent="0.3">
      <c r="A1092" s="6"/>
      <c r="B1092" s="6"/>
      <c r="C1092" s="6"/>
      <c r="D1092" s="6"/>
    </row>
    <row r="1093" spans="1:4" x14ac:dyDescent="0.3">
      <c r="A1093" s="6"/>
      <c r="B1093" s="6"/>
      <c r="C1093" s="6"/>
      <c r="D1093" s="6"/>
    </row>
    <row r="1094" spans="1:4" x14ac:dyDescent="0.3">
      <c r="A1094" s="6"/>
      <c r="B1094" s="6"/>
      <c r="C1094" s="6"/>
      <c r="D1094" s="6"/>
    </row>
    <row r="1095" spans="1:4" x14ac:dyDescent="0.3">
      <c r="A1095" s="6"/>
      <c r="B1095" s="6"/>
      <c r="C1095" s="6"/>
      <c r="D1095" s="6"/>
    </row>
    <row r="1096" spans="1:4" x14ac:dyDescent="0.3">
      <c r="A1096" s="6"/>
      <c r="B1096" s="6"/>
      <c r="C1096" s="6"/>
      <c r="D1096" s="6"/>
    </row>
    <row r="1097" spans="1:4" x14ac:dyDescent="0.3">
      <c r="A1097" s="6"/>
      <c r="B1097" s="6"/>
      <c r="C1097" s="6"/>
      <c r="D1097" s="6"/>
    </row>
    <row r="1098" spans="1:4" x14ac:dyDescent="0.3">
      <c r="A1098" s="6"/>
      <c r="B1098" s="6"/>
      <c r="C1098" s="6"/>
      <c r="D1098" s="6"/>
    </row>
    <row r="1099" spans="1:4" x14ac:dyDescent="0.3">
      <c r="A1099" s="6"/>
      <c r="B1099" s="6"/>
      <c r="C1099" s="6"/>
      <c r="D1099" s="6"/>
    </row>
    <row r="1100" spans="1:4" x14ac:dyDescent="0.3">
      <c r="A1100" s="6"/>
      <c r="B1100" s="6"/>
      <c r="C1100" s="6"/>
      <c r="D1100" s="6"/>
    </row>
    <row r="1101" spans="1:4" x14ac:dyDescent="0.3">
      <c r="A1101" s="6"/>
      <c r="B1101" s="6"/>
      <c r="C1101" s="6"/>
      <c r="D1101" s="6"/>
    </row>
    <row r="1102" spans="1:4" x14ac:dyDescent="0.3">
      <c r="A1102" s="6"/>
      <c r="B1102" s="6"/>
      <c r="C1102" s="6"/>
      <c r="D1102" s="6"/>
    </row>
    <row r="1103" spans="1:4" x14ac:dyDescent="0.3">
      <c r="A1103" s="6"/>
      <c r="B1103" s="6"/>
      <c r="C1103" s="6"/>
      <c r="D1103" s="6"/>
    </row>
    <row r="1104" spans="1:4" x14ac:dyDescent="0.3">
      <c r="A1104" s="6"/>
      <c r="B1104" s="6"/>
      <c r="C1104" s="6"/>
      <c r="D1104" s="6"/>
    </row>
    <row r="1105" spans="1:4" x14ac:dyDescent="0.3">
      <c r="A1105" s="6"/>
      <c r="B1105" s="6"/>
      <c r="C1105" s="6"/>
      <c r="D1105" s="6"/>
    </row>
    <row r="1106" spans="1:4" x14ac:dyDescent="0.3">
      <c r="A1106" s="6"/>
      <c r="B1106" s="6"/>
      <c r="C1106" s="6"/>
      <c r="D1106" s="6"/>
    </row>
    <row r="1107" spans="1:4" x14ac:dyDescent="0.3">
      <c r="A1107" s="6"/>
      <c r="B1107" s="6"/>
      <c r="C1107" s="6"/>
      <c r="D1107" s="6"/>
    </row>
    <row r="1108" spans="1:4" x14ac:dyDescent="0.3">
      <c r="A1108" s="6"/>
      <c r="B1108" s="6"/>
      <c r="C1108" s="6"/>
      <c r="D1108" s="6"/>
    </row>
    <row r="1109" spans="1:4" x14ac:dyDescent="0.3">
      <c r="A1109" s="6"/>
      <c r="B1109" s="6"/>
      <c r="C1109" s="6"/>
      <c r="D1109" s="6"/>
    </row>
    <row r="1110" spans="1:4" x14ac:dyDescent="0.3">
      <c r="A1110" s="6"/>
      <c r="B1110" s="6"/>
      <c r="C1110" s="6"/>
      <c r="D1110" s="6"/>
    </row>
    <row r="1111" spans="1:4" x14ac:dyDescent="0.3">
      <c r="A1111" s="6"/>
      <c r="B1111" s="6"/>
      <c r="C1111" s="6"/>
      <c r="D1111" s="6"/>
    </row>
    <row r="1112" spans="1:4" x14ac:dyDescent="0.3">
      <c r="A1112" s="6"/>
      <c r="B1112" s="6"/>
      <c r="C1112" s="6"/>
      <c r="D1112" s="6"/>
    </row>
    <row r="1113" spans="1:4" x14ac:dyDescent="0.3">
      <c r="A1113" s="6"/>
      <c r="B1113" s="6"/>
      <c r="C1113" s="6"/>
      <c r="D1113" s="6"/>
    </row>
    <row r="1114" spans="1:4" x14ac:dyDescent="0.3">
      <c r="A1114" s="6"/>
      <c r="B1114" s="6"/>
      <c r="C1114" s="6"/>
      <c r="D1114" s="6"/>
    </row>
    <row r="1115" spans="1:4" x14ac:dyDescent="0.3">
      <c r="A1115" s="6"/>
      <c r="B1115" s="6"/>
      <c r="C1115" s="6"/>
      <c r="D1115" s="6"/>
    </row>
    <row r="1116" spans="1:4" x14ac:dyDescent="0.3">
      <c r="A1116" s="6"/>
      <c r="B1116" s="6"/>
      <c r="C1116" s="6"/>
      <c r="D1116" s="6"/>
    </row>
    <row r="1117" spans="1:4" x14ac:dyDescent="0.3">
      <c r="A1117" s="6"/>
      <c r="B1117" s="6"/>
      <c r="C1117" s="6"/>
      <c r="D1117" s="6"/>
    </row>
    <row r="1118" spans="1:4" x14ac:dyDescent="0.3">
      <c r="A1118" s="6"/>
      <c r="B1118" s="6"/>
      <c r="C1118" s="6"/>
      <c r="D1118" s="6"/>
    </row>
    <row r="1119" spans="1:4" x14ac:dyDescent="0.3">
      <c r="A1119" s="6"/>
      <c r="B1119" s="6"/>
      <c r="C1119" s="6"/>
      <c r="D1119" s="6"/>
    </row>
    <row r="1120" spans="1:4" x14ac:dyDescent="0.3">
      <c r="A1120" s="6"/>
      <c r="B1120" s="6"/>
      <c r="C1120" s="6"/>
      <c r="D1120" s="6"/>
    </row>
    <row r="1121" spans="1:4" x14ac:dyDescent="0.3">
      <c r="A1121" s="6"/>
      <c r="B1121" s="6"/>
      <c r="C1121" s="6"/>
      <c r="D1121" s="6"/>
    </row>
    <row r="1122" spans="1:4" x14ac:dyDescent="0.3">
      <c r="A1122" s="6"/>
      <c r="B1122" s="6"/>
      <c r="C1122" s="6"/>
      <c r="D1122" s="6"/>
    </row>
    <row r="1123" spans="1:4" x14ac:dyDescent="0.3">
      <c r="A1123" s="6"/>
      <c r="B1123" s="6"/>
      <c r="C1123" s="6"/>
      <c r="D1123" s="6"/>
    </row>
    <row r="1124" spans="1:4" x14ac:dyDescent="0.3">
      <c r="A1124" s="6"/>
      <c r="B1124" s="6"/>
      <c r="C1124" s="6"/>
      <c r="D1124" s="6"/>
    </row>
    <row r="1125" spans="1:4" x14ac:dyDescent="0.3">
      <c r="A1125" s="6"/>
      <c r="B1125" s="6"/>
      <c r="C1125" s="6"/>
      <c r="D1125" s="6"/>
    </row>
    <row r="1126" spans="1:4" x14ac:dyDescent="0.3">
      <c r="A1126" s="6"/>
      <c r="B1126" s="6"/>
      <c r="C1126" s="6"/>
      <c r="D1126" s="6"/>
    </row>
    <row r="1127" spans="1:4" x14ac:dyDescent="0.3">
      <c r="A1127" s="6"/>
      <c r="B1127" s="6"/>
      <c r="C1127" s="6"/>
      <c r="D1127" s="6"/>
    </row>
    <row r="1128" spans="1:4" x14ac:dyDescent="0.3">
      <c r="A1128" s="6"/>
      <c r="B1128" s="6"/>
      <c r="C1128" s="6"/>
      <c r="D1128" s="6"/>
    </row>
    <row r="1129" spans="1:4" x14ac:dyDescent="0.3">
      <c r="A1129" s="6"/>
      <c r="B1129" s="6"/>
      <c r="C1129" s="6"/>
      <c r="D1129" s="6"/>
    </row>
    <row r="1130" spans="1:4" x14ac:dyDescent="0.3">
      <c r="A1130" s="6"/>
      <c r="B1130" s="6"/>
      <c r="C1130" s="6"/>
      <c r="D1130" s="6"/>
    </row>
    <row r="1131" spans="1:4" x14ac:dyDescent="0.3">
      <c r="A1131" s="6"/>
      <c r="B1131" s="6"/>
      <c r="C1131" s="6"/>
      <c r="D1131" s="6"/>
    </row>
    <row r="1132" spans="1:4" x14ac:dyDescent="0.3">
      <c r="A1132" s="6"/>
      <c r="B1132" s="6"/>
      <c r="C1132" s="6"/>
      <c r="D1132" s="6"/>
    </row>
    <row r="1133" spans="1:4" x14ac:dyDescent="0.3">
      <c r="A1133" s="6"/>
      <c r="B1133" s="6"/>
      <c r="C1133" s="6"/>
      <c r="D1133" s="6"/>
    </row>
    <row r="1134" spans="1:4" x14ac:dyDescent="0.3">
      <c r="A1134" s="6"/>
      <c r="B1134" s="6"/>
      <c r="C1134" s="6"/>
      <c r="D1134" s="6"/>
    </row>
    <row r="1135" spans="1:4" x14ac:dyDescent="0.3">
      <c r="A1135" s="6"/>
      <c r="B1135" s="6"/>
      <c r="C1135" s="6"/>
      <c r="D1135" s="6"/>
    </row>
    <row r="1136" spans="1:4" x14ac:dyDescent="0.3">
      <c r="A1136" s="6"/>
      <c r="B1136" s="6"/>
      <c r="C1136" s="6"/>
      <c r="D1136" s="6"/>
    </row>
    <row r="1137" spans="1:4" x14ac:dyDescent="0.3">
      <c r="A1137" s="6"/>
      <c r="B1137" s="6"/>
      <c r="C1137" s="6"/>
      <c r="D1137" s="6"/>
    </row>
    <row r="1138" spans="1:4" x14ac:dyDescent="0.3">
      <c r="A1138" s="6"/>
      <c r="B1138" s="6"/>
      <c r="C1138" s="6"/>
      <c r="D1138" s="6"/>
    </row>
    <row r="1139" spans="1:4" x14ac:dyDescent="0.3">
      <c r="A1139" s="6"/>
      <c r="B1139" s="6"/>
      <c r="C1139" s="6"/>
      <c r="D1139" s="6"/>
    </row>
    <row r="1140" spans="1:4" x14ac:dyDescent="0.3">
      <c r="A1140" s="6"/>
      <c r="B1140" s="6"/>
      <c r="C1140" s="6"/>
      <c r="D1140" s="6"/>
    </row>
    <row r="1141" spans="1:4" x14ac:dyDescent="0.3">
      <c r="A1141" s="6"/>
      <c r="B1141" s="6"/>
      <c r="C1141" s="6"/>
      <c r="D1141" s="6"/>
    </row>
    <row r="1142" spans="1:4" x14ac:dyDescent="0.3">
      <c r="A1142" s="6"/>
      <c r="B1142" s="6"/>
      <c r="C1142" s="6"/>
      <c r="D1142" s="6"/>
    </row>
    <row r="1143" spans="1:4" x14ac:dyDescent="0.3">
      <c r="A1143" s="6"/>
      <c r="B1143" s="6"/>
      <c r="C1143" s="6"/>
      <c r="D1143" s="6"/>
    </row>
    <row r="1144" spans="1:4" x14ac:dyDescent="0.3">
      <c r="A1144" s="6"/>
      <c r="B1144" s="6"/>
      <c r="C1144" s="6"/>
      <c r="D1144" s="6"/>
    </row>
    <row r="1145" spans="1:4" x14ac:dyDescent="0.3">
      <c r="A1145" s="6"/>
      <c r="B1145" s="6"/>
      <c r="C1145" s="6"/>
      <c r="D1145" s="6"/>
    </row>
    <row r="1146" spans="1:4" x14ac:dyDescent="0.3">
      <c r="A1146" s="6"/>
      <c r="B1146" s="6"/>
      <c r="C1146" s="6"/>
      <c r="D1146" s="6"/>
    </row>
    <row r="1147" spans="1:4" x14ac:dyDescent="0.3">
      <c r="A1147" s="6"/>
      <c r="B1147" s="6"/>
      <c r="C1147" s="6"/>
      <c r="D1147" s="6"/>
    </row>
    <row r="1148" spans="1:4" x14ac:dyDescent="0.3">
      <c r="A1148" s="6"/>
      <c r="B1148" s="6"/>
      <c r="C1148" s="6"/>
      <c r="D1148" s="6"/>
    </row>
    <row r="1149" spans="1:4" x14ac:dyDescent="0.3">
      <c r="A1149" s="6"/>
      <c r="B1149" s="6"/>
      <c r="C1149" s="6"/>
      <c r="D1149" s="6"/>
    </row>
    <row r="1150" spans="1:4" x14ac:dyDescent="0.3">
      <c r="A1150" s="6"/>
      <c r="B1150" s="6"/>
      <c r="C1150" s="6"/>
      <c r="D1150" s="6"/>
    </row>
    <row r="1151" spans="1:4" x14ac:dyDescent="0.3">
      <c r="A1151" s="6"/>
      <c r="B1151" s="6"/>
      <c r="C1151" s="6"/>
      <c r="D1151" s="6"/>
    </row>
    <row r="1152" spans="1:4" x14ac:dyDescent="0.3">
      <c r="A1152" s="6"/>
      <c r="B1152" s="6"/>
      <c r="C1152" s="6"/>
      <c r="D1152" s="6"/>
    </row>
    <row r="1153" spans="1:4" x14ac:dyDescent="0.3">
      <c r="A1153" s="6"/>
      <c r="B1153" s="6"/>
      <c r="C1153" s="6"/>
      <c r="D1153" s="6"/>
    </row>
    <row r="1154" spans="1:4" x14ac:dyDescent="0.3">
      <c r="A1154" s="6"/>
      <c r="B1154" s="6"/>
      <c r="C1154" s="6"/>
      <c r="D1154" s="6"/>
    </row>
    <row r="1155" spans="1:4" x14ac:dyDescent="0.3">
      <c r="A1155" s="6"/>
      <c r="B1155" s="6"/>
      <c r="C1155" s="6"/>
      <c r="D1155" s="6"/>
    </row>
    <row r="1156" spans="1:4" x14ac:dyDescent="0.3">
      <c r="A1156" s="6"/>
      <c r="B1156" s="6"/>
      <c r="C1156" s="6"/>
      <c r="D1156" s="6"/>
    </row>
    <row r="1157" spans="1:4" x14ac:dyDescent="0.3">
      <c r="A1157" s="6"/>
      <c r="B1157" s="6"/>
      <c r="C1157" s="6"/>
      <c r="D1157" s="6"/>
    </row>
    <row r="1158" spans="1:4" x14ac:dyDescent="0.3">
      <c r="A1158" s="6"/>
      <c r="B1158" s="6"/>
      <c r="C1158" s="6"/>
      <c r="D1158" s="6"/>
    </row>
    <row r="1159" spans="1:4" x14ac:dyDescent="0.3">
      <c r="A1159" s="6"/>
      <c r="B1159" s="6"/>
      <c r="C1159" s="6"/>
      <c r="D1159" s="6"/>
    </row>
    <row r="1160" spans="1:4" x14ac:dyDescent="0.3">
      <c r="A1160" s="6"/>
      <c r="B1160" s="6"/>
      <c r="C1160" s="6"/>
      <c r="D1160" s="6"/>
    </row>
    <row r="1161" spans="1:4" x14ac:dyDescent="0.3">
      <c r="A1161" s="6"/>
      <c r="B1161" s="6"/>
      <c r="C1161" s="6"/>
      <c r="D1161" s="6"/>
    </row>
    <row r="1162" spans="1:4" x14ac:dyDescent="0.3">
      <c r="A1162" s="6"/>
      <c r="B1162" s="6"/>
      <c r="C1162" s="6"/>
      <c r="D1162" s="6"/>
    </row>
    <row r="1163" spans="1:4" x14ac:dyDescent="0.3">
      <c r="A1163" s="6"/>
      <c r="B1163" s="6"/>
      <c r="C1163" s="6"/>
      <c r="D1163" s="6"/>
    </row>
    <row r="1164" spans="1:4" x14ac:dyDescent="0.3">
      <c r="A1164" s="6"/>
      <c r="B1164" s="6"/>
      <c r="C1164" s="6"/>
      <c r="D1164" s="6"/>
    </row>
    <row r="1165" spans="1:4" x14ac:dyDescent="0.3">
      <c r="A1165" s="6"/>
      <c r="B1165" s="6"/>
      <c r="C1165" s="6"/>
      <c r="D1165" s="6"/>
    </row>
    <row r="1166" spans="1:4" x14ac:dyDescent="0.3">
      <c r="A1166" s="6"/>
      <c r="B1166" s="6"/>
      <c r="C1166" s="6"/>
      <c r="D1166" s="6"/>
    </row>
    <row r="1167" spans="1:4" x14ac:dyDescent="0.3">
      <c r="A1167" s="6"/>
      <c r="B1167" s="6"/>
      <c r="C1167" s="6"/>
      <c r="D1167" s="6"/>
    </row>
    <row r="1168" spans="1:4" x14ac:dyDescent="0.3">
      <c r="A1168" s="6"/>
      <c r="B1168" s="6"/>
      <c r="C1168" s="6"/>
      <c r="D1168" s="6"/>
    </row>
    <row r="1169" spans="1:4" x14ac:dyDescent="0.3">
      <c r="A1169" s="6"/>
      <c r="B1169" s="6"/>
      <c r="C1169" s="6"/>
      <c r="D1169" s="6"/>
    </row>
    <row r="1170" spans="1:4" x14ac:dyDescent="0.3">
      <c r="A1170" s="6"/>
      <c r="B1170" s="6"/>
      <c r="C1170" s="6"/>
      <c r="D1170" s="6"/>
    </row>
    <row r="1171" spans="1:4" x14ac:dyDescent="0.3">
      <c r="A1171" s="6"/>
      <c r="B1171" s="6"/>
      <c r="C1171" s="6"/>
      <c r="D1171" s="6"/>
    </row>
    <row r="1172" spans="1:4" x14ac:dyDescent="0.3">
      <c r="A1172" s="6"/>
      <c r="B1172" s="6"/>
      <c r="C1172" s="6"/>
      <c r="D1172" s="6"/>
    </row>
    <row r="1173" spans="1:4" x14ac:dyDescent="0.3">
      <c r="A1173" s="6"/>
      <c r="B1173" s="6"/>
      <c r="C1173" s="6"/>
      <c r="D1173" s="6"/>
    </row>
    <row r="1174" spans="1:4" x14ac:dyDescent="0.3">
      <c r="A1174" s="6"/>
      <c r="B1174" s="6"/>
      <c r="C1174" s="6"/>
      <c r="D1174" s="6"/>
    </row>
    <row r="1175" spans="1:4" x14ac:dyDescent="0.3">
      <c r="A1175" s="6"/>
      <c r="B1175" s="6"/>
      <c r="C1175" s="6"/>
      <c r="D1175" s="6"/>
    </row>
    <row r="1176" spans="1:4" x14ac:dyDescent="0.3">
      <c r="A1176" s="6"/>
      <c r="B1176" s="6"/>
      <c r="C1176" s="6"/>
      <c r="D1176" s="6"/>
    </row>
    <row r="1177" spans="1:4" x14ac:dyDescent="0.3">
      <c r="A1177" s="6"/>
      <c r="B1177" s="6"/>
      <c r="C1177" s="6"/>
      <c r="D1177" s="6"/>
    </row>
    <row r="1178" spans="1:4" x14ac:dyDescent="0.3">
      <c r="A1178" s="6"/>
      <c r="B1178" s="6"/>
      <c r="C1178" s="6"/>
      <c r="D1178" s="6"/>
    </row>
    <row r="1179" spans="1:4" x14ac:dyDescent="0.3">
      <c r="A1179" s="6"/>
      <c r="B1179" s="6"/>
      <c r="C1179" s="6"/>
      <c r="D1179" s="6"/>
    </row>
    <row r="1180" spans="1:4" x14ac:dyDescent="0.3">
      <c r="A1180" s="6"/>
      <c r="B1180" s="6"/>
      <c r="C1180" s="6"/>
      <c r="D1180" s="6"/>
    </row>
    <row r="1181" spans="1:4" x14ac:dyDescent="0.3">
      <c r="A1181" s="6"/>
      <c r="B1181" s="6"/>
      <c r="C1181" s="6"/>
      <c r="D1181" s="6"/>
    </row>
    <row r="1182" spans="1:4" x14ac:dyDescent="0.3">
      <c r="A1182" s="6"/>
      <c r="B1182" s="6"/>
      <c r="C1182" s="6"/>
      <c r="D1182" s="6"/>
    </row>
    <row r="1183" spans="1:4" x14ac:dyDescent="0.3">
      <c r="A1183" s="6"/>
      <c r="B1183" s="6"/>
      <c r="C1183" s="6"/>
      <c r="D1183" s="6"/>
    </row>
    <row r="1184" spans="1:4" x14ac:dyDescent="0.3">
      <c r="A1184" s="6"/>
      <c r="B1184" s="6"/>
      <c r="C1184" s="6"/>
      <c r="D1184" s="6"/>
    </row>
    <row r="1185" spans="1:4" x14ac:dyDescent="0.3">
      <c r="A1185" s="6"/>
      <c r="B1185" s="6"/>
      <c r="C1185" s="6"/>
      <c r="D1185" s="6"/>
    </row>
    <row r="1186" spans="1:4" x14ac:dyDescent="0.3">
      <c r="A1186" s="6"/>
      <c r="B1186" s="6"/>
      <c r="C1186" s="6"/>
      <c r="D1186" s="6"/>
    </row>
    <row r="1187" spans="1:4" x14ac:dyDescent="0.3">
      <c r="A1187" s="6"/>
      <c r="B1187" s="6"/>
      <c r="C1187" s="6"/>
      <c r="D1187" s="6"/>
    </row>
    <row r="1188" spans="1:4" x14ac:dyDescent="0.3">
      <c r="A1188" s="6"/>
      <c r="B1188" s="6"/>
      <c r="C1188" s="6"/>
      <c r="D1188" s="6"/>
    </row>
    <row r="1189" spans="1:4" x14ac:dyDescent="0.3">
      <c r="A1189" s="6"/>
      <c r="B1189" s="6"/>
      <c r="C1189" s="6"/>
      <c r="D1189" s="6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h X k u W n u X E 6 2 m A A A A 9 g A A A B I A H A B D b 2 5 m a W c v U G F j a 2 F n Z S 5 4 b W w g o h g A K K A U A A A A A A A A A A A A A A A A A A A A A A A A A A A A h Y + 7 D o I w A E V / h X S n D 0 h 8 k F I G F g d J T E y M a 1 M K N E I x b b H 8 m 4 O f 5 C + I U d T N 8 Z 5 7 h n v v 1 x v N x q 4 N L t J Y 1 e s U E I h B I L X o S 6 X r F A y u C l c g Y 3 T H x Y n X M p h k b Z P R l i l o n D s n C H n v o Y 9 h b 2 o U Y U z Q s d j u R S M 7 D j 6 y + i + H S l v H t Z C A 0 c N r D I s g i d e Q L B c Q U z R D W i j 9 F a J p 7 7 P 9 g T Q f W j c Y y S o T 5 h u K 5 k j R + w N 7 A F B L A w Q U A A I A C A C F e S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X k u W o H G F 9 c y A Q A A 1 A U A A B M A H A B G b 3 J t d W x h c y 9 T Z W N 0 a W 9 u M S 5 t I K I Y A C i g F A A A A A A A A A A A A A A A A A A A A A A A A A A A A N 2 S 3 2 r C M B T G 7 w t 9 h 0 O 8 a S E U r O 7 G 0 a v q Y D e D o d v N u o v Y H l 0 g T S Q 5 3 R T x g f Y c e 7 G l l D E E F Q Y i w 3 O T 5 C N / f t 9 3 4 r A k a T R M u 7 F / G w Z h 4 N 6 E x Q p 6 L D t Z D D J Q S G E A v q a m s S V 6 J X f v y d i U T Y 2 a o j u p M M m N J r 9 w E c t H x Z N D 6 4 p a l g K L s f n Q y o j K F a c f S m h N L O Z D z h i f r M m K Z 6 E a d M n 9 U h u L v J / e p D H v M H p s t l k h 1 K a S C / n 1 2 S L O x N x D z K z Q b m F s n R v V 1 L r d 5 a I O m m + 3 r F P 7 j A O 1 5 w n X t O P w o 6 d H 9 M E R f b i n 7 + I w k P o w 3 1 / y h i i N L 5 3 5 y x i V r C W h z d j I u + r 8 u W z A Y a J L 7 0 I v s z Z / D o + N I Z z S R m H 2 O 0 0 e j M b X / 9 C c 8 z V h c P E m X P / H z z 3 P H B 2 s h I V S z K V G O m P I B 2 6 / 5 m S / A V B L A Q I t A B Q A A g A I A I V 5 L l p 7 l x O t p g A A A P Y A A A A S A A A A A A A A A A A A A A A A A A A A A A B D b 2 5 m a W c v U G F j a 2 F n Z S 5 4 b W x Q S w E C L Q A U A A I A C A C F e S 5 a D 8 r p q 6 Q A A A D p A A A A E w A A A A A A A A A A A A A A A A D y A A A A W 0 N v b n R l b n R f V H l w Z X N d L n h t b F B L A Q I t A B Q A A g A I A I V 5 L l q B x h f X M g E A A N Q F A A A T A A A A A A A A A A A A A A A A A O M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n A A A A A A A A Q y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0 Q l M 0 Q l M 0 Q l M 0 Q l M 0 Q l M 0 Q l M 0 Q l M 0 Q l M 0 Q l M 0 Q l M 0 Q l M 0 Q l M 0 Q l M 0 Q l M 0 Q l M 0 Q l M 0 Q l M 0 Q l M 0 Q l M 0 Q l M 0 Q l M 0 Q l M 0 Q l M 0 Q l M 0 Q l M 0 Q l M 0 Q l M 0 Q l M 0 Q l M 0 Q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J n W U d C Z z 0 9 I i A v P j x F b n R y e S B U e X B l P S J G a W x s T G F z d F V w Z G F 0 Z W Q i I F Z h b H V l P S J k M j A y N S 0 w M S 0 x M 1 Q y M T o y N D o w M S 4 5 M z Y 0 N j Q x W i I g L z 4 8 R W 5 0 c n k g V H l w Z T 0 i U X V l c n l J R C I g V m F s d W U 9 I n N j Z j k 3 M z Z k N i 1 i O T A 1 L T R h Y j M t Y j M y Z S 0 0 N W M 5 Z D Z m N j U 4 O W Q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1 M D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0 9 P T 0 9 P T 0 9 P T 0 9 P T 0 9 P T 0 9 P T 0 9 P T 0 9 P T 0 9 P T 0 9 P S 9 B d X R v U m V t b 3 Z l Z E N v b H V t b n M x L n t D b 2 x 1 b W 4 x L D B 9 J n F 1 b 3 Q 7 L C Z x d W 9 0 O 1 N l Y 3 R p b 2 4 x L z 0 9 P T 0 9 P T 0 9 P T 0 9 P T 0 9 P T 0 9 P T 0 9 P T 0 9 P T 0 9 P T 0 9 P S 9 B d X R v U m V t b 3 Z l Z E N v b H V t b n M x L n t D b 2 x 1 b W 4 y L D F 9 J n F 1 b 3 Q 7 L C Z x d W 9 0 O 1 N l Y 3 R p b 2 4 x L z 0 9 P T 0 9 P T 0 9 P T 0 9 P T 0 9 P T 0 9 P T 0 9 P T 0 9 P T 0 9 P T 0 9 P S 9 B d X R v U m V t b 3 Z l Z E N v b H V t b n M x L n t D b 2 x 1 b W 4 z L D J 9 J n F 1 b 3 Q 7 L C Z x d W 9 0 O 1 N l Y 3 R p b 2 4 x L z 0 9 P T 0 9 P T 0 9 P T 0 9 P T 0 9 P T 0 9 P T 0 9 P T 0 9 P T 0 9 P T 0 9 P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0 9 P T 0 9 P T 0 9 P T 0 9 P T 0 9 P T 0 9 P T 0 9 P T 0 9 P T 0 9 P T 0 9 P S 9 B d X R v U m V t b 3 Z l Z E N v b H V t b n M x L n t D b 2 x 1 b W 4 x L D B 9 J n F 1 b 3 Q 7 L C Z x d W 9 0 O 1 N l Y 3 R p b 2 4 x L z 0 9 P T 0 9 P T 0 9 P T 0 9 P T 0 9 P T 0 9 P T 0 9 P T 0 9 P T 0 9 P T 0 9 P S 9 B d X R v U m V t b 3 Z l Z E N v b H V t b n M x L n t D b 2 x 1 b W 4 y L D F 9 J n F 1 b 3 Q 7 L C Z x d W 9 0 O 1 N l Y 3 R p b 2 4 x L z 0 9 P T 0 9 P T 0 9 P T 0 9 P T 0 9 P T 0 9 P T 0 9 P T 0 9 P T 0 9 P T 0 9 P S 9 B d X R v U m V t b 3 Z l Z E N v b H V t b n M x L n t D b 2 x 1 b W 4 z L D J 9 J n F 1 b 3 Q 7 L C Z x d W 9 0 O 1 N l Y 3 R p b 2 4 x L z 0 9 P T 0 9 P T 0 9 P T 0 9 P T 0 9 P T 0 9 P T 0 9 P T 0 9 P T 0 9 P T 0 9 P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0 Q l M 0 Q l M 0 Q l M 0 Q l M 0 Q l M 0 Q l M 0 Q l M 0 Q l M 0 Q l M 0 Q l M 0 Q l M 0 Q l M 0 Q l M 0 Q l M 0 Q l M 0 Q l M 0 Q l M 0 Q l M 0 Q l M 0 Q l M 0 Q l M 0 Q l M 0 Q l M 0 Q l M 0 Q l M 0 Q l M 0 Q l M 0 Q l M 0 Q l M 0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N E J T N E J T N E J T N E J T N E J T N E J T N E J T N E J T N E J T N E J T N E J T N E J T N E J T N E J T N E J T N E J T N E J T N E J T N E J T N E J T N E J T N E J T N E J T N E J T N E J T N E J T N E J T N E J T N E J T N E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0 Q l M 0 Q l M 0 Q l M 0 Q l M 0 Q l M 0 Q l M 0 Q l M 0 Q l M 0 Q l M 0 Q l M 0 Q l M 0 Q l M 0 Q l M 0 Q l M 0 Q l M 0 Q l M 0 Q l M 0 Q l M 0 Q l M 0 Q l M 0 Q l M 0 Q l M 0 Q l M 0 Q l M 0 Q l M 0 Q l M 0 Q l M 0 Q l M 0 Q l M 0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m Z h Z W Z i M y 0 z Y T B i L T R m N W I t O D F k M y 1 h M G J m Z W I z M j Y 4 M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z V D I x O j M w O j I 0 L j c y M D A 4 M T h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0 9 P T 0 9 P T 0 9 P T 0 9 P T 0 9 P T 0 9 P T 0 9 P T 0 9 P T 0 9 P T 0 9 P S A o M i k v Q X V 0 b 1 J l b W 9 2 Z W R D b 2 x 1 b W 5 z M S 5 7 Q 2 9 s d W 1 u M S w w f S Z x d W 9 0 O y w m c X V v d D t T Z W N 0 a W 9 u M S 8 9 P T 0 9 P T 0 9 P T 0 9 P T 0 9 P T 0 9 P T 0 9 P T 0 9 P T 0 9 P T 0 9 P T 0 g K D I p L 0 F 1 d G 9 S Z W 1 v d m V k Q 2 9 s d W 1 u c z E u e 0 N v b H V t b j I s M X 0 m c X V v d D s s J n F 1 b 3 Q 7 U 2 V j d G l v b j E v P T 0 9 P T 0 9 P T 0 9 P T 0 9 P T 0 9 P T 0 9 P T 0 9 P T 0 9 P T 0 9 P T 0 9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0 9 P T 0 9 P T 0 9 P T 0 9 P T 0 9 P T 0 9 P T 0 9 P T 0 9 P T 0 9 P T 0 9 P S A o M i k v Q X V 0 b 1 J l b W 9 2 Z W R D b 2 x 1 b W 5 z M S 5 7 Q 2 9 s d W 1 u M S w w f S Z x d W 9 0 O y w m c X V v d D t T Z W N 0 a W 9 u M S 8 9 P T 0 9 P T 0 9 P T 0 9 P T 0 9 P T 0 9 P T 0 9 P T 0 9 P T 0 9 P T 0 9 P T 0 g K D I p L 0 F 1 d G 9 S Z W 1 v d m V k Q 2 9 s d W 1 u c z E u e 0 N v b H V t b j I s M X 0 m c X V v d D s s J n F 1 b 3 Q 7 U 2 V j d G l v b j E v P T 0 9 P T 0 9 P T 0 9 P T 0 9 P T 0 9 P T 0 9 P T 0 9 P T 0 9 P T 0 9 P T 0 9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0 Q l M 0 Q l M 0 Q l M 0 Q l M 0 Q l M 0 Q l M 0 Q l M 0 Q l M 0 Q l M 0 Q l M 0 Q l M 0 Q l M 0 Q l M 0 Q l M 0 Q l M 0 Q l M 0 Q l M 0 Q l M 0 Q l M 0 Q l M 0 Q l M 0 Q l M 0 Q l M 0 Q l M 0 Q l M 0 Q l M 0 Q l M 0 Q l M 0 Q l M 0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N E J T N E J T N E J T N E J T N E J T N E J T N E J T N E J T N E J T N E J T N E J T N E J T N E J T N E J T N E J T N E J T N E J T N E J T N E J T N E J T N E J T N E J T N E J T N E J T N E J T N E J T N E J T N E J T N E J T N E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0 Q l M 0 Q l M 0 Q l M 0 Q l M 0 Q l M 0 Q l M 0 Q l M 0 Q l M 0 Q l M 0 Q l M 0 Q l M 0 Q l M 0 Q l M 0 Q l M 0 Q l M 0 Q l M 0 Q l M 0 Q l M 0 Q l M 0 Q l M 0 Q l M 0 Q l M 0 Q l M 0 Q l M 0 Q l M 0 Q l M 0 Q l M 0 Q l M 0 Q l M 0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m M 4 N z E 2 Y S 0 4 O T M y L T Q 4 O D E t Y j J h Y y 1 l M D d m N D c y Z m Q w N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z V D I x O j M x O j Q w L j c 3 N z k 1 O T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0 9 P T 0 9 P T 0 9 P T 0 9 P T 0 9 P T 0 9 P T 0 9 P T 0 9 P T 0 9 P T 0 9 P S A o M y k v Q X V 0 b 1 J l b W 9 2 Z W R D b 2 x 1 b W 5 z M S 5 7 Q 2 9 s d W 1 u M S w w f S Z x d W 9 0 O y w m c X V v d D t T Z W N 0 a W 9 u M S 8 9 P T 0 9 P T 0 9 P T 0 9 P T 0 9 P T 0 9 P T 0 9 P T 0 9 P T 0 9 P T 0 9 P T 0 g K D M p L 0 F 1 d G 9 S Z W 1 v d m V k Q 2 9 s d W 1 u c z E u e 0 N v b H V t b j I s M X 0 m c X V v d D s s J n F 1 b 3 Q 7 U 2 V j d G l v b j E v P T 0 9 P T 0 9 P T 0 9 P T 0 9 P T 0 9 P T 0 9 P T 0 9 P T 0 9 P T 0 9 P T 0 9 I C g z K S 9 B d X R v U m V t b 3 Z l Z E N v b H V t b n M x L n t D b 2 x 1 b W 4 z L D J 9 J n F 1 b 3 Q 7 L C Z x d W 9 0 O 1 N l Y 3 R p b 2 4 x L z 0 9 P T 0 9 P T 0 9 P T 0 9 P T 0 9 P T 0 9 P T 0 9 P T 0 9 P T 0 9 P T 0 9 P S A o M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9 P T 0 9 P T 0 9 P T 0 9 P T 0 9 P T 0 9 P T 0 9 P T 0 9 P T 0 9 P T 0 9 P T 0 g K D M p L 0 F 1 d G 9 S Z W 1 v d m V k Q 2 9 s d W 1 u c z E u e 0 N v b H V t b j E s M H 0 m c X V v d D s s J n F 1 b 3 Q 7 U 2 V j d G l v b j E v P T 0 9 P T 0 9 P T 0 9 P T 0 9 P T 0 9 P T 0 9 P T 0 9 P T 0 9 P T 0 9 P T 0 9 I C g z K S 9 B d X R v U m V t b 3 Z l Z E N v b H V t b n M x L n t D b 2 x 1 b W 4 y L D F 9 J n F 1 b 3 Q 7 L C Z x d W 9 0 O 1 N l Y 3 R p b 2 4 x L z 0 9 P T 0 9 P T 0 9 P T 0 9 P T 0 9 P T 0 9 P T 0 9 P T 0 9 P T 0 9 P T 0 9 P S A o M y k v Q X V 0 b 1 J l b W 9 2 Z W R D b 2 x 1 b W 5 z M S 5 7 Q 2 9 s d W 1 u M y w y f S Z x d W 9 0 O y w m c X V v d D t T Z W N 0 a W 9 u M S 8 9 P T 0 9 P T 0 9 P T 0 9 P T 0 9 P T 0 9 P T 0 9 P T 0 9 P T 0 9 P T 0 9 P T 0 g K D M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z R C U z R C U z R C U z R C U z R C U z R C U z R C U z R C U z R C U z R C U z R C U z R C U z R C U z R C U z R C U z R C U z R C U z R C U z R C U z R C U z R C U z R C U z R C U z R C U z R C U z R C U z R C U z R C U z R C U z R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0 Q l M 0 Q l M 0 Q l M 0 Q l M 0 Q l M 0 Q l M 0 Q l M 0 Q l M 0 Q l M 0 Q l M 0 Q l M 0 Q l M 0 Q l M 0 Q l M 0 Q l M 0 Q l M 0 Q l M 0 Q l M 0 Q l M 0 Q l M 0 Q l M 0 Q l M 0 Q l M 0 Q l M 0 Q l M 0 Q l M 0 Q l M 0 Q l M 0 Q l M 0 Q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X J i Z X M l M j B w Y X I l M j B j Y W J p b m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Y w Z W Z l Y T M t Z T F l Z C 0 0 Z G Q 2 L W E 3 Z j U t Y z I 3 Y W Y 1 Y j h h Z W Y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R U M T E 6 N T I 6 M j U u N z U w N D I 5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c m J l c y B w Y X I g Y 2 F i a W 5 l d C 9 B d X R v U m V t b 3 Z l Z E N v b H V t b n M x L n t D b 2 x 1 b W 4 x L D B 9 J n F 1 b 3 Q 7 L C Z x d W 9 0 O 1 N l Y 3 R p b 2 4 x L 0 N v d X J i Z X M g c G F y I G N h Y m l u Z X Q v Q X V 0 b 1 J l b W 9 2 Z W R D b 2 x 1 b W 5 z M S 5 7 Q 2 9 s d W 1 u M i w x f S Z x d W 9 0 O y w m c X V v d D t T Z W N 0 a W 9 u M S 9 D b 3 V y Y m V z I H B h c i B j Y W J p b m V 0 L 0 F 1 d G 9 S Z W 1 v d m V k Q 2 9 s d W 1 u c z E u e 0 N v b H V t b j M s M n 0 m c X V v d D s s J n F 1 b 3 Q 7 U 2 V j d G l v b j E v Q 2 9 1 c m J l c y B w Y X I g Y 2 F i a W 5 l d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d X J i Z X M g c G F y I G N h Y m l u Z X Q v Q X V 0 b 1 J l b W 9 2 Z W R D b 2 x 1 b W 5 z M S 5 7 Q 2 9 s d W 1 u M S w w f S Z x d W 9 0 O y w m c X V v d D t T Z W N 0 a W 9 u M S 9 D b 3 V y Y m V z I H B h c i B j Y W J p b m V 0 L 0 F 1 d G 9 S Z W 1 v d m V k Q 2 9 s d W 1 u c z E u e 0 N v b H V t b j I s M X 0 m c X V v d D s s J n F 1 b 3 Q 7 U 2 V j d G l v b j E v Q 2 9 1 c m J l c y B w Y X I g Y 2 F i a W 5 l d C 9 B d X R v U m V t b 3 Z l Z E N v b H V t b n M x L n t D b 2 x 1 b W 4 z L D J 9 J n F 1 b 3 Q 7 L C Z x d W 9 0 O 1 N l Y 3 R p b 2 4 x L 0 N v d X J i Z X M g c G F y I G N h Y m l u Z X Q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c m J l c y U y M H B h c i U y M G N h Y m l u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c m J l c y U y M H B h c i U y M G N h Y m l u Z X Q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R T i X a N W c R Z U w I 4 n h w f x B A A A A A A I A A A A A A B B m A A A A A Q A A I A A A A P G 6 V E Y 7 T i f k c 7 j B X a 3 5 G O / D u g u H I I M 7 p I Y G z e N K b I x F A A A A A A 6 A A A A A A g A A I A A A A L R u f d D z 5 O 4 k I 8 Q O j d T + E G V k G e l C k S S + b I w O 0 P A D i d v A U A A A A F a + h F l Q V b s T Q g o 9 j B 8 f 4 v q j C j a w B h b n A 1 6 w d y 1 C e 7 z Z 7 R i H j t s C 2 g z Q 6 i q m B J E m V H 7 U R I m d F 5 Q 5 P D t J k O l 1 z C k d t V t n D E 9 w G g j 3 j Z v T A 6 r X Q A A A A H M Y A a U T 3 r / I K x o c Z b u G H w u G g N 7 S g K B F q 5 s F g a V 6 d C E l v E Z 6 Y G M s M K H P H V w R f 6 C L n y K j 8 F A g d y 0 C q 4 h e B a Y c 1 w o = < / D a t a M a s h u p > 
</file>

<file path=customXml/itemProps1.xml><?xml version="1.0" encoding="utf-8"?>
<ds:datastoreItem xmlns:ds="http://schemas.openxmlformats.org/officeDocument/2006/customXml" ds:itemID="{830D79C9-6F5F-46B5-9106-F20EC0403E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one_housing</vt:lpstr>
      <vt:lpstr>multi_housing</vt:lpstr>
      <vt:lpstr>farm</vt:lpstr>
      <vt:lpstr>church</vt:lpstr>
      <vt:lpstr>industial</vt:lpstr>
      <vt:lpstr>data</vt:lpstr>
      <vt:lpstr>tests</vt:lpstr>
      <vt:lpstr>Courbes choisies</vt:lpstr>
      <vt:lpstr>Courbes par cabinet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Buchser</dc:creator>
  <cp:lastModifiedBy>Buchser Micael</cp:lastModifiedBy>
  <dcterms:created xsi:type="dcterms:W3CDTF">2015-06-05T18:19:34Z</dcterms:created>
  <dcterms:modified xsi:type="dcterms:W3CDTF">2025-01-14T16:13:40Z</dcterms:modified>
</cp:coreProperties>
</file>