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micael\git\rhtlab_MIB\Mini-projet-trey_Buchser_Joye\data\"/>
    </mc:Choice>
  </mc:AlternateContent>
  <xr:revisionPtr revIDLastSave="0" documentId="13_ncr:1_{D9A48EF5-C5A5-4BF5-9316-21935DBBD5EE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one_housing" sheetId="1" r:id="rId1"/>
    <sheet name="multi_housing" sheetId="3" r:id="rId2"/>
    <sheet name="farm" sheetId="4" r:id="rId3"/>
    <sheet name="church" sheetId="5" r:id="rId4"/>
    <sheet name="industial" sheetId="6" r:id="rId5"/>
    <sheet name="data" sheetId="2" r:id="rId6"/>
    <sheet name="tests" sheetId="7" r:id="rId7"/>
    <sheet name="Courbes finales" sheetId="11" r:id="rId8"/>
  </sheets>
  <definedNames>
    <definedName name="DonnéesExternes_1" localSheetId="7" hidden="1">'Courbes finales'!#REF!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B2" i="4"/>
  <c r="B3" i="4"/>
  <c r="B4" i="4"/>
  <c r="B5" i="4"/>
  <c r="B6" i="4"/>
  <c r="A6" i="7" s="1"/>
  <c r="B7" i="4"/>
  <c r="B8" i="4"/>
  <c r="B9" i="4"/>
  <c r="A9" i="7" s="1"/>
  <c r="B10" i="4"/>
  <c r="A10" i="7" s="1"/>
  <c r="B11" i="4"/>
  <c r="A11" i="7" s="1"/>
  <c r="B12" i="4"/>
  <c r="B13" i="4"/>
  <c r="A13" i="7" s="1"/>
  <c r="B14" i="4"/>
  <c r="B15" i="4"/>
  <c r="B16" i="4"/>
  <c r="B17" i="4"/>
  <c r="B18" i="4"/>
  <c r="B19" i="4"/>
  <c r="B20" i="4"/>
  <c r="A20" i="7" s="1"/>
  <c r="B21" i="4"/>
  <c r="B22" i="4"/>
  <c r="A22" i="7" s="1"/>
  <c r="B23" i="4"/>
  <c r="A23" i="7" s="1"/>
  <c r="B24" i="4"/>
  <c r="B25" i="4"/>
  <c r="A25" i="7" s="1"/>
  <c r="B26" i="4"/>
  <c r="B27" i="4"/>
  <c r="B28" i="4"/>
  <c r="B29" i="4"/>
  <c r="B30" i="4"/>
  <c r="B31" i="4"/>
  <c r="B32" i="4"/>
  <c r="B33" i="4"/>
  <c r="B34" i="4"/>
  <c r="A34" i="7" s="1"/>
  <c r="B35" i="4"/>
  <c r="A35" i="7" s="1"/>
  <c r="B36" i="4"/>
  <c r="B37" i="4"/>
  <c r="A37" i="7" s="1"/>
  <c r="B38" i="4"/>
  <c r="B39" i="4"/>
  <c r="B40" i="4"/>
  <c r="B41" i="4"/>
  <c r="B42" i="4"/>
  <c r="B43" i="4"/>
  <c r="B44" i="4"/>
  <c r="B45" i="4"/>
  <c r="B46" i="4"/>
  <c r="A46" i="7" s="1"/>
  <c r="B47" i="4"/>
  <c r="A47" i="7" s="1"/>
  <c r="B48" i="4"/>
  <c r="B49" i="4"/>
  <c r="A49" i="7" s="1"/>
  <c r="B50" i="4"/>
  <c r="B51" i="4"/>
  <c r="B52" i="4"/>
  <c r="B53" i="4"/>
  <c r="B54" i="4"/>
  <c r="B55" i="4"/>
  <c r="B56" i="4"/>
  <c r="B57" i="4"/>
  <c r="B58" i="4"/>
  <c r="A58" i="7" s="1"/>
  <c r="B59" i="4"/>
  <c r="A59" i="7" s="1"/>
  <c r="B60" i="4"/>
  <c r="B61" i="4"/>
  <c r="A61" i="7" s="1"/>
  <c r="B62" i="4"/>
  <c r="B63" i="4"/>
  <c r="A63" i="7" s="1"/>
  <c r="B64" i="4"/>
  <c r="B65" i="4"/>
  <c r="B66" i="4"/>
  <c r="B67" i="4"/>
  <c r="B68" i="4"/>
  <c r="B69" i="4"/>
  <c r="A69" i="7" s="1"/>
  <c r="B70" i="4"/>
  <c r="B71" i="4"/>
  <c r="A71" i="7" s="1"/>
  <c r="B72" i="4"/>
  <c r="A72" i="7" s="1"/>
  <c r="B73" i="4"/>
  <c r="A73" i="7" s="1"/>
  <c r="B74" i="4"/>
  <c r="B75" i="4"/>
  <c r="B76" i="4"/>
  <c r="B77" i="4"/>
  <c r="B78" i="4"/>
  <c r="B79" i="4"/>
  <c r="B80" i="4"/>
  <c r="B81" i="4"/>
  <c r="A81" i="7" s="1"/>
  <c r="B82" i="4"/>
  <c r="B83" i="4"/>
  <c r="A83" i="7" s="1"/>
  <c r="B84" i="4"/>
  <c r="A84" i="7" s="1"/>
  <c r="B85" i="4"/>
  <c r="A85" i="7" s="1"/>
  <c r="B86" i="4"/>
  <c r="B87" i="4"/>
  <c r="B88" i="4"/>
  <c r="B89" i="4"/>
  <c r="B90" i="4"/>
  <c r="B91" i="4"/>
  <c r="B92" i="4"/>
  <c r="B93" i="4"/>
  <c r="A93" i="7" s="1"/>
  <c r="B94" i="4"/>
  <c r="B95" i="4"/>
  <c r="A95" i="7" s="1"/>
  <c r="B96" i="4"/>
  <c r="A96" i="7" s="1"/>
  <c r="B97" i="4"/>
  <c r="A97" i="7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2" i="7"/>
  <c r="C3" i="7"/>
  <c r="C4" i="7"/>
  <c r="C5" i="7"/>
  <c r="C6" i="7"/>
  <c r="C7" i="7"/>
  <c r="D7" i="7" s="1"/>
  <c r="C8" i="7"/>
  <c r="C9" i="7"/>
  <c r="D9" i="7" s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D22" i="7" s="1"/>
  <c r="C23" i="7"/>
  <c r="C24" i="7"/>
  <c r="C25" i="7"/>
  <c r="C26" i="7"/>
  <c r="C27" i="7"/>
  <c r="C28" i="7"/>
  <c r="C29" i="7"/>
  <c r="C30" i="7"/>
  <c r="D30" i="7" s="1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D44" i="7" s="1"/>
  <c r="C45" i="7"/>
  <c r="C46" i="7"/>
  <c r="D46" i="7" s="1"/>
  <c r="C47" i="7"/>
  <c r="C48" i="7"/>
  <c r="C49" i="7"/>
  <c r="C50" i="7"/>
  <c r="C51" i="7"/>
  <c r="C52" i="7"/>
  <c r="C53" i="7"/>
  <c r="D53" i="7" s="1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D66" i="7" s="1"/>
  <c r="C67" i="7"/>
  <c r="C68" i="7"/>
  <c r="D68" i="7" s="1"/>
  <c r="C69" i="7"/>
  <c r="C70" i="7"/>
  <c r="C71" i="7"/>
  <c r="C72" i="7"/>
  <c r="C73" i="7"/>
  <c r="C74" i="7"/>
  <c r="D74" i="7" s="1"/>
  <c r="C75" i="7"/>
  <c r="C76" i="7"/>
  <c r="C77" i="7"/>
  <c r="C78" i="7"/>
  <c r="C79" i="7"/>
  <c r="C80" i="7"/>
  <c r="C81" i="7"/>
  <c r="C82" i="7"/>
  <c r="C83" i="7"/>
  <c r="D83" i="7" s="1"/>
  <c r="C84" i="7"/>
  <c r="D84" i="7" s="1"/>
  <c r="C85" i="7"/>
  <c r="C86" i="7"/>
  <c r="C87" i="7"/>
  <c r="C88" i="7"/>
  <c r="D88" i="7" s="1"/>
  <c r="C89" i="7"/>
  <c r="C90" i="7"/>
  <c r="C91" i="7"/>
  <c r="C92" i="7"/>
  <c r="D92" i="7" s="1"/>
  <c r="C93" i="7"/>
  <c r="C94" i="7"/>
  <c r="C95" i="7"/>
  <c r="C96" i="7"/>
  <c r="C97" i="7"/>
  <c r="D2" i="7"/>
  <c r="D26" i="7"/>
  <c r="A64" i="7"/>
  <c r="A65" i="7"/>
  <c r="A66" i="7"/>
  <c r="A2" i="7"/>
  <c r="A3" i="7"/>
  <c r="A4" i="7"/>
  <c r="A5" i="7"/>
  <c r="A7" i="7"/>
  <c r="A8" i="7"/>
  <c r="A12" i="7"/>
  <c r="A14" i="7"/>
  <c r="A15" i="7"/>
  <c r="A16" i="7"/>
  <c r="A17" i="7"/>
  <c r="A18" i="7"/>
  <c r="A19" i="7"/>
  <c r="A21" i="7"/>
  <c r="A24" i="7"/>
  <c r="A26" i="7"/>
  <c r="A27" i="7"/>
  <c r="A28" i="7"/>
  <c r="A29" i="7"/>
  <c r="A30" i="7"/>
  <c r="A31" i="7"/>
  <c r="A32" i="7"/>
  <c r="A33" i="7"/>
  <c r="A36" i="7"/>
  <c r="A38" i="7"/>
  <c r="A39" i="7"/>
  <c r="A40" i="7"/>
  <c r="A41" i="7"/>
  <c r="A42" i="7"/>
  <c r="A43" i="7"/>
  <c r="A44" i="7"/>
  <c r="A45" i="7"/>
  <c r="A48" i="7"/>
  <c r="A50" i="7"/>
  <c r="A51" i="7"/>
  <c r="A52" i="7"/>
  <c r="A53" i="7"/>
  <c r="A54" i="7"/>
  <c r="A55" i="7"/>
  <c r="A56" i="7"/>
  <c r="A57" i="7"/>
  <c r="A60" i="7"/>
  <c r="A62" i="7"/>
  <c r="A67" i="7"/>
  <c r="A68" i="7"/>
  <c r="A70" i="7"/>
  <c r="A74" i="7"/>
  <c r="A75" i="7"/>
  <c r="A76" i="7"/>
  <c r="A77" i="7"/>
  <c r="A78" i="7"/>
  <c r="A79" i="7"/>
  <c r="A80" i="7"/>
  <c r="A82" i="7"/>
  <c r="A86" i="7"/>
  <c r="A87" i="7"/>
  <c r="A88" i="7"/>
  <c r="A89" i="7"/>
  <c r="A90" i="7"/>
  <c r="A91" i="7"/>
  <c r="A92" i="7"/>
  <c r="A94" i="7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D89" i="7" l="1"/>
  <c r="D75" i="7"/>
  <c r="D54" i="7"/>
  <c r="D33" i="7"/>
  <c r="D14" i="7"/>
  <c r="D97" i="7"/>
  <c r="D73" i="7"/>
  <c r="D37" i="7"/>
  <c r="D25" i="7"/>
  <c r="D13" i="7"/>
  <c r="D60" i="7"/>
  <c r="D24" i="7"/>
  <c r="D12" i="7"/>
  <c r="D72" i="7"/>
  <c r="D29" i="7"/>
  <c r="D6" i="7"/>
  <c r="D95" i="7"/>
  <c r="D71" i="7"/>
  <c r="D59" i="7"/>
  <c r="D47" i="7"/>
  <c r="D35" i="7"/>
  <c r="D23" i="7"/>
  <c r="D11" i="7"/>
  <c r="D87" i="7"/>
  <c r="D86" i="7"/>
  <c r="D70" i="7"/>
  <c r="D49" i="7"/>
  <c r="D28" i="7"/>
  <c r="D5" i="7"/>
  <c r="D34" i="7"/>
  <c r="D10" i="7"/>
  <c r="D50" i="7"/>
  <c r="D58" i="7"/>
  <c r="D85" i="7"/>
  <c r="D69" i="7"/>
  <c r="D48" i="7"/>
  <c r="D27" i="7"/>
  <c r="D3" i="7"/>
  <c r="D45" i="7"/>
  <c r="D21" i="7"/>
  <c r="D32" i="7"/>
  <c r="D91" i="7"/>
  <c r="D31" i="7"/>
  <c r="D19" i="7"/>
  <c r="D82" i="7"/>
  <c r="D65" i="7"/>
  <c r="D42" i="7"/>
  <c r="D20" i="7"/>
  <c r="D79" i="7"/>
  <c r="D96" i="7"/>
  <c r="D81" i="7"/>
  <c r="D62" i="7"/>
  <c r="D41" i="7"/>
  <c r="D18" i="7"/>
  <c r="D67" i="7"/>
  <c r="D94" i="7"/>
  <c r="D80" i="7"/>
  <c r="D61" i="7"/>
  <c r="D40" i="7"/>
  <c r="D17" i="7"/>
  <c r="D55" i="7"/>
  <c r="D76" i="7"/>
  <c r="D64" i="7"/>
  <c r="D52" i="7"/>
  <c r="D4" i="7"/>
  <c r="D39" i="7"/>
  <c r="D93" i="7"/>
  <c r="D78" i="7"/>
  <c r="D57" i="7"/>
  <c r="D38" i="7"/>
  <c r="D16" i="7"/>
  <c r="D43" i="7"/>
  <c r="D63" i="7"/>
  <c r="D51" i="7"/>
  <c r="D8" i="7"/>
  <c r="D90" i="7"/>
  <c r="D77" i="7"/>
  <c r="D56" i="7"/>
  <c r="D36" i="7"/>
  <c r="D15" i="7"/>
  <c r="G13" i="7"/>
  <c r="B3" i="7" l="1"/>
  <c r="B15" i="7"/>
  <c r="B27" i="7"/>
  <c r="B39" i="7"/>
  <c r="B51" i="7"/>
  <c r="B63" i="7"/>
  <c r="B75" i="7"/>
  <c r="B87" i="7"/>
  <c r="B16" i="7"/>
  <c r="B28" i="7"/>
  <c r="B40" i="7"/>
  <c r="B52" i="7"/>
  <c r="B64" i="7"/>
  <c r="B76" i="7"/>
  <c r="B88" i="7"/>
  <c r="B41" i="7"/>
  <c r="B42" i="7"/>
  <c r="B4" i="7"/>
  <c r="B5" i="7"/>
  <c r="B6" i="7"/>
  <c r="B7" i="7"/>
  <c r="B8" i="7"/>
  <c r="B9" i="7"/>
  <c r="B10" i="7"/>
  <c r="B22" i="7"/>
  <c r="B34" i="7"/>
  <c r="B46" i="7"/>
  <c r="B58" i="7"/>
  <c r="B70" i="7"/>
  <c r="B82" i="7"/>
  <c r="B94" i="7"/>
  <c r="B38" i="7"/>
  <c r="B65" i="7"/>
  <c r="B11" i="7"/>
  <c r="B23" i="7"/>
  <c r="B35" i="7"/>
  <c r="B47" i="7"/>
  <c r="B59" i="7"/>
  <c r="B71" i="7"/>
  <c r="B83" i="7"/>
  <c r="B95" i="7"/>
  <c r="B50" i="7"/>
  <c r="B53" i="7"/>
  <c r="B44" i="7"/>
  <c r="B45" i="7"/>
  <c r="B12" i="7"/>
  <c r="B24" i="7"/>
  <c r="B36" i="7"/>
  <c r="B48" i="7"/>
  <c r="B60" i="7"/>
  <c r="B72" i="7"/>
  <c r="B84" i="7"/>
  <c r="B96" i="7"/>
  <c r="B14" i="7"/>
  <c r="B62" i="7"/>
  <c r="B86" i="7"/>
  <c r="B17" i="7"/>
  <c r="B77" i="7"/>
  <c r="B30" i="7"/>
  <c r="B66" i="7"/>
  <c r="B90" i="7"/>
  <c r="B31" i="7"/>
  <c r="B55" i="7"/>
  <c r="B67" i="7"/>
  <c r="B91" i="7"/>
  <c r="B32" i="7"/>
  <c r="B68" i="7"/>
  <c r="B92" i="7"/>
  <c r="B21" i="7"/>
  <c r="B57" i="7"/>
  <c r="B93" i="7"/>
  <c r="B13" i="7"/>
  <c r="B25" i="7"/>
  <c r="B37" i="7"/>
  <c r="B49" i="7"/>
  <c r="B61" i="7"/>
  <c r="B73" i="7"/>
  <c r="B85" i="7"/>
  <c r="B97" i="7"/>
  <c r="B26" i="7"/>
  <c r="B74" i="7"/>
  <c r="B29" i="7"/>
  <c r="B89" i="7"/>
  <c r="B18" i="7"/>
  <c r="B54" i="7"/>
  <c r="B78" i="7"/>
  <c r="B19" i="7"/>
  <c r="B43" i="7"/>
  <c r="B79" i="7"/>
  <c r="B20" i="7"/>
  <c r="B56" i="7"/>
  <c r="B80" i="7"/>
  <c r="B33" i="7"/>
  <c r="B69" i="7"/>
  <c r="B81" i="7"/>
  <c r="B2" i="7"/>
  <c r="H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DA2D4-094F-46FA-8714-7CCE75AD6AF3}" keepAlive="1" name="Requête - ==============================" description="Connexion à la requête « ============================== » dans le classeur." type="5" refreshedVersion="8" background="1" saveData="1">
    <dbPr connection="Provider=Microsoft.Mashup.OleDb.1;Data Source=$Workbook$;Location=&quot;==============================&quot;;Extended Properties=&quot;&quot;" command="SELECT * FROM [==============================]"/>
  </connection>
  <connection id="2" xr16:uid="{1008F849-EEBC-46CE-8C3D-FCA2FF306E59}" keepAlive="1" name="Requête - ============================== (2)" description="Connexion à la requête « ============================== (2) » dans le classeur." type="5" refreshedVersion="0" background="1">
    <dbPr connection="Provider=Microsoft.Mashup.OleDb.1;Data Source=$Workbook$;Location=&quot;============================== (2)&quot;;Extended Properties=&quot;&quot;" command="SELECT * FROM [============================== (2)]"/>
  </connection>
  <connection id="3" xr16:uid="{C02981E8-C6EC-4A4C-A22C-F2A60EBF2D3B}" keepAlive="1" name="Requête - ============================== (3)" description="Connexion à la requête « ============================== (3) » dans le classeur." type="5" refreshedVersion="0" background="1">
    <dbPr connection="Provider=Microsoft.Mashup.OleDb.1;Data Source=$Workbook$;Location=&quot;============================== (3)&quot;;Extended Properties=&quot;&quot;" command="SELECT * FROM [============================== (3)]"/>
  </connection>
</connections>
</file>

<file path=xl/sharedStrings.xml><?xml version="1.0" encoding="utf-8"?>
<sst xmlns="http://schemas.openxmlformats.org/spreadsheetml/2006/main" count="751" uniqueCount="184">
  <si>
    <t>Haushalt</t>
  </si>
  <si>
    <t>H0</t>
  </si>
  <si>
    <t>Winter</t>
  </si>
  <si>
    <t>Sommer</t>
  </si>
  <si>
    <t>[W]</t>
  </si>
  <si>
    <t>Winter 
Samstag</t>
  </si>
  <si>
    <t>Winter 
Sonntag</t>
  </si>
  <si>
    <t>Winter 
Werktag</t>
  </si>
  <si>
    <t>Sommer 
Samstag</t>
  </si>
  <si>
    <t>Sommer 
Sonntag</t>
  </si>
  <si>
    <t>Sommer 
Werktag</t>
  </si>
  <si>
    <t>time</t>
  </si>
  <si>
    <t>winter</t>
  </si>
  <si>
    <t>summer</t>
  </si>
  <si>
    <t>Gewerbe werktags 8-18</t>
  </si>
  <si>
    <t>Wochenendbetrieb</t>
  </si>
  <si>
    <t>N1</t>
  </si>
  <si>
    <t>Courbe N5</t>
  </si>
  <si>
    <t>Courbe N1 winter</t>
  </si>
  <si>
    <t>Courbe N1 winter avec valeur normalisée</t>
  </si>
  <si>
    <t>conso anuelle N1</t>
  </si>
  <si>
    <t>Courbe 55 summer</t>
  </si>
  <si>
    <t>normalisation N1</t>
  </si>
  <si>
    <t>Courbe 55 summer avec valeur normalisée</t>
  </si>
  <si>
    <t xml:space="preserve">Landwirtschaftsbetriebe mit Milchwirtschaft/Nebenerwerbs-Tierzucht </t>
  </si>
  <si>
    <t>Cabinet</t>
  </si>
  <si>
    <t>building_class</t>
  </si>
  <si>
    <t>Empreinte au sol [m2]</t>
  </si>
  <si>
    <t>Estimated_Electricity_Consumption_kWh</t>
  </si>
  <si>
    <t>CDBT016055</t>
  </si>
  <si>
    <t>one_housing</t>
  </si>
  <si>
    <t>12518.000</t>
  </si>
  <si>
    <t>CDBT012139</t>
  </si>
  <si>
    <t>1782.000</t>
  </si>
  <si>
    <t>CDBT004774</t>
  </si>
  <si>
    <t>4590.075</t>
  </si>
  <si>
    <t>CDBT901452</t>
  </si>
  <si>
    <t>multi_housing</t>
  </si>
  <si>
    <t>11868.000</t>
  </si>
  <si>
    <t>STMT003438</t>
  </si>
  <si>
    <t>farm</t>
  </si>
  <si>
    <t>4233.600</t>
  </si>
  <si>
    <t>11857.000</t>
  </si>
  <si>
    <t>17337.600</t>
  </si>
  <si>
    <t>CDBT901604</t>
  </si>
  <si>
    <t>5829.600</t>
  </si>
  <si>
    <t>2339.400</t>
  </si>
  <si>
    <t>CDBT004760</t>
  </si>
  <si>
    <t>7817.400</t>
  </si>
  <si>
    <t>3674.000</t>
  </si>
  <si>
    <t>4757.000</t>
  </si>
  <si>
    <t>17389.200</t>
  </si>
  <si>
    <t>CDBT004764</t>
  </si>
  <si>
    <t>7998.000</t>
  </si>
  <si>
    <t>church</t>
  </si>
  <si>
    <t>3264.000</t>
  </si>
  <si>
    <t>1738.000</t>
  </si>
  <si>
    <t>CDBT003746</t>
  </si>
  <si>
    <t>11037.600</t>
  </si>
  <si>
    <t>CDBT900784</t>
  </si>
  <si>
    <t>3762.850</t>
  </si>
  <si>
    <t>1826.000</t>
  </si>
  <si>
    <t>7546.000</t>
  </si>
  <si>
    <t>industial</t>
  </si>
  <si>
    <t>8354.250</t>
  </si>
  <si>
    <t>1804.000</t>
  </si>
  <si>
    <t>19773.600</t>
  </si>
  <si>
    <t>6616.000</t>
  </si>
  <si>
    <t>1694.000</t>
  </si>
  <si>
    <t>10827.500</t>
  </si>
  <si>
    <t>3434.525</t>
  </si>
  <si>
    <t>2684.000</t>
  </si>
  <si>
    <t>4906.000</t>
  </si>
  <si>
    <t>3648.350</t>
  </si>
  <si>
    <t>8643.000</t>
  </si>
  <si>
    <t>3608.000</t>
  </si>
  <si>
    <t>9020.000</t>
  </si>
  <si>
    <t>12796.800</t>
  </si>
  <si>
    <t>15016.500</t>
  </si>
  <si>
    <t>22887.200</t>
  </si>
  <si>
    <t>2946.500</t>
  </si>
  <si>
    <t>3458.700</t>
  </si>
  <si>
    <t>2779.025</t>
  </si>
  <si>
    <t>7126.900</t>
  </si>
  <si>
    <t>4618.200</t>
  </si>
  <si>
    <t/>
  </si>
  <si>
    <t>from</t>
  </si>
  <si>
    <t>sheet: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</si>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</sst>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'Courbes finales'!$B$3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'Courbes finales'!$A$4:$A$99</c:f>
              <c:strCache>
                <c:ptCount val="96"/>
                <c:pt idx="0">
                  <c:v>00:15:00</c:v>
                </c:pt>
                <c:pt idx="1">
                  <c:v>00:30:00</c:v>
                </c:pt>
                <c:pt idx="2">
                  <c:v>00:45:00</c:v>
                </c:pt>
                <c:pt idx="3">
                  <c:v>01:00:00</c:v>
                </c:pt>
                <c:pt idx="4">
                  <c:v>01:15:00</c:v>
                </c:pt>
                <c:pt idx="5">
                  <c:v>01:30:00</c:v>
                </c:pt>
                <c:pt idx="6">
                  <c:v>01:45:00</c:v>
                </c:pt>
                <c:pt idx="7">
                  <c:v>02:00:00</c:v>
                </c:pt>
                <c:pt idx="8">
                  <c:v>02:15:00</c:v>
                </c:pt>
                <c:pt idx="9">
                  <c:v>02:30:00</c:v>
                </c:pt>
                <c:pt idx="10">
                  <c:v>02:45:00</c:v>
                </c:pt>
                <c:pt idx="11">
                  <c:v>03:00:00</c:v>
                </c:pt>
                <c:pt idx="12">
                  <c:v>03:15:00</c:v>
                </c:pt>
                <c:pt idx="13">
                  <c:v>03:30:00</c:v>
                </c:pt>
                <c:pt idx="14">
                  <c:v>03:45:00</c:v>
                </c:pt>
                <c:pt idx="15">
                  <c:v>04:00:00</c:v>
                </c:pt>
                <c:pt idx="16">
                  <c:v>04:15:00</c:v>
                </c:pt>
                <c:pt idx="17">
                  <c:v>04:30:00</c:v>
                </c:pt>
                <c:pt idx="18">
                  <c:v>04:45:00</c:v>
                </c:pt>
                <c:pt idx="19">
                  <c:v>05:00:00</c:v>
                </c:pt>
                <c:pt idx="20">
                  <c:v>05:15:00</c:v>
                </c:pt>
                <c:pt idx="21">
                  <c:v>05:30:00</c:v>
                </c:pt>
                <c:pt idx="22">
                  <c:v>05:45:00</c:v>
                </c:pt>
                <c:pt idx="23">
                  <c:v>06:00:00</c:v>
                </c:pt>
                <c:pt idx="24">
                  <c:v>06:15:00</c:v>
                </c:pt>
                <c:pt idx="25">
                  <c:v>06:30:00</c:v>
                </c:pt>
                <c:pt idx="26">
                  <c:v>06:45:00</c:v>
                </c:pt>
                <c:pt idx="27">
                  <c:v>07:00:00</c:v>
                </c:pt>
                <c:pt idx="28">
                  <c:v>07:15:00</c:v>
                </c:pt>
                <c:pt idx="29">
                  <c:v>07:30:00</c:v>
                </c:pt>
                <c:pt idx="30">
                  <c:v>07:45:00</c:v>
                </c:pt>
                <c:pt idx="31">
                  <c:v>08:00:00</c:v>
                </c:pt>
                <c:pt idx="32">
                  <c:v>08:15:00</c:v>
                </c:pt>
                <c:pt idx="33">
                  <c:v>08:30:00</c:v>
                </c:pt>
                <c:pt idx="34">
                  <c:v>08:45:00</c:v>
                </c:pt>
                <c:pt idx="35">
                  <c:v>09:00:00</c:v>
                </c:pt>
                <c:pt idx="36">
                  <c:v>09:15:00</c:v>
                </c:pt>
                <c:pt idx="37">
                  <c:v>09:30:00</c:v>
                </c:pt>
                <c:pt idx="38">
                  <c:v>09:45:00</c:v>
                </c:pt>
                <c:pt idx="39">
                  <c:v>10:00:00</c:v>
                </c:pt>
                <c:pt idx="40">
                  <c:v>10:15:00</c:v>
                </c:pt>
                <c:pt idx="41">
                  <c:v>10:30:00</c:v>
                </c:pt>
                <c:pt idx="42">
                  <c:v>10:45:00</c:v>
                </c:pt>
                <c:pt idx="43">
                  <c:v>11:00:00</c:v>
                </c:pt>
                <c:pt idx="44">
                  <c:v>11:15:00</c:v>
                </c:pt>
                <c:pt idx="45">
                  <c:v>11:30:00</c:v>
                </c:pt>
                <c:pt idx="46">
                  <c:v>11:45:00</c:v>
                </c:pt>
                <c:pt idx="47">
                  <c:v>12:00:00</c:v>
                </c:pt>
                <c:pt idx="48">
                  <c:v>12:15:00</c:v>
                </c:pt>
                <c:pt idx="49">
                  <c:v>12:30:00</c:v>
                </c:pt>
                <c:pt idx="50">
                  <c:v>12:45:00</c:v>
                </c:pt>
                <c:pt idx="51">
                  <c:v>13:00:00</c:v>
                </c:pt>
                <c:pt idx="52">
                  <c:v>13:15:00</c:v>
                </c:pt>
                <c:pt idx="53">
                  <c:v>13:30:00</c:v>
                </c:pt>
                <c:pt idx="54">
                  <c:v>13:45:00</c:v>
                </c:pt>
                <c:pt idx="55">
                  <c:v>14:00:00</c:v>
                </c:pt>
                <c:pt idx="56">
                  <c:v>14:15:00</c:v>
                </c:pt>
                <c:pt idx="57">
                  <c:v>14:30:00</c:v>
                </c:pt>
                <c:pt idx="58">
                  <c:v>14:45:00</c:v>
                </c:pt>
                <c:pt idx="59">
                  <c:v>15:00:00</c:v>
                </c:pt>
                <c:pt idx="60">
                  <c:v>15:15:00</c:v>
                </c:pt>
                <c:pt idx="61">
                  <c:v>15:30:00</c:v>
                </c:pt>
                <c:pt idx="62">
                  <c:v>15:45:00</c:v>
                </c:pt>
                <c:pt idx="63">
                  <c:v>16:00:00</c:v>
                </c:pt>
                <c:pt idx="64">
                  <c:v>16:15:00</c:v>
                </c:pt>
                <c:pt idx="65">
                  <c:v>16:30:00</c:v>
                </c:pt>
                <c:pt idx="66">
                  <c:v>16:45:00</c:v>
                </c:pt>
                <c:pt idx="67">
                  <c:v>17:00:00</c:v>
                </c:pt>
                <c:pt idx="68">
                  <c:v>17:15:00</c:v>
                </c:pt>
                <c:pt idx="69">
                  <c:v>17:30:00</c:v>
                </c:pt>
                <c:pt idx="70">
                  <c:v>17:45:00</c:v>
                </c:pt>
                <c:pt idx="71">
                  <c:v>18:00:00</c:v>
                </c:pt>
                <c:pt idx="72">
                  <c:v>18:15:00</c:v>
                </c:pt>
                <c:pt idx="73">
                  <c:v>18:30:00</c:v>
                </c:pt>
                <c:pt idx="74">
                  <c:v>18:45:00</c:v>
                </c:pt>
                <c:pt idx="75">
                  <c:v>19:00:00</c:v>
                </c:pt>
                <c:pt idx="76">
                  <c:v>19:15:00</c:v>
                </c:pt>
                <c:pt idx="77">
                  <c:v>19:30:00</c:v>
                </c:pt>
                <c:pt idx="78">
                  <c:v>19:45:00</c:v>
                </c:pt>
                <c:pt idx="79">
                  <c:v>20:00:00</c:v>
                </c:pt>
                <c:pt idx="80">
                  <c:v>20:15:00</c:v>
                </c:pt>
                <c:pt idx="81">
                  <c:v>20:30:00</c:v>
                </c:pt>
                <c:pt idx="82">
                  <c:v>20:45:00</c:v>
                </c:pt>
                <c:pt idx="83">
                  <c:v>21:00:00</c:v>
                </c:pt>
                <c:pt idx="84">
                  <c:v>21:15:00</c:v>
                </c:pt>
                <c:pt idx="85">
                  <c:v>21:30:00</c:v>
                </c:pt>
                <c:pt idx="86">
                  <c:v>21:45:00</c:v>
                </c:pt>
                <c:pt idx="87">
                  <c:v>22:00:00</c:v>
                </c:pt>
                <c:pt idx="88">
                  <c:v>22:15:00</c:v>
                </c:pt>
                <c:pt idx="89">
                  <c:v>22:30:00</c:v>
                </c:pt>
                <c:pt idx="90">
                  <c:v>22:45:00</c:v>
                </c:pt>
                <c:pt idx="91">
                  <c:v>23:00:00</c:v>
                </c:pt>
                <c:pt idx="92">
                  <c:v>23:15:00</c:v>
                </c:pt>
                <c:pt idx="93">
                  <c:v>23:30:00</c:v>
                </c:pt>
                <c:pt idx="94">
                  <c:v>23:45:00</c:v>
                </c:pt>
                <c:pt idx="95">
                  <c:v>00:00:00</c:v>
                </c:pt>
              </c:strCache>
            </c:strRef>
          </c:cat>
          <c:val>
            <c:numRef>
              <c:f>'Courbes finales'!$B$4:$B$99</c:f>
              <c:numCache>
                <c:formatCode>General</c:formatCode>
                <c:ptCount val="96"/>
                <c:pt idx="0">
                  <c:v>67.199932000000004</c:v>
                </c:pt>
                <c:pt idx="1">
                  <c:v>64.732138000000006</c:v>
                </c:pt>
                <c:pt idx="2">
                  <c:v>62.549089000000002</c:v>
                </c:pt>
                <c:pt idx="3">
                  <c:v>60.081294999999997</c:v>
                </c:pt>
                <c:pt idx="4">
                  <c:v>56.474519000000001</c:v>
                </c:pt>
                <c:pt idx="5">
                  <c:v>52.203336999999998</c:v>
                </c:pt>
                <c:pt idx="6">
                  <c:v>47.932155000000002</c:v>
                </c:pt>
                <c:pt idx="7">
                  <c:v>44.230463</c:v>
                </c:pt>
                <c:pt idx="8">
                  <c:v>41.667754000000002</c:v>
                </c:pt>
                <c:pt idx="9">
                  <c:v>40.149112000000002</c:v>
                </c:pt>
                <c:pt idx="10">
                  <c:v>39.294874999999998</c:v>
                </c:pt>
                <c:pt idx="11">
                  <c:v>38.725383999999998</c:v>
                </c:pt>
                <c:pt idx="12">
                  <c:v>38.250808999999997</c:v>
                </c:pt>
                <c:pt idx="13">
                  <c:v>37.871147999999998</c:v>
                </c:pt>
                <c:pt idx="14">
                  <c:v>37.491486999999999</c:v>
                </c:pt>
                <c:pt idx="15">
                  <c:v>37.111826999999998</c:v>
                </c:pt>
                <c:pt idx="16">
                  <c:v>36.827081</c:v>
                </c:pt>
                <c:pt idx="17">
                  <c:v>36.542335999999999</c:v>
                </c:pt>
                <c:pt idx="18">
                  <c:v>36.352505000000001</c:v>
                </c:pt>
                <c:pt idx="19">
                  <c:v>36.352505000000001</c:v>
                </c:pt>
                <c:pt idx="20">
                  <c:v>36.542335999999999</c:v>
                </c:pt>
                <c:pt idx="21">
                  <c:v>37.111826999999998</c:v>
                </c:pt>
                <c:pt idx="22">
                  <c:v>38.250808999999997</c:v>
                </c:pt>
                <c:pt idx="23">
                  <c:v>40.244027000000003</c:v>
                </c:pt>
                <c:pt idx="24">
                  <c:v>43.281312</c:v>
                </c:pt>
                <c:pt idx="25">
                  <c:v>47.362664000000002</c:v>
                </c:pt>
                <c:pt idx="26">
                  <c:v>52.488081999999999</c:v>
                </c:pt>
                <c:pt idx="27">
                  <c:v>58.467737</c:v>
                </c:pt>
                <c:pt idx="28">
                  <c:v>65.396544000000006</c:v>
                </c:pt>
                <c:pt idx="29">
                  <c:v>73.179586999999998</c:v>
                </c:pt>
                <c:pt idx="30">
                  <c:v>81.721951000000004</c:v>
                </c:pt>
                <c:pt idx="31">
                  <c:v>90.833805999999996</c:v>
                </c:pt>
                <c:pt idx="32">
                  <c:v>100.420237</c:v>
                </c:pt>
                <c:pt idx="33">
                  <c:v>109.911753</c:v>
                </c:pt>
                <c:pt idx="34">
                  <c:v>118.549032</c:v>
                </c:pt>
                <c:pt idx="35">
                  <c:v>125.572754</c:v>
                </c:pt>
                <c:pt idx="36">
                  <c:v>130.60325700000001</c:v>
                </c:pt>
                <c:pt idx="37">
                  <c:v>133.92528799999999</c:v>
                </c:pt>
                <c:pt idx="38">
                  <c:v>136.01342099999999</c:v>
                </c:pt>
                <c:pt idx="39">
                  <c:v>137.43714800000001</c:v>
                </c:pt>
                <c:pt idx="40">
                  <c:v>138.57613000000001</c:v>
                </c:pt>
                <c:pt idx="41">
                  <c:v>139.715112</c:v>
                </c:pt>
                <c:pt idx="42">
                  <c:v>140.854094</c:v>
                </c:pt>
                <c:pt idx="43">
                  <c:v>142.182906</c:v>
                </c:pt>
                <c:pt idx="44">
                  <c:v>143.79646399999999</c:v>
                </c:pt>
                <c:pt idx="45">
                  <c:v>145.69476700000001</c:v>
                </c:pt>
                <c:pt idx="46">
                  <c:v>148.067646</c:v>
                </c:pt>
                <c:pt idx="47">
                  <c:v>150.91510099999999</c:v>
                </c:pt>
                <c:pt idx="48">
                  <c:v>154.14221599999999</c:v>
                </c:pt>
                <c:pt idx="49">
                  <c:v>157.36933099999999</c:v>
                </c:pt>
                <c:pt idx="50">
                  <c:v>159.83712600000001</c:v>
                </c:pt>
                <c:pt idx="51">
                  <c:v>161.16593800000001</c:v>
                </c:pt>
                <c:pt idx="52">
                  <c:v>160.78627700000001</c:v>
                </c:pt>
                <c:pt idx="53">
                  <c:v>159.07780399999999</c:v>
                </c:pt>
                <c:pt idx="54">
                  <c:v>156.42017999999999</c:v>
                </c:pt>
                <c:pt idx="55">
                  <c:v>153.28798</c:v>
                </c:pt>
                <c:pt idx="56">
                  <c:v>150.06086400000001</c:v>
                </c:pt>
                <c:pt idx="57">
                  <c:v>147.02357900000001</c:v>
                </c:pt>
                <c:pt idx="58">
                  <c:v>144.081209</c:v>
                </c:pt>
                <c:pt idx="59">
                  <c:v>141.423585</c:v>
                </c:pt>
                <c:pt idx="60">
                  <c:v>139.05070599999999</c:v>
                </c:pt>
                <c:pt idx="61">
                  <c:v>137.05748800000001</c:v>
                </c:pt>
                <c:pt idx="62">
                  <c:v>135.44392999999999</c:v>
                </c:pt>
                <c:pt idx="63">
                  <c:v>134.304948</c:v>
                </c:pt>
                <c:pt idx="64">
                  <c:v>133.735457</c:v>
                </c:pt>
                <c:pt idx="65">
                  <c:v>134.494778</c:v>
                </c:pt>
                <c:pt idx="66">
                  <c:v>137.53206399999999</c:v>
                </c:pt>
                <c:pt idx="67">
                  <c:v>143.79646399999999</c:v>
                </c:pt>
                <c:pt idx="68">
                  <c:v>153.66764000000001</c:v>
                </c:pt>
                <c:pt idx="69">
                  <c:v>165.72186500000001</c:v>
                </c:pt>
                <c:pt idx="70">
                  <c:v>177.87100599999999</c:v>
                </c:pt>
                <c:pt idx="71">
                  <c:v>188.026927</c:v>
                </c:pt>
                <c:pt idx="72">
                  <c:v>194.76590400000001</c:v>
                </c:pt>
                <c:pt idx="73">
                  <c:v>198.46759499999999</c:v>
                </c:pt>
                <c:pt idx="74">
                  <c:v>200.36589799999999</c:v>
                </c:pt>
                <c:pt idx="75">
                  <c:v>201.409965</c:v>
                </c:pt>
                <c:pt idx="76">
                  <c:v>202.359116</c:v>
                </c:pt>
                <c:pt idx="77">
                  <c:v>202.169286</c:v>
                </c:pt>
                <c:pt idx="78">
                  <c:v>199.701492</c:v>
                </c:pt>
                <c:pt idx="79">
                  <c:v>193.53200699999999</c:v>
                </c:pt>
                <c:pt idx="80">
                  <c:v>183.091339</c:v>
                </c:pt>
                <c:pt idx="81">
                  <c:v>169.898132</c:v>
                </c:pt>
                <c:pt idx="82">
                  <c:v>156.04051899999999</c:v>
                </c:pt>
                <c:pt idx="83">
                  <c:v>143.79646399999999</c:v>
                </c:pt>
                <c:pt idx="84">
                  <c:v>134.68460899999999</c:v>
                </c:pt>
                <c:pt idx="85">
                  <c:v>128.420208</c:v>
                </c:pt>
                <c:pt idx="86">
                  <c:v>124.338857</c:v>
                </c:pt>
                <c:pt idx="87">
                  <c:v>121.68123199999999</c:v>
                </c:pt>
                <c:pt idx="88">
                  <c:v>119.688014</c:v>
                </c:pt>
                <c:pt idx="89">
                  <c:v>117.789711</c:v>
                </c:pt>
                <c:pt idx="90">
                  <c:v>115.416832</c:v>
                </c:pt>
                <c:pt idx="91">
                  <c:v>112.189716</c:v>
                </c:pt>
                <c:pt idx="92">
                  <c:v>107.63378899999999</c:v>
                </c:pt>
                <c:pt idx="93">
                  <c:v>101.938879</c:v>
                </c:pt>
                <c:pt idx="94">
                  <c:v>95.674479000000005</c:v>
                </c:pt>
                <c:pt idx="95">
                  <c:v>89.315162999999998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1-40B6-A41C-5694065F5D80}"/>
            </c:ext>
          </c:extLst>
        </c:ser>
        <c:ser>
          <c:idx val="1"/>
          <c:order val="1"/>
          <c:tx>
            <c:strRef>
              <c:f>'Courbes finales'!$C$3</c:f>
              <c:strCache>
                <c:ptCount val="1"/>
                <c:pt idx="0">
                  <c:v>summer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'Courbes finales'!$A$4:$A$99</c:f>
              <c:strCache>
                <c:ptCount val="96"/>
                <c:pt idx="0">
                  <c:v>00:15:00</c:v>
                </c:pt>
                <c:pt idx="1">
                  <c:v>00:30:00</c:v>
                </c:pt>
                <c:pt idx="2">
                  <c:v>00:45:00</c:v>
                </c:pt>
                <c:pt idx="3">
                  <c:v>01:00:00</c:v>
                </c:pt>
                <c:pt idx="4">
                  <c:v>01:15:00</c:v>
                </c:pt>
                <c:pt idx="5">
                  <c:v>01:30:00</c:v>
                </c:pt>
                <c:pt idx="6">
                  <c:v>01:45:00</c:v>
                </c:pt>
                <c:pt idx="7">
                  <c:v>02:00:00</c:v>
                </c:pt>
                <c:pt idx="8">
                  <c:v>02:15:00</c:v>
                </c:pt>
                <c:pt idx="9">
                  <c:v>02:30:00</c:v>
                </c:pt>
                <c:pt idx="10">
                  <c:v>02:45:00</c:v>
                </c:pt>
                <c:pt idx="11">
                  <c:v>03:00:00</c:v>
                </c:pt>
                <c:pt idx="12">
                  <c:v>03:15:00</c:v>
                </c:pt>
                <c:pt idx="13">
                  <c:v>03:30:00</c:v>
                </c:pt>
                <c:pt idx="14">
                  <c:v>03:45:00</c:v>
                </c:pt>
                <c:pt idx="15">
                  <c:v>04:00:00</c:v>
                </c:pt>
                <c:pt idx="16">
                  <c:v>04:15:00</c:v>
                </c:pt>
                <c:pt idx="17">
                  <c:v>04:30:00</c:v>
                </c:pt>
                <c:pt idx="18">
                  <c:v>04:45:00</c:v>
                </c:pt>
                <c:pt idx="19">
                  <c:v>05:00:00</c:v>
                </c:pt>
                <c:pt idx="20">
                  <c:v>05:15:00</c:v>
                </c:pt>
                <c:pt idx="21">
                  <c:v>05:30:00</c:v>
                </c:pt>
                <c:pt idx="22">
                  <c:v>05:45:00</c:v>
                </c:pt>
                <c:pt idx="23">
                  <c:v>06:00:00</c:v>
                </c:pt>
                <c:pt idx="24">
                  <c:v>06:15:00</c:v>
                </c:pt>
                <c:pt idx="25">
                  <c:v>06:30:00</c:v>
                </c:pt>
                <c:pt idx="26">
                  <c:v>06:45:00</c:v>
                </c:pt>
                <c:pt idx="27">
                  <c:v>07:00:00</c:v>
                </c:pt>
                <c:pt idx="28">
                  <c:v>07:15:00</c:v>
                </c:pt>
                <c:pt idx="29">
                  <c:v>07:30:00</c:v>
                </c:pt>
                <c:pt idx="30">
                  <c:v>07:45:00</c:v>
                </c:pt>
                <c:pt idx="31">
                  <c:v>08:00:00</c:v>
                </c:pt>
                <c:pt idx="32">
                  <c:v>08:15:00</c:v>
                </c:pt>
                <c:pt idx="33">
                  <c:v>08:30:00</c:v>
                </c:pt>
                <c:pt idx="34">
                  <c:v>08:45:00</c:v>
                </c:pt>
                <c:pt idx="35">
                  <c:v>09:00:00</c:v>
                </c:pt>
                <c:pt idx="36">
                  <c:v>09:15:00</c:v>
                </c:pt>
                <c:pt idx="37">
                  <c:v>09:30:00</c:v>
                </c:pt>
                <c:pt idx="38">
                  <c:v>09:45:00</c:v>
                </c:pt>
                <c:pt idx="39">
                  <c:v>10:00:00</c:v>
                </c:pt>
                <c:pt idx="40">
                  <c:v>10:15:00</c:v>
                </c:pt>
                <c:pt idx="41">
                  <c:v>10:30:00</c:v>
                </c:pt>
                <c:pt idx="42">
                  <c:v>10:45:00</c:v>
                </c:pt>
                <c:pt idx="43">
                  <c:v>11:00:00</c:v>
                </c:pt>
                <c:pt idx="44">
                  <c:v>11:15:00</c:v>
                </c:pt>
                <c:pt idx="45">
                  <c:v>11:30:00</c:v>
                </c:pt>
                <c:pt idx="46">
                  <c:v>11:45:00</c:v>
                </c:pt>
                <c:pt idx="47">
                  <c:v>12:00:00</c:v>
                </c:pt>
                <c:pt idx="48">
                  <c:v>12:15:00</c:v>
                </c:pt>
                <c:pt idx="49">
                  <c:v>12:30:00</c:v>
                </c:pt>
                <c:pt idx="50">
                  <c:v>12:45:00</c:v>
                </c:pt>
                <c:pt idx="51">
                  <c:v>13:00:00</c:v>
                </c:pt>
                <c:pt idx="52">
                  <c:v>13:15:00</c:v>
                </c:pt>
                <c:pt idx="53">
                  <c:v>13:30:00</c:v>
                </c:pt>
                <c:pt idx="54">
                  <c:v>13:45:00</c:v>
                </c:pt>
                <c:pt idx="55">
                  <c:v>14:00:00</c:v>
                </c:pt>
                <c:pt idx="56">
                  <c:v>14:15:00</c:v>
                </c:pt>
                <c:pt idx="57">
                  <c:v>14:30:00</c:v>
                </c:pt>
                <c:pt idx="58">
                  <c:v>14:45:00</c:v>
                </c:pt>
                <c:pt idx="59">
                  <c:v>15:00:00</c:v>
                </c:pt>
                <c:pt idx="60">
                  <c:v>15:15:00</c:v>
                </c:pt>
                <c:pt idx="61">
                  <c:v>15:30:00</c:v>
                </c:pt>
                <c:pt idx="62">
                  <c:v>15:45:00</c:v>
                </c:pt>
                <c:pt idx="63">
                  <c:v>16:00:00</c:v>
                </c:pt>
                <c:pt idx="64">
                  <c:v>16:15:00</c:v>
                </c:pt>
                <c:pt idx="65">
                  <c:v>16:30:00</c:v>
                </c:pt>
                <c:pt idx="66">
                  <c:v>16:45:00</c:v>
                </c:pt>
                <c:pt idx="67">
                  <c:v>17:00:00</c:v>
                </c:pt>
                <c:pt idx="68">
                  <c:v>17:15:00</c:v>
                </c:pt>
                <c:pt idx="69">
                  <c:v>17:30:00</c:v>
                </c:pt>
                <c:pt idx="70">
                  <c:v>17:45:00</c:v>
                </c:pt>
                <c:pt idx="71">
                  <c:v>18:00:00</c:v>
                </c:pt>
                <c:pt idx="72">
                  <c:v>18:15:00</c:v>
                </c:pt>
                <c:pt idx="73">
                  <c:v>18:30:00</c:v>
                </c:pt>
                <c:pt idx="74">
                  <c:v>18:45:00</c:v>
                </c:pt>
                <c:pt idx="75">
                  <c:v>19:00:00</c:v>
                </c:pt>
                <c:pt idx="76">
                  <c:v>19:15:00</c:v>
                </c:pt>
                <c:pt idx="77">
                  <c:v>19:30:00</c:v>
                </c:pt>
                <c:pt idx="78">
                  <c:v>19:45:00</c:v>
                </c:pt>
                <c:pt idx="79">
                  <c:v>20:00:00</c:v>
                </c:pt>
                <c:pt idx="80">
                  <c:v>20:15:00</c:v>
                </c:pt>
                <c:pt idx="81">
                  <c:v>20:30:00</c:v>
                </c:pt>
                <c:pt idx="82">
                  <c:v>20:45:00</c:v>
                </c:pt>
                <c:pt idx="83">
                  <c:v>21:00:00</c:v>
                </c:pt>
                <c:pt idx="84">
                  <c:v>21:15:00</c:v>
                </c:pt>
                <c:pt idx="85">
                  <c:v>21:30:00</c:v>
                </c:pt>
                <c:pt idx="86">
                  <c:v>21:45:00</c:v>
                </c:pt>
                <c:pt idx="87">
                  <c:v>22:00:00</c:v>
                </c:pt>
                <c:pt idx="88">
                  <c:v>22:15:00</c:v>
                </c:pt>
                <c:pt idx="89">
                  <c:v>22:30:00</c:v>
                </c:pt>
                <c:pt idx="90">
                  <c:v>22:45:00</c:v>
                </c:pt>
                <c:pt idx="91">
                  <c:v>23:00:00</c:v>
                </c:pt>
                <c:pt idx="92">
                  <c:v>23:15:00</c:v>
                </c:pt>
                <c:pt idx="93">
                  <c:v>23:30:00</c:v>
                </c:pt>
                <c:pt idx="94">
                  <c:v>23:45:00</c:v>
                </c:pt>
                <c:pt idx="95">
                  <c:v>00:00:00</c:v>
                </c:pt>
              </c:strCache>
            </c:strRef>
          </c:cat>
          <c:val>
            <c:numRef>
              <c:f>'Courbes finales'!$C$4:$C$99</c:f>
              <c:numCache>
                <c:formatCode>General</c:formatCode>
                <c:ptCount val="96"/>
                <c:pt idx="0">
                  <c:v>96.092003000000005</c:v>
                </c:pt>
                <c:pt idx="1">
                  <c:v>88.796306000000001</c:v>
                </c:pt>
                <c:pt idx="2">
                  <c:v>82.460570000000004</c:v>
                </c:pt>
                <c:pt idx="3">
                  <c:v>76.700809000000007</c:v>
                </c:pt>
                <c:pt idx="4">
                  <c:v>71.133041000000006</c:v>
                </c:pt>
                <c:pt idx="5">
                  <c:v>65.949257000000003</c:v>
                </c:pt>
                <c:pt idx="6">
                  <c:v>61.341448</c:v>
                </c:pt>
                <c:pt idx="7">
                  <c:v>57.501607999999997</c:v>
                </c:pt>
                <c:pt idx="8">
                  <c:v>54.717723999999997</c:v>
                </c:pt>
                <c:pt idx="9">
                  <c:v>52.797803999999999</c:v>
                </c:pt>
                <c:pt idx="10">
                  <c:v>51.357863999999999</c:v>
                </c:pt>
                <c:pt idx="11">
                  <c:v>50.301907</c:v>
                </c:pt>
                <c:pt idx="12">
                  <c:v>49.437942999999997</c:v>
                </c:pt>
                <c:pt idx="13">
                  <c:v>48.765971</c:v>
                </c:pt>
                <c:pt idx="14">
                  <c:v>48.189995000000003</c:v>
                </c:pt>
                <c:pt idx="15">
                  <c:v>47.902006999999998</c:v>
                </c:pt>
                <c:pt idx="16">
                  <c:v>47.902006999999998</c:v>
                </c:pt>
                <c:pt idx="17">
                  <c:v>47.998002999999997</c:v>
                </c:pt>
                <c:pt idx="18">
                  <c:v>48.093998999999997</c:v>
                </c:pt>
                <c:pt idx="19">
                  <c:v>47.902006999999998</c:v>
                </c:pt>
                <c:pt idx="20">
                  <c:v>47.518022999999999</c:v>
                </c:pt>
                <c:pt idx="21">
                  <c:v>46.942047000000002</c:v>
                </c:pt>
                <c:pt idx="22">
                  <c:v>46.462066999999998</c:v>
                </c:pt>
                <c:pt idx="23">
                  <c:v>46.366070999999998</c:v>
                </c:pt>
                <c:pt idx="24">
                  <c:v>46.750055000000003</c:v>
                </c:pt>
                <c:pt idx="25">
                  <c:v>47.806010999999998</c:v>
                </c:pt>
                <c:pt idx="26">
                  <c:v>49.821927000000002</c:v>
                </c:pt>
                <c:pt idx="27">
                  <c:v>52.701808</c:v>
                </c:pt>
                <c:pt idx="28">
                  <c:v>56.829636000000001</c:v>
                </c:pt>
                <c:pt idx="29">
                  <c:v>62.301408000000002</c:v>
                </c:pt>
                <c:pt idx="30">
                  <c:v>69.405113</c:v>
                </c:pt>
                <c:pt idx="31">
                  <c:v>78.332740999999999</c:v>
                </c:pt>
                <c:pt idx="32">
                  <c:v>89.180289999999999</c:v>
                </c:pt>
                <c:pt idx="33">
                  <c:v>101.37178299999999</c:v>
                </c:pt>
                <c:pt idx="34">
                  <c:v>114.235248</c:v>
                </c:pt>
                <c:pt idx="35">
                  <c:v>127.002717</c:v>
                </c:pt>
                <c:pt idx="36">
                  <c:v>139.002218</c:v>
                </c:pt>
                <c:pt idx="37">
                  <c:v>149.945762</c:v>
                </c:pt>
                <c:pt idx="38">
                  <c:v>159.35337100000001</c:v>
                </c:pt>
                <c:pt idx="39">
                  <c:v>167.033051</c:v>
                </c:pt>
                <c:pt idx="40">
                  <c:v>172.792812</c:v>
                </c:pt>
                <c:pt idx="41">
                  <c:v>177.208628</c:v>
                </c:pt>
                <c:pt idx="42">
                  <c:v>181.144464</c:v>
                </c:pt>
                <c:pt idx="43">
                  <c:v>185.368289</c:v>
                </c:pt>
                <c:pt idx="44">
                  <c:v>190.36008100000001</c:v>
                </c:pt>
                <c:pt idx="45">
                  <c:v>195.54386500000001</c:v>
                </c:pt>
                <c:pt idx="46">
                  <c:v>200.34366600000001</c:v>
                </c:pt>
                <c:pt idx="47">
                  <c:v>203.70352600000001</c:v>
                </c:pt>
                <c:pt idx="48">
                  <c:v>205.14346599999999</c:v>
                </c:pt>
                <c:pt idx="49">
                  <c:v>204.27950200000001</c:v>
                </c:pt>
                <c:pt idx="50">
                  <c:v>200.631654</c:v>
                </c:pt>
                <c:pt idx="51">
                  <c:v>194.19992099999999</c:v>
                </c:pt>
                <c:pt idx="52">
                  <c:v>184.69631699999999</c:v>
                </c:pt>
                <c:pt idx="53">
                  <c:v>173.65677600000001</c:v>
                </c:pt>
                <c:pt idx="54">
                  <c:v>162.42524299999999</c:v>
                </c:pt>
                <c:pt idx="55">
                  <c:v>152.63364999999999</c:v>
                </c:pt>
                <c:pt idx="56">
                  <c:v>145.337954</c:v>
                </c:pt>
                <c:pt idx="57">
                  <c:v>140.15416999999999</c:v>
                </c:pt>
                <c:pt idx="58">
                  <c:v>135.93034499999999</c:v>
                </c:pt>
                <c:pt idx="59">
                  <c:v>131.80251699999999</c:v>
                </c:pt>
                <c:pt idx="60">
                  <c:v>127.098713</c:v>
                </c:pt>
                <c:pt idx="61">
                  <c:v>121.914928</c:v>
                </c:pt>
                <c:pt idx="62">
                  <c:v>116.731144</c:v>
                </c:pt>
                <c:pt idx="63">
                  <c:v>111.835348</c:v>
                </c:pt>
                <c:pt idx="64">
                  <c:v>107.707519</c:v>
                </c:pt>
                <c:pt idx="65">
                  <c:v>104.53965100000001</c:v>
                </c:pt>
                <c:pt idx="66">
                  <c:v>102.427739</c:v>
                </c:pt>
                <c:pt idx="67">
                  <c:v>101.46777899999999</c:v>
                </c:pt>
                <c:pt idx="68">
                  <c:v>101.85176300000001</c:v>
                </c:pt>
                <c:pt idx="69">
                  <c:v>103.387699</c:v>
                </c:pt>
                <c:pt idx="70">
                  <c:v>105.979591</c:v>
                </c:pt>
                <c:pt idx="71">
                  <c:v>109.435447</c:v>
                </c:pt>
                <c:pt idx="72">
                  <c:v>113.563276</c:v>
                </c:pt>
                <c:pt idx="73">
                  <c:v>118.45907200000001</c:v>
                </c:pt>
                <c:pt idx="74">
                  <c:v>124.02684000000001</c:v>
                </c:pt>
                <c:pt idx="75">
                  <c:v>130.266581</c:v>
                </c:pt>
                <c:pt idx="76">
                  <c:v>137.08229700000001</c:v>
                </c:pt>
                <c:pt idx="77">
                  <c:v>143.802018</c:v>
                </c:pt>
                <c:pt idx="78">
                  <c:v>149.46578199999999</c:v>
                </c:pt>
                <c:pt idx="79">
                  <c:v>153.40161800000001</c:v>
                </c:pt>
                <c:pt idx="80">
                  <c:v>154.937555</c:v>
                </c:pt>
                <c:pt idx="81">
                  <c:v>154.36157900000001</c:v>
                </c:pt>
                <c:pt idx="82">
                  <c:v>152.63364999999999</c:v>
                </c:pt>
                <c:pt idx="83">
                  <c:v>150.23374999999999</c:v>
                </c:pt>
                <c:pt idx="84">
                  <c:v>147.737854</c:v>
                </c:pt>
                <c:pt idx="85">
                  <c:v>145.43395000000001</c:v>
                </c:pt>
                <c:pt idx="86">
                  <c:v>143.32203799999999</c:v>
                </c:pt>
                <c:pt idx="87">
                  <c:v>141.402118</c:v>
                </c:pt>
                <c:pt idx="88">
                  <c:v>139.578194</c:v>
                </c:pt>
                <c:pt idx="89">
                  <c:v>137.27428900000001</c:v>
                </c:pt>
                <c:pt idx="90">
                  <c:v>133.626441</c:v>
                </c:pt>
                <c:pt idx="91">
                  <c:v>127.866681</c:v>
                </c:pt>
                <c:pt idx="92">
                  <c:v>119.419032</c:v>
                </c:pt>
                <c:pt idx="93">
                  <c:v>109.243455</c:v>
                </c:pt>
                <c:pt idx="94">
                  <c:v>98.395906999999994</c:v>
                </c:pt>
                <c:pt idx="95">
                  <c:v>87.932342000000006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1-40B6-A41C-5694065F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169712"/>
        <c:axId val="1118171152"/>
      </c:lineChart>
      <c:catAx>
        <c:axId val="11181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171152"/>
        <c:crosses val="autoZero"/>
        <c:auto val="1"/>
        <c:lblAlgn val="ctr"/>
        <c:lblOffset val="100"/>
        <c:noMultiLvlLbl val="0"/>
      </c:catAx>
      <c:valAx>
        <c:axId val="11181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1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1</xdr:row>
      <xdr:rowOff>175260</xdr:rowOff>
    </xdr:from>
    <xdr:to>
      <xdr:col>17</xdr:col>
      <xdr:colOff>716280</xdr:colOff>
      <xdr:row>20</xdr:row>
      <xdr:rowOff>34290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76C245D-5E35-47A8-A3F1-21405D05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3AFD3-B1FF-4ECC-97A3-6C69EC5E382E}" name="Tableau1" displayName="Tableau1" ref="A1:C97" totalsRowShown="0">
  <autoFilter ref="A1:C97" xr:uid="{1423AFD3-B1FF-4ECC-97A3-6C69EC5E382E}"/>
  <tableColumns count="3">
    <tableColumn id="1" xr3:uid="{F4A83B21-5B90-4E3A-A4C4-21CB26A32609}" name="time" dataDxfId="21">
      <calculatedColumnFormula>data!A4</calculatedColumnFormula>
    </tableColumn>
    <tableColumn id="2" xr3:uid="{9FC972AF-5398-4422-A201-4B4234DC1C8F}" name="winter" dataDxfId="9">
      <calculatedColumnFormula>data!B4</calculatedColumnFormula>
    </tableColumn>
    <tableColumn id="3" xr3:uid="{34FBB4B4-434F-4EEA-9B5E-62332F1AC62D}" name="summer" dataDxfId="8">
      <calculatedColumnFormula>data!F4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8F13B-6B46-4563-B8EA-AC8CEE0E4FF4}" name="Tableau13" displayName="Tableau13" ref="A1:C97" totalsRowShown="0">
  <autoFilter ref="A1:C97" xr:uid="{C3C8F13B-6B46-4563-B8EA-AC8CEE0E4FF4}"/>
  <tableColumns count="3">
    <tableColumn id="1" xr3:uid="{792905A5-8492-44CE-BA07-2BE3F5926705}" name="time" dataDxfId="20">
      <calculatedColumnFormula>data!A4</calculatedColumnFormula>
    </tableColumn>
    <tableColumn id="2" xr3:uid="{057D2796-C49B-4646-B908-BAB657B80C5A}" name="winter" dataDxfId="7">
      <calculatedColumnFormula>data!B4</calculatedColumnFormula>
    </tableColumn>
    <tableColumn id="3" xr3:uid="{B852AE10-ECA0-4350-930A-0053985AAA92}" name="summer" dataDxfId="6">
      <calculatedColumnFormula>data!F4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7E308-665D-4038-9E21-FE617E5E3EA4}" name="Tableau14" displayName="Tableau14" ref="A1:C97" totalsRowShown="0">
  <autoFilter ref="A1:C97" xr:uid="{7D57E308-665D-4038-9E21-FE617E5E3EA4}"/>
  <tableColumns count="3">
    <tableColumn id="1" xr3:uid="{C57A926C-2C28-4B19-A5ED-17AF97673E7A}" name="time" dataDxfId="19">
      <calculatedColumnFormula>data!A4</calculatedColumnFormula>
    </tableColumn>
    <tableColumn id="2" xr3:uid="{FA65F6A0-665C-4405-A62B-12823208AD5D}" name="winter" dataDxfId="5">
      <calculatedColumnFormula>data!I4</calculatedColumnFormula>
    </tableColumn>
    <tableColumn id="3" xr3:uid="{1C61CFA1-D2EF-4BD5-B9B4-B38B5F605685}" name="summer" dataDxfId="4">
      <calculatedColumnFormula>data!M4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C08E7-0110-4508-8861-EEC92D3C6030}" name="Tableau15" displayName="Tableau15" ref="A1:C97" totalsRowShown="0">
  <autoFilter ref="A1:C97" xr:uid="{BC8C08E7-0110-4508-8861-EEC92D3C6030}"/>
  <tableColumns count="3">
    <tableColumn id="1" xr3:uid="{AAA9E51A-5AD7-4867-9998-9A02D34F9A4F}" name="time" dataDxfId="18">
      <calculatedColumnFormula>data!A4</calculatedColumnFormula>
    </tableColumn>
    <tableColumn id="2" xr3:uid="{2C723683-0559-41C2-B136-D72947194399}" name="winter" dataDxfId="3">
      <calculatedColumnFormula>data!W4</calculatedColumnFormula>
    </tableColumn>
    <tableColumn id="3" xr3:uid="{048BEDDA-CEBF-44D1-94E2-018176489471}" name="summer" dataDxfId="2">
      <calculatedColumnFormula>data!AA4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A73E2-5F97-4D71-BEEA-A69C66F729DA}" name="Tableau16" displayName="Tableau16" ref="A1:C97" totalsRowShown="0">
  <autoFilter ref="A1:C97" xr:uid="{F83A73E2-5F97-4D71-BEEA-A69C66F729DA}"/>
  <tableColumns count="3">
    <tableColumn id="1" xr3:uid="{6152D57E-22A4-4756-83FF-0FA2A5A8826C}" name="time" dataDxfId="17">
      <calculatedColumnFormula>data!A4</calculatedColumnFormula>
    </tableColumn>
    <tableColumn id="2" xr3:uid="{03763A0D-A48C-4D52-886F-3E4E1070B03F}" name="winter" dataDxfId="1">
      <calculatedColumnFormula>data!P4</calculatedColumnFormula>
    </tableColumn>
    <tableColumn id="3" xr3:uid="{71CCAC2C-5701-474F-9EC1-E2F89CC65AAC}" name="summer" dataDxfId="0">
      <calculatedColumnFormula>data!T4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500618-7955-4477-BB55-B536E81F0228}" name="Tableau6" displayName="Tableau6" ref="A1:E97" totalsRowShown="0" headerRowDxfId="16" dataDxfId="15">
  <autoFilter ref="A1:E97" xr:uid="{65500618-7955-4477-BB55-B536E81F0228}"/>
  <tableColumns count="5">
    <tableColumn id="1" xr3:uid="{0961E0D0-891A-498A-A97C-97FD88EDA497}" name="Courbe N1 winter" dataDxfId="14">
      <calculatedColumnFormula>Tableau14[[#This Row],[winter]]*tests!$G$5</calculatedColumnFormula>
    </tableColumn>
    <tableColumn id="2" xr3:uid="{E7E512C2-6011-4E3C-843A-EB7AFE4B64D0}" name="Courbe N1 winter avec valeur normalisée" dataDxfId="13">
      <calculatedColumnFormula>Tableau6[[#This Row],[Courbe N1 winter]]/(tests!$G$13/1000)</calculatedColumnFormula>
    </tableColumn>
    <tableColumn id="3" xr3:uid="{60EA1D1C-592A-452F-8891-9A2A53F3EFED}" name="Courbe 55 summer" dataDxfId="12">
      <calculatedColumnFormula>Tableau1[[#This Row],[summer]]*$L$27</calculatedColumnFormula>
    </tableColumn>
    <tableColumn id="4" xr3:uid="{6BF445AF-DBBF-42AC-8A36-DAEF4B510253}" name="Courbe 55 summer avec valeur normalisée" dataDxfId="11">
      <calculatedColumnFormula>Tableau6[[#This Row],[Courbe 55 summer]]/($L$30/1000)</calculatedColumnFormula>
    </tableColumn>
    <tableColumn id="5" xr3:uid="{46E29576-C0F4-498B-BC37-5C2F6F037758}" name="Courbe N5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activeCell="F16" sqref="F16"/>
    </sheetView>
  </sheetViews>
  <sheetFormatPr baseColWidth="10" defaultColWidth="8.88671875" defaultRowHeight="14.4" x14ac:dyDescent="0.3"/>
  <cols>
    <col min="3" max="3" width="10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data!B4</f>
        <v>70.8</v>
      </c>
      <c r="C2" s="3">
        <f>data!F4</f>
        <v>100.1</v>
      </c>
    </row>
    <row r="3" spans="1:3" x14ac:dyDescent="0.3">
      <c r="A3" s="1">
        <f>data!A5</f>
        <v>2.0833333333333332E-2</v>
      </c>
      <c r="B3" s="3">
        <f>data!B5</f>
        <v>68.2</v>
      </c>
      <c r="C3" s="3">
        <f>data!F5</f>
        <v>92.5</v>
      </c>
    </row>
    <row r="4" spans="1:3" x14ac:dyDescent="0.3">
      <c r="A4" s="1">
        <f>data!A6</f>
        <v>3.125E-2</v>
      </c>
      <c r="B4" s="3">
        <f>data!B6</f>
        <v>65.900000000000006</v>
      </c>
      <c r="C4" s="3">
        <f>data!F6</f>
        <v>85.9</v>
      </c>
    </row>
    <row r="5" spans="1:3" x14ac:dyDescent="0.3">
      <c r="A5" s="1">
        <f>data!A7</f>
        <v>4.1666666666666664E-2</v>
      </c>
      <c r="B5" s="3">
        <f>data!B7</f>
        <v>63.3</v>
      </c>
      <c r="C5" s="3">
        <f>data!F7</f>
        <v>79.900000000000006</v>
      </c>
    </row>
    <row r="6" spans="1:3" x14ac:dyDescent="0.3">
      <c r="A6" s="1">
        <f>data!A8</f>
        <v>5.2083333333333336E-2</v>
      </c>
      <c r="B6" s="3">
        <f>data!B8</f>
        <v>59.5</v>
      </c>
      <c r="C6" s="3">
        <f>data!F8</f>
        <v>74.099999999999994</v>
      </c>
    </row>
    <row r="7" spans="1:3" x14ac:dyDescent="0.3">
      <c r="A7" s="1">
        <f>data!A9</f>
        <v>6.25E-2</v>
      </c>
      <c r="B7" s="3">
        <f>data!B9</f>
        <v>55</v>
      </c>
      <c r="C7" s="3">
        <f>data!F9</f>
        <v>68.7</v>
      </c>
    </row>
    <row r="8" spans="1:3" x14ac:dyDescent="0.3">
      <c r="A8" s="1">
        <f>data!A10</f>
        <v>7.2916666666666671E-2</v>
      </c>
      <c r="B8" s="3">
        <f>data!B10</f>
        <v>50.5</v>
      </c>
      <c r="C8" s="3">
        <f>data!F10</f>
        <v>63.9</v>
      </c>
    </row>
    <row r="9" spans="1:3" x14ac:dyDescent="0.3">
      <c r="A9" s="1">
        <f>data!A11</f>
        <v>8.3333333333333329E-2</v>
      </c>
      <c r="B9" s="3">
        <f>data!B11</f>
        <v>46.6</v>
      </c>
      <c r="C9" s="3">
        <f>data!F11</f>
        <v>59.9</v>
      </c>
    </row>
    <row r="10" spans="1:3" x14ac:dyDescent="0.3">
      <c r="A10" s="1">
        <f>data!A12</f>
        <v>9.375E-2</v>
      </c>
      <c r="B10" s="3">
        <f>data!B12</f>
        <v>43.9</v>
      </c>
      <c r="C10" s="3">
        <f>data!F12</f>
        <v>57</v>
      </c>
    </row>
    <row r="11" spans="1:3" x14ac:dyDescent="0.3">
      <c r="A11" s="1">
        <f>data!A13</f>
        <v>0.10416666666666667</v>
      </c>
      <c r="B11" s="3">
        <f>data!B13</f>
        <v>42.3</v>
      </c>
      <c r="C11" s="3">
        <f>data!F13</f>
        <v>55</v>
      </c>
    </row>
    <row r="12" spans="1:3" x14ac:dyDescent="0.3">
      <c r="A12" s="1">
        <f>data!A14</f>
        <v>0.11458333333333333</v>
      </c>
      <c r="B12" s="3">
        <f>data!B14</f>
        <v>41.4</v>
      </c>
      <c r="C12" s="3">
        <f>data!F14</f>
        <v>53.5</v>
      </c>
    </row>
    <row r="13" spans="1:3" x14ac:dyDescent="0.3">
      <c r="A13" s="1">
        <f>data!A15</f>
        <v>0.125</v>
      </c>
      <c r="B13" s="3">
        <f>data!B15</f>
        <v>40.799999999999997</v>
      </c>
      <c r="C13" s="3">
        <f>data!F15</f>
        <v>52.4</v>
      </c>
    </row>
    <row r="14" spans="1:3" x14ac:dyDescent="0.3">
      <c r="A14" s="1">
        <f>data!A16</f>
        <v>0.13541666666666666</v>
      </c>
      <c r="B14" s="3">
        <f>data!B16</f>
        <v>40.299999999999997</v>
      </c>
      <c r="C14" s="3">
        <f>data!F16</f>
        <v>51.5</v>
      </c>
    </row>
    <row r="15" spans="1:3" x14ac:dyDescent="0.3">
      <c r="A15" s="1">
        <f>data!A17</f>
        <v>0.14583333333333334</v>
      </c>
      <c r="B15" s="3">
        <f>data!B17</f>
        <v>39.9</v>
      </c>
      <c r="C15" s="3">
        <f>data!F17</f>
        <v>50.8</v>
      </c>
    </row>
    <row r="16" spans="1:3" x14ac:dyDescent="0.3">
      <c r="A16" s="1">
        <f>data!A18</f>
        <v>0.15625</v>
      </c>
      <c r="B16" s="3">
        <f>data!B18</f>
        <v>39.5</v>
      </c>
      <c r="C16" s="3">
        <f>data!F18</f>
        <v>50.2</v>
      </c>
    </row>
    <row r="17" spans="1:3" x14ac:dyDescent="0.3">
      <c r="A17" s="1">
        <f>data!A19</f>
        <v>0.16666666666666666</v>
      </c>
      <c r="B17" s="3">
        <f>data!B19</f>
        <v>39.1</v>
      </c>
      <c r="C17" s="3">
        <f>data!F19</f>
        <v>49.9</v>
      </c>
    </row>
    <row r="18" spans="1:3" x14ac:dyDescent="0.3">
      <c r="A18" s="1">
        <f>data!A20</f>
        <v>0.17708333333333334</v>
      </c>
      <c r="B18" s="3">
        <f>data!B20</f>
        <v>38.799999999999997</v>
      </c>
      <c r="C18" s="3">
        <f>data!F20</f>
        <v>49.9</v>
      </c>
    </row>
    <row r="19" spans="1:3" x14ac:dyDescent="0.3">
      <c r="A19" s="1">
        <f>data!A21</f>
        <v>0.1875</v>
      </c>
      <c r="B19" s="3">
        <f>data!B21</f>
        <v>38.5</v>
      </c>
      <c r="C19" s="3">
        <f>data!F21</f>
        <v>50</v>
      </c>
    </row>
    <row r="20" spans="1:3" x14ac:dyDescent="0.3">
      <c r="A20" s="1">
        <f>data!A22</f>
        <v>0.19791666666666666</v>
      </c>
      <c r="B20" s="3">
        <f>data!B22</f>
        <v>38.299999999999997</v>
      </c>
      <c r="C20" s="3">
        <f>data!F22</f>
        <v>50.1</v>
      </c>
    </row>
    <row r="21" spans="1:3" x14ac:dyDescent="0.3">
      <c r="A21" s="1">
        <f>data!A23</f>
        <v>0.20833333333333334</v>
      </c>
      <c r="B21" s="3">
        <f>data!B23</f>
        <v>38.299999999999997</v>
      </c>
      <c r="C21" s="3">
        <f>data!F23</f>
        <v>49.9</v>
      </c>
    </row>
    <row r="22" spans="1:3" x14ac:dyDescent="0.3">
      <c r="A22" s="1">
        <f>data!A24</f>
        <v>0.21875</v>
      </c>
      <c r="B22" s="3">
        <f>data!B24</f>
        <v>38.5</v>
      </c>
      <c r="C22" s="3">
        <f>data!F24</f>
        <v>49.5</v>
      </c>
    </row>
    <row r="23" spans="1:3" x14ac:dyDescent="0.3">
      <c r="A23" s="1">
        <f>data!A25</f>
        <v>0.22916666666666666</v>
      </c>
      <c r="B23" s="3">
        <f>data!B25</f>
        <v>39.1</v>
      </c>
      <c r="C23" s="3">
        <f>data!F25</f>
        <v>48.9</v>
      </c>
    </row>
    <row r="24" spans="1:3" x14ac:dyDescent="0.3">
      <c r="A24" s="1">
        <f>data!A26</f>
        <v>0.23958333333333334</v>
      </c>
      <c r="B24" s="3">
        <f>data!B26</f>
        <v>40.299999999999997</v>
      </c>
      <c r="C24" s="3">
        <f>data!F26</f>
        <v>48.4</v>
      </c>
    </row>
    <row r="25" spans="1:3" x14ac:dyDescent="0.3">
      <c r="A25" s="1">
        <f>data!A27</f>
        <v>0.25</v>
      </c>
      <c r="B25" s="3">
        <f>data!B27</f>
        <v>42.4</v>
      </c>
      <c r="C25" s="3">
        <f>data!F27</f>
        <v>48.3</v>
      </c>
    </row>
    <row r="26" spans="1:3" x14ac:dyDescent="0.3">
      <c r="A26" s="1">
        <f>data!A28</f>
        <v>0.26041666666666669</v>
      </c>
      <c r="B26" s="3">
        <f>data!B28</f>
        <v>45.6</v>
      </c>
      <c r="C26" s="3">
        <f>data!F28</f>
        <v>48.7</v>
      </c>
    </row>
    <row r="27" spans="1:3" x14ac:dyDescent="0.3">
      <c r="A27" s="1">
        <f>data!A29</f>
        <v>0.27083333333333331</v>
      </c>
      <c r="B27" s="3">
        <f>data!B29</f>
        <v>49.9</v>
      </c>
      <c r="C27" s="3">
        <f>data!F29</f>
        <v>49.8</v>
      </c>
    </row>
    <row r="28" spans="1:3" x14ac:dyDescent="0.3">
      <c r="A28" s="1">
        <f>data!A30</f>
        <v>0.28125</v>
      </c>
      <c r="B28" s="3">
        <f>data!B30</f>
        <v>55.3</v>
      </c>
      <c r="C28" s="3">
        <f>data!F30</f>
        <v>51.9</v>
      </c>
    </row>
    <row r="29" spans="1:3" x14ac:dyDescent="0.3">
      <c r="A29" s="1">
        <f>data!A31</f>
        <v>0.29166666666666669</v>
      </c>
      <c r="B29" s="3">
        <f>data!B31</f>
        <v>61.6</v>
      </c>
      <c r="C29" s="3">
        <f>data!F31</f>
        <v>54.9</v>
      </c>
    </row>
    <row r="30" spans="1:3" x14ac:dyDescent="0.3">
      <c r="A30" s="1">
        <f>data!A32</f>
        <v>0.30208333333333331</v>
      </c>
      <c r="B30" s="3">
        <f>data!B32</f>
        <v>68.900000000000006</v>
      </c>
      <c r="C30" s="3">
        <f>data!F32</f>
        <v>59.2</v>
      </c>
    </row>
    <row r="31" spans="1:3" x14ac:dyDescent="0.3">
      <c r="A31" s="1">
        <f>data!A33</f>
        <v>0.3125</v>
      </c>
      <c r="B31" s="3">
        <f>data!B33</f>
        <v>77.099999999999994</v>
      </c>
      <c r="C31" s="3">
        <f>data!F33</f>
        <v>64.900000000000006</v>
      </c>
    </row>
    <row r="32" spans="1:3" x14ac:dyDescent="0.3">
      <c r="A32" s="1">
        <f>data!A34</f>
        <v>0.32291666666666669</v>
      </c>
      <c r="B32" s="3">
        <f>data!B34</f>
        <v>86.1</v>
      </c>
      <c r="C32" s="3">
        <f>data!F34</f>
        <v>72.3</v>
      </c>
    </row>
    <row r="33" spans="1:3" x14ac:dyDescent="0.3">
      <c r="A33" s="1">
        <f>data!A35</f>
        <v>0.33333333333333331</v>
      </c>
      <c r="B33" s="3">
        <f>data!B35</f>
        <v>95.7</v>
      </c>
      <c r="C33" s="3">
        <f>data!F35</f>
        <v>81.599999999999994</v>
      </c>
    </row>
    <row r="34" spans="1:3" x14ac:dyDescent="0.3">
      <c r="A34" s="1">
        <f>data!A36</f>
        <v>0.34375</v>
      </c>
      <c r="B34" s="3">
        <f>data!B36</f>
        <v>105.8</v>
      </c>
      <c r="C34" s="3">
        <f>data!F36</f>
        <v>92.9</v>
      </c>
    </row>
    <row r="35" spans="1:3" x14ac:dyDescent="0.3">
      <c r="A35" s="1">
        <f>data!A37</f>
        <v>0.35416666666666669</v>
      </c>
      <c r="B35" s="3">
        <f>data!B37</f>
        <v>115.8</v>
      </c>
      <c r="C35" s="3">
        <f>data!F37</f>
        <v>105.6</v>
      </c>
    </row>
    <row r="36" spans="1:3" x14ac:dyDescent="0.3">
      <c r="A36" s="1">
        <f>data!A38</f>
        <v>0.36458333333333331</v>
      </c>
      <c r="B36" s="3">
        <f>data!B38</f>
        <v>124.9</v>
      </c>
      <c r="C36" s="3">
        <f>data!F38</f>
        <v>119</v>
      </c>
    </row>
    <row r="37" spans="1:3" x14ac:dyDescent="0.3">
      <c r="A37" s="1">
        <f>data!A39</f>
        <v>0.375</v>
      </c>
      <c r="B37" s="3">
        <f>data!B39</f>
        <v>132.30000000000001</v>
      </c>
      <c r="C37" s="3">
        <f>data!F39</f>
        <v>132.30000000000001</v>
      </c>
    </row>
    <row r="38" spans="1:3" x14ac:dyDescent="0.3">
      <c r="A38" s="1">
        <f>data!A40</f>
        <v>0.38541666666666669</v>
      </c>
      <c r="B38" s="3">
        <f>data!B40</f>
        <v>137.6</v>
      </c>
      <c r="C38" s="3">
        <f>data!F40</f>
        <v>144.80000000000001</v>
      </c>
    </row>
    <row r="39" spans="1:3" x14ac:dyDescent="0.3">
      <c r="A39" s="1">
        <f>data!A41</f>
        <v>0.39583333333333331</v>
      </c>
      <c r="B39" s="3">
        <f>data!B41</f>
        <v>141.1</v>
      </c>
      <c r="C39" s="3">
        <f>data!F41</f>
        <v>156.19999999999999</v>
      </c>
    </row>
    <row r="40" spans="1:3" x14ac:dyDescent="0.3">
      <c r="A40" s="1">
        <f>data!A42</f>
        <v>0.40625</v>
      </c>
      <c r="B40" s="3">
        <f>data!B42</f>
        <v>143.30000000000001</v>
      </c>
      <c r="C40" s="3">
        <f>data!F42</f>
        <v>166</v>
      </c>
    </row>
    <row r="41" spans="1:3" x14ac:dyDescent="0.3">
      <c r="A41" s="1">
        <f>data!A43</f>
        <v>0.41666666666666669</v>
      </c>
      <c r="B41" s="3">
        <f>data!B43</f>
        <v>144.80000000000001</v>
      </c>
      <c r="C41" s="3">
        <f>data!F43</f>
        <v>174</v>
      </c>
    </row>
    <row r="42" spans="1:3" x14ac:dyDescent="0.3">
      <c r="A42" s="1">
        <f>data!A44</f>
        <v>0.42708333333333331</v>
      </c>
      <c r="B42" s="3">
        <f>data!B44</f>
        <v>146</v>
      </c>
      <c r="C42" s="3">
        <f>data!F44</f>
        <v>180</v>
      </c>
    </row>
    <row r="43" spans="1:3" x14ac:dyDescent="0.3">
      <c r="A43" s="1">
        <f>data!A45</f>
        <v>0.4375</v>
      </c>
      <c r="B43" s="3">
        <f>data!B45</f>
        <v>147.19999999999999</v>
      </c>
      <c r="C43" s="3">
        <f>data!F45</f>
        <v>184.6</v>
      </c>
    </row>
    <row r="44" spans="1:3" x14ac:dyDescent="0.3">
      <c r="A44" s="1">
        <f>data!A46</f>
        <v>0.44791666666666669</v>
      </c>
      <c r="B44" s="3">
        <f>data!B46</f>
        <v>148.4</v>
      </c>
      <c r="C44" s="3">
        <f>data!F46</f>
        <v>188.7</v>
      </c>
    </row>
    <row r="45" spans="1:3" x14ac:dyDescent="0.3">
      <c r="A45" s="1">
        <f>data!A47</f>
        <v>0.45833333333333331</v>
      </c>
      <c r="B45" s="3">
        <f>data!B47</f>
        <v>149.80000000000001</v>
      </c>
      <c r="C45" s="3">
        <f>data!F47</f>
        <v>193.1</v>
      </c>
    </row>
    <row r="46" spans="1:3" x14ac:dyDescent="0.3">
      <c r="A46" s="1">
        <f>data!A48</f>
        <v>0.46875</v>
      </c>
      <c r="B46" s="3">
        <f>data!B48</f>
        <v>151.5</v>
      </c>
      <c r="C46" s="3">
        <f>data!F48</f>
        <v>198.3</v>
      </c>
    </row>
    <row r="47" spans="1:3" x14ac:dyDescent="0.3">
      <c r="A47" s="1">
        <f>data!A49</f>
        <v>0.47916666666666669</v>
      </c>
      <c r="B47" s="3">
        <f>data!B49</f>
        <v>153.5</v>
      </c>
      <c r="C47" s="3">
        <f>data!F49</f>
        <v>203.7</v>
      </c>
    </row>
    <row r="48" spans="1:3" x14ac:dyDescent="0.3">
      <c r="A48" s="1">
        <f>data!A50</f>
        <v>0.48958333333333331</v>
      </c>
      <c r="B48" s="3">
        <f>data!B50</f>
        <v>156</v>
      </c>
      <c r="C48" s="3">
        <f>data!F50</f>
        <v>208.7</v>
      </c>
    </row>
    <row r="49" spans="1:3" x14ac:dyDescent="0.3">
      <c r="A49" s="1">
        <f>data!A51</f>
        <v>0.5</v>
      </c>
      <c r="B49" s="3">
        <f>data!B51</f>
        <v>159</v>
      </c>
      <c r="C49" s="3">
        <f>data!F51</f>
        <v>212.2</v>
      </c>
    </row>
    <row r="50" spans="1:3" x14ac:dyDescent="0.3">
      <c r="A50" s="1">
        <f>data!A52</f>
        <v>0.51041666666666663</v>
      </c>
      <c r="B50" s="3">
        <f>data!B52</f>
        <v>162.4</v>
      </c>
      <c r="C50" s="3">
        <f>data!F52</f>
        <v>213.7</v>
      </c>
    </row>
    <row r="51" spans="1:3" x14ac:dyDescent="0.3">
      <c r="A51" s="1">
        <f>data!A53</f>
        <v>0.52083333333333337</v>
      </c>
      <c r="B51" s="3">
        <f>data!B53</f>
        <v>165.8</v>
      </c>
      <c r="C51" s="3">
        <f>data!F53</f>
        <v>212.8</v>
      </c>
    </row>
    <row r="52" spans="1:3" x14ac:dyDescent="0.3">
      <c r="A52" s="1">
        <f>data!A54</f>
        <v>0.53125</v>
      </c>
      <c r="B52" s="3">
        <f>data!B54</f>
        <v>168.4</v>
      </c>
      <c r="C52" s="3">
        <f>data!F54</f>
        <v>209</v>
      </c>
    </row>
    <row r="53" spans="1:3" x14ac:dyDescent="0.3">
      <c r="A53" s="1">
        <f>data!A55</f>
        <v>0.54166666666666663</v>
      </c>
      <c r="B53" s="3">
        <f>data!B55</f>
        <v>169.8</v>
      </c>
      <c r="C53" s="3">
        <f>data!F55</f>
        <v>202.3</v>
      </c>
    </row>
    <row r="54" spans="1:3" x14ac:dyDescent="0.3">
      <c r="A54" s="1">
        <f>data!A56</f>
        <v>0.55208333333333337</v>
      </c>
      <c r="B54" s="3">
        <f>data!B56</f>
        <v>169.4</v>
      </c>
      <c r="C54" s="3">
        <f>data!F56</f>
        <v>192.4</v>
      </c>
    </row>
    <row r="55" spans="1:3" x14ac:dyDescent="0.3">
      <c r="A55" s="1">
        <f>data!A57</f>
        <v>0.5625</v>
      </c>
      <c r="B55" s="3">
        <f>data!B57</f>
        <v>167.6</v>
      </c>
      <c r="C55" s="3">
        <f>data!F57</f>
        <v>180.9</v>
      </c>
    </row>
    <row r="56" spans="1:3" x14ac:dyDescent="0.3">
      <c r="A56" s="1">
        <f>data!A58</f>
        <v>0.57291666666666663</v>
      </c>
      <c r="B56" s="3">
        <f>data!B58</f>
        <v>164.8</v>
      </c>
      <c r="C56" s="3">
        <f>data!F58</f>
        <v>169.2</v>
      </c>
    </row>
    <row r="57" spans="1:3" x14ac:dyDescent="0.3">
      <c r="A57" s="1">
        <f>data!A59</f>
        <v>0.58333333333333337</v>
      </c>
      <c r="B57" s="3">
        <f>data!B59</f>
        <v>161.5</v>
      </c>
      <c r="C57" s="3">
        <f>data!F59</f>
        <v>159</v>
      </c>
    </row>
    <row r="58" spans="1:3" x14ac:dyDescent="0.3">
      <c r="A58" s="1">
        <f>data!A60</f>
        <v>0.59375</v>
      </c>
      <c r="B58" s="3">
        <f>data!B60</f>
        <v>158.1</v>
      </c>
      <c r="C58" s="3">
        <f>data!F60</f>
        <v>151.4</v>
      </c>
    </row>
    <row r="59" spans="1:3" x14ac:dyDescent="0.3">
      <c r="A59" s="1">
        <f>data!A61</f>
        <v>0.60416666666666663</v>
      </c>
      <c r="B59" s="3">
        <f>data!B61</f>
        <v>154.9</v>
      </c>
      <c r="C59" s="3">
        <f>data!F61</f>
        <v>146</v>
      </c>
    </row>
    <row r="60" spans="1:3" x14ac:dyDescent="0.3">
      <c r="A60" s="1">
        <f>data!A62</f>
        <v>0.61458333333333337</v>
      </c>
      <c r="B60" s="3">
        <f>data!B62</f>
        <v>151.80000000000001</v>
      </c>
      <c r="C60" s="3">
        <f>data!F62</f>
        <v>141.6</v>
      </c>
    </row>
    <row r="61" spans="1:3" x14ac:dyDescent="0.3">
      <c r="A61" s="1">
        <f>data!A63</f>
        <v>0.625</v>
      </c>
      <c r="B61" s="3">
        <f>data!B63</f>
        <v>149</v>
      </c>
      <c r="C61" s="3">
        <f>data!F63</f>
        <v>137.30000000000001</v>
      </c>
    </row>
    <row r="62" spans="1:3" x14ac:dyDescent="0.3">
      <c r="A62" s="1">
        <f>data!A64</f>
        <v>0.63541666666666663</v>
      </c>
      <c r="B62" s="3">
        <f>data!B64</f>
        <v>146.5</v>
      </c>
      <c r="C62" s="3">
        <f>data!F64</f>
        <v>132.4</v>
      </c>
    </row>
    <row r="63" spans="1:3" x14ac:dyDescent="0.3">
      <c r="A63" s="1">
        <f>data!A65</f>
        <v>0.64583333333333337</v>
      </c>
      <c r="B63" s="3">
        <f>data!B65</f>
        <v>144.4</v>
      </c>
      <c r="C63" s="3">
        <f>data!F65</f>
        <v>127</v>
      </c>
    </row>
    <row r="64" spans="1:3" x14ac:dyDescent="0.3">
      <c r="A64" s="1">
        <f>data!A66</f>
        <v>0.65625</v>
      </c>
      <c r="B64" s="3">
        <f>data!B66</f>
        <v>142.69999999999999</v>
      </c>
      <c r="C64" s="3">
        <f>data!F66</f>
        <v>121.6</v>
      </c>
    </row>
    <row r="65" spans="1:3" x14ac:dyDescent="0.3">
      <c r="A65" s="1">
        <f>data!A67</f>
        <v>0.66666666666666663</v>
      </c>
      <c r="B65" s="3">
        <f>data!B67</f>
        <v>141.5</v>
      </c>
      <c r="C65" s="3">
        <f>data!F67</f>
        <v>116.5</v>
      </c>
    </row>
    <row r="66" spans="1:3" x14ac:dyDescent="0.3">
      <c r="A66" s="1">
        <f>data!A68</f>
        <v>0.67708333333333337</v>
      </c>
      <c r="B66" s="3">
        <f>data!B68</f>
        <v>140.9</v>
      </c>
      <c r="C66" s="3">
        <f>data!F68</f>
        <v>112.2</v>
      </c>
    </row>
    <row r="67" spans="1:3" x14ac:dyDescent="0.3">
      <c r="A67" s="1">
        <f>data!A69</f>
        <v>0.6875</v>
      </c>
      <c r="B67" s="3">
        <f>data!B69</f>
        <v>141.69999999999999</v>
      </c>
      <c r="C67" s="3">
        <f>data!F69</f>
        <v>108.9</v>
      </c>
    </row>
    <row r="68" spans="1:3" x14ac:dyDescent="0.3">
      <c r="A68" s="1">
        <f>data!A70</f>
        <v>0.69791666666666663</v>
      </c>
      <c r="B68" s="3">
        <f>data!B70</f>
        <v>144.9</v>
      </c>
      <c r="C68" s="3">
        <f>data!F70</f>
        <v>106.7</v>
      </c>
    </row>
    <row r="69" spans="1:3" x14ac:dyDescent="0.3">
      <c r="A69" s="1">
        <f>data!A71</f>
        <v>0.70833333333333337</v>
      </c>
      <c r="B69" s="3">
        <f>data!B71</f>
        <v>151.5</v>
      </c>
      <c r="C69" s="3">
        <f>data!F71</f>
        <v>105.7</v>
      </c>
    </row>
    <row r="70" spans="1:3" x14ac:dyDescent="0.3">
      <c r="A70" s="1">
        <f>data!A72</f>
        <v>0.71875</v>
      </c>
      <c r="B70" s="3">
        <f>data!B72</f>
        <v>161.9</v>
      </c>
      <c r="C70" s="3">
        <f>data!F72</f>
        <v>106.1</v>
      </c>
    </row>
    <row r="71" spans="1:3" x14ac:dyDescent="0.3">
      <c r="A71" s="1">
        <f>data!A73</f>
        <v>0.72916666666666663</v>
      </c>
      <c r="B71" s="3">
        <f>data!B73</f>
        <v>174.6</v>
      </c>
      <c r="C71" s="3">
        <f>data!F73</f>
        <v>107.7</v>
      </c>
    </row>
    <row r="72" spans="1:3" x14ac:dyDescent="0.3">
      <c r="A72" s="1">
        <f>data!A74</f>
        <v>0.73958333333333337</v>
      </c>
      <c r="B72" s="3">
        <f>data!B74</f>
        <v>187.4</v>
      </c>
      <c r="C72" s="3">
        <f>data!F74</f>
        <v>110.4</v>
      </c>
    </row>
    <row r="73" spans="1:3" x14ac:dyDescent="0.3">
      <c r="A73" s="1">
        <f>data!A75</f>
        <v>0.75</v>
      </c>
      <c r="B73" s="3">
        <f>data!B75</f>
        <v>198.1</v>
      </c>
      <c r="C73" s="3">
        <f>data!F75</f>
        <v>114</v>
      </c>
    </row>
    <row r="74" spans="1:3" x14ac:dyDescent="0.3">
      <c r="A74" s="1">
        <f>data!A76</f>
        <v>0.76041666666666663</v>
      </c>
      <c r="B74" s="3">
        <f>data!B76</f>
        <v>205.2</v>
      </c>
      <c r="C74" s="3">
        <f>data!F76</f>
        <v>118.3</v>
      </c>
    </row>
    <row r="75" spans="1:3" x14ac:dyDescent="0.3">
      <c r="A75" s="1">
        <f>data!A77</f>
        <v>0.77083333333333337</v>
      </c>
      <c r="B75" s="3">
        <f>data!B77</f>
        <v>209.1</v>
      </c>
      <c r="C75" s="3">
        <f>data!F77</f>
        <v>123.4</v>
      </c>
    </row>
    <row r="76" spans="1:3" x14ac:dyDescent="0.3">
      <c r="A76" s="1">
        <f>data!A78</f>
        <v>0.78125</v>
      </c>
      <c r="B76" s="3">
        <f>data!B78</f>
        <v>211.1</v>
      </c>
      <c r="C76" s="3">
        <f>data!F78</f>
        <v>129.19999999999999</v>
      </c>
    </row>
    <row r="77" spans="1:3" x14ac:dyDescent="0.3">
      <c r="A77" s="1">
        <f>data!A79</f>
        <v>0.79166666666666663</v>
      </c>
      <c r="B77" s="3">
        <f>data!B79</f>
        <v>212.2</v>
      </c>
      <c r="C77" s="3">
        <f>data!F79</f>
        <v>135.69999999999999</v>
      </c>
    </row>
    <row r="78" spans="1:3" x14ac:dyDescent="0.3">
      <c r="A78" s="1">
        <f>data!A80</f>
        <v>0.80208333333333337</v>
      </c>
      <c r="B78" s="3">
        <f>data!B80</f>
        <v>213.2</v>
      </c>
      <c r="C78" s="3">
        <f>data!F80</f>
        <v>142.80000000000001</v>
      </c>
    </row>
    <row r="79" spans="1:3" x14ac:dyDescent="0.3">
      <c r="A79" s="1">
        <f>data!A81</f>
        <v>0.8125</v>
      </c>
      <c r="B79" s="3">
        <f>data!B81</f>
        <v>213</v>
      </c>
      <c r="C79" s="3">
        <f>data!F81</f>
        <v>149.80000000000001</v>
      </c>
    </row>
    <row r="80" spans="1:3" x14ac:dyDescent="0.3">
      <c r="A80" s="1">
        <f>data!A82</f>
        <v>0.82291666666666663</v>
      </c>
      <c r="B80" s="3">
        <f>data!B82</f>
        <v>210.4</v>
      </c>
      <c r="C80" s="3">
        <f>data!F82</f>
        <v>155.69999999999999</v>
      </c>
    </row>
    <row r="81" spans="1:3" x14ac:dyDescent="0.3">
      <c r="A81" s="1">
        <f>data!A83</f>
        <v>0.83333333333333337</v>
      </c>
      <c r="B81" s="3">
        <f>data!B83</f>
        <v>203.9</v>
      </c>
      <c r="C81" s="3">
        <f>data!F83</f>
        <v>159.80000000000001</v>
      </c>
    </row>
    <row r="82" spans="1:3" x14ac:dyDescent="0.3">
      <c r="A82" s="1">
        <f>data!A84</f>
        <v>0.84375</v>
      </c>
      <c r="B82" s="3">
        <f>data!B84</f>
        <v>192.9</v>
      </c>
      <c r="C82" s="3">
        <f>data!F84</f>
        <v>161.4</v>
      </c>
    </row>
    <row r="83" spans="1:3" x14ac:dyDescent="0.3">
      <c r="A83" s="1">
        <f>data!A85</f>
        <v>0.85416666666666663</v>
      </c>
      <c r="B83" s="3">
        <f>data!B85</f>
        <v>179</v>
      </c>
      <c r="C83" s="3">
        <f>data!F85</f>
        <v>160.80000000000001</v>
      </c>
    </row>
    <row r="84" spans="1:3" x14ac:dyDescent="0.3">
      <c r="A84" s="1">
        <f>data!A86</f>
        <v>0.86458333333333337</v>
      </c>
      <c r="B84" s="3">
        <f>data!B86</f>
        <v>164.4</v>
      </c>
      <c r="C84" s="3">
        <f>data!F86</f>
        <v>159</v>
      </c>
    </row>
    <row r="85" spans="1:3" x14ac:dyDescent="0.3">
      <c r="A85" s="1">
        <f>data!A87</f>
        <v>0.875</v>
      </c>
      <c r="B85" s="3">
        <f>data!B87</f>
        <v>151.5</v>
      </c>
      <c r="C85" s="3">
        <f>data!F87</f>
        <v>156.5</v>
      </c>
    </row>
    <row r="86" spans="1:3" x14ac:dyDescent="0.3">
      <c r="A86" s="1">
        <f>data!A88</f>
        <v>0.88541666666666663</v>
      </c>
      <c r="B86" s="3">
        <f>data!B88</f>
        <v>141.9</v>
      </c>
      <c r="C86" s="3">
        <f>data!F88</f>
        <v>153.9</v>
      </c>
    </row>
    <row r="87" spans="1:3" x14ac:dyDescent="0.3">
      <c r="A87" s="1">
        <f>data!A89</f>
        <v>0.89583333333333337</v>
      </c>
      <c r="B87" s="3">
        <f>data!B89</f>
        <v>135.30000000000001</v>
      </c>
      <c r="C87" s="3">
        <f>data!F89</f>
        <v>151.5</v>
      </c>
    </row>
    <row r="88" spans="1:3" x14ac:dyDescent="0.3">
      <c r="A88" s="1">
        <f>data!A90</f>
        <v>0.90625</v>
      </c>
      <c r="B88" s="3">
        <f>data!B90</f>
        <v>131</v>
      </c>
      <c r="C88" s="3">
        <f>data!F90</f>
        <v>149.30000000000001</v>
      </c>
    </row>
    <row r="89" spans="1:3" x14ac:dyDescent="0.3">
      <c r="A89" s="1">
        <f>data!A91</f>
        <v>0.91666666666666663</v>
      </c>
      <c r="B89" s="3">
        <f>data!B91</f>
        <v>128.19999999999999</v>
      </c>
      <c r="C89" s="3">
        <f>data!F91</f>
        <v>147.30000000000001</v>
      </c>
    </row>
    <row r="90" spans="1:3" x14ac:dyDescent="0.3">
      <c r="A90" s="1">
        <f>data!A92</f>
        <v>0.92708333333333337</v>
      </c>
      <c r="B90" s="3">
        <f>data!B92</f>
        <v>126.1</v>
      </c>
      <c r="C90" s="3">
        <f>data!F92</f>
        <v>145.4</v>
      </c>
    </row>
    <row r="91" spans="1:3" x14ac:dyDescent="0.3">
      <c r="A91" s="1">
        <f>data!A93</f>
        <v>0.9375</v>
      </c>
      <c r="B91" s="3">
        <f>data!B93</f>
        <v>124.1</v>
      </c>
      <c r="C91" s="3">
        <f>data!F93</f>
        <v>143</v>
      </c>
    </row>
    <row r="92" spans="1:3" x14ac:dyDescent="0.3">
      <c r="A92" s="1">
        <f>data!A94</f>
        <v>0.94791666666666663</v>
      </c>
      <c r="B92" s="3">
        <f>data!B94</f>
        <v>121.6</v>
      </c>
      <c r="C92" s="3">
        <f>data!F94</f>
        <v>139.19999999999999</v>
      </c>
    </row>
    <row r="93" spans="1:3" x14ac:dyDescent="0.3">
      <c r="A93" s="1">
        <f>data!A95</f>
        <v>0.95833333333333337</v>
      </c>
      <c r="B93" s="3">
        <f>data!B95</f>
        <v>118.2</v>
      </c>
      <c r="C93" s="3">
        <f>data!F95</f>
        <v>133.19999999999999</v>
      </c>
    </row>
    <row r="94" spans="1:3" x14ac:dyDescent="0.3">
      <c r="A94" s="1">
        <f>data!A96</f>
        <v>0.96875</v>
      </c>
      <c r="B94" s="3">
        <f>data!B96</f>
        <v>113.4</v>
      </c>
      <c r="C94" s="3">
        <f>data!F96</f>
        <v>124.4</v>
      </c>
    </row>
    <row r="95" spans="1:3" x14ac:dyDescent="0.3">
      <c r="A95" s="1">
        <f>data!A97</f>
        <v>0.97916666666666663</v>
      </c>
      <c r="B95" s="3">
        <f>data!B97</f>
        <v>107.4</v>
      </c>
      <c r="C95" s="3">
        <f>data!F97</f>
        <v>113.8</v>
      </c>
    </row>
    <row r="96" spans="1:3" x14ac:dyDescent="0.3">
      <c r="A96" s="1">
        <f>data!A98</f>
        <v>0.98958333333333337</v>
      </c>
      <c r="B96" s="3">
        <f>data!B98</f>
        <v>100.8</v>
      </c>
      <c r="C96" s="3">
        <f>data!F98</f>
        <v>102.5</v>
      </c>
    </row>
    <row r="97" spans="1:3" x14ac:dyDescent="0.3">
      <c r="A97" s="1">
        <f>data!A99</f>
        <v>0</v>
      </c>
      <c r="B97" s="3">
        <f>data!B99</f>
        <v>94.1</v>
      </c>
      <c r="C97" s="3">
        <f>data!F99</f>
        <v>91.6</v>
      </c>
    </row>
    <row r="98" spans="1:3" x14ac:dyDescent="0.3">
      <c r="A9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B098-FE5A-41B2-A95F-15889E9A7DEF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data!B4</f>
        <v>70.8</v>
      </c>
      <c r="C2" s="3">
        <f>data!F4</f>
        <v>100.1</v>
      </c>
    </row>
    <row r="3" spans="1:3" x14ac:dyDescent="0.3">
      <c r="A3" s="1">
        <f>data!A5</f>
        <v>2.0833333333333332E-2</v>
      </c>
      <c r="B3" s="3">
        <f>data!B5</f>
        <v>68.2</v>
      </c>
      <c r="C3" s="3">
        <f>data!F5</f>
        <v>92.5</v>
      </c>
    </row>
    <row r="4" spans="1:3" x14ac:dyDescent="0.3">
      <c r="A4" s="1">
        <f>data!A6</f>
        <v>3.125E-2</v>
      </c>
      <c r="B4" s="3">
        <f>data!B6</f>
        <v>65.900000000000006</v>
      </c>
      <c r="C4" s="3">
        <f>data!F6</f>
        <v>85.9</v>
      </c>
    </row>
    <row r="5" spans="1:3" x14ac:dyDescent="0.3">
      <c r="A5" s="1">
        <f>data!A7</f>
        <v>4.1666666666666664E-2</v>
      </c>
      <c r="B5" s="3">
        <f>data!B7</f>
        <v>63.3</v>
      </c>
      <c r="C5" s="3">
        <f>data!F7</f>
        <v>79.900000000000006</v>
      </c>
    </row>
    <row r="6" spans="1:3" x14ac:dyDescent="0.3">
      <c r="A6" s="1">
        <f>data!A8</f>
        <v>5.2083333333333336E-2</v>
      </c>
      <c r="B6" s="3">
        <f>data!B8</f>
        <v>59.5</v>
      </c>
      <c r="C6" s="3">
        <f>data!F8</f>
        <v>74.099999999999994</v>
      </c>
    </row>
    <row r="7" spans="1:3" x14ac:dyDescent="0.3">
      <c r="A7" s="1">
        <f>data!A9</f>
        <v>6.25E-2</v>
      </c>
      <c r="B7" s="3">
        <f>data!B9</f>
        <v>55</v>
      </c>
      <c r="C7" s="3">
        <f>data!F9</f>
        <v>68.7</v>
      </c>
    </row>
    <row r="8" spans="1:3" x14ac:dyDescent="0.3">
      <c r="A8" s="1">
        <f>data!A10</f>
        <v>7.2916666666666671E-2</v>
      </c>
      <c r="B8" s="3">
        <f>data!B10</f>
        <v>50.5</v>
      </c>
      <c r="C8" s="3">
        <f>data!F10</f>
        <v>63.9</v>
      </c>
    </row>
    <row r="9" spans="1:3" x14ac:dyDescent="0.3">
      <c r="A9" s="1">
        <f>data!A11</f>
        <v>8.3333333333333329E-2</v>
      </c>
      <c r="B9" s="3">
        <f>data!B11</f>
        <v>46.6</v>
      </c>
      <c r="C9" s="3">
        <f>data!F11</f>
        <v>59.9</v>
      </c>
    </row>
    <row r="10" spans="1:3" x14ac:dyDescent="0.3">
      <c r="A10" s="1">
        <f>data!A12</f>
        <v>9.375E-2</v>
      </c>
      <c r="B10" s="3">
        <f>data!B12</f>
        <v>43.9</v>
      </c>
      <c r="C10" s="3">
        <f>data!F12</f>
        <v>57</v>
      </c>
    </row>
    <row r="11" spans="1:3" x14ac:dyDescent="0.3">
      <c r="A11" s="1">
        <f>data!A13</f>
        <v>0.10416666666666667</v>
      </c>
      <c r="B11" s="3">
        <f>data!B13</f>
        <v>42.3</v>
      </c>
      <c r="C11" s="3">
        <f>data!F13</f>
        <v>55</v>
      </c>
    </row>
    <row r="12" spans="1:3" x14ac:dyDescent="0.3">
      <c r="A12" s="1">
        <f>data!A14</f>
        <v>0.11458333333333333</v>
      </c>
      <c r="B12" s="3">
        <f>data!B14</f>
        <v>41.4</v>
      </c>
      <c r="C12" s="3">
        <f>data!F14</f>
        <v>53.5</v>
      </c>
    </row>
    <row r="13" spans="1:3" x14ac:dyDescent="0.3">
      <c r="A13" s="1">
        <f>data!A15</f>
        <v>0.125</v>
      </c>
      <c r="B13" s="3">
        <f>data!B15</f>
        <v>40.799999999999997</v>
      </c>
      <c r="C13" s="3">
        <f>data!F15</f>
        <v>52.4</v>
      </c>
    </row>
    <row r="14" spans="1:3" x14ac:dyDescent="0.3">
      <c r="A14" s="1">
        <f>data!A16</f>
        <v>0.13541666666666666</v>
      </c>
      <c r="B14" s="3">
        <f>data!B16</f>
        <v>40.299999999999997</v>
      </c>
      <c r="C14" s="3">
        <f>data!F16</f>
        <v>51.5</v>
      </c>
    </row>
    <row r="15" spans="1:3" x14ac:dyDescent="0.3">
      <c r="A15" s="1">
        <f>data!A17</f>
        <v>0.14583333333333334</v>
      </c>
      <c r="B15" s="3">
        <f>data!B17</f>
        <v>39.9</v>
      </c>
      <c r="C15" s="3">
        <f>data!F17</f>
        <v>50.8</v>
      </c>
    </row>
    <row r="16" spans="1:3" x14ac:dyDescent="0.3">
      <c r="A16" s="1">
        <f>data!A18</f>
        <v>0.15625</v>
      </c>
      <c r="B16" s="3">
        <f>data!B18</f>
        <v>39.5</v>
      </c>
      <c r="C16" s="3">
        <f>data!F18</f>
        <v>50.2</v>
      </c>
    </row>
    <row r="17" spans="1:3" x14ac:dyDescent="0.3">
      <c r="A17" s="1">
        <f>data!A19</f>
        <v>0.16666666666666666</v>
      </c>
      <c r="B17" s="3">
        <f>data!B19</f>
        <v>39.1</v>
      </c>
      <c r="C17" s="3">
        <f>data!F19</f>
        <v>49.9</v>
      </c>
    </row>
    <row r="18" spans="1:3" x14ac:dyDescent="0.3">
      <c r="A18" s="1">
        <f>data!A20</f>
        <v>0.17708333333333334</v>
      </c>
      <c r="B18" s="3">
        <f>data!B20</f>
        <v>38.799999999999997</v>
      </c>
      <c r="C18" s="3">
        <f>data!F20</f>
        <v>49.9</v>
      </c>
    </row>
    <row r="19" spans="1:3" x14ac:dyDescent="0.3">
      <c r="A19" s="1">
        <f>data!A21</f>
        <v>0.1875</v>
      </c>
      <c r="B19" s="3">
        <f>data!B21</f>
        <v>38.5</v>
      </c>
      <c r="C19" s="3">
        <f>data!F21</f>
        <v>50</v>
      </c>
    </row>
    <row r="20" spans="1:3" x14ac:dyDescent="0.3">
      <c r="A20" s="1">
        <f>data!A22</f>
        <v>0.19791666666666666</v>
      </c>
      <c r="B20" s="3">
        <f>data!B22</f>
        <v>38.299999999999997</v>
      </c>
      <c r="C20" s="3">
        <f>data!F22</f>
        <v>50.1</v>
      </c>
    </row>
    <row r="21" spans="1:3" x14ac:dyDescent="0.3">
      <c r="A21" s="1">
        <f>data!A23</f>
        <v>0.20833333333333334</v>
      </c>
      <c r="B21" s="3">
        <f>data!B23</f>
        <v>38.299999999999997</v>
      </c>
      <c r="C21" s="3">
        <f>data!F23</f>
        <v>49.9</v>
      </c>
    </row>
    <row r="22" spans="1:3" x14ac:dyDescent="0.3">
      <c r="A22" s="1">
        <f>data!A24</f>
        <v>0.21875</v>
      </c>
      <c r="B22" s="3">
        <f>data!B24</f>
        <v>38.5</v>
      </c>
      <c r="C22" s="3">
        <f>data!F24</f>
        <v>49.5</v>
      </c>
    </row>
    <row r="23" spans="1:3" x14ac:dyDescent="0.3">
      <c r="A23" s="1">
        <f>data!A25</f>
        <v>0.22916666666666666</v>
      </c>
      <c r="B23" s="3">
        <f>data!B25</f>
        <v>39.1</v>
      </c>
      <c r="C23" s="3">
        <f>data!F25</f>
        <v>48.9</v>
      </c>
    </row>
    <row r="24" spans="1:3" x14ac:dyDescent="0.3">
      <c r="A24" s="1">
        <f>data!A26</f>
        <v>0.23958333333333334</v>
      </c>
      <c r="B24" s="3">
        <f>data!B26</f>
        <v>40.299999999999997</v>
      </c>
      <c r="C24" s="3">
        <f>data!F26</f>
        <v>48.4</v>
      </c>
    </row>
    <row r="25" spans="1:3" x14ac:dyDescent="0.3">
      <c r="A25" s="1">
        <f>data!A27</f>
        <v>0.25</v>
      </c>
      <c r="B25" s="3">
        <f>data!B27</f>
        <v>42.4</v>
      </c>
      <c r="C25" s="3">
        <f>data!F27</f>
        <v>48.3</v>
      </c>
    </row>
    <row r="26" spans="1:3" x14ac:dyDescent="0.3">
      <c r="A26" s="1">
        <f>data!A28</f>
        <v>0.26041666666666669</v>
      </c>
      <c r="B26" s="3">
        <f>data!B28</f>
        <v>45.6</v>
      </c>
      <c r="C26" s="3">
        <f>data!F28</f>
        <v>48.7</v>
      </c>
    </row>
    <row r="27" spans="1:3" x14ac:dyDescent="0.3">
      <c r="A27" s="1">
        <f>data!A29</f>
        <v>0.27083333333333331</v>
      </c>
      <c r="B27" s="3">
        <f>data!B29</f>
        <v>49.9</v>
      </c>
      <c r="C27" s="3">
        <f>data!F29</f>
        <v>49.8</v>
      </c>
    </row>
    <row r="28" spans="1:3" x14ac:dyDescent="0.3">
      <c r="A28" s="1">
        <f>data!A30</f>
        <v>0.28125</v>
      </c>
      <c r="B28" s="3">
        <f>data!B30</f>
        <v>55.3</v>
      </c>
      <c r="C28" s="3">
        <f>data!F30</f>
        <v>51.9</v>
      </c>
    </row>
    <row r="29" spans="1:3" x14ac:dyDescent="0.3">
      <c r="A29" s="1">
        <f>data!A31</f>
        <v>0.29166666666666669</v>
      </c>
      <c r="B29" s="3">
        <f>data!B31</f>
        <v>61.6</v>
      </c>
      <c r="C29" s="3">
        <f>data!F31</f>
        <v>54.9</v>
      </c>
    </row>
    <row r="30" spans="1:3" x14ac:dyDescent="0.3">
      <c r="A30" s="1">
        <f>data!A32</f>
        <v>0.30208333333333331</v>
      </c>
      <c r="B30" s="3">
        <f>data!B32</f>
        <v>68.900000000000006</v>
      </c>
      <c r="C30" s="3">
        <f>data!F32</f>
        <v>59.2</v>
      </c>
    </row>
    <row r="31" spans="1:3" x14ac:dyDescent="0.3">
      <c r="A31" s="1">
        <f>data!A33</f>
        <v>0.3125</v>
      </c>
      <c r="B31" s="3">
        <f>data!B33</f>
        <v>77.099999999999994</v>
      </c>
      <c r="C31" s="3">
        <f>data!F33</f>
        <v>64.900000000000006</v>
      </c>
    </row>
    <row r="32" spans="1:3" x14ac:dyDescent="0.3">
      <c r="A32" s="1">
        <f>data!A34</f>
        <v>0.32291666666666669</v>
      </c>
      <c r="B32" s="3">
        <f>data!B34</f>
        <v>86.1</v>
      </c>
      <c r="C32" s="3">
        <f>data!F34</f>
        <v>72.3</v>
      </c>
    </row>
    <row r="33" spans="1:3" x14ac:dyDescent="0.3">
      <c r="A33" s="1">
        <f>data!A35</f>
        <v>0.33333333333333331</v>
      </c>
      <c r="B33" s="3">
        <f>data!B35</f>
        <v>95.7</v>
      </c>
      <c r="C33" s="3">
        <f>data!F35</f>
        <v>81.599999999999994</v>
      </c>
    </row>
    <row r="34" spans="1:3" x14ac:dyDescent="0.3">
      <c r="A34" s="1">
        <f>data!A36</f>
        <v>0.34375</v>
      </c>
      <c r="B34" s="3">
        <f>data!B36</f>
        <v>105.8</v>
      </c>
      <c r="C34" s="3">
        <f>data!F36</f>
        <v>92.9</v>
      </c>
    </row>
    <row r="35" spans="1:3" x14ac:dyDescent="0.3">
      <c r="A35" s="1">
        <f>data!A37</f>
        <v>0.35416666666666669</v>
      </c>
      <c r="B35" s="3">
        <f>data!B37</f>
        <v>115.8</v>
      </c>
      <c r="C35" s="3">
        <f>data!F37</f>
        <v>105.6</v>
      </c>
    </row>
    <row r="36" spans="1:3" x14ac:dyDescent="0.3">
      <c r="A36" s="1">
        <f>data!A38</f>
        <v>0.36458333333333331</v>
      </c>
      <c r="B36" s="3">
        <f>data!B38</f>
        <v>124.9</v>
      </c>
      <c r="C36" s="3">
        <f>data!F38</f>
        <v>119</v>
      </c>
    </row>
    <row r="37" spans="1:3" x14ac:dyDescent="0.3">
      <c r="A37" s="1">
        <f>data!A39</f>
        <v>0.375</v>
      </c>
      <c r="B37" s="3">
        <f>data!B39</f>
        <v>132.30000000000001</v>
      </c>
      <c r="C37" s="3">
        <f>data!F39</f>
        <v>132.30000000000001</v>
      </c>
    </row>
    <row r="38" spans="1:3" x14ac:dyDescent="0.3">
      <c r="A38" s="1">
        <f>data!A40</f>
        <v>0.38541666666666669</v>
      </c>
      <c r="B38" s="3">
        <f>data!B40</f>
        <v>137.6</v>
      </c>
      <c r="C38" s="3">
        <f>data!F40</f>
        <v>144.80000000000001</v>
      </c>
    </row>
    <row r="39" spans="1:3" x14ac:dyDescent="0.3">
      <c r="A39" s="1">
        <f>data!A41</f>
        <v>0.39583333333333331</v>
      </c>
      <c r="B39" s="3">
        <f>data!B41</f>
        <v>141.1</v>
      </c>
      <c r="C39" s="3">
        <f>data!F41</f>
        <v>156.19999999999999</v>
      </c>
    </row>
    <row r="40" spans="1:3" x14ac:dyDescent="0.3">
      <c r="A40" s="1">
        <f>data!A42</f>
        <v>0.40625</v>
      </c>
      <c r="B40" s="3">
        <f>data!B42</f>
        <v>143.30000000000001</v>
      </c>
      <c r="C40" s="3">
        <f>data!F42</f>
        <v>166</v>
      </c>
    </row>
    <row r="41" spans="1:3" x14ac:dyDescent="0.3">
      <c r="A41" s="1">
        <f>data!A43</f>
        <v>0.41666666666666669</v>
      </c>
      <c r="B41" s="3">
        <f>data!B43</f>
        <v>144.80000000000001</v>
      </c>
      <c r="C41" s="3">
        <f>data!F43</f>
        <v>174</v>
      </c>
    </row>
    <row r="42" spans="1:3" x14ac:dyDescent="0.3">
      <c r="A42" s="1">
        <f>data!A44</f>
        <v>0.42708333333333331</v>
      </c>
      <c r="B42" s="3">
        <f>data!B44</f>
        <v>146</v>
      </c>
      <c r="C42" s="3">
        <f>data!F44</f>
        <v>180</v>
      </c>
    </row>
    <row r="43" spans="1:3" x14ac:dyDescent="0.3">
      <c r="A43" s="1">
        <f>data!A45</f>
        <v>0.4375</v>
      </c>
      <c r="B43" s="3">
        <f>data!B45</f>
        <v>147.19999999999999</v>
      </c>
      <c r="C43" s="3">
        <f>data!F45</f>
        <v>184.6</v>
      </c>
    </row>
    <row r="44" spans="1:3" x14ac:dyDescent="0.3">
      <c r="A44" s="1">
        <f>data!A46</f>
        <v>0.44791666666666669</v>
      </c>
      <c r="B44" s="3">
        <f>data!B46</f>
        <v>148.4</v>
      </c>
      <c r="C44" s="3">
        <f>data!F46</f>
        <v>188.7</v>
      </c>
    </row>
    <row r="45" spans="1:3" x14ac:dyDescent="0.3">
      <c r="A45" s="1">
        <f>data!A47</f>
        <v>0.45833333333333331</v>
      </c>
      <c r="B45" s="3">
        <f>data!B47</f>
        <v>149.80000000000001</v>
      </c>
      <c r="C45" s="3">
        <f>data!F47</f>
        <v>193.1</v>
      </c>
    </row>
    <row r="46" spans="1:3" x14ac:dyDescent="0.3">
      <c r="A46" s="1">
        <f>data!A48</f>
        <v>0.46875</v>
      </c>
      <c r="B46" s="3">
        <f>data!B48</f>
        <v>151.5</v>
      </c>
      <c r="C46" s="3">
        <f>data!F48</f>
        <v>198.3</v>
      </c>
    </row>
    <row r="47" spans="1:3" x14ac:dyDescent="0.3">
      <c r="A47" s="1">
        <f>data!A49</f>
        <v>0.47916666666666669</v>
      </c>
      <c r="B47" s="3">
        <f>data!B49</f>
        <v>153.5</v>
      </c>
      <c r="C47" s="3">
        <f>data!F49</f>
        <v>203.7</v>
      </c>
    </row>
    <row r="48" spans="1:3" x14ac:dyDescent="0.3">
      <c r="A48" s="1">
        <f>data!A50</f>
        <v>0.48958333333333331</v>
      </c>
      <c r="B48" s="3">
        <f>data!B50</f>
        <v>156</v>
      </c>
      <c r="C48" s="3">
        <f>data!F50</f>
        <v>208.7</v>
      </c>
    </row>
    <row r="49" spans="1:3" x14ac:dyDescent="0.3">
      <c r="A49" s="1">
        <f>data!A51</f>
        <v>0.5</v>
      </c>
      <c r="B49" s="3">
        <f>data!B51</f>
        <v>159</v>
      </c>
      <c r="C49" s="3">
        <f>data!F51</f>
        <v>212.2</v>
      </c>
    </row>
    <row r="50" spans="1:3" x14ac:dyDescent="0.3">
      <c r="A50" s="1">
        <f>data!A52</f>
        <v>0.51041666666666663</v>
      </c>
      <c r="B50" s="3">
        <f>data!B52</f>
        <v>162.4</v>
      </c>
      <c r="C50" s="3">
        <f>data!F52</f>
        <v>213.7</v>
      </c>
    </row>
    <row r="51" spans="1:3" x14ac:dyDescent="0.3">
      <c r="A51" s="1">
        <f>data!A53</f>
        <v>0.52083333333333337</v>
      </c>
      <c r="B51" s="3">
        <f>data!B53</f>
        <v>165.8</v>
      </c>
      <c r="C51" s="3">
        <f>data!F53</f>
        <v>212.8</v>
      </c>
    </row>
    <row r="52" spans="1:3" x14ac:dyDescent="0.3">
      <c r="A52" s="1">
        <f>data!A54</f>
        <v>0.53125</v>
      </c>
      <c r="B52" s="3">
        <f>data!B54</f>
        <v>168.4</v>
      </c>
      <c r="C52" s="3">
        <f>data!F54</f>
        <v>209</v>
      </c>
    </row>
    <row r="53" spans="1:3" x14ac:dyDescent="0.3">
      <c r="A53" s="1">
        <f>data!A55</f>
        <v>0.54166666666666663</v>
      </c>
      <c r="B53" s="3">
        <f>data!B55</f>
        <v>169.8</v>
      </c>
      <c r="C53" s="3">
        <f>data!F55</f>
        <v>202.3</v>
      </c>
    </row>
    <row r="54" spans="1:3" x14ac:dyDescent="0.3">
      <c r="A54" s="1">
        <f>data!A56</f>
        <v>0.55208333333333337</v>
      </c>
      <c r="B54" s="3">
        <f>data!B56</f>
        <v>169.4</v>
      </c>
      <c r="C54" s="3">
        <f>data!F56</f>
        <v>192.4</v>
      </c>
    </row>
    <row r="55" spans="1:3" x14ac:dyDescent="0.3">
      <c r="A55" s="1">
        <f>data!A57</f>
        <v>0.5625</v>
      </c>
      <c r="B55" s="3">
        <f>data!B57</f>
        <v>167.6</v>
      </c>
      <c r="C55" s="3">
        <f>data!F57</f>
        <v>180.9</v>
      </c>
    </row>
    <row r="56" spans="1:3" x14ac:dyDescent="0.3">
      <c r="A56" s="1">
        <f>data!A58</f>
        <v>0.57291666666666663</v>
      </c>
      <c r="B56" s="3">
        <f>data!B58</f>
        <v>164.8</v>
      </c>
      <c r="C56" s="3">
        <f>data!F58</f>
        <v>169.2</v>
      </c>
    </row>
    <row r="57" spans="1:3" x14ac:dyDescent="0.3">
      <c r="A57" s="1">
        <f>data!A59</f>
        <v>0.58333333333333337</v>
      </c>
      <c r="B57" s="3">
        <f>data!B59</f>
        <v>161.5</v>
      </c>
      <c r="C57" s="3">
        <f>data!F59</f>
        <v>159</v>
      </c>
    </row>
    <row r="58" spans="1:3" x14ac:dyDescent="0.3">
      <c r="A58" s="1">
        <f>data!A60</f>
        <v>0.59375</v>
      </c>
      <c r="B58" s="3">
        <f>data!B60</f>
        <v>158.1</v>
      </c>
      <c r="C58" s="3">
        <f>data!F60</f>
        <v>151.4</v>
      </c>
    </row>
    <row r="59" spans="1:3" x14ac:dyDescent="0.3">
      <c r="A59" s="1">
        <f>data!A61</f>
        <v>0.60416666666666663</v>
      </c>
      <c r="B59" s="3">
        <f>data!B61</f>
        <v>154.9</v>
      </c>
      <c r="C59" s="3">
        <f>data!F61</f>
        <v>146</v>
      </c>
    </row>
    <row r="60" spans="1:3" x14ac:dyDescent="0.3">
      <c r="A60" s="1">
        <f>data!A62</f>
        <v>0.61458333333333337</v>
      </c>
      <c r="B60" s="3">
        <f>data!B62</f>
        <v>151.80000000000001</v>
      </c>
      <c r="C60" s="3">
        <f>data!F62</f>
        <v>141.6</v>
      </c>
    </row>
    <row r="61" spans="1:3" x14ac:dyDescent="0.3">
      <c r="A61" s="1">
        <f>data!A63</f>
        <v>0.625</v>
      </c>
      <c r="B61" s="3">
        <f>data!B63</f>
        <v>149</v>
      </c>
      <c r="C61" s="3">
        <f>data!F63</f>
        <v>137.30000000000001</v>
      </c>
    </row>
    <row r="62" spans="1:3" x14ac:dyDescent="0.3">
      <c r="A62" s="1">
        <f>data!A64</f>
        <v>0.63541666666666663</v>
      </c>
      <c r="B62" s="3">
        <f>data!B64</f>
        <v>146.5</v>
      </c>
      <c r="C62" s="3">
        <f>data!F64</f>
        <v>132.4</v>
      </c>
    </row>
    <row r="63" spans="1:3" x14ac:dyDescent="0.3">
      <c r="A63" s="1">
        <f>data!A65</f>
        <v>0.64583333333333337</v>
      </c>
      <c r="B63" s="3">
        <f>data!B65</f>
        <v>144.4</v>
      </c>
      <c r="C63" s="3">
        <f>data!F65</f>
        <v>127</v>
      </c>
    </row>
    <row r="64" spans="1:3" x14ac:dyDescent="0.3">
      <c r="A64" s="1">
        <f>data!A66</f>
        <v>0.65625</v>
      </c>
      <c r="B64" s="3">
        <f>data!B66</f>
        <v>142.69999999999999</v>
      </c>
      <c r="C64" s="3">
        <f>data!F66</f>
        <v>121.6</v>
      </c>
    </row>
    <row r="65" spans="1:3" x14ac:dyDescent="0.3">
      <c r="A65" s="1">
        <f>data!A67</f>
        <v>0.66666666666666663</v>
      </c>
      <c r="B65" s="3">
        <f>data!B67</f>
        <v>141.5</v>
      </c>
      <c r="C65" s="3">
        <f>data!F67</f>
        <v>116.5</v>
      </c>
    </row>
    <row r="66" spans="1:3" x14ac:dyDescent="0.3">
      <c r="A66" s="1">
        <f>data!A68</f>
        <v>0.67708333333333337</v>
      </c>
      <c r="B66" s="3">
        <f>data!B68</f>
        <v>140.9</v>
      </c>
      <c r="C66" s="3">
        <f>data!F68</f>
        <v>112.2</v>
      </c>
    </row>
    <row r="67" spans="1:3" x14ac:dyDescent="0.3">
      <c r="A67" s="1">
        <f>data!A69</f>
        <v>0.6875</v>
      </c>
      <c r="B67" s="3">
        <f>data!B69</f>
        <v>141.69999999999999</v>
      </c>
      <c r="C67" s="3">
        <f>data!F69</f>
        <v>108.9</v>
      </c>
    </row>
    <row r="68" spans="1:3" x14ac:dyDescent="0.3">
      <c r="A68" s="1">
        <f>data!A70</f>
        <v>0.69791666666666663</v>
      </c>
      <c r="B68" s="3">
        <f>data!B70</f>
        <v>144.9</v>
      </c>
      <c r="C68" s="3">
        <f>data!F70</f>
        <v>106.7</v>
      </c>
    </row>
    <row r="69" spans="1:3" x14ac:dyDescent="0.3">
      <c r="A69" s="1">
        <f>data!A71</f>
        <v>0.70833333333333337</v>
      </c>
      <c r="B69" s="3">
        <f>data!B71</f>
        <v>151.5</v>
      </c>
      <c r="C69" s="3">
        <f>data!F71</f>
        <v>105.7</v>
      </c>
    </row>
    <row r="70" spans="1:3" x14ac:dyDescent="0.3">
      <c r="A70" s="1">
        <f>data!A72</f>
        <v>0.71875</v>
      </c>
      <c r="B70" s="3">
        <f>data!B72</f>
        <v>161.9</v>
      </c>
      <c r="C70" s="3">
        <f>data!F72</f>
        <v>106.1</v>
      </c>
    </row>
    <row r="71" spans="1:3" x14ac:dyDescent="0.3">
      <c r="A71" s="1">
        <f>data!A73</f>
        <v>0.72916666666666663</v>
      </c>
      <c r="B71" s="3">
        <f>data!B73</f>
        <v>174.6</v>
      </c>
      <c r="C71" s="3">
        <f>data!F73</f>
        <v>107.7</v>
      </c>
    </row>
    <row r="72" spans="1:3" x14ac:dyDescent="0.3">
      <c r="A72" s="1">
        <f>data!A74</f>
        <v>0.73958333333333337</v>
      </c>
      <c r="B72" s="3">
        <f>data!B74</f>
        <v>187.4</v>
      </c>
      <c r="C72" s="3">
        <f>data!F74</f>
        <v>110.4</v>
      </c>
    </row>
    <row r="73" spans="1:3" x14ac:dyDescent="0.3">
      <c r="A73" s="1">
        <f>data!A75</f>
        <v>0.75</v>
      </c>
      <c r="B73" s="3">
        <f>data!B75</f>
        <v>198.1</v>
      </c>
      <c r="C73" s="3">
        <f>data!F75</f>
        <v>114</v>
      </c>
    </row>
    <row r="74" spans="1:3" x14ac:dyDescent="0.3">
      <c r="A74" s="1">
        <f>data!A76</f>
        <v>0.76041666666666663</v>
      </c>
      <c r="B74" s="3">
        <f>data!B76</f>
        <v>205.2</v>
      </c>
      <c r="C74" s="3">
        <f>data!F76</f>
        <v>118.3</v>
      </c>
    </row>
    <row r="75" spans="1:3" x14ac:dyDescent="0.3">
      <c r="A75" s="1">
        <f>data!A77</f>
        <v>0.77083333333333337</v>
      </c>
      <c r="B75" s="3">
        <f>data!B77</f>
        <v>209.1</v>
      </c>
      <c r="C75" s="3">
        <f>data!F77</f>
        <v>123.4</v>
      </c>
    </row>
    <row r="76" spans="1:3" x14ac:dyDescent="0.3">
      <c r="A76" s="1">
        <f>data!A78</f>
        <v>0.78125</v>
      </c>
      <c r="B76" s="3">
        <f>data!B78</f>
        <v>211.1</v>
      </c>
      <c r="C76" s="3">
        <f>data!F78</f>
        <v>129.19999999999999</v>
      </c>
    </row>
    <row r="77" spans="1:3" x14ac:dyDescent="0.3">
      <c r="A77" s="1">
        <f>data!A79</f>
        <v>0.79166666666666663</v>
      </c>
      <c r="B77" s="3">
        <f>data!B79</f>
        <v>212.2</v>
      </c>
      <c r="C77" s="3">
        <f>data!F79</f>
        <v>135.69999999999999</v>
      </c>
    </row>
    <row r="78" spans="1:3" x14ac:dyDescent="0.3">
      <c r="A78" s="1">
        <f>data!A80</f>
        <v>0.80208333333333337</v>
      </c>
      <c r="B78" s="3">
        <f>data!B80</f>
        <v>213.2</v>
      </c>
      <c r="C78" s="3">
        <f>data!F80</f>
        <v>142.80000000000001</v>
      </c>
    </row>
    <row r="79" spans="1:3" x14ac:dyDescent="0.3">
      <c r="A79" s="1">
        <f>data!A81</f>
        <v>0.8125</v>
      </c>
      <c r="B79" s="3">
        <f>data!B81</f>
        <v>213</v>
      </c>
      <c r="C79" s="3">
        <f>data!F81</f>
        <v>149.80000000000001</v>
      </c>
    </row>
    <row r="80" spans="1:3" x14ac:dyDescent="0.3">
      <c r="A80" s="1">
        <f>data!A82</f>
        <v>0.82291666666666663</v>
      </c>
      <c r="B80" s="3">
        <f>data!B82</f>
        <v>210.4</v>
      </c>
      <c r="C80" s="3">
        <f>data!F82</f>
        <v>155.69999999999999</v>
      </c>
    </row>
    <row r="81" spans="1:3" x14ac:dyDescent="0.3">
      <c r="A81" s="1">
        <f>data!A83</f>
        <v>0.83333333333333337</v>
      </c>
      <c r="B81" s="3">
        <f>data!B83</f>
        <v>203.9</v>
      </c>
      <c r="C81" s="3">
        <f>data!F83</f>
        <v>159.80000000000001</v>
      </c>
    </row>
    <row r="82" spans="1:3" x14ac:dyDescent="0.3">
      <c r="A82" s="1">
        <f>data!A84</f>
        <v>0.84375</v>
      </c>
      <c r="B82" s="3">
        <f>data!B84</f>
        <v>192.9</v>
      </c>
      <c r="C82" s="3">
        <f>data!F84</f>
        <v>161.4</v>
      </c>
    </row>
    <row r="83" spans="1:3" x14ac:dyDescent="0.3">
      <c r="A83" s="1">
        <f>data!A85</f>
        <v>0.85416666666666663</v>
      </c>
      <c r="B83" s="3">
        <f>data!B85</f>
        <v>179</v>
      </c>
      <c r="C83" s="3">
        <f>data!F85</f>
        <v>160.80000000000001</v>
      </c>
    </row>
    <row r="84" spans="1:3" x14ac:dyDescent="0.3">
      <c r="A84" s="1">
        <f>data!A86</f>
        <v>0.86458333333333337</v>
      </c>
      <c r="B84" s="3">
        <f>data!B86</f>
        <v>164.4</v>
      </c>
      <c r="C84" s="3">
        <f>data!F86</f>
        <v>159</v>
      </c>
    </row>
    <row r="85" spans="1:3" x14ac:dyDescent="0.3">
      <c r="A85" s="1">
        <f>data!A87</f>
        <v>0.875</v>
      </c>
      <c r="B85" s="3">
        <f>data!B87</f>
        <v>151.5</v>
      </c>
      <c r="C85" s="3">
        <f>data!F87</f>
        <v>156.5</v>
      </c>
    </row>
    <row r="86" spans="1:3" x14ac:dyDescent="0.3">
      <c r="A86" s="1">
        <f>data!A88</f>
        <v>0.88541666666666663</v>
      </c>
      <c r="B86" s="3">
        <f>data!B88</f>
        <v>141.9</v>
      </c>
      <c r="C86" s="3">
        <f>data!F88</f>
        <v>153.9</v>
      </c>
    </row>
    <row r="87" spans="1:3" x14ac:dyDescent="0.3">
      <c r="A87" s="1">
        <f>data!A89</f>
        <v>0.89583333333333337</v>
      </c>
      <c r="B87" s="3">
        <f>data!B89</f>
        <v>135.30000000000001</v>
      </c>
      <c r="C87" s="3">
        <f>data!F89</f>
        <v>151.5</v>
      </c>
    </row>
    <row r="88" spans="1:3" x14ac:dyDescent="0.3">
      <c r="A88" s="1">
        <f>data!A90</f>
        <v>0.90625</v>
      </c>
      <c r="B88" s="3">
        <f>data!B90</f>
        <v>131</v>
      </c>
      <c r="C88" s="3">
        <f>data!F90</f>
        <v>149.30000000000001</v>
      </c>
    </row>
    <row r="89" spans="1:3" x14ac:dyDescent="0.3">
      <c r="A89" s="1">
        <f>data!A91</f>
        <v>0.91666666666666663</v>
      </c>
      <c r="B89" s="3">
        <f>data!B91</f>
        <v>128.19999999999999</v>
      </c>
      <c r="C89" s="3">
        <f>data!F91</f>
        <v>147.30000000000001</v>
      </c>
    </row>
    <row r="90" spans="1:3" x14ac:dyDescent="0.3">
      <c r="A90" s="1">
        <f>data!A92</f>
        <v>0.92708333333333337</v>
      </c>
      <c r="B90" s="3">
        <f>data!B92</f>
        <v>126.1</v>
      </c>
      <c r="C90" s="3">
        <f>data!F92</f>
        <v>145.4</v>
      </c>
    </row>
    <row r="91" spans="1:3" x14ac:dyDescent="0.3">
      <c r="A91" s="1">
        <f>data!A93</f>
        <v>0.9375</v>
      </c>
      <c r="B91" s="3">
        <f>data!B93</f>
        <v>124.1</v>
      </c>
      <c r="C91" s="3">
        <f>data!F93</f>
        <v>143</v>
      </c>
    </row>
    <row r="92" spans="1:3" x14ac:dyDescent="0.3">
      <c r="A92" s="1">
        <f>data!A94</f>
        <v>0.94791666666666663</v>
      </c>
      <c r="B92" s="3">
        <f>data!B94</f>
        <v>121.6</v>
      </c>
      <c r="C92" s="3">
        <f>data!F94</f>
        <v>139.19999999999999</v>
      </c>
    </row>
    <row r="93" spans="1:3" x14ac:dyDescent="0.3">
      <c r="A93" s="1">
        <f>data!A95</f>
        <v>0.95833333333333337</v>
      </c>
      <c r="B93" s="3">
        <f>data!B95</f>
        <v>118.2</v>
      </c>
      <c r="C93" s="3">
        <f>data!F95</f>
        <v>133.19999999999999</v>
      </c>
    </row>
    <row r="94" spans="1:3" x14ac:dyDescent="0.3">
      <c r="A94" s="1">
        <f>data!A96</f>
        <v>0.96875</v>
      </c>
      <c r="B94" s="3">
        <f>data!B96</f>
        <v>113.4</v>
      </c>
      <c r="C94" s="3">
        <f>data!F96</f>
        <v>124.4</v>
      </c>
    </row>
    <row r="95" spans="1:3" x14ac:dyDescent="0.3">
      <c r="A95" s="1">
        <f>data!A97</f>
        <v>0.97916666666666663</v>
      </c>
      <c r="B95" s="3">
        <f>data!B97</f>
        <v>107.4</v>
      </c>
      <c r="C95" s="3">
        <f>data!F97</f>
        <v>113.8</v>
      </c>
    </row>
    <row r="96" spans="1:3" x14ac:dyDescent="0.3">
      <c r="A96" s="1">
        <f>data!A98</f>
        <v>0.98958333333333337</v>
      </c>
      <c r="B96" s="3">
        <f>data!B98</f>
        <v>100.8</v>
      </c>
      <c r="C96" s="3">
        <f>data!F98</f>
        <v>102.5</v>
      </c>
    </row>
    <row r="97" spans="1:3" x14ac:dyDescent="0.3">
      <c r="A97" s="1">
        <f>data!A99</f>
        <v>0</v>
      </c>
      <c r="B97" s="3">
        <f>data!B99</f>
        <v>94.1</v>
      </c>
      <c r="C97" s="3">
        <f>data!F99</f>
        <v>91.6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F757-6A29-489E-B4CC-6538DD6BAAC4}">
  <dimension ref="A1:C97"/>
  <sheetViews>
    <sheetView workbookViewId="0">
      <selection activeCell="E11" sqref="E11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data!I4</f>
        <v>67.900000000000006</v>
      </c>
      <c r="C2" s="3">
        <f>data!M4</f>
        <v>53.8</v>
      </c>
    </row>
    <row r="3" spans="1:3" x14ac:dyDescent="0.3">
      <c r="A3" s="1">
        <f>data!A5</f>
        <v>2.0833333333333332E-2</v>
      </c>
      <c r="B3" s="3">
        <f>data!I5</f>
        <v>67.599999999999994</v>
      </c>
      <c r="C3" s="3">
        <f>data!M5</f>
        <v>53.3</v>
      </c>
    </row>
    <row r="4" spans="1:3" x14ac:dyDescent="0.3">
      <c r="A4" s="1">
        <f>data!A6</f>
        <v>3.125E-2</v>
      </c>
      <c r="B4" s="3">
        <f>data!I6</f>
        <v>67.8</v>
      </c>
      <c r="C4" s="3">
        <f>data!M6</f>
        <v>53</v>
      </c>
    </row>
    <row r="5" spans="1:3" x14ac:dyDescent="0.3">
      <c r="A5" s="1">
        <f>data!A7</f>
        <v>4.1666666666666664E-2</v>
      </c>
      <c r="B5" s="3">
        <f>data!I7</f>
        <v>67.8</v>
      </c>
      <c r="C5" s="3">
        <f>data!M7</f>
        <v>52.6</v>
      </c>
    </row>
    <row r="6" spans="1:3" x14ac:dyDescent="0.3">
      <c r="A6" s="1">
        <f>data!A8</f>
        <v>5.2083333333333336E-2</v>
      </c>
      <c r="B6" s="3">
        <f>data!I8</f>
        <v>67.3</v>
      </c>
      <c r="C6" s="3">
        <f>data!M8</f>
        <v>51.7</v>
      </c>
    </row>
    <row r="7" spans="1:3" x14ac:dyDescent="0.3">
      <c r="A7" s="1">
        <f>data!A9</f>
        <v>6.25E-2</v>
      </c>
      <c r="B7" s="3">
        <f>data!I9</f>
        <v>66.5</v>
      </c>
      <c r="C7" s="3">
        <f>data!M9</f>
        <v>50.6</v>
      </c>
    </row>
    <row r="8" spans="1:3" x14ac:dyDescent="0.3">
      <c r="A8" s="1">
        <f>data!A10</f>
        <v>7.2916666666666671E-2</v>
      </c>
      <c r="B8" s="3">
        <f>data!I10</f>
        <v>65.400000000000006</v>
      </c>
      <c r="C8" s="3">
        <f>data!M10</f>
        <v>49.6</v>
      </c>
    </row>
    <row r="9" spans="1:3" x14ac:dyDescent="0.3">
      <c r="A9" s="1">
        <f>data!A11</f>
        <v>8.3333333333333329E-2</v>
      </c>
      <c r="B9" s="3">
        <f>data!I11</f>
        <v>64.3</v>
      </c>
      <c r="C9" s="3">
        <f>data!M11</f>
        <v>49.1</v>
      </c>
    </row>
    <row r="10" spans="1:3" x14ac:dyDescent="0.3">
      <c r="A10" s="1">
        <f>data!A12</f>
        <v>9.375E-2</v>
      </c>
      <c r="B10" s="3">
        <f>data!I12</f>
        <v>63.2</v>
      </c>
      <c r="C10" s="3">
        <f>data!M12</f>
        <v>49.1</v>
      </c>
    </row>
    <row r="11" spans="1:3" x14ac:dyDescent="0.3">
      <c r="A11" s="1">
        <f>data!A13</f>
        <v>0.10416666666666667</v>
      </c>
      <c r="B11" s="3">
        <f>data!I13</f>
        <v>62.3</v>
      </c>
      <c r="C11" s="3">
        <f>data!M13</f>
        <v>49.6</v>
      </c>
    </row>
    <row r="12" spans="1:3" x14ac:dyDescent="0.3">
      <c r="A12" s="1">
        <f>data!A14</f>
        <v>0.11458333333333333</v>
      </c>
      <c r="B12" s="3">
        <f>data!I14</f>
        <v>61.5</v>
      </c>
      <c r="C12" s="3">
        <f>data!M14</f>
        <v>50.1</v>
      </c>
    </row>
    <row r="13" spans="1:3" x14ac:dyDescent="0.3">
      <c r="A13" s="1">
        <f>data!A15</f>
        <v>0.125</v>
      </c>
      <c r="B13" s="3">
        <f>data!I15</f>
        <v>60.8</v>
      </c>
      <c r="C13" s="3">
        <f>data!M15</f>
        <v>50.2</v>
      </c>
    </row>
    <row r="14" spans="1:3" x14ac:dyDescent="0.3">
      <c r="A14" s="1">
        <f>data!A16</f>
        <v>0.13541666666666666</v>
      </c>
      <c r="B14" s="3">
        <f>data!I16</f>
        <v>60.1</v>
      </c>
      <c r="C14" s="3">
        <f>data!M16</f>
        <v>49.8</v>
      </c>
    </row>
    <row r="15" spans="1:3" x14ac:dyDescent="0.3">
      <c r="A15" s="1">
        <f>data!A17</f>
        <v>0.14583333333333334</v>
      </c>
      <c r="B15" s="3">
        <f>data!I17</f>
        <v>59.5</v>
      </c>
      <c r="C15" s="3">
        <f>data!M17</f>
        <v>48.9</v>
      </c>
    </row>
    <row r="16" spans="1:3" x14ac:dyDescent="0.3">
      <c r="A16" s="1">
        <f>data!A18</f>
        <v>0.15625</v>
      </c>
      <c r="B16" s="3">
        <f>data!I18</f>
        <v>59</v>
      </c>
      <c r="C16" s="3">
        <f>data!M18</f>
        <v>47.8</v>
      </c>
    </row>
    <row r="17" spans="1:3" x14ac:dyDescent="0.3">
      <c r="A17" s="1">
        <f>data!A19</f>
        <v>0.16666666666666666</v>
      </c>
      <c r="B17" s="3">
        <f>data!I19</f>
        <v>58.4</v>
      </c>
      <c r="C17" s="3">
        <f>data!M19</f>
        <v>46.7</v>
      </c>
    </row>
    <row r="18" spans="1:3" x14ac:dyDescent="0.3">
      <c r="A18" s="1">
        <f>data!A20</f>
        <v>0.17708333333333334</v>
      </c>
      <c r="B18" s="3">
        <f>data!I20</f>
        <v>57.8</v>
      </c>
      <c r="C18" s="3">
        <f>data!M20</f>
        <v>46</v>
      </c>
    </row>
    <row r="19" spans="1:3" x14ac:dyDescent="0.3">
      <c r="A19" s="1">
        <f>data!A21</f>
        <v>0.1875</v>
      </c>
      <c r="B19" s="3">
        <f>data!I21</f>
        <v>57.3</v>
      </c>
      <c r="C19" s="3">
        <f>data!M21</f>
        <v>45.6</v>
      </c>
    </row>
    <row r="20" spans="1:3" x14ac:dyDescent="0.3">
      <c r="A20" s="1">
        <f>data!A22</f>
        <v>0.19791666666666666</v>
      </c>
      <c r="B20" s="3">
        <f>data!I22</f>
        <v>57.1</v>
      </c>
      <c r="C20" s="3">
        <f>data!M22</f>
        <v>45.8</v>
      </c>
    </row>
    <row r="21" spans="1:3" x14ac:dyDescent="0.3">
      <c r="A21" s="1">
        <f>data!A23</f>
        <v>0.20833333333333334</v>
      </c>
      <c r="B21" s="3">
        <f>data!I23</f>
        <v>57.2</v>
      </c>
      <c r="C21" s="3">
        <f>data!M23</f>
        <v>46.7</v>
      </c>
    </row>
    <row r="22" spans="1:3" x14ac:dyDescent="0.3">
      <c r="A22" s="1">
        <f>data!A24</f>
        <v>0.21875</v>
      </c>
      <c r="B22" s="3">
        <f>data!I24</f>
        <v>58</v>
      </c>
      <c r="C22" s="3">
        <f>data!M24</f>
        <v>48.5</v>
      </c>
    </row>
    <row r="23" spans="1:3" x14ac:dyDescent="0.3">
      <c r="A23" s="1">
        <f>data!A25</f>
        <v>0.22916666666666666</v>
      </c>
      <c r="B23" s="3">
        <f>data!I25</f>
        <v>59.3</v>
      </c>
      <c r="C23" s="3">
        <f>data!M25</f>
        <v>51.1</v>
      </c>
    </row>
    <row r="24" spans="1:3" x14ac:dyDescent="0.3">
      <c r="A24" s="1">
        <f>data!A26</f>
        <v>0.23958333333333334</v>
      </c>
      <c r="B24" s="3">
        <f>data!I26</f>
        <v>61.4</v>
      </c>
      <c r="C24" s="3">
        <f>data!M26</f>
        <v>54.8</v>
      </c>
    </row>
    <row r="25" spans="1:3" x14ac:dyDescent="0.3">
      <c r="A25" s="1">
        <f>data!A27</f>
        <v>0.25</v>
      </c>
      <c r="B25" s="3">
        <f>data!I27</f>
        <v>64.3</v>
      </c>
      <c r="C25" s="3">
        <f>data!M27</f>
        <v>59.6</v>
      </c>
    </row>
    <row r="26" spans="1:3" x14ac:dyDescent="0.3">
      <c r="A26" s="1">
        <f>data!A28</f>
        <v>0.26041666666666669</v>
      </c>
      <c r="B26" s="3">
        <f>data!I28</f>
        <v>68.2</v>
      </c>
      <c r="C26" s="3">
        <f>data!M28</f>
        <v>65.8</v>
      </c>
    </row>
    <row r="27" spans="1:3" x14ac:dyDescent="0.3">
      <c r="A27" s="1">
        <f>data!A29</f>
        <v>0.27083333333333331</v>
      </c>
      <c r="B27" s="3">
        <f>data!I29</f>
        <v>74.7</v>
      </c>
      <c r="C27" s="3">
        <f>data!M29</f>
        <v>75.099999999999994</v>
      </c>
    </row>
    <row r="28" spans="1:3" x14ac:dyDescent="0.3">
      <c r="A28" s="1">
        <f>data!A30</f>
        <v>0.28125</v>
      </c>
      <c r="B28" s="3">
        <f>data!I30</f>
        <v>85.3</v>
      </c>
      <c r="C28" s="3">
        <f>data!M30</f>
        <v>89.1</v>
      </c>
    </row>
    <row r="29" spans="1:3" x14ac:dyDescent="0.3">
      <c r="A29" s="1">
        <f>data!A31</f>
        <v>0.29166666666666669</v>
      </c>
      <c r="B29" s="3">
        <f>data!I31</f>
        <v>101.6</v>
      </c>
      <c r="C29" s="3">
        <f>data!M31</f>
        <v>109.8</v>
      </c>
    </row>
    <row r="30" spans="1:3" x14ac:dyDescent="0.3">
      <c r="A30" s="1">
        <f>data!A32</f>
        <v>0.30208333333333331</v>
      </c>
      <c r="B30" s="3">
        <f>data!I32</f>
        <v>124.9</v>
      </c>
      <c r="C30" s="3">
        <f>data!M32</f>
        <v>137.80000000000001</v>
      </c>
    </row>
    <row r="31" spans="1:3" x14ac:dyDescent="0.3">
      <c r="A31" s="1">
        <f>data!A33</f>
        <v>0.3125</v>
      </c>
      <c r="B31" s="3">
        <f>data!I33</f>
        <v>153.4</v>
      </c>
      <c r="C31" s="3">
        <f>data!M33</f>
        <v>169.2</v>
      </c>
    </row>
    <row r="32" spans="1:3" x14ac:dyDescent="0.3">
      <c r="A32" s="1">
        <f>data!A34</f>
        <v>0.32291666666666669</v>
      </c>
      <c r="B32" s="3">
        <f>data!I34</f>
        <v>185.3</v>
      </c>
      <c r="C32" s="3">
        <f>data!M34</f>
        <v>198.9</v>
      </c>
    </row>
    <row r="33" spans="1:3" x14ac:dyDescent="0.3">
      <c r="A33" s="1">
        <f>data!A35</f>
        <v>0.33333333333333331</v>
      </c>
      <c r="B33" s="3">
        <f>data!I35</f>
        <v>218.5</v>
      </c>
      <c r="C33" s="3">
        <f>data!M35</f>
        <v>222</v>
      </c>
    </row>
    <row r="34" spans="1:3" x14ac:dyDescent="0.3">
      <c r="A34" s="1">
        <f>data!A36</f>
        <v>0.34375</v>
      </c>
      <c r="B34" s="3">
        <f>data!I36</f>
        <v>250.4</v>
      </c>
      <c r="C34" s="3">
        <f>data!M36</f>
        <v>234.3</v>
      </c>
    </row>
    <row r="35" spans="1:3" x14ac:dyDescent="0.3">
      <c r="A35" s="1">
        <f>data!A37</f>
        <v>0.35416666666666669</v>
      </c>
      <c r="B35" s="3">
        <f>data!I37</f>
        <v>276.89999999999998</v>
      </c>
      <c r="C35" s="3">
        <f>data!M37</f>
        <v>236.2</v>
      </c>
    </row>
    <row r="36" spans="1:3" x14ac:dyDescent="0.3">
      <c r="A36" s="1">
        <f>data!A38</f>
        <v>0.36458333333333331</v>
      </c>
      <c r="B36" s="3">
        <f>data!I38</f>
        <v>293.5</v>
      </c>
      <c r="C36" s="3">
        <f>data!M38</f>
        <v>229</v>
      </c>
    </row>
    <row r="37" spans="1:3" x14ac:dyDescent="0.3">
      <c r="A37" s="1">
        <f>data!A39</f>
        <v>0.375</v>
      </c>
      <c r="B37" s="3">
        <f>data!I39</f>
        <v>295.60000000000002</v>
      </c>
      <c r="C37" s="3">
        <f>data!M39</f>
        <v>213.8</v>
      </c>
    </row>
    <row r="38" spans="1:3" x14ac:dyDescent="0.3">
      <c r="A38" s="1">
        <f>data!A40</f>
        <v>0.38541666666666669</v>
      </c>
      <c r="B38" s="3">
        <f>data!I40</f>
        <v>280.5</v>
      </c>
      <c r="C38" s="3">
        <f>data!M40</f>
        <v>192.5</v>
      </c>
    </row>
    <row r="39" spans="1:3" x14ac:dyDescent="0.3">
      <c r="A39" s="1">
        <f>data!A41</f>
        <v>0.39583333333333331</v>
      </c>
      <c r="B39" s="3">
        <f>data!I41</f>
        <v>252.9</v>
      </c>
      <c r="C39" s="3">
        <f>data!M41</f>
        <v>168.3</v>
      </c>
    </row>
    <row r="40" spans="1:3" x14ac:dyDescent="0.3">
      <c r="A40" s="1">
        <f>data!A42</f>
        <v>0.40625</v>
      </c>
      <c r="B40" s="3">
        <f>data!I42</f>
        <v>219.2</v>
      </c>
      <c r="C40" s="3">
        <f>data!M42</f>
        <v>144.9</v>
      </c>
    </row>
    <row r="41" spans="1:3" x14ac:dyDescent="0.3">
      <c r="A41" s="1">
        <f>data!A43</f>
        <v>0.41666666666666669</v>
      </c>
      <c r="B41" s="3">
        <f>data!I43</f>
        <v>185.8</v>
      </c>
      <c r="C41" s="3">
        <f>data!M43</f>
        <v>126.2</v>
      </c>
    </row>
    <row r="42" spans="1:3" x14ac:dyDescent="0.3">
      <c r="A42" s="1">
        <f>data!A44</f>
        <v>0.42708333333333331</v>
      </c>
      <c r="B42" s="3">
        <f>data!I44</f>
        <v>158</v>
      </c>
      <c r="C42" s="3">
        <f>data!M44</f>
        <v>114.8</v>
      </c>
    </row>
    <row r="43" spans="1:3" x14ac:dyDescent="0.3">
      <c r="A43" s="1">
        <f>data!A45</f>
        <v>0.4375</v>
      </c>
      <c r="B43" s="3">
        <f>data!I45</f>
        <v>137.30000000000001</v>
      </c>
      <c r="C43" s="3">
        <f>data!M45</f>
        <v>109.9</v>
      </c>
    </row>
    <row r="44" spans="1:3" x14ac:dyDescent="0.3">
      <c r="A44" s="1">
        <f>data!A46</f>
        <v>0.44791666666666669</v>
      </c>
      <c r="B44" s="3">
        <f>data!I46</f>
        <v>123.9</v>
      </c>
      <c r="C44" s="3">
        <f>data!M46</f>
        <v>109.6</v>
      </c>
    </row>
    <row r="45" spans="1:3" x14ac:dyDescent="0.3">
      <c r="A45" s="1">
        <f>data!A47</f>
        <v>0.45833333333333331</v>
      </c>
      <c r="B45" s="3">
        <f>data!I47</f>
        <v>118</v>
      </c>
      <c r="C45" s="3">
        <f>data!M47</f>
        <v>112.2</v>
      </c>
    </row>
    <row r="46" spans="1:3" x14ac:dyDescent="0.3">
      <c r="A46" s="1">
        <f>data!A48</f>
        <v>0.46875</v>
      </c>
      <c r="B46" s="3">
        <f>data!I48</f>
        <v>119.2</v>
      </c>
      <c r="C46" s="3">
        <f>data!M48</f>
        <v>115.9</v>
      </c>
    </row>
    <row r="47" spans="1:3" x14ac:dyDescent="0.3">
      <c r="A47" s="1">
        <f>data!A49</f>
        <v>0.47916666666666669</v>
      </c>
      <c r="B47" s="3">
        <f>data!I49</f>
        <v>124.5</v>
      </c>
      <c r="C47" s="3">
        <f>data!M49</f>
        <v>119.3</v>
      </c>
    </row>
    <row r="48" spans="1:3" x14ac:dyDescent="0.3">
      <c r="A48" s="1">
        <f>data!A50</f>
        <v>0.48958333333333331</v>
      </c>
      <c r="B48" s="3">
        <f>data!I50</f>
        <v>130</v>
      </c>
      <c r="C48" s="3">
        <f>data!M50</f>
        <v>121.2</v>
      </c>
    </row>
    <row r="49" spans="1:3" x14ac:dyDescent="0.3">
      <c r="A49" s="1">
        <f>data!A51</f>
        <v>0.5</v>
      </c>
      <c r="B49" s="3">
        <f>data!I51</f>
        <v>132</v>
      </c>
      <c r="C49" s="3">
        <f>data!M51</f>
        <v>120.3</v>
      </c>
    </row>
    <row r="50" spans="1:3" x14ac:dyDescent="0.3">
      <c r="A50" s="1">
        <f>data!A52</f>
        <v>0.51041666666666663</v>
      </c>
      <c r="B50" s="3">
        <f>data!I52</f>
        <v>127.8</v>
      </c>
      <c r="C50" s="3">
        <f>data!M52</f>
        <v>115.9</v>
      </c>
    </row>
    <row r="51" spans="1:3" x14ac:dyDescent="0.3">
      <c r="A51" s="1">
        <f>data!A53</f>
        <v>0.52083333333333337</v>
      </c>
      <c r="B51" s="3">
        <f>data!I53</f>
        <v>119.2</v>
      </c>
      <c r="C51" s="3">
        <f>data!M53</f>
        <v>108.9</v>
      </c>
    </row>
    <row r="52" spans="1:3" x14ac:dyDescent="0.3">
      <c r="A52" s="1">
        <f>data!A54</f>
        <v>0.53125</v>
      </c>
      <c r="B52" s="3">
        <f>data!I54</f>
        <v>109.1</v>
      </c>
      <c r="C52" s="3">
        <f>data!M54</f>
        <v>100.9</v>
      </c>
    </row>
    <row r="53" spans="1:3" x14ac:dyDescent="0.3">
      <c r="A53" s="1">
        <f>data!A55</f>
        <v>0.54166666666666663</v>
      </c>
      <c r="B53" s="3">
        <f>data!I55</f>
        <v>100.5</v>
      </c>
      <c r="C53" s="3">
        <f>data!M55</f>
        <v>93.5</v>
      </c>
    </row>
    <row r="54" spans="1:3" x14ac:dyDescent="0.3">
      <c r="A54" s="1">
        <f>data!A56</f>
        <v>0.55208333333333337</v>
      </c>
      <c r="B54" s="3">
        <f>data!I56</f>
        <v>95.5</v>
      </c>
      <c r="C54" s="3">
        <f>data!M56</f>
        <v>87.9</v>
      </c>
    </row>
    <row r="55" spans="1:3" x14ac:dyDescent="0.3">
      <c r="A55" s="1">
        <f>data!A57</f>
        <v>0.5625</v>
      </c>
      <c r="B55" s="3">
        <f>data!I57</f>
        <v>93.4</v>
      </c>
      <c r="C55" s="3">
        <f>data!M57</f>
        <v>84.2</v>
      </c>
    </row>
    <row r="56" spans="1:3" x14ac:dyDescent="0.3">
      <c r="A56" s="1">
        <f>data!A58</f>
        <v>0.57291666666666663</v>
      </c>
      <c r="B56" s="3">
        <f>data!I58</f>
        <v>92.8</v>
      </c>
      <c r="C56" s="3">
        <f>data!M58</f>
        <v>82.3</v>
      </c>
    </row>
    <row r="57" spans="1:3" x14ac:dyDescent="0.3">
      <c r="A57" s="1">
        <f>data!A59</f>
        <v>0.58333333333333337</v>
      </c>
      <c r="B57" s="3">
        <f>data!I59</f>
        <v>92.3</v>
      </c>
      <c r="C57" s="3">
        <f>data!M59</f>
        <v>81.8</v>
      </c>
    </row>
    <row r="58" spans="1:3" x14ac:dyDescent="0.3">
      <c r="A58" s="1">
        <f>data!A60</f>
        <v>0.59375</v>
      </c>
      <c r="B58" s="3">
        <f>data!I60</f>
        <v>90.7</v>
      </c>
      <c r="C58" s="3">
        <f>data!M60</f>
        <v>82.5</v>
      </c>
    </row>
    <row r="59" spans="1:3" x14ac:dyDescent="0.3">
      <c r="A59" s="1">
        <f>data!A61</f>
        <v>0.60416666666666663</v>
      </c>
      <c r="B59" s="3">
        <f>data!I61</f>
        <v>88.2</v>
      </c>
      <c r="C59" s="3">
        <f>data!M61</f>
        <v>84</v>
      </c>
    </row>
    <row r="60" spans="1:3" x14ac:dyDescent="0.3">
      <c r="A60" s="1">
        <f>data!A62</f>
        <v>0.61458333333333337</v>
      </c>
      <c r="B60" s="3">
        <f>data!I62</f>
        <v>85.5</v>
      </c>
      <c r="C60" s="3">
        <f>data!M62</f>
        <v>85.5</v>
      </c>
    </row>
    <row r="61" spans="1:3" x14ac:dyDescent="0.3">
      <c r="A61" s="1">
        <f>data!A63</f>
        <v>0.625</v>
      </c>
      <c r="B61" s="3">
        <f>data!I63</f>
        <v>83</v>
      </c>
      <c r="C61" s="3">
        <f>data!M63</f>
        <v>86.5</v>
      </c>
    </row>
    <row r="62" spans="1:3" x14ac:dyDescent="0.3">
      <c r="A62" s="1">
        <f>data!A64</f>
        <v>0.63541666666666663</v>
      </c>
      <c r="B62" s="3">
        <f>data!I64</f>
        <v>81.099999999999994</v>
      </c>
      <c r="C62" s="3">
        <f>data!M64</f>
        <v>86.5</v>
      </c>
    </row>
    <row r="63" spans="1:3" x14ac:dyDescent="0.3">
      <c r="A63" s="1">
        <f>data!A65</f>
        <v>0.64583333333333337</v>
      </c>
      <c r="B63" s="3">
        <f>data!I65</f>
        <v>79.900000000000006</v>
      </c>
      <c r="C63" s="3">
        <f>data!M65</f>
        <v>85.8</v>
      </c>
    </row>
    <row r="64" spans="1:3" x14ac:dyDescent="0.3">
      <c r="A64" s="1">
        <f>data!A66</f>
        <v>0.65625</v>
      </c>
      <c r="B64" s="3">
        <f>data!I66</f>
        <v>79.400000000000006</v>
      </c>
      <c r="C64" s="3">
        <f>data!M66</f>
        <v>84.8</v>
      </c>
    </row>
    <row r="65" spans="1:3" x14ac:dyDescent="0.3">
      <c r="A65" s="1">
        <f>data!A67</f>
        <v>0.66666666666666663</v>
      </c>
      <c r="B65" s="3">
        <f>data!I67</f>
        <v>79.400000000000006</v>
      </c>
      <c r="C65" s="3">
        <f>data!M67</f>
        <v>84.1</v>
      </c>
    </row>
    <row r="66" spans="1:3" x14ac:dyDescent="0.3">
      <c r="A66" s="1">
        <f>data!A68</f>
        <v>0.67708333333333337</v>
      </c>
      <c r="B66" s="3">
        <f>data!I68</f>
        <v>80.099999999999994</v>
      </c>
      <c r="C66" s="3">
        <f>data!M68</f>
        <v>83.9</v>
      </c>
    </row>
    <row r="67" spans="1:3" x14ac:dyDescent="0.3">
      <c r="A67" s="1">
        <f>data!A69</f>
        <v>0.6875</v>
      </c>
      <c r="B67" s="3">
        <f>data!I69</f>
        <v>81.5</v>
      </c>
      <c r="C67" s="3">
        <f>data!M69</f>
        <v>84.1</v>
      </c>
    </row>
    <row r="68" spans="1:3" x14ac:dyDescent="0.3">
      <c r="A68" s="1">
        <f>data!A70</f>
        <v>0.69791666666666663</v>
      </c>
      <c r="B68" s="3">
        <f>data!I70</f>
        <v>84.3</v>
      </c>
      <c r="C68" s="3">
        <f>data!M70</f>
        <v>84.2</v>
      </c>
    </row>
    <row r="69" spans="1:3" x14ac:dyDescent="0.3">
      <c r="A69" s="1">
        <f>data!A71</f>
        <v>0.70833333333333337</v>
      </c>
      <c r="B69" s="3">
        <f>data!I71</f>
        <v>88.8</v>
      </c>
      <c r="C69" s="3">
        <f>data!M71</f>
        <v>84.1</v>
      </c>
    </row>
    <row r="70" spans="1:3" x14ac:dyDescent="0.3">
      <c r="A70" s="1">
        <f>data!A72</f>
        <v>0.71875</v>
      </c>
      <c r="B70" s="3">
        <f>data!I72</f>
        <v>95.7</v>
      </c>
      <c r="C70" s="3">
        <f>data!M72</f>
        <v>84</v>
      </c>
    </row>
    <row r="71" spans="1:3" x14ac:dyDescent="0.3">
      <c r="A71" s="1">
        <f>data!A73</f>
        <v>0.72916666666666663</v>
      </c>
      <c r="B71" s="3">
        <f>data!I73</f>
        <v>106.9</v>
      </c>
      <c r="C71" s="3">
        <f>data!M73</f>
        <v>86.4</v>
      </c>
    </row>
    <row r="72" spans="1:3" x14ac:dyDescent="0.3">
      <c r="A72" s="1">
        <f>data!A74</f>
        <v>0.73958333333333337</v>
      </c>
      <c r="B72" s="3">
        <f>data!I74</f>
        <v>124.9</v>
      </c>
      <c r="C72" s="3">
        <f>data!M74</f>
        <v>94.8</v>
      </c>
    </row>
    <row r="73" spans="1:3" x14ac:dyDescent="0.3">
      <c r="A73" s="1">
        <f>data!A75</f>
        <v>0.75</v>
      </c>
      <c r="B73" s="3">
        <f>data!I75</f>
        <v>151.9</v>
      </c>
      <c r="C73" s="3">
        <f>data!M75</f>
        <v>112.2</v>
      </c>
    </row>
    <row r="74" spans="1:3" x14ac:dyDescent="0.3">
      <c r="A74" s="1">
        <f>data!A76</f>
        <v>0.76041666666666663</v>
      </c>
      <c r="B74" s="3">
        <f>data!I76</f>
        <v>188.6</v>
      </c>
      <c r="C74" s="3">
        <f>data!M76</f>
        <v>140.19999999999999</v>
      </c>
    </row>
    <row r="75" spans="1:3" x14ac:dyDescent="0.3">
      <c r="A75" s="1">
        <f>data!A77</f>
        <v>0.77083333333333337</v>
      </c>
      <c r="B75" s="3">
        <f>data!I77</f>
        <v>229.1</v>
      </c>
      <c r="C75" s="3">
        <f>data!M77</f>
        <v>173.4</v>
      </c>
    </row>
    <row r="76" spans="1:3" x14ac:dyDescent="0.3">
      <c r="A76" s="1">
        <f>data!A78</f>
        <v>0.78125</v>
      </c>
      <c r="B76" s="3">
        <f>data!I78</f>
        <v>266.10000000000002</v>
      </c>
      <c r="C76" s="3">
        <f>data!M78</f>
        <v>205</v>
      </c>
    </row>
    <row r="77" spans="1:3" x14ac:dyDescent="0.3">
      <c r="A77" s="1">
        <f>data!A79</f>
        <v>0.79166666666666663</v>
      </c>
      <c r="B77" s="3">
        <f>data!I79</f>
        <v>292.10000000000002</v>
      </c>
      <c r="C77" s="3">
        <f>data!M79</f>
        <v>227.8</v>
      </c>
    </row>
    <row r="78" spans="1:3" x14ac:dyDescent="0.3">
      <c r="A78" s="1">
        <f>data!A80</f>
        <v>0.80208333333333337</v>
      </c>
      <c r="B78" s="3">
        <f>data!I80</f>
        <v>301.39999999999998</v>
      </c>
      <c r="C78" s="3">
        <f>data!M80</f>
        <v>236.6</v>
      </c>
    </row>
    <row r="79" spans="1:3" x14ac:dyDescent="0.3">
      <c r="A79" s="1">
        <f>data!A81</f>
        <v>0.8125</v>
      </c>
      <c r="B79" s="3">
        <f>data!I81</f>
        <v>295.60000000000002</v>
      </c>
      <c r="C79" s="3">
        <f>data!M81</f>
        <v>232.9</v>
      </c>
    </row>
    <row r="80" spans="1:3" x14ac:dyDescent="0.3">
      <c r="A80" s="1">
        <f>data!A82</f>
        <v>0.82291666666666663</v>
      </c>
      <c r="B80" s="3">
        <f>data!I82</f>
        <v>278.10000000000002</v>
      </c>
      <c r="C80" s="3">
        <f>data!M82</f>
        <v>219.9</v>
      </c>
    </row>
    <row r="81" spans="1:3" x14ac:dyDescent="0.3">
      <c r="A81" s="1">
        <f>data!A83</f>
        <v>0.83333333333333337</v>
      </c>
      <c r="B81" s="3">
        <f>data!I83</f>
        <v>252.4</v>
      </c>
      <c r="C81" s="3">
        <f>data!M83</f>
        <v>201</v>
      </c>
    </row>
    <row r="82" spans="1:3" x14ac:dyDescent="0.3">
      <c r="A82" s="1">
        <f>data!A84</f>
        <v>0.84375</v>
      </c>
      <c r="B82" s="3">
        <f>data!I84</f>
        <v>221.6</v>
      </c>
      <c r="C82" s="3">
        <f>data!M84</f>
        <v>179.1</v>
      </c>
    </row>
    <row r="83" spans="1:3" x14ac:dyDescent="0.3">
      <c r="A83" s="1">
        <f>data!A85</f>
        <v>0.85416666666666663</v>
      </c>
      <c r="B83" s="3">
        <f>data!I85</f>
        <v>189.2</v>
      </c>
      <c r="C83" s="3">
        <f>data!M85</f>
        <v>156.5</v>
      </c>
    </row>
    <row r="84" spans="1:3" x14ac:dyDescent="0.3">
      <c r="A84" s="1">
        <f>data!A86</f>
        <v>0.86458333333333337</v>
      </c>
      <c r="B84" s="3">
        <f>data!I86</f>
        <v>158.19999999999999</v>
      </c>
      <c r="C84" s="3">
        <f>data!M86</f>
        <v>135.1</v>
      </c>
    </row>
    <row r="85" spans="1:3" x14ac:dyDescent="0.3">
      <c r="A85" s="1">
        <f>data!A87</f>
        <v>0.875</v>
      </c>
      <c r="B85" s="3">
        <f>data!I87</f>
        <v>132</v>
      </c>
      <c r="C85" s="3">
        <f>data!M87</f>
        <v>116.8</v>
      </c>
    </row>
    <row r="86" spans="1:3" x14ac:dyDescent="0.3">
      <c r="A86" s="1">
        <f>data!A88</f>
        <v>0.88541666666666663</v>
      </c>
      <c r="B86" s="3">
        <f>data!I88</f>
        <v>113</v>
      </c>
      <c r="C86" s="3">
        <f>data!M88</f>
        <v>103.2</v>
      </c>
    </row>
    <row r="87" spans="1:3" x14ac:dyDescent="0.3">
      <c r="A87" s="1">
        <f>data!A89</f>
        <v>0.89583333333333337</v>
      </c>
      <c r="B87" s="3">
        <f>data!I89</f>
        <v>100.3</v>
      </c>
      <c r="C87" s="3">
        <f>data!M89</f>
        <v>93.5</v>
      </c>
    </row>
    <row r="88" spans="1:3" x14ac:dyDescent="0.3">
      <c r="A88" s="1">
        <f>data!A90</f>
        <v>0.90625</v>
      </c>
      <c r="B88" s="3">
        <f>data!I90</f>
        <v>92.4</v>
      </c>
      <c r="C88" s="3">
        <f>data!M90</f>
        <v>86.7</v>
      </c>
    </row>
    <row r="89" spans="1:3" x14ac:dyDescent="0.3">
      <c r="A89" s="1">
        <f>data!A91</f>
        <v>0.91666666666666663</v>
      </c>
      <c r="B89" s="3">
        <f>data!I91</f>
        <v>87.6</v>
      </c>
      <c r="C89" s="3">
        <f>data!M91</f>
        <v>81.8</v>
      </c>
    </row>
    <row r="90" spans="1:3" x14ac:dyDescent="0.3">
      <c r="A90" s="1">
        <f>data!A92</f>
        <v>0.92708333333333337</v>
      </c>
      <c r="B90" s="3">
        <f>data!I92</f>
        <v>84.6</v>
      </c>
      <c r="C90" s="3">
        <f>data!M92</f>
        <v>77.7</v>
      </c>
    </row>
    <row r="91" spans="1:3" x14ac:dyDescent="0.3">
      <c r="A91" s="1">
        <f>data!A93</f>
        <v>0.9375</v>
      </c>
      <c r="B91" s="3">
        <f>data!I93</f>
        <v>82.4</v>
      </c>
      <c r="C91" s="3">
        <f>data!M93</f>
        <v>74.099999999999994</v>
      </c>
    </row>
    <row r="92" spans="1:3" x14ac:dyDescent="0.3">
      <c r="A92" s="1">
        <f>data!A94</f>
        <v>0.94791666666666663</v>
      </c>
      <c r="B92" s="3">
        <f>data!I94</f>
        <v>80.5</v>
      </c>
      <c r="C92" s="3">
        <f>data!M94</f>
        <v>70.900000000000006</v>
      </c>
    </row>
    <row r="93" spans="1:3" x14ac:dyDescent="0.3">
      <c r="A93" s="1">
        <f>data!A95</f>
        <v>0.95833333333333337</v>
      </c>
      <c r="B93" s="3">
        <f>data!I95</f>
        <v>78.3</v>
      </c>
      <c r="C93" s="3">
        <f>data!M95</f>
        <v>67.8</v>
      </c>
    </row>
    <row r="94" spans="1:3" x14ac:dyDescent="0.3">
      <c r="A94" s="1">
        <f>data!A96</f>
        <v>0.96875</v>
      </c>
      <c r="B94" s="3">
        <f>data!I96</f>
        <v>75.3</v>
      </c>
      <c r="C94" s="3">
        <f>data!M96</f>
        <v>64.7</v>
      </c>
    </row>
    <row r="95" spans="1:3" x14ac:dyDescent="0.3">
      <c r="A95" s="1">
        <f>data!A97</f>
        <v>0.97916666666666663</v>
      </c>
      <c r="B95" s="3">
        <f>data!I97</f>
        <v>71.8</v>
      </c>
      <c r="C95" s="3">
        <f>data!M97</f>
        <v>61.8</v>
      </c>
    </row>
    <row r="96" spans="1:3" x14ac:dyDescent="0.3">
      <c r="A96" s="1">
        <f>data!A98</f>
        <v>0.98958333333333337</v>
      </c>
      <c r="B96" s="3">
        <f>data!I98</f>
        <v>68.3</v>
      </c>
      <c r="C96" s="3">
        <f>data!M98</f>
        <v>59.2</v>
      </c>
    </row>
    <row r="97" spans="1:3" x14ac:dyDescent="0.3">
      <c r="A97" s="1">
        <f>data!A99</f>
        <v>0</v>
      </c>
      <c r="B97" s="3">
        <f>data!I99</f>
        <v>65.400000000000006</v>
      </c>
      <c r="C97" s="3">
        <f>data!M99</f>
        <v>57.2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C573-3C8F-437A-8FD2-727839301987}">
  <dimension ref="A1:H97"/>
  <sheetViews>
    <sheetView workbookViewId="0">
      <selection activeCell="C3" sqref="C3"/>
    </sheetView>
  </sheetViews>
  <sheetFormatPr baseColWidth="10" defaultRowHeight="14.4" x14ac:dyDescent="0.3"/>
  <sheetData>
    <row r="1" spans="1:8" x14ac:dyDescent="0.3">
      <c r="A1" t="s">
        <v>11</v>
      </c>
      <c r="B1" t="s">
        <v>12</v>
      </c>
      <c r="C1" t="s">
        <v>13</v>
      </c>
    </row>
    <row r="2" spans="1:8" x14ac:dyDescent="0.3">
      <c r="A2" s="1">
        <f>data!A4</f>
        <v>1.0416666666666666E-2</v>
      </c>
      <c r="B2" s="3">
        <f>data!W4</f>
        <v>67.5</v>
      </c>
      <c r="C2" s="3">
        <f>data!AA4</f>
        <v>85.6</v>
      </c>
      <c r="D2" s="3"/>
      <c r="E2" s="3"/>
    </row>
    <row r="3" spans="1:8" x14ac:dyDescent="0.3">
      <c r="A3" s="1">
        <f>data!A5</f>
        <v>2.0833333333333332E-2</v>
      </c>
      <c r="B3" s="3">
        <f>data!W5</f>
        <v>67.8</v>
      </c>
      <c r="C3" s="3">
        <f>data!AA5</f>
        <v>79</v>
      </c>
      <c r="D3" s="3"/>
      <c r="E3" s="3"/>
    </row>
    <row r="4" spans="1:8" x14ac:dyDescent="0.3">
      <c r="A4" s="1">
        <f>data!A6</f>
        <v>3.125E-2</v>
      </c>
      <c r="B4" s="3">
        <f>data!W6</f>
        <v>68.5</v>
      </c>
      <c r="C4" s="3">
        <f>data!AA6</f>
        <v>73.599999999999994</v>
      </c>
      <c r="D4" s="3"/>
      <c r="E4" s="3"/>
    </row>
    <row r="5" spans="1:8" x14ac:dyDescent="0.3">
      <c r="A5" s="1">
        <f>data!A7</f>
        <v>4.1666666666666664E-2</v>
      </c>
      <c r="B5" s="3">
        <f>data!W7</f>
        <v>68.099999999999994</v>
      </c>
      <c r="C5" s="3">
        <f>data!AA7</f>
        <v>69.3</v>
      </c>
      <c r="D5" s="3"/>
      <c r="E5" s="3"/>
      <c r="G5" s="3"/>
      <c r="H5" s="3"/>
    </row>
    <row r="6" spans="1:8" x14ac:dyDescent="0.3">
      <c r="A6" s="1">
        <f>data!A8</f>
        <v>5.2083333333333336E-2</v>
      </c>
      <c r="B6" s="3">
        <f>data!W8</f>
        <v>65.400000000000006</v>
      </c>
      <c r="C6" s="3">
        <f>data!AA8</f>
        <v>65.8</v>
      </c>
      <c r="D6" s="3"/>
      <c r="E6" s="3"/>
    </row>
    <row r="7" spans="1:8" x14ac:dyDescent="0.3">
      <c r="A7" s="1">
        <f>data!A9</f>
        <v>6.25E-2</v>
      </c>
      <c r="B7" s="3">
        <f>data!W9</f>
        <v>61</v>
      </c>
      <c r="C7" s="3">
        <f>data!AA9</f>
        <v>63</v>
      </c>
      <c r="D7" s="3"/>
      <c r="E7" s="3"/>
    </row>
    <row r="8" spans="1:8" x14ac:dyDescent="0.3">
      <c r="A8" s="1">
        <f>data!A10</f>
        <v>7.2916666666666671E-2</v>
      </c>
      <c r="B8" s="3">
        <f>data!W10</f>
        <v>56.1</v>
      </c>
      <c r="C8" s="3">
        <f>data!AA10</f>
        <v>60.4</v>
      </c>
      <c r="D8" s="3"/>
      <c r="E8" s="3"/>
    </row>
    <row r="9" spans="1:8" x14ac:dyDescent="0.3">
      <c r="A9" s="1">
        <f>data!A11</f>
        <v>8.3333333333333329E-2</v>
      </c>
      <c r="B9" s="3">
        <f>data!W11</f>
        <v>52</v>
      </c>
      <c r="C9" s="3">
        <f>data!AA11</f>
        <v>57.7</v>
      </c>
      <c r="D9" s="3"/>
      <c r="E9" s="3"/>
      <c r="G9" s="3"/>
      <c r="H9" s="3"/>
    </row>
    <row r="10" spans="1:8" x14ac:dyDescent="0.3">
      <c r="A10" s="1">
        <f>data!A12</f>
        <v>9.375E-2</v>
      </c>
      <c r="B10" s="3">
        <f>data!W12</f>
        <v>49.4</v>
      </c>
      <c r="C10" s="3">
        <f>data!AA12</f>
        <v>54.8</v>
      </c>
      <c r="D10" s="3"/>
      <c r="E10" s="3"/>
    </row>
    <row r="11" spans="1:8" x14ac:dyDescent="0.3">
      <c r="A11" s="1">
        <f>data!A13</f>
        <v>0.10416666666666667</v>
      </c>
      <c r="B11" s="3">
        <f>data!W13</f>
        <v>48.1</v>
      </c>
      <c r="C11" s="3">
        <f>data!AA13</f>
        <v>51.7</v>
      </c>
      <c r="D11" s="3"/>
      <c r="E11" s="3"/>
    </row>
    <row r="12" spans="1:8" x14ac:dyDescent="0.3">
      <c r="A12" s="1">
        <f>data!A14</f>
        <v>0.11458333333333333</v>
      </c>
      <c r="B12" s="3">
        <f>data!W14</f>
        <v>47.6</v>
      </c>
      <c r="C12" s="3">
        <f>data!AA14</f>
        <v>48.7</v>
      </c>
      <c r="D12" s="3"/>
      <c r="E12" s="3"/>
    </row>
    <row r="13" spans="1:8" x14ac:dyDescent="0.3">
      <c r="A13" s="1">
        <f>data!A15</f>
        <v>0.125</v>
      </c>
      <c r="B13" s="3">
        <f>data!W15</f>
        <v>47.3</v>
      </c>
      <c r="C13" s="3">
        <f>data!AA15</f>
        <v>46.2</v>
      </c>
      <c r="D13" s="3"/>
      <c r="E13" s="3"/>
    </row>
    <row r="14" spans="1:8" x14ac:dyDescent="0.3">
      <c r="A14" s="1">
        <f>data!A16</f>
        <v>0.13541666666666666</v>
      </c>
      <c r="B14" s="3">
        <f>data!W16</f>
        <v>46.9</v>
      </c>
      <c r="C14" s="3">
        <f>data!AA16</f>
        <v>44.3</v>
      </c>
      <c r="D14" s="3"/>
      <c r="E14" s="3"/>
    </row>
    <row r="15" spans="1:8" x14ac:dyDescent="0.3">
      <c r="A15" s="1">
        <f>data!A17</f>
        <v>0.14583333333333334</v>
      </c>
      <c r="B15" s="3">
        <f>data!W17</f>
        <v>46.4</v>
      </c>
      <c r="C15" s="3">
        <f>data!AA17</f>
        <v>42.8</v>
      </c>
      <c r="D15" s="3"/>
      <c r="E15" s="3"/>
    </row>
    <row r="16" spans="1:8" x14ac:dyDescent="0.3">
      <c r="A16" s="1">
        <f>data!A18</f>
        <v>0.15625</v>
      </c>
      <c r="B16" s="3">
        <f>data!W18</f>
        <v>45.7</v>
      </c>
      <c r="C16" s="3">
        <f>data!AA18</f>
        <v>41.6</v>
      </c>
      <c r="D16" s="3"/>
      <c r="E16" s="3"/>
    </row>
    <row r="17" spans="1:5" x14ac:dyDescent="0.3">
      <c r="A17" s="1">
        <f>data!A19</f>
        <v>0.16666666666666666</v>
      </c>
      <c r="B17" s="3">
        <f>data!W19</f>
        <v>45</v>
      </c>
      <c r="C17" s="3">
        <f>data!AA19</f>
        <v>40.4</v>
      </c>
      <c r="D17" s="3"/>
      <c r="E17" s="3"/>
    </row>
    <row r="18" spans="1:5" x14ac:dyDescent="0.3">
      <c r="A18" s="1">
        <f>data!A20</f>
        <v>0.17708333333333334</v>
      </c>
      <c r="B18" s="3">
        <f>data!W20</f>
        <v>44.5</v>
      </c>
      <c r="C18" s="3">
        <f>data!AA20</f>
        <v>39.200000000000003</v>
      </c>
      <c r="D18" s="3"/>
      <c r="E18" s="3"/>
    </row>
    <row r="19" spans="1:5" x14ac:dyDescent="0.3">
      <c r="A19" s="1">
        <f>data!A21</f>
        <v>0.1875</v>
      </c>
      <c r="B19" s="3">
        <f>data!W21</f>
        <v>44</v>
      </c>
      <c r="C19" s="3">
        <f>data!AA21</f>
        <v>38</v>
      </c>
      <c r="D19" s="3"/>
      <c r="E19" s="3"/>
    </row>
    <row r="20" spans="1:5" x14ac:dyDescent="0.3">
      <c r="A20" s="1">
        <f>data!A22</f>
        <v>0.19791666666666666</v>
      </c>
      <c r="B20" s="3">
        <f>data!W22</f>
        <v>43.8</v>
      </c>
      <c r="C20" s="3">
        <f>data!AA22</f>
        <v>37.200000000000003</v>
      </c>
      <c r="D20" s="3"/>
      <c r="E20" s="3"/>
    </row>
    <row r="21" spans="1:5" x14ac:dyDescent="0.3">
      <c r="A21" s="1">
        <f>data!A23</f>
        <v>0.20833333333333334</v>
      </c>
      <c r="B21" s="3">
        <f>data!W23</f>
        <v>43.9</v>
      </c>
      <c r="C21" s="3">
        <f>data!AA23</f>
        <v>37</v>
      </c>
      <c r="D21" s="3"/>
      <c r="E21" s="3"/>
    </row>
    <row r="22" spans="1:5" x14ac:dyDescent="0.3">
      <c r="A22" s="1">
        <f>data!A24</f>
        <v>0.21875</v>
      </c>
      <c r="B22" s="3">
        <f>data!W24</f>
        <v>44.2</v>
      </c>
      <c r="C22" s="3">
        <f>data!AA24</f>
        <v>37.5</v>
      </c>
      <c r="D22" s="3"/>
      <c r="E22" s="3"/>
    </row>
    <row r="23" spans="1:5" x14ac:dyDescent="0.3">
      <c r="A23" s="1">
        <f>data!A25</f>
        <v>0.22916666666666666</v>
      </c>
      <c r="B23" s="3">
        <f>data!W25</f>
        <v>44.7</v>
      </c>
      <c r="C23" s="3">
        <f>data!AA25</f>
        <v>38.299999999999997</v>
      </c>
      <c r="D23" s="3"/>
      <c r="E23" s="3"/>
    </row>
    <row r="24" spans="1:5" x14ac:dyDescent="0.3">
      <c r="A24" s="1">
        <f>data!A26</f>
        <v>0.23958333333333334</v>
      </c>
      <c r="B24" s="3">
        <f>data!W26</f>
        <v>45.1</v>
      </c>
      <c r="C24" s="3">
        <f>data!AA26</f>
        <v>39.1</v>
      </c>
      <c r="D24" s="3"/>
      <c r="E24" s="3"/>
    </row>
    <row r="25" spans="1:5" x14ac:dyDescent="0.3">
      <c r="A25" s="1">
        <f>data!A27</f>
        <v>0.25</v>
      </c>
      <c r="B25" s="3">
        <f>data!W27</f>
        <v>45</v>
      </c>
      <c r="C25" s="3">
        <f>data!AA27</f>
        <v>39.299999999999997</v>
      </c>
      <c r="D25" s="3"/>
      <c r="E25" s="3"/>
    </row>
    <row r="26" spans="1:5" x14ac:dyDescent="0.3">
      <c r="A26" s="1">
        <f>data!A28</f>
        <v>0.26041666666666669</v>
      </c>
      <c r="B26" s="3">
        <f>data!W28</f>
        <v>44.6</v>
      </c>
      <c r="C26" s="3">
        <f>data!AA28</f>
        <v>38.6</v>
      </c>
      <c r="D26" s="3"/>
      <c r="E26" s="3"/>
    </row>
    <row r="27" spans="1:5" x14ac:dyDescent="0.3">
      <c r="A27" s="1">
        <f>data!A29</f>
        <v>0.27083333333333331</v>
      </c>
      <c r="B27" s="3">
        <f>data!W29</f>
        <v>44</v>
      </c>
      <c r="C27" s="3">
        <f>data!AA29</f>
        <v>37.700000000000003</v>
      </c>
      <c r="D27" s="3"/>
      <c r="E27" s="3"/>
    </row>
    <row r="28" spans="1:5" x14ac:dyDescent="0.3">
      <c r="A28" s="1">
        <f>data!A30</f>
        <v>0.28125</v>
      </c>
      <c r="B28" s="3">
        <f>data!W30</f>
        <v>44</v>
      </c>
      <c r="C28" s="3">
        <f>data!AA30</f>
        <v>37.700000000000003</v>
      </c>
      <c r="D28" s="3"/>
      <c r="E28" s="3"/>
    </row>
    <row r="29" spans="1:5" x14ac:dyDescent="0.3">
      <c r="A29" s="1">
        <f>data!A31</f>
        <v>0.29166666666666669</v>
      </c>
      <c r="B29" s="3">
        <f>data!W31</f>
        <v>45</v>
      </c>
      <c r="C29" s="3">
        <f>data!AA31</f>
        <v>39.299999999999997</v>
      </c>
      <c r="D29" s="3"/>
      <c r="E29" s="3"/>
    </row>
    <row r="30" spans="1:5" x14ac:dyDescent="0.3">
      <c r="A30" s="1">
        <f>data!A32</f>
        <v>0.30208333333333331</v>
      </c>
      <c r="B30" s="3">
        <f>data!W32</f>
        <v>47.5</v>
      </c>
      <c r="C30" s="3">
        <f>data!AA32</f>
        <v>43.2</v>
      </c>
      <c r="D30" s="3"/>
      <c r="E30" s="3"/>
    </row>
    <row r="31" spans="1:5" x14ac:dyDescent="0.3">
      <c r="A31" s="1">
        <f>data!A33</f>
        <v>0.3125</v>
      </c>
      <c r="B31" s="3">
        <f>data!W33</f>
        <v>51.1</v>
      </c>
      <c r="C31" s="3">
        <f>data!AA33</f>
        <v>49.1</v>
      </c>
      <c r="D31" s="3"/>
      <c r="E31" s="3"/>
    </row>
    <row r="32" spans="1:5" x14ac:dyDescent="0.3">
      <c r="A32" s="1">
        <f>data!A34</f>
        <v>0.32291666666666669</v>
      </c>
      <c r="B32" s="3">
        <f>data!W34</f>
        <v>55.5</v>
      </c>
      <c r="C32" s="3">
        <f>data!AA34</f>
        <v>56.1</v>
      </c>
      <c r="D32" s="3"/>
      <c r="E32" s="3"/>
    </row>
    <row r="33" spans="1:5" x14ac:dyDescent="0.3">
      <c r="A33" s="1">
        <f>data!A35</f>
        <v>0.33333333333333331</v>
      </c>
      <c r="B33" s="3">
        <f>data!W35</f>
        <v>60</v>
      </c>
      <c r="C33" s="3">
        <f>data!AA35</f>
        <v>63.5</v>
      </c>
      <c r="D33" s="3"/>
      <c r="E33" s="3"/>
    </row>
    <row r="34" spans="1:5" x14ac:dyDescent="0.3">
      <c r="A34" s="1">
        <f>data!A36</f>
        <v>0.34375</v>
      </c>
      <c r="B34" s="3">
        <f>data!W36</f>
        <v>64.5</v>
      </c>
      <c r="C34" s="3">
        <f>data!AA36</f>
        <v>70.900000000000006</v>
      </c>
      <c r="D34" s="3"/>
      <c r="E34" s="3"/>
    </row>
    <row r="35" spans="1:5" x14ac:dyDescent="0.3">
      <c r="A35" s="1">
        <f>data!A37</f>
        <v>0.35416666666666669</v>
      </c>
      <c r="B35" s="3">
        <f>data!W37</f>
        <v>68.599999999999994</v>
      </c>
      <c r="C35" s="3">
        <f>data!AA37</f>
        <v>78.3</v>
      </c>
      <c r="D35" s="3"/>
      <c r="E35" s="3"/>
    </row>
    <row r="36" spans="1:5" x14ac:dyDescent="0.3">
      <c r="A36" s="1">
        <f>data!A38</f>
        <v>0.36458333333333331</v>
      </c>
      <c r="B36" s="3">
        <f>data!W38</f>
        <v>72.099999999999994</v>
      </c>
      <c r="C36" s="3">
        <f>data!AA38</f>
        <v>86.1</v>
      </c>
      <c r="D36" s="3"/>
      <c r="E36" s="3"/>
    </row>
    <row r="37" spans="1:5" x14ac:dyDescent="0.3">
      <c r="A37" s="1">
        <f>data!A39</f>
        <v>0.375</v>
      </c>
      <c r="B37" s="3">
        <f>data!W39</f>
        <v>75.099999999999994</v>
      </c>
      <c r="C37" s="3">
        <f>data!AA39</f>
        <v>94.7</v>
      </c>
      <c r="D37" s="3"/>
      <c r="E37" s="3"/>
    </row>
    <row r="38" spans="1:5" x14ac:dyDescent="0.3">
      <c r="A38" s="1">
        <f>data!A40</f>
        <v>0.38541666666666669</v>
      </c>
      <c r="B38" s="3">
        <f>data!W40</f>
        <v>77.5</v>
      </c>
      <c r="C38" s="3">
        <f>data!AA40</f>
        <v>104.4</v>
      </c>
      <c r="D38" s="3"/>
      <c r="E38" s="3"/>
    </row>
    <row r="39" spans="1:5" x14ac:dyDescent="0.3">
      <c r="A39" s="1">
        <f>data!A41</f>
        <v>0.39583333333333331</v>
      </c>
      <c r="B39" s="3">
        <f>data!W41</f>
        <v>80.8</v>
      </c>
      <c r="C39" s="3">
        <f>data!AA41</f>
        <v>115.4</v>
      </c>
      <c r="D39" s="3"/>
      <c r="E39" s="3"/>
    </row>
    <row r="40" spans="1:5" x14ac:dyDescent="0.3">
      <c r="A40" s="1">
        <f>data!A42</f>
        <v>0.40625</v>
      </c>
      <c r="B40" s="3">
        <f>data!W42</f>
        <v>86.8</v>
      </c>
      <c r="C40" s="3">
        <f>data!AA42</f>
        <v>127.9</v>
      </c>
      <c r="D40" s="3"/>
      <c r="E40" s="3"/>
    </row>
    <row r="41" spans="1:5" x14ac:dyDescent="0.3">
      <c r="A41" s="1">
        <f>data!A43</f>
        <v>0.41666666666666669</v>
      </c>
      <c r="B41" s="3">
        <f>data!W43</f>
        <v>97</v>
      </c>
      <c r="C41" s="3">
        <f>data!AA43</f>
        <v>142</v>
      </c>
      <c r="D41" s="3"/>
      <c r="E41" s="3"/>
    </row>
    <row r="42" spans="1:5" x14ac:dyDescent="0.3">
      <c r="A42" s="1">
        <f>data!A44</f>
        <v>0.42708333333333331</v>
      </c>
      <c r="B42" s="3">
        <f>data!W44</f>
        <v>112.5</v>
      </c>
      <c r="C42" s="3">
        <f>data!AA44</f>
        <v>157.69999999999999</v>
      </c>
      <c r="D42" s="3"/>
      <c r="E42" s="3"/>
    </row>
    <row r="43" spans="1:5" x14ac:dyDescent="0.3">
      <c r="A43" s="1">
        <f>data!A45</f>
        <v>0.4375</v>
      </c>
      <c r="B43" s="3">
        <f>data!W45</f>
        <v>131.1</v>
      </c>
      <c r="C43" s="3">
        <f>data!AA45</f>
        <v>173.7</v>
      </c>
      <c r="D43" s="3"/>
      <c r="E43" s="3"/>
    </row>
    <row r="44" spans="1:5" x14ac:dyDescent="0.3">
      <c r="A44" s="1">
        <f>data!A46</f>
        <v>0.44791666666666669</v>
      </c>
      <c r="B44" s="3">
        <f>data!W46</f>
        <v>150</v>
      </c>
      <c r="C44" s="3">
        <f>data!AA46</f>
        <v>188.2</v>
      </c>
      <c r="D44" s="3"/>
      <c r="E44" s="3"/>
    </row>
    <row r="45" spans="1:5" x14ac:dyDescent="0.3">
      <c r="A45" s="1">
        <f>data!A47</f>
        <v>0.45833333333333331</v>
      </c>
      <c r="B45" s="3">
        <f>data!W47</f>
        <v>166.3</v>
      </c>
      <c r="C45" s="3">
        <f>data!AA47</f>
        <v>199.8</v>
      </c>
      <c r="D45" s="3"/>
      <c r="E45" s="3"/>
    </row>
    <row r="46" spans="1:5" x14ac:dyDescent="0.3">
      <c r="A46" s="1">
        <f>data!A48</f>
        <v>0.46875</v>
      </c>
      <c r="B46" s="3">
        <f>data!W48</f>
        <v>177.7</v>
      </c>
      <c r="C46" s="3">
        <f>data!AA48</f>
        <v>207.2</v>
      </c>
      <c r="D46" s="3"/>
      <c r="E46" s="3"/>
    </row>
    <row r="47" spans="1:5" x14ac:dyDescent="0.3">
      <c r="A47" s="1">
        <f>data!A49</f>
        <v>0.47916666666666669</v>
      </c>
      <c r="B47" s="3">
        <f>data!W49</f>
        <v>184.6</v>
      </c>
      <c r="C47" s="3">
        <f>data!AA49</f>
        <v>211</v>
      </c>
      <c r="D47" s="3"/>
      <c r="E47" s="3"/>
    </row>
    <row r="48" spans="1:5" x14ac:dyDescent="0.3">
      <c r="A48" s="1">
        <f>data!A50</f>
        <v>0.48958333333333331</v>
      </c>
      <c r="B48" s="3">
        <f>data!W50</f>
        <v>187.8</v>
      </c>
      <c r="C48" s="3">
        <f>data!AA50</f>
        <v>212.5</v>
      </c>
      <c r="D48" s="3"/>
      <c r="E48" s="3"/>
    </row>
    <row r="49" spans="1:5" x14ac:dyDescent="0.3">
      <c r="A49" s="1">
        <f>data!A51</f>
        <v>0.5</v>
      </c>
      <c r="B49" s="3">
        <f>data!W51</f>
        <v>188.2</v>
      </c>
      <c r="C49" s="3">
        <f>data!AA51</f>
        <v>212.5</v>
      </c>
      <c r="D49" s="3"/>
      <c r="E49" s="3"/>
    </row>
    <row r="50" spans="1:5" x14ac:dyDescent="0.3">
      <c r="A50" s="1">
        <f>data!A52</f>
        <v>0.51041666666666663</v>
      </c>
      <c r="B50" s="3">
        <f>data!W52</f>
        <v>186.8</v>
      </c>
      <c r="C50" s="3">
        <f>data!AA52</f>
        <v>212</v>
      </c>
      <c r="D50" s="3"/>
      <c r="E50" s="3"/>
    </row>
    <row r="51" spans="1:5" x14ac:dyDescent="0.3">
      <c r="A51" s="1">
        <f>data!A53</f>
        <v>0.52083333333333337</v>
      </c>
      <c r="B51" s="3">
        <f>data!W53</f>
        <v>184.3</v>
      </c>
      <c r="C51" s="3">
        <f>data!AA53</f>
        <v>211.5</v>
      </c>
      <c r="D51" s="3"/>
      <c r="E51" s="3"/>
    </row>
    <row r="52" spans="1:5" x14ac:dyDescent="0.3">
      <c r="A52" s="1">
        <f>data!A54</f>
        <v>0.53125</v>
      </c>
      <c r="B52" s="3">
        <f>data!W54</f>
        <v>181.4</v>
      </c>
      <c r="C52" s="3">
        <f>data!AA54</f>
        <v>211.2</v>
      </c>
      <c r="D52" s="3"/>
      <c r="E52" s="3"/>
    </row>
    <row r="53" spans="1:5" x14ac:dyDescent="0.3">
      <c r="A53" s="1">
        <f>data!A55</f>
        <v>0.54166666666666663</v>
      </c>
      <c r="B53" s="3">
        <f>data!W55</f>
        <v>179</v>
      </c>
      <c r="C53" s="3">
        <f>data!AA55</f>
        <v>211.3</v>
      </c>
      <c r="D53" s="3"/>
      <c r="E53" s="3"/>
    </row>
    <row r="54" spans="1:5" x14ac:dyDescent="0.3">
      <c r="A54" s="1">
        <f>data!A56</f>
        <v>0.55208333333333337</v>
      </c>
      <c r="B54" s="3">
        <f>data!W56</f>
        <v>177.5</v>
      </c>
      <c r="C54" s="3">
        <f>data!AA56</f>
        <v>211.8</v>
      </c>
      <c r="D54" s="3"/>
      <c r="E54" s="3"/>
    </row>
    <row r="55" spans="1:5" x14ac:dyDescent="0.3">
      <c r="A55" s="1">
        <f>data!A57</f>
        <v>0.5625</v>
      </c>
      <c r="B55" s="3">
        <f>data!W57</f>
        <v>177</v>
      </c>
      <c r="C55" s="3">
        <f>data!AA57</f>
        <v>211.7</v>
      </c>
      <c r="D55" s="3"/>
      <c r="E55" s="3"/>
    </row>
    <row r="56" spans="1:5" x14ac:dyDescent="0.3">
      <c r="A56" s="1">
        <f>data!A58</f>
        <v>0.57291666666666663</v>
      </c>
      <c r="B56" s="3">
        <f>data!W58</f>
        <v>177.2</v>
      </c>
      <c r="C56" s="3">
        <f>data!AA58</f>
        <v>209.7</v>
      </c>
      <c r="D56" s="3"/>
      <c r="E56" s="3"/>
    </row>
    <row r="57" spans="1:5" x14ac:dyDescent="0.3">
      <c r="A57" s="1">
        <f>data!A59</f>
        <v>0.58333333333333337</v>
      </c>
      <c r="B57" s="3">
        <f>data!W59</f>
        <v>177.8</v>
      </c>
      <c r="C57" s="3">
        <f>data!AA59</f>
        <v>204.4</v>
      </c>
      <c r="D57" s="3"/>
      <c r="E57" s="3"/>
    </row>
    <row r="58" spans="1:5" x14ac:dyDescent="0.3">
      <c r="A58" s="1">
        <f>data!A60</f>
        <v>0.59375</v>
      </c>
      <c r="B58" s="3">
        <f>data!W60</f>
        <v>178.8</v>
      </c>
      <c r="C58" s="3">
        <f>data!AA60</f>
        <v>195.1</v>
      </c>
      <c r="D58" s="3"/>
      <c r="E58" s="3"/>
    </row>
    <row r="59" spans="1:5" x14ac:dyDescent="0.3">
      <c r="A59" s="1">
        <f>data!A61</f>
        <v>0.60416666666666663</v>
      </c>
      <c r="B59" s="3">
        <f>data!W61</f>
        <v>179.9</v>
      </c>
      <c r="C59" s="3">
        <f>data!AA61</f>
        <v>183.1</v>
      </c>
      <c r="D59" s="3"/>
      <c r="E59" s="3"/>
    </row>
    <row r="60" spans="1:5" x14ac:dyDescent="0.3">
      <c r="A60" s="1">
        <f>data!A62</f>
        <v>0.61458333333333337</v>
      </c>
      <c r="B60" s="3">
        <f>data!W62</f>
        <v>181.2</v>
      </c>
      <c r="C60" s="3">
        <f>data!AA62</f>
        <v>170.2</v>
      </c>
      <c r="D60" s="3"/>
      <c r="E60" s="3"/>
    </row>
    <row r="61" spans="1:5" x14ac:dyDescent="0.3">
      <c r="A61" s="1">
        <f>data!A63</f>
        <v>0.625</v>
      </c>
      <c r="B61" s="3">
        <f>data!W63</f>
        <v>182.5</v>
      </c>
      <c r="C61" s="3">
        <f>data!AA63</f>
        <v>158.19999999999999</v>
      </c>
      <c r="D61" s="3"/>
      <c r="E61" s="3"/>
    </row>
    <row r="62" spans="1:5" x14ac:dyDescent="0.3">
      <c r="A62" s="1">
        <f>data!A64</f>
        <v>0.63541666666666663</v>
      </c>
      <c r="B62" s="3">
        <f>data!W64</f>
        <v>183.7</v>
      </c>
      <c r="C62" s="3">
        <f>data!AA64</f>
        <v>148.6</v>
      </c>
      <c r="D62" s="3"/>
      <c r="E62" s="3"/>
    </row>
    <row r="63" spans="1:5" x14ac:dyDescent="0.3">
      <c r="A63" s="1">
        <f>data!A65</f>
        <v>0.64583333333333337</v>
      </c>
      <c r="B63" s="3">
        <f>data!W65</f>
        <v>184.8</v>
      </c>
      <c r="C63" s="3">
        <f>data!AA65</f>
        <v>141.19999999999999</v>
      </c>
      <c r="D63" s="3"/>
      <c r="E63" s="3"/>
    </row>
    <row r="64" spans="1:5" x14ac:dyDescent="0.3">
      <c r="A64" s="1">
        <f>data!A66</f>
        <v>0.65625</v>
      </c>
      <c r="B64" s="3">
        <f>data!W66</f>
        <v>185.5</v>
      </c>
      <c r="C64" s="3">
        <f>data!AA66</f>
        <v>135.30000000000001</v>
      </c>
      <c r="D64" s="3"/>
      <c r="E64" s="3"/>
    </row>
    <row r="65" spans="1:5" x14ac:dyDescent="0.3">
      <c r="A65" s="1">
        <f>data!A67</f>
        <v>0.66666666666666663</v>
      </c>
      <c r="B65" s="3">
        <f>data!W67</f>
        <v>185.9</v>
      </c>
      <c r="C65" s="3">
        <f>data!AA67</f>
        <v>130.5</v>
      </c>
      <c r="D65" s="3"/>
      <c r="E65" s="3"/>
    </row>
    <row r="66" spans="1:5" x14ac:dyDescent="0.3">
      <c r="A66" s="1">
        <f>data!A68</f>
        <v>0.67708333333333337</v>
      </c>
      <c r="B66" s="3">
        <f>data!W68</f>
        <v>186</v>
      </c>
      <c r="C66" s="3">
        <f>data!AA68</f>
        <v>126.4</v>
      </c>
      <c r="D66" s="3"/>
      <c r="E66" s="3"/>
    </row>
    <row r="67" spans="1:5" x14ac:dyDescent="0.3">
      <c r="A67" s="1">
        <f>data!A69</f>
        <v>0.6875</v>
      </c>
      <c r="B67" s="3">
        <f>data!W69</f>
        <v>186.9</v>
      </c>
      <c r="C67" s="3">
        <f>data!AA69</f>
        <v>123.6</v>
      </c>
      <c r="D67" s="3"/>
      <c r="E67" s="3"/>
    </row>
    <row r="68" spans="1:5" x14ac:dyDescent="0.3">
      <c r="A68" s="1">
        <f>data!A70</f>
        <v>0.69791666666666663</v>
      </c>
      <c r="B68" s="3">
        <f>data!W70</f>
        <v>189.9</v>
      </c>
      <c r="C68" s="3">
        <f>data!AA70</f>
        <v>123.1</v>
      </c>
      <c r="D68" s="3"/>
      <c r="E68" s="3"/>
    </row>
    <row r="69" spans="1:5" x14ac:dyDescent="0.3">
      <c r="A69" s="1">
        <f>data!A71</f>
        <v>0.70833333333333337</v>
      </c>
      <c r="B69" s="3">
        <f>data!W71</f>
        <v>196.3</v>
      </c>
      <c r="C69" s="3">
        <f>data!AA71</f>
        <v>125.9</v>
      </c>
      <c r="D69" s="3"/>
      <c r="E69" s="3"/>
    </row>
    <row r="70" spans="1:5" x14ac:dyDescent="0.3">
      <c r="A70" s="1">
        <f>data!A72</f>
        <v>0.71875</v>
      </c>
      <c r="B70" s="3">
        <f>data!W72</f>
        <v>207</v>
      </c>
      <c r="C70" s="3">
        <f>data!AA72</f>
        <v>132.5</v>
      </c>
      <c r="D70" s="3"/>
      <c r="E70" s="3"/>
    </row>
    <row r="71" spans="1:5" x14ac:dyDescent="0.3">
      <c r="A71" s="1">
        <f>data!A73</f>
        <v>0.72916666666666663</v>
      </c>
      <c r="B71" s="3">
        <f>data!W73</f>
        <v>220.8</v>
      </c>
      <c r="C71" s="3">
        <f>data!AA73</f>
        <v>142.1</v>
      </c>
      <c r="D71" s="3"/>
      <c r="E71" s="3"/>
    </row>
    <row r="72" spans="1:5" x14ac:dyDescent="0.3">
      <c r="A72" s="1">
        <f>data!A74</f>
        <v>0.73958333333333337</v>
      </c>
      <c r="B72" s="3">
        <f>data!W74</f>
        <v>236.3</v>
      </c>
      <c r="C72" s="3">
        <f>data!AA74</f>
        <v>153.80000000000001</v>
      </c>
      <c r="D72" s="3"/>
      <c r="E72" s="3"/>
    </row>
    <row r="73" spans="1:5" x14ac:dyDescent="0.3">
      <c r="A73" s="1">
        <f>data!A75</f>
        <v>0.75</v>
      </c>
      <c r="B73" s="3">
        <f>data!W75</f>
        <v>251.7</v>
      </c>
      <c r="C73" s="3">
        <f>data!AA75</f>
        <v>166.3</v>
      </c>
      <c r="D73" s="3"/>
      <c r="E73" s="3"/>
    </row>
    <row r="74" spans="1:5" x14ac:dyDescent="0.3">
      <c r="A74" s="1">
        <f>data!A76</f>
        <v>0.76041666666666663</v>
      </c>
      <c r="B74" s="3">
        <f>data!W76</f>
        <v>265.8</v>
      </c>
      <c r="C74" s="3">
        <f>data!AA76</f>
        <v>178.7</v>
      </c>
      <c r="D74" s="3"/>
      <c r="E74" s="3"/>
    </row>
    <row r="75" spans="1:5" x14ac:dyDescent="0.3">
      <c r="A75" s="1">
        <f>data!A77</f>
        <v>0.77083333333333337</v>
      </c>
      <c r="B75" s="3">
        <f>data!W77</f>
        <v>277.89999999999998</v>
      </c>
      <c r="C75" s="3">
        <f>data!AA77</f>
        <v>190.1</v>
      </c>
      <c r="D75" s="3"/>
      <c r="E75" s="3"/>
    </row>
    <row r="76" spans="1:5" x14ac:dyDescent="0.3">
      <c r="A76" s="1">
        <f>data!A78</f>
        <v>0.78125</v>
      </c>
      <c r="B76" s="3">
        <f>data!W78</f>
        <v>287.60000000000002</v>
      </c>
      <c r="C76" s="3">
        <f>data!AA78</f>
        <v>199.7</v>
      </c>
      <c r="D76" s="3"/>
      <c r="E76" s="3"/>
    </row>
    <row r="77" spans="1:5" x14ac:dyDescent="0.3">
      <c r="A77" s="1">
        <f>data!A79</f>
        <v>0.79166666666666663</v>
      </c>
      <c r="B77" s="3">
        <f>data!W79</f>
        <v>294.5</v>
      </c>
      <c r="C77" s="3">
        <f>data!AA79</f>
        <v>206.7</v>
      </c>
      <c r="D77" s="3"/>
      <c r="E77" s="3"/>
    </row>
    <row r="78" spans="1:5" x14ac:dyDescent="0.3">
      <c r="A78" s="1">
        <f>data!A80</f>
        <v>0.80208333333333337</v>
      </c>
      <c r="B78" s="3">
        <f>data!W80</f>
        <v>298.10000000000002</v>
      </c>
      <c r="C78" s="3">
        <f>data!AA80</f>
        <v>210.6</v>
      </c>
      <c r="D78" s="3"/>
      <c r="E78" s="3"/>
    </row>
    <row r="79" spans="1:5" x14ac:dyDescent="0.3">
      <c r="A79" s="1">
        <f>data!A81</f>
        <v>0.8125</v>
      </c>
      <c r="B79" s="3">
        <f>data!W81</f>
        <v>298.7</v>
      </c>
      <c r="C79" s="3">
        <f>data!AA81</f>
        <v>212</v>
      </c>
      <c r="D79" s="3"/>
      <c r="E79" s="3"/>
    </row>
    <row r="80" spans="1:5" x14ac:dyDescent="0.3">
      <c r="A80" s="1">
        <f>data!A82</f>
        <v>0.82291666666666663</v>
      </c>
      <c r="B80" s="3">
        <f>data!W82</f>
        <v>296.3</v>
      </c>
      <c r="C80" s="3">
        <f>data!AA82</f>
        <v>211.6</v>
      </c>
      <c r="D80" s="3"/>
      <c r="E80" s="3"/>
    </row>
    <row r="81" spans="1:5" x14ac:dyDescent="0.3">
      <c r="A81" s="1">
        <f>data!A83</f>
        <v>0.83333333333333337</v>
      </c>
      <c r="B81" s="3">
        <f>data!W83</f>
        <v>291</v>
      </c>
      <c r="C81" s="3">
        <f>data!AA83</f>
        <v>210.2</v>
      </c>
      <c r="D81" s="3"/>
      <c r="E81" s="3"/>
    </row>
    <row r="82" spans="1:5" x14ac:dyDescent="0.3">
      <c r="A82" s="1">
        <f>data!A84</f>
        <v>0.84375</v>
      </c>
      <c r="B82" s="3">
        <f>data!W84</f>
        <v>283.10000000000002</v>
      </c>
      <c r="C82" s="3">
        <f>data!AA84</f>
        <v>208.4</v>
      </c>
      <c r="D82" s="3"/>
      <c r="E82" s="3"/>
    </row>
    <row r="83" spans="1:5" x14ac:dyDescent="0.3">
      <c r="A83" s="1">
        <f>data!A85</f>
        <v>0.85416666666666663</v>
      </c>
      <c r="B83" s="3">
        <f>data!W85</f>
        <v>273.39999999999998</v>
      </c>
      <c r="C83" s="3">
        <f>data!AA85</f>
        <v>206</v>
      </c>
      <c r="D83" s="3"/>
      <c r="E83" s="3"/>
    </row>
    <row r="84" spans="1:5" x14ac:dyDescent="0.3">
      <c r="A84" s="1">
        <f>data!A86</f>
        <v>0.86458333333333337</v>
      </c>
      <c r="B84" s="3">
        <f>data!W86</f>
        <v>262.60000000000002</v>
      </c>
      <c r="C84" s="3">
        <f>data!AA86</f>
        <v>202.5</v>
      </c>
      <c r="D84" s="3"/>
      <c r="E84" s="3"/>
    </row>
    <row r="85" spans="1:5" x14ac:dyDescent="0.3">
      <c r="A85" s="1">
        <f>data!A87</f>
        <v>0.875</v>
      </c>
      <c r="B85" s="3">
        <f>data!W87</f>
        <v>251.7</v>
      </c>
      <c r="C85" s="3">
        <f>data!AA87</f>
        <v>197.5</v>
      </c>
      <c r="D85" s="3"/>
      <c r="E85" s="3"/>
    </row>
    <row r="86" spans="1:5" x14ac:dyDescent="0.3">
      <c r="A86" s="1">
        <f>data!A88</f>
        <v>0.88541666666666663</v>
      </c>
      <c r="B86" s="3">
        <f>data!W88</f>
        <v>241.3</v>
      </c>
      <c r="C86" s="3">
        <f>data!AA88</f>
        <v>190.5</v>
      </c>
      <c r="D86" s="3"/>
      <c r="E86" s="3"/>
    </row>
    <row r="87" spans="1:5" x14ac:dyDescent="0.3">
      <c r="A87" s="1">
        <f>data!A89</f>
        <v>0.89583333333333337</v>
      </c>
      <c r="B87" s="3">
        <f>data!W89</f>
        <v>231.2</v>
      </c>
      <c r="C87" s="3">
        <f>data!AA89</f>
        <v>182</v>
      </c>
      <c r="D87" s="3"/>
      <c r="E87" s="3"/>
    </row>
    <row r="88" spans="1:5" x14ac:dyDescent="0.3">
      <c r="A88" s="1">
        <f>data!A90</f>
        <v>0.90625</v>
      </c>
      <c r="B88" s="3">
        <f>data!W90</f>
        <v>220.9</v>
      </c>
      <c r="C88" s="3">
        <f>data!AA90</f>
        <v>172.2</v>
      </c>
      <c r="D88" s="3"/>
      <c r="E88" s="3"/>
    </row>
    <row r="89" spans="1:5" x14ac:dyDescent="0.3">
      <c r="A89" s="1">
        <f>data!A91</f>
        <v>0.91666666666666663</v>
      </c>
      <c r="B89" s="3">
        <f>data!W91</f>
        <v>210.2</v>
      </c>
      <c r="C89" s="3">
        <f>data!AA91</f>
        <v>161.69999999999999</v>
      </c>
      <c r="D89" s="3"/>
      <c r="E89" s="3"/>
    </row>
    <row r="90" spans="1:5" x14ac:dyDescent="0.3">
      <c r="A90" s="1">
        <f>data!A92</f>
        <v>0.92708333333333337</v>
      </c>
      <c r="B90" s="3">
        <f>data!W92</f>
        <v>198.6</v>
      </c>
      <c r="C90" s="3">
        <f>data!AA92</f>
        <v>150.69999999999999</v>
      </c>
      <c r="D90" s="3"/>
      <c r="E90" s="3"/>
    </row>
    <row r="91" spans="1:5" x14ac:dyDescent="0.3">
      <c r="A91" s="1">
        <f>data!A93</f>
        <v>0.9375</v>
      </c>
      <c r="B91" s="3">
        <f>data!W93</f>
        <v>186.3</v>
      </c>
      <c r="C91" s="3">
        <f>data!AA93</f>
        <v>139.19999999999999</v>
      </c>
      <c r="D91" s="3"/>
      <c r="E91" s="3"/>
    </row>
    <row r="92" spans="1:5" x14ac:dyDescent="0.3">
      <c r="A92" s="1">
        <f>data!A94</f>
        <v>0.94791666666666663</v>
      </c>
      <c r="B92" s="3">
        <f>data!W94</f>
        <v>173.5</v>
      </c>
      <c r="C92" s="3">
        <f>data!AA94</f>
        <v>127.1</v>
      </c>
      <c r="D92" s="3"/>
      <c r="E92" s="3"/>
    </row>
    <row r="93" spans="1:5" x14ac:dyDescent="0.3">
      <c r="A93" s="1">
        <f>data!A95</f>
        <v>0.95833333333333337</v>
      </c>
      <c r="B93" s="3">
        <f>data!W95</f>
        <v>160.5</v>
      </c>
      <c r="C93" s="3">
        <f>data!AA95</f>
        <v>114.3</v>
      </c>
      <c r="D93" s="3"/>
      <c r="E93" s="3"/>
    </row>
    <row r="94" spans="1:5" x14ac:dyDescent="0.3">
      <c r="A94" s="1">
        <f>data!A96</f>
        <v>0.96875</v>
      </c>
      <c r="B94" s="3">
        <f>data!W96</f>
        <v>147.5</v>
      </c>
      <c r="C94" s="3">
        <f>data!AA96</f>
        <v>100.9</v>
      </c>
      <c r="D94" s="3"/>
      <c r="E94" s="3"/>
    </row>
    <row r="95" spans="1:5" x14ac:dyDescent="0.3">
      <c r="A95" s="1">
        <f>data!A97</f>
        <v>0.97916666666666663</v>
      </c>
      <c r="B95" s="3">
        <f>data!W97</f>
        <v>134.69999999999999</v>
      </c>
      <c r="C95" s="3">
        <f>data!AA97</f>
        <v>87.5</v>
      </c>
      <c r="D95" s="3"/>
      <c r="E95" s="3"/>
    </row>
    <row r="96" spans="1:5" x14ac:dyDescent="0.3">
      <c r="A96" s="1">
        <f>data!A98</f>
        <v>0.98958333333333337</v>
      </c>
      <c r="B96" s="3">
        <f>data!W98</f>
        <v>122.4</v>
      </c>
      <c r="C96" s="3">
        <f>data!AA98</f>
        <v>75.099999999999994</v>
      </c>
      <c r="D96" s="3"/>
      <c r="E96" s="3"/>
    </row>
    <row r="97" spans="1:5" x14ac:dyDescent="0.3">
      <c r="A97" s="1">
        <f>data!A99</f>
        <v>0</v>
      </c>
      <c r="B97" s="3">
        <f>data!W99</f>
        <v>110.9</v>
      </c>
      <c r="C97" s="3">
        <f>data!AA99</f>
        <v>64.7</v>
      </c>
      <c r="D97" s="3"/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21FF-EDEB-4738-9EBD-B5B1C5CFF1DC}">
  <dimension ref="A1:C97"/>
  <sheetViews>
    <sheetView workbookViewId="0">
      <selection activeCell="G18" sqref="G18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data!P4</f>
        <v>25.8</v>
      </c>
      <c r="C2" s="3">
        <f>data!T4</f>
        <v>22.4</v>
      </c>
    </row>
    <row r="3" spans="1:3" x14ac:dyDescent="0.3">
      <c r="A3" s="1">
        <f>data!A5</f>
        <v>2.0833333333333332E-2</v>
      </c>
      <c r="B3" s="3">
        <f>data!P5</f>
        <v>25.2</v>
      </c>
      <c r="C3" s="3">
        <f>data!T5</f>
        <v>21.8</v>
      </c>
    </row>
    <row r="4" spans="1:3" x14ac:dyDescent="0.3">
      <c r="A4" s="1">
        <f>data!A6</f>
        <v>3.125E-2</v>
      </c>
      <c r="B4" s="3">
        <f>data!P6</f>
        <v>24.7</v>
      </c>
      <c r="C4" s="3">
        <f>data!T6</f>
        <v>21.3</v>
      </c>
    </row>
    <row r="5" spans="1:3" x14ac:dyDescent="0.3">
      <c r="A5" s="1">
        <f>data!A7</f>
        <v>4.1666666666666664E-2</v>
      </c>
      <c r="B5" s="3">
        <f>data!P7</f>
        <v>24.6</v>
      </c>
      <c r="C5" s="3">
        <f>data!T7</f>
        <v>20.8</v>
      </c>
    </row>
    <row r="6" spans="1:3" x14ac:dyDescent="0.3">
      <c r="A6" s="1">
        <f>data!A8</f>
        <v>5.2083333333333336E-2</v>
      </c>
      <c r="B6" s="3">
        <f>data!P8</f>
        <v>25</v>
      </c>
      <c r="C6" s="3">
        <f>data!T8</f>
        <v>20.6</v>
      </c>
    </row>
    <row r="7" spans="1:3" x14ac:dyDescent="0.3">
      <c r="A7" s="1">
        <f>data!A9</f>
        <v>6.25E-2</v>
      </c>
      <c r="B7" s="3">
        <f>data!P9</f>
        <v>25.6</v>
      </c>
      <c r="C7" s="3">
        <f>data!T9</f>
        <v>20.6</v>
      </c>
    </row>
    <row r="8" spans="1:3" x14ac:dyDescent="0.3">
      <c r="A8" s="1">
        <f>data!A10</f>
        <v>7.2916666666666671E-2</v>
      </c>
      <c r="B8" s="3">
        <f>data!P10</f>
        <v>26.2</v>
      </c>
      <c r="C8" s="3">
        <f>data!T10</f>
        <v>20.7</v>
      </c>
    </row>
    <row r="9" spans="1:3" x14ac:dyDescent="0.3">
      <c r="A9" s="1">
        <f>data!A11</f>
        <v>8.3333333333333329E-2</v>
      </c>
      <c r="B9" s="3">
        <f>data!P11</f>
        <v>26.5</v>
      </c>
      <c r="C9" s="3">
        <f>data!T11</f>
        <v>20.8</v>
      </c>
    </row>
    <row r="10" spans="1:3" x14ac:dyDescent="0.3">
      <c r="A10" s="1">
        <f>data!A12</f>
        <v>9.375E-2</v>
      </c>
      <c r="B10" s="3">
        <f>data!P12</f>
        <v>26.3</v>
      </c>
      <c r="C10" s="3">
        <f>data!T12</f>
        <v>20.9</v>
      </c>
    </row>
    <row r="11" spans="1:3" x14ac:dyDescent="0.3">
      <c r="A11" s="1">
        <f>data!A13</f>
        <v>0.10416666666666667</v>
      </c>
      <c r="B11" s="3">
        <f>data!P13</f>
        <v>25.8</v>
      </c>
      <c r="C11" s="3">
        <f>data!T13</f>
        <v>20.9</v>
      </c>
    </row>
    <row r="12" spans="1:3" x14ac:dyDescent="0.3">
      <c r="A12" s="1">
        <f>data!A14</f>
        <v>0.11458333333333333</v>
      </c>
      <c r="B12" s="3">
        <f>data!P14</f>
        <v>25.1</v>
      </c>
      <c r="C12" s="3">
        <f>data!T14</f>
        <v>20.8</v>
      </c>
    </row>
    <row r="13" spans="1:3" x14ac:dyDescent="0.3">
      <c r="A13" s="1">
        <f>data!A15</f>
        <v>0.125</v>
      </c>
      <c r="B13" s="3">
        <f>data!P15</f>
        <v>24.6</v>
      </c>
      <c r="C13" s="3">
        <f>data!T15</f>
        <v>20.8</v>
      </c>
    </row>
    <row r="14" spans="1:3" x14ac:dyDescent="0.3">
      <c r="A14" s="1">
        <f>data!A16</f>
        <v>0.13541666666666666</v>
      </c>
      <c r="B14" s="3">
        <f>data!P16</f>
        <v>24.4</v>
      </c>
      <c r="C14" s="3">
        <f>data!T16</f>
        <v>20.8</v>
      </c>
    </row>
    <row r="15" spans="1:3" x14ac:dyDescent="0.3">
      <c r="A15" s="1">
        <f>data!A17</f>
        <v>0.14583333333333334</v>
      </c>
      <c r="B15" s="3">
        <f>data!P17</f>
        <v>24.5</v>
      </c>
      <c r="C15" s="3">
        <f>data!T17</f>
        <v>20.8</v>
      </c>
    </row>
    <row r="16" spans="1:3" x14ac:dyDescent="0.3">
      <c r="A16" s="1">
        <f>data!A18</f>
        <v>0.15625</v>
      </c>
      <c r="B16" s="3">
        <f>data!P18</f>
        <v>24.6</v>
      </c>
      <c r="C16" s="3">
        <f>data!T18</f>
        <v>20.9</v>
      </c>
    </row>
    <row r="17" spans="1:3" x14ac:dyDescent="0.3">
      <c r="A17" s="1">
        <f>data!A19</f>
        <v>0.16666666666666666</v>
      </c>
      <c r="B17" s="3">
        <f>data!P19</f>
        <v>24.6</v>
      </c>
      <c r="C17" s="3">
        <f>data!T19</f>
        <v>20.8</v>
      </c>
    </row>
    <row r="18" spans="1:3" x14ac:dyDescent="0.3">
      <c r="A18" s="1">
        <f>data!A20</f>
        <v>0.17708333333333334</v>
      </c>
      <c r="B18" s="3">
        <f>data!P20</f>
        <v>24.5</v>
      </c>
      <c r="C18" s="3">
        <f>data!T20</f>
        <v>20.7</v>
      </c>
    </row>
    <row r="19" spans="1:3" x14ac:dyDescent="0.3">
      <c r="A19" s="1">
        <f>data!A21</f>
        <v>0.1875</v>
      </c>
      <c r="B19" s="3">
        <f>data!P21</f>
        <v>24.3</v>
      </c>
      <c r="C19" s="3">
        <f>data!T21</f>
        <v>20.7</v>
      </c>
    </row>
    <row r="20" spans="1:3" x14ac:dyDescent="0.3">
      <c r="A20" s="1">
        <f>data!A22</f>
        <v>0.19791666666666666</v>
      </c>
      <c r="B20" s="3">
        <f>data!P22</f>
        <v>24.3</v>
      </c>
      <c r="C20" s="3">
        <f>data!T22</f>
        <v>20.7</v>
      </c>
    </row>
    <row r="21" spans="1:3" x14ac:dyDescent="0.3">
      <c r="A21" s="1">
        <f>data!A23</f>
        <v>0.20833333333333334</v>
      </c>
      <c r="B21" s="3">
        <f>data!P23</f>
        <v>24.6</v>
      </c>
      <c r="C21" s="3">
        <f>data!T23</f>
        <v>20.8</v>
      </c>
    </row>
    <row r="22" spans="1:3" x14ac:dyDescent="0.3">
      <c r="A22" s="1">
        <f>data!A24</f>
        <v>0.21875</v>
      </c>
      <c r="B22" s="3">
        <f>data!P24</f>
        <v>25.4</v>
      </c>
      <c r="C22" s="3">
        <f>data!T24</f>
        <v>21.2</v>
      </c>
    </row>
    <row r="23" spans="1:3" x14ac:dyDescent="0.3">
      <c r="A23" s="1">
        <f>data!A25</f>
        <v>0.22916666666666666</v>
      </c>
      <c r="B23" s="3">
        <f>data!P25</f>
        <v>26.5</v>
      </c>
      <c r="C23" s="3">
        <f>data!T25</f>
        <v>21.7</v>
      </c>
    </row>
    <row r="24" spans="1:3" x14ac:dyDescent="0.3">
      <c r="A24" s="1">
        <f>data!A26</f>
        <v>0.23958333333333334</v>
      </c>
      <c r="B24" s="3">
        <f>data!P26</f>
        <v>27.6</v>
      </c>
      <c r="C24" s="3">
        <f>data!T26</f>
        <v>22.2</v>
      </c>
    </row>
    <row r="25" spans="1:3" x14ac:dyDescent="0.3">
      <c r="A25" s="1">
        <f>data!A27</f>
        <v>0.25</v>
      </c>
      <c r="B25" s="3">
        <f>data!P27</f>
        <v>28.4</v>
      </c>
      <c r="C25" s="3">
        <f>data!T27</f>
        <v>22.7</v>
      </c>
    </row>
    <row r="26" spans="1:3" x14ac:dyDescent="0.3">
      <c r="A26" s="1">
        <f>data!A28</f>
        <v>0.26041666666666669</v>
      </c>
      <c r="B26" s="3">
        <f>data!P28</f>
        <v>28.7</v>
      </c>
      <c r="C26" s="3">
        <f>data!T28</f>
        <v>23.1</v>
      </c>
    </row>
    <row r="27" spans="1:3" x14ac:dyDescent="0.3">
      <c r="A27" s="1">
        <f>data!A29</f>
        <v>0.27083333333333331</v>
      </c>
      <c r="B27" s="3">
        <f>data!P29</f>
        <v>28.7</v>
      </c>
      <c r="C27" s="3">
        <f>data!T29</f>
        <v>23.3</v>
      </c>
    </row>
    <row r="28" spans="1:3" x14ac:dyDescent="0.3">
      <c r="A28" s="1">
        <f>data!A30</f>
        <v>0.28125</v>
      </c>
      <c r="B28" s="3">
        <f>data!P30</f>
        <v>28.5</v>
      </c>
      <c r="C28" s="3">
        <f>data!T30</f>
        <v>23.2</v>
      </c>
    </row>
    <row r="29" spans="1:3" x14ac:dyDescent="0.3">
      <c r="A29" s="1">
        <f>data!A31</f>
        <v>0.29166666666666669</v>
      </c>
      <c r="B29" s="3">
        <f>data!P31</f>
        <v>28.4</v>
      </c>
      <c r="C29" s="3">
        <f>data!T31</f>
        <v>22.7</v>
      </c>
    </row>
    <row r="30" spans="1:3" x14ac:dyDescent="0.3">
      <c r="A30" s="1">
        <f>data!A32</f>
        <v>0.30208333333333331</v>
      </c>
      <c r="B30" s="3">
        <f>data!P32</f>
        <v>28.5</v>
      </c>
      <c r="C30" s="3">
        <f>data!T32</f>
        <v>21.9</v>
      </c>
    </row>
    <row r="31" spans="1:3" x14ac:dyDescent="0.3">
      <c r="A31" s="1">
        <f>data!A33</f>
        <v>0.3125</v>
      </c>
      <c r="B31" s="3">
        <f>data!P33</f>
        <v>29.1</v>
      </c>
      <c r="C31" s="3">
        <f>data!T33</f>
        <v>20.8</v>
      </c>
    </row>
    <row r="32" spans="1:3" x14ac:dyDescent="0.3">
      <c r="A32" s="1">
        <f>data!A34</f>
        <v>0.32291666666666669</v>
      </c>
      <c r="B32" s="3">
        <f>data!P34</f>
        <v>30.2</v>
      </c>
      <c r="C32" s="3">
        <f>data!T34</f>
        <v>19.8</v>
      </c>
    </row>
    <row r="33" spans="1:3" x14ac:dyDescent="0.3">
      <c r="A33" s="1">
        <f>data!A35</f>
        <v>0.33333333333333331</v>
      </c>
      <c r="B33" s="3">
        <f>data!P35</f>
        <v>32.200000000000003</v>
      </c>
      <c r="C33" s="3">
        <f>data!T35</f>
        <v>18.899999999999999</v>
      </c>
    </row>
    <row r="34" spans="1:3" x14ac:dyDescent="0.3">
      <c r="A34" s="1">
        <f>data!A36</f>
        <v>0.34375</v>
      </c>
      <c r="B34" s="3">
        <f>data!P36</f>
        <v>35</v>
      </c>
      <c r="C34" s="3">
        <f>data!T36</f>
        <v>18.5</v>
      </c>
    </row>
    <row r="35" spans="1:3" x14ac:dyDescent="0.3">
      <c r="A35" s="1">
        <f>data!A37</f>
        <v>0.35416666666666669</v>
      </c>
      <c r="B35" s="3">
        <f>data!P37</f>
        <v>38.4</v>
      </c>
      <c r="C35" s="3">
        <f>data!T37</f>
        <v>18.399999999999999</v>
      </c>
    </row>
    <row r="36" spans="1:3" x14ac:dyDescent="0.3">
      <c r="A36" s="1">
        <f>data!A38</f>
        <v>0.36458333333333331</v>
      </c>
      <c r="B36" s="3">
        <f>data!P38</f>
        <v>42</v>
      </c>
      <c r="C36" s="3">
        <f>data!T38</f>
        <v>18.5</v>
      </c>
    </row>
    <row r="37" spans="1:3" x14ac:dyDescent="0.3">
      <c r="A37" s="1">
        <f>data!A39</f>
        <v>0.375</v>
      </c>
      <c r="B37" s="3">
        <f>data!P39</f>
        <v>45.4</v>
      </c>
      <c r="C37" s="3">
        <f>data!T39</f>
        <v>18.899999999999999</v>
      </c>
    </row>
    <row r="38" spans="1:3" x14ac:dyDescent="0.3">
      <c r="A38" s="1">
        <f>data!A40</f>
        <v>0.38541666666666669</v>
      </c>
      <c r="B38" s="3">
        <f>data!P40</f>
        <v>48.4</v>
      </c>
      <c r="C38" s="3">
        <f>data!T40</f>
        <v>19.399999999999999</v>
      </c>
    </row>
    <row r="39" spans="1:3" x14ac:dyDescent="0.3">
      <c r="A39" s="1">
        <f>data!A41</f>
        <v>0.39583333333333331</v>
      </c>
      <c r="B39" s="3">
        <f>data!P41</f>
        <v>50.9</v>
      </c>
      <c r="C39" s="3">
        <f>data!T41</f>
        <v>20</v>
      </c>
    </row>
    <row r="40" spans="1:3" x14ac:dyDescent="0.3">
      <c r="A40" s="1">
        <f>data!A42</f>
        <v>0.40625</v>
      </c>
      <c r="B40" s="3">
        <f>data!P42</f>
        <v>53</v>
      </c>
      <c r="C40" s="3">
        <f>data!T42</f>
        <v>20.5</v>
      </c>
    </row>
    <row r="41" spans="1:3" x14ac:dyDescent="0.3">
      <c r="A41" s="1">
        <f>data!A43</f>
        <v>0.41666666666666669</v>
      </c>
      <c r="B41" s="3">
        <f>data!P43</f>
        <v>54.9</v>
      </c>
      <c r="C41" s="3">
        <f>data!T43</f>
        <v>20.8</v>
      </c>
    </row>
    <row r="42" spans="1:3" x14ac:dyDescent="0.3">
      <c r="A42" s="1">
        <f>data!A44</f>
        <v>0.42708333333333331</v>
      </c>
      <c r="B42" s="3">
        <f>data!P44</f>
        <v>56.6</v>
      </c>
      <c r="C42" s="3">
        <f>data!T44</f>
        <v>20.9</v>
      </c>
    </row>
    <row r="43" spans="1:3" x14ac:dyDescent="0.3">
      <c r="A43" s="1">
        <f>data!A45</f>
        <v>0.4375</v>
      </c>
      <c r="B43" s="3">
        <f>data!P45</f>
        <v>57.9</v>
      </c>
      <c r="C43" s="3">
        <f>data!T45</f>
        <v>20.9</v>
      </c>
    </row>
    <row r="44" spans="1:3" x14ac:dyDescent="0.3">
      <c r="A44" s="1">
        <f>data!A46</f>
        <v>0.44791666666666669</v>
      </c>
      <c r="B44" s="3">
        <f>data!P46</f>
        <v>58.7</v>
      </c>
      <c r="C44" s="3">
        <f>data!T46</f>
        <v>20.8</v>
      </c>
    </row>
    <row r="45" spans="1:3" x14ac:dyDescent="0.3">
      <c r="A45" s="1">
        <f>data!A47</f>
        <v>0.45833333333333331</v>
      </c>
      <c r="B45" s="3">
        <f>data!P47</f>
        <v>58.7</v>
      </c>
      <c r="C45" s="3">
        <f>data!T47</f>
        <v>20.8</v>
      </c>
    </row>
    <row r="46" spans="1:3" x14ac:dyDescent="0.3">
      <c r="A46" s="1">
        <f>data!A48</f>
        <v>0.46875</v>
      </c>
      <c r="B46" s="3">
        <f>data!P48</f>
        <v>57.8</v>
      </c>
      <c r="C46" s="3">
        <f>data!T48</f>
        <v>21.1</v>
      </c>
    </row>
    <row r="47" spans="1:3" x14ac:dyDescent="0.3">
      <c r="A47" s="1">
        <f>data!A49</f>
        <v>0.47916666666666669</v>
      </c>
      <c r="B47" s="3">
        <f>data!P49</f>
        <v>56.3</v>
      </c>
      <c r="C47" s="3">
        <f>data!T49</f>
        <v>21.5</v>
      </c>
    </row>
    <row r="48" spans="1:3" x14ac:dyDescent="0.3">
      <c r="A48" s="1">
        <f>data!A50</f>
        <v>0.48958333333333331</v>
      </c>
      <c r="B48" s="3">
        <f>data!P50</f>
        <v>54.6</v>
      </c>
      <c r="C48" s="3">
        <f>data!T50</f>
        <v>22</v>
      </c>
    </row>
    <row r="49" spans="1:3" x14ac:dyDescent="0.3">
      <c r="A49" s="1">
        <f>data!A51</f>
        <v>0.5</v>
      </c>
      <c r="B49" s="3">
        <f>data!P51</f>
        <v>53</v>
      </c>
      <c r="C49" s="3">
        <f>data!T51</f>
        <v>22.7</v>
      </c>
    </row>
    <row r="50" spans="1:3" x14ac:dyDescent="0.3">
      <c r="A50" s="1">
        <f>data!A52</f>
        <v>0.51041666666666663</v>
      </c>
      <c r="B50" s="3">
        <f>data!P52</f>
        <v>51.7</v>
      </c>
      <c r="C50" s="3">
        <f>data!T52</f>
        <v>23.4</v>
      </c>
    </row>
    <row r="51" spans="1:3" x14ac:dyDescent="0.3">
      <c r="A51" s="1">
        <f>data!A53</f>
        <v>0.52083333333333337</v>
      </c>
      <c r="B51" s="3">
        <f>data!P53</f>
        <v>50.6</v>
      </c>
      <c r="C51" s="3">
        <f>data!T53</f>
        <v>24.1</v>
      </c>
    </row>
    <row r="52" spans="1:3" x14ac:dyDescent="0.3">
      <c r="A52" s="1">
        <f>data!A54</f>
        <v>0.53125</v>
      </c>
      <c r="B52" s="3">
        <f>data!P54</f>
        <v>49.3</v>
      </c>
      <c r="C52" s="3">
        <f>data!T54</f>
        <v>24.5</v>
      </c>
    </row>
    <row r="53" spans="1:3" x14ac:dyDescent="0.3">
      <c r="A53" s="1">
        <f>data!A55</f>
        <v>0.54166666666666663</v>
      </c>
      <c r="B53" s="3">
        <f>data!P55</f>
        <v>47.3</v>
      </c>
      <c r="C53" s="3">
        <f>data!T55</f>
        <v>24.6</v>
      </c>
    </row>
    <row r="54" spans="1:3" x14ac:dyDescent="0.3">
      <c r="A54" s="1">
        <f>data!A56</f>
        <v>0.55208333333333337</v>
      </c>
      <c r="B54" s="3">
        <f>data!P56</f>
        <v>44.6</v>
      </c>
      <c r="C54" s="3">
        <f>data!T56</f>
        <v>24.3</v>
      </c>
    </row>
    <row r="55" spans="1:3" x14ac:dyDescent="0.3">
      <c r="A55" s="1">
        <f>data!A57</f>
        <v>0.5625</v>
      </c>
      <c r="B55" s="3">
        <f>data!P57</f>
        <v>41.4</v>
      </c>
      <c r="C55" s="3">
        <f>data!T57</f>
        <v>23.8</v>
      </c>
    </row>
    <row r="56" spans="1:3" x14ac:dyDescent="0.3">
      <c r="A56" s="1">
        <f>data!A58</f>
        <v>0.57291666666666663</v>
      </c>
      <c r="B56" s="3">
        <f>data!P58</f>
        <v>38.4</v>
      </c>
      <c r="C56" s="3">
        <f>data!T58</f>
        <v>23.2</v>
      </c>
    </row>
    <row r="57" spans="1:3" x14ac:dyDescent="0.3">
      <c r="A57" s="1">
        <f>data!A59</f>
        <v>0.58333333333333337</v>
      </c>
      <c r="B57" s="3">
        <f>data!P59</f>
        <v>36</v>
      </c>
      <c r="C57" s="3">
        <f>data!T59</f>
        <v>22.7</v>
      </c>
    </row>
    <row r="58" spans="1:3" x14ac:dyDescent="0.3">
      <c r="A58" s="1">
        <f>data!A60</f>
        <v>0.59375</v>
      </c>
      <c r="B58" s="3">
        <f>data!P60</f>
        <v>34.5</v>
      </c>
      <c r="C58" s="3">
        <f>data!T60</f>
        <v>22.5</v>
      </c>
    </row>
    <row r="59" spans="1:3" x14ac:dyDescent="0.3">
      <c r="A59" s="1">
        <f>data!A61</f>
        <v>0.60416666666666663</v>
      </c>
      <c r="B59" s="3">
        <f>data!P61</f>
        <v>33.9</v>
      </c>
      <c r="C59" s="3">
        <f>data!T61</f>
        <v>22.5</v>
      </c>
    </row>
    <row r="60" spans="1:3" x14ac:dyDescent="0.3">
      <c r="A60" s="1">
        <f>data!A62</f>
        <v>0.61458333333333337</v>
      </c>
      <c r="B60" s="3">
        <f>data!P62</f>
        <v>33.9</v>
      </c>
      <c r="C60" s="3">
        <f>data!T62</f>
        <v>22.6</v>
      </c>
    </row>
    <row r="61" spans="1:3" x14ac:dyDescent="0.3">
      <c r="A61" s="1">
        <f>data!A63</f>
        <v>0.625</v>
      </c>
      <c r="B61" s="3">
        <f>data!P63</f>
        <v>34.1</v>
      </c>
      <c r="C61" s="3">
        <f>data!T63</f>
        <v>22.7</v>
      </c>
    </row>
    <row r="62" spans="1:3" x14ac:dyDescent="0.3">
      <c r="A62" s="1">
        <f>data!A64</f>
        <v>0.63541666666666663</v>
      </c>
      <c r="B62" s="3">
        <f>data!P64</f>
        <v>34.299999999999997</v>
      </c>
      <c r="C62" s="3">
        <f>data!T64</f>
        <v>22.8</v>
      </c>
    </row>
    <row r="63" spans="1:3" x14ac:dyDescent="0.3">
      <c r="A63" s="1">
        <f>data!A65</f>
        <v>0.64583333333333337</v>
      </c>
      <c r="B63" s="3">
        <f>data!P65</f>
        <v>34.4</v>
      </c>
      <c r="C63" s="3">
        <f>data!T65</f>
        <v>22.8</v>
      </c>
    </row>
    <row r="64" spans="1:3" x14ac:dyDescent="0.3">
      <c r="A64" s="1">
        <f>data!A66</f>
        <v>0.65625</v>
      </c>
      <c r="B64" s="3">
        <f>data!P66</f>
        <v>34.4</v>
      </c>
      <c r="C64" s="3">
        <f>data!T66</f>
        <v>22.8</v>
      </c>
    </row>
    <row r="65" spans="1:3" x14ac:dyDescent="0.3">
      <c r="A65" s="1">
        <f>data!A67</f>
        <v>0.66666666666666663</v>
      </c>
      <c r="B65" s="3">
        <f>data!P67</f>
        <v>34.1</v>
      </c>
      <c r="C65" s="3">
        <f>data!T67</f>
        <v>22.7</v>
      </c>
    </row>
    <row r="66" spans="1:3" x14ac:dyDescent="0.3">
      <c r="A66" s="1">
        <f>data!A68</f>
        <v>0.67708333333333337</v>
      </c>
      <c r="B66" s="3">
        <f>data!P68</f>
        <v>33.5</v>
      </c>
      <c r="C66" s="3">
        <f>data!T68</f>
        <v>22.6</v>
      </c>
    </row>
    <row r="67" spans="1:3" x14ac:dyDescent="0.3">
      <c r="A67" s="1">
        <f>data!A69</f>
        <v>0.6875</v>
      </c>
      <c r="B67" s="3">
        <f>data!P69</f>
        <v>32.9</v>
      </c>
      <c r="C67" s="3">
        <f>data!T69</f>
        <v>22.4</v>
      </c>
    </row>
    <row r="68" spans="1:3" x14ac:dyDescent="0.3">
      <c r="A68" s="1">
        <f>data!A70</f>
        <v>0.69791666666666663</v>
      </c>
      <c r="B68" s="3">
        <f>data!P70</f>
        <v>32.4</v>
      </c>
      <c r="C68" s="3">
        <f>data!T70</f>
        <v>22.5</v>
      </c>
    </row>
    <row r="69" spans="1:3" x14ac:dyDescent="0.3">
      <c r="A69" s="1">
        <f>data!A71</f>
        <v>0.70833333333333337</v>
      </c>
      <c r="B69" s="3">
        <f>data!P71</f>
        <v>32.200000000000003</v>
      </c>
      <c r="C69" s="3">
        <f>data!T71</f>
        <v>22.7</v>
      </c>
    </row>
    <row r="70" spans="1:3" x14ac:dyDescent="0.3">
      <c r="A70" s="1">
        <f>data!A72</f>
        <v>0.71875</v>
      </c>
      <c r="B70" s="3">
        <f>data!P72</f>
        <v>32.4</v>
      </c>
      <c r="C70" s="3">
        <f>data!T72</f>
        <v>23.3</v>
      </c>
    </row>
    <row r="71" spans="1:3" x14ac:dyDescent="0.3">
      <c r="A71" s="1">
        <f>data!A73</f>
        <v>0.72916666666666663</v>
      </c>
      <c r="B71" s="3">
        <f>data!P73</f>
        <v>33</v>
      </c>
      <c r="C71" s="3">
        <f>data!T73</f>
        <v>23.9</v>
      </c>
    </row>
    <row r="72" spans="1:3" x14ac:dyDescent="0.3">
      <c r="A72" s="1">
        <f>data!A74</f>
        <v>0.73958333333333337</v>
      </c>
      <c r="B72" s="3">
        <f>data!P74</f>
        <v>33.6</v>
      </c>
      <c r="C72" s="3">
        <f>data!T74</f>
        <v>24.5</v>
      </c>
    </row>
    <row r="73" spans="1:3" x14ac:dyDescent="0.3">
      <c r="A73" s="1">
        <f>data!A75</f>
        <v>0.75</v>
      </c>
      <c r="B73" s="3">
        <f>data!P75</f>
        <v>34.1</v>
      </c>
      <c r="C73" s="3">
        <f>data!T75</f>
        <v>24.6</v>
      </c>
    </row>
    <row r="74" spans="1:3" x14ac:dyDescent="0.3">
      <c r="A74" s="1">
        <f>data!A76</f>
        <v>0.76041666666666663</v>
      </c>
      <c r="B74" s="3">
        <f>data!P76</f>
        <v>34.299999999999997</v>
      </c>
      <c r="C74" s="3">
        <f>data!T76</f>
        <v>24.2</v>
      </c>
    </row>
    <row r="75" spans="1:3" x14ac:dyDescent="0.3">
      <c r="A75" s="1">
        <f>data!A77</f>
        <v>0.77083333333333337</v>
      </c>
      <c r="B75" s="3">
        <f>data!P77</f>
        <v>34.200000000000003</v>
      </c>
      <c r="C75" s="3">
        <f>data!T77</f>
        <v>23.6</v>
      </c>
    </row>
    <row r="76" spans="1:3" x14ac:dyDescent="0.3">
      <c r="A76" s="1">
        <f>data!A78</f>
        <v>0.78125</v>
      </c>
      <c r="B76" s="3">
        <f>data!P78</f>
        <v>34.1</v>
      </c>
      <c r="C76" s="3">
        <f>data!T78</f>
        <v>23</v>
      </c>
    </row>
    <row r="77" spans="1:3" x14ac:dyDescent="0.3">
      <c r="A77" s="1">
        <f>data!A79</f>
        <v>0.79166666666666663</v>
      </c>
      <c r="B77" s="3">
        <f>data!P79</f>
        <v>34.1</v>
      </c>
      <c r="C77" s="3">
        <f>data!T79</f>
        <v>22.7</v>
      </c>
    </row>
    <row r="78" spans="1:3" x14ac:dyDescent="0.3">
      <c r="A78" s="1">
        <f>data!A80</f>
        <v>0.80208333333333337</v>
      </c>
      <c r="B78" s="3">
        <f>data!P80</f>
        <v>34.1</v>
      </c>
      <c r="C78" s="3">
        <f>data!T80</f>
        <v>23</v>
      </c>
    </row>
    <row r="79" spans="1:3" x14ac:dyDescent="0.3">
      <c r="A79" s="1">
        <f>data!A81</f>
        <v>0.8125</v>
      </c>
      <c r="B79" s="3">
        <f>data!P81</f>
        <v>34.299999999999997</v>
      </c>
      <c r="C79" s="3">
        <f>data!T81</f>
        <v>23.7</v>
      </c>
    </row>
    <row r="80" spans="1:3" x14ac:dyDescent="0.3">
      <c r="A80" s="1">
        <f>data!A82</f>
        <v>0.82291666666666663</v>
      </c>
      <c r="B80" s="3">
        <f>data!P82</f>
        <v>34.299999999999997</v>
      </c>
      <c r="C80" s="3">
        <f>data!T82</f>
        <v>24.3</v>
      </c>
    </row>
    <row r="81" spans="1:3" x14ac:dyDescent="0.3">
      <c r="A81" s="1">
        <f>data!A83</f>
        <v>0.83333333333333337</v>
      </c>
      <c r="B81" s="3">
        <f>data!P83</f>
        <v>34.1</v>
      </c>
      <c r="C81" s="3">
        <f>data!T83</f>
        <v>24.6</v>
      </c>
    </row>
    <row r="82" spans="1:3" x14ac:dyDescent="0.3">
      <c r="A82" s="1">
        <f>data!A84</f>
        <v>0.84375</v>
      </c>
      <c r="B82" s="3">
        <f>data!P84</f>
        <v>33.5</v>
      </c>
      <c r="C82" s="3">
        <f>data!T84</f>
        <v>24.3</v>
      </c>
    </row>
    <row r="83" spans="1:3" x14ac:dyDescent="0.3">
      <c r="A83" s="1">
        <f>data!A85</f>
        <v>0.85416666666666663</v>
      </c>
      <c r="B83" s="3">
        <f>data!P85</f>
        <v>32.6</v>
      </c>
      <c r="C83" s="3">
        <f>data!T85</f>
        <v>23.7</v>
      </c>
    </row>
    <row r="84" spans="1:3" x14ac:dyDescent="0.3">
      <c r="A84" s="1">
        <f>data!A86</f>
        <v>0.86458333333333337</v>
      </c>
      <c r="B84" s="3">
        <f>data!P86</f>
        <v>31.5</v>
      </c>
      <c r="C84" s="3">
        <f>data!T86</f>
        <v>23</v>
      </c>
    </row>
    <row r="85" spans="1:3" x14ac:dyDescent="0.3">
      <c r="A85" s="1">
        <f>data!A87</f>
        <v>0.875</v>
      </c>
      <c r="B85" s="3">
        <f>data!P87</f>
        <v>30.3</v>
      </c>
      <c r="C85" s="3">
        <f>data!T87</f>
        <v>22.7</v>
      </c>
    </row>
    <row r="86" spans="1:3" x14ac:dyDescent="0.3">
      <c r="A86" s="1">
        <f>data!A88</f>
        <v>0.88541666666666663</v>
      </c>
      <c r="B86" s="3">
        <f>data!P88</f>
        <v>29</v>
      </c>
      <c r="C86" s="3">
        <f>data!T88</f>
        <v>23</v>
      </c>
    </row>
    <row r="87" spans="1:3" x14ac:dyDescent="0.3">
      <c r="A87" s="1">
        <f>data!A89</f>
        <v>0.89583333333333337</v>
      </c>
      <c r="B87" s="3">
        <f>data!P89</f>
        <v>27.8</v>
      </c>
      <c r="C87" s="3">
        <f>data!T89</f>
        <v>23.6</v>
      </c>
    </row>
    <row r="88" spans="1:3" x14ac:dyDescent="0.3">
      <c r="A88" s="1">
        <f>data!A90</f>
        <v>0.90625</v>
      </c>
      <c r="B88" s="3">
        <f>data!P90</f>
        <v>26.9</v>
      </c>
      <c r="C88" s="3">
        <f>data!T90</f>
        <v>24.3</v>
      </c>
    </row>
    <row r="89" spans="1:3" x14ac:dyDescent="0.3">
      <c r="A89" s="1">
        <f>data!A91</f>
        <v>0.91666666666666663</v>
      </c>
      <c r="B89" s="3">
        <f>data!P91</f>
        <v>26.5</v>
      </c>
      <c r="C89" s="3">
        <f>data!T91</f>
        <v>24.6</v>
      </c>
    </row>
    <row r="90" spans="1:3" x14ac:dyDescent="0.3">
      <c r="A90" s="1">
        <f>data!A92</f>
        <v>0.92708333333333337</v>
      </c>
      <c r="B90" s="3">
        <f>data!P92</f>
        <v>26.7</v>
      </c>
      <c r="C90" s="3">
        <f>data!T92</f>
        <v>24.4</v>
      </c>
    </row>
    <row r="91" spans="1:3" x14ac:dyDescent="0.3">
      <c r="A91" s="1">
        <f>data!A93</f>
        <v>0.9375</v>
      </c>
      <c r="B91" s="3">
        <f>data!P93</f>
        <v>27.3</v>
      </c>
      <c r="C91" s="3">
        <f>data!T93</f>
        <v>23.9</v>
      </c>
    </row>
    <row r="92" spans="1:3" x14ac:dyDescent="0.3">
      <c r="A92" s="1">
        <f>data!A94</f>
        <v>0.94791666666666663</v>
      </c>
      <c r="B92" s="3">
        <f>data!P94</f>
        <v>28</v>
      </c>
      <c r="C92" s="3">
        <f>data!T94</f>
        <v>23.2</v>
      </c>
    </row>
    <row r="93" spans="1:3" x14ac:dyDescent="0.3">
      <c r="A93" s="1">
        <f>data!A95</f>
        <v>0.95833333333333337</v>
      </c>
      <c r="B93" s="3">
        <f>data!P95</f>
        <v>28.4</v>
      </c>
      <c r="C93" s="3">
        <f>data!T95</f>
        <v>22.7</v>
      </c>
    </row>
    <row r="94" spans="1:3" x14ac:dyDescent="0.3">
      <c r="A94" s="1">
        <f>data!A96</f>
        <v>0.96875</v>
      </c>
      <c r="B94" s="3">
        <f>data!P96</f>
        <v>28.4</v>
      </c>
      <c r="C94" s="3">
        <f>data!T96</f>
        <v>22.6</v>
      </c>
    </row>
    <row r="95" spans="1:3" x14ac:dyDescent="0.3">
      <c r="A95" s="1">
        <f>data!A97</f>
        <v>0.97916666666666663</v>
      </c>
      <c r="B95" s="3">
        <f>data!P97</f>
        <v>28</v>
      </c>
      <c r="C95" s="3">
        <f>data!T97</f>
        <v>22.6</v>
      </c>
    </row>
    <row r="96" spans="1:3" x14ac:dyDescent="0.3">
      <c r="A96" s="1">
        <f>data!A98</f>
        <v>0.98958333333333337</v>
      </c>
      <c r="B96" s="3">
        <f>data!P98</f>
        <v>27.3</v>
      </c>
      <c r="C96" s="3">
        <f>data!T98</f>
        <v>22.8</v>
      </c>
    </row>
    <row r="97" spans="1:3" x14ac:dyDescent="0.3">
      <c r="A97" s="1">
        <f>data!A99</f>
        <v>0</v>
      </c>
      <c r="B97" s="3">
        <f>data!P99</f>
        <v>26.5</v>
      </c>
      <c r="C97" s="3">
        <f>data!T99</f>
        <v>22.7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BFC7-0142-480D-8D84-01C7C2FAB150}">
  <dimension ref="A1:AB99"/>
  <sheetViews>
    <sheetView topLeftCell="L1" workbookViewId="0">
      <selection activeCell="P12" sqref="P12"/>
    </sheetView>
  </sheetViews>
  <sheetFormatPr baseColWidth="10" defaultRowHeight="14.4" x14ac:dyDescent="0.3"/>
  <sheetData>
    <row r="1" spans="1:28" x14ac:dyDescent="0.3">
      <c r="B1" t="s">
        <v>0</v>
      </c>
      <c r="I1" t="s">
        <v>24</v>
      </c>
      <c r="P1" t="s">
        <v>14</v>
      </c>
      <c r="W1" t="s">
        <v>15</v>
      </c>
    </row>
    <row r="2" spans="1:28" x14ac:dyDescent="0.3">
      <c r="A2" t="s">
        <v>1</v>
      </c>
      <c r="B2" t="s">
        <v>2</v>
      </c>
      <c r="C2">
        <v>213.2</v>
      </c>
      <c r="D2">
        <v>38.299999999999997</v>
      </c>
      <c r="E2" t="s">
        <v>3</v>
      </c>
      <c r="F2">
        <v>213.7</v>
      </c>
      <c r="G2">
        <v>46.5</v>
      </c>
      <c r="I2" t="s">
        <v>2</v>
      </c>
      <c r="J2">
        <v>305.2</v>
      </c>
      <c r="K2">
        <v>54.6</v>
      </c>
      <c r="L2" t="s">
        <v>3</v>
      </c>
      <c r="M2">
        <v>241.9</v>
      </c>
      <c r="N2">
        <v>45.6</v>
      </c>
      <c r="P2" t="s">
        <v>2</v>
      </c>
      <c r="Q2">
        <v>489.9</v>
      </c>
      <c r="R2">
        <v>23.6</v>
      </c>
      <c r="S2" t="s">
        <v>3</v>
      </c>
      <c r="T2">
        <v>341.2</v>
      </c>
      <c r="U2">
        <v>18.399999999999999</v>
      </c>
      <c r="W2" t="s">
        <v>2</v>
      </c>
      <c r="X2">
        <v>298.7</v>
      </c>
      <c r="Y2">
        <v>40.200000000000003</v>
      </c>
      <c r="Z2" t="s">
        <v>3</v>
      </c>
      <c r="AA2">
        <v>237.4</v>
      </c>
      <c r="AB2">
        <v>36.9</v>
      </c>
    </row>
    <row r="3" spans="1:28" ht="30.6" customHeight="1" x14ac:dyDescent="0.3">
      <c r="A3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</row>
    <row r="4" spans="1:28" x14ac:dyDescent="0.3">
      <c r="A4" s="1">
        <v>1.0416666666666666E-2</v>
      </c>
      <c r="B4" s="3">
        <v>70.8</v>
      </c>
      <c r="C4" s="3">
        <v>87.5</v>
      </c>
      <c r="D4" s="3">
        <v>67.599999999999994</v>
      </c>
      <c r="E4" s="3">
        <v>89.8</v>
      </c>
      <c r="F4" s="3">
        <v>100.1</v>
      </c>
      <c r="G4" s="3">
        <v>86.3</v>
      </c>
      <c r="H4" s="3"/>
      <c r="I4" s="3">
        <v>67.900000000000006</v>
      </c>
      <c r="J4" s="3">
        <v>63.5</v>
      </c>
      <c r="K4" s="3">
        <v>66.7</v>
      </c>
      <c r="L4" s="3">
        <v>58.2</v>
      </c>
      <c r="M4" s="3">
        <v>53.8</v>
      </c>
      <c r="N4" s="3">
        <v>57.7</v>
      </c>
      <c r="O4" s="3"/>
      <c r="P4" s="3">
        <v>25.8</v>
      </c>
      <c r="Q4" s="3">
        <v>25.7</v>
      </c>
      <c r="R4" s="3">
        <v>26.4</v>
      </c>
      <c r="S4" s="3">
        <v>23.6</v>
      </c>
      <c r="T4" s="3">
        <v>22.4</v>
      </c>
      <c r="U4" s="3">
        <v>23.6</v>
      </c>
      <c r="V4" s="3"/>
      <c r="W4" s="3">
        <v>67.5</v>
      </c>
      <c r="X4" s="3">
        <v>100.3</v>
      </c>
      <c r="Y4" s="3">
        <v>62.1</v>
      </c>
      <c r="Z4" s="3">
        <v>60</v>
      </c>
      <c r="AA4" s="3">
        <v>85.6</v>
      </c>
      <c r="AB4" s="3">
        <v>56.8</v>
      </c>
    </row>
    <row r="5" spans="1:28" x14ac:dyDescent="0.3">
      <c r="A5" s="1">
        <v>2.0833333333333332E-2</v>
      </c>
      <c r="B5" s="3">
        <v>68.2</v>
      </c>
      <c r="C5" s="3">
        <v>81.099999999999994</v>
      </c>
      <c r="D5" s="3">
        <v>60.8</v>
      </c>
      <c r="E5" s="3">
        <v>84.9</v>
      </c>
      <c r="F5" s="3">
        <v>92.5</v>
      </c>
      <c r="G5" s="3">
        <v>76.900000000000006</v>
      </c>
      <c r="H5" s="3"/>
      <c r="I5" s="3">
        <v>67.599999999999994</v>
      </c>
      <c r="J5" s="3">
        <v>62.2</v>
      </c>
      <c r="K5" s="3">
        <v>64.8</v>
      </c>
      <c r="L5" s="3">
        <v>57.3</v>
      </c>
      <c r="M5" s="3">
        <v>53.3</v>
      </c>
      <c r="N5" s="3">
        <v>56.2</v>
      </c>
      <c r="O5" s="3"/>
      <c r="P5" s="3">
        <v>25.2</v>
      </c>
      <c r="Q5" s="3">
        <v>25</v>
      </c>
      <c r="R5" s="3">
        <v>26.4</v>
      </c>
      <c r="S5" s="3">
        <v>22.5</v>
      </c>
      <c r="T5" s="3">
        <v>21.8</v>
      </c>
      <c r="U5" s="3">
        <v>22.5</v>
      </c>
      <c r="V5" s="3"/>
      <c r="W5" s="3">
        <v>67.8</v>
      </c>
      <c r="X5" s="3">
        <v>91.1</v>
      </c>
      <c r="Y5" s="3">
        <v>55.6</v>
      </c>
      <c r="Z5" s="3">
        <v>59.4</v>
      </c>
      <c r="AA5" s="3">
        <v>79</v>
      </c>
      <c r="AB5" s="3">
        <v>52</v>
      </c>
    </row>
    <row r="6" spans="1:28" x14ac:dyDescent="0.3">
      <c r="A6" s="1">
        <v>3.125E-2</v>
      </c>
      <c r="B6" s="3">
        <v>65.900000000000006</v>
      </c>
      <c r="C6" s="3">
        <v>75</v>
      </c>
      <c r="D6" s="3">
        <v>54.9</v>
      </c>
      <c r="E6" s="3">
        <v>80.7</v>
      </c>
      <c r="F6" s="3">
        <v>85.9</v>
      </c>
      <c r="G6" s="3">
        <v>68.8</v>
      </c>
      <c r="H6" s="3"/>
      <c r="I6" s="3">
        <v>67.8</v>
      </c>
      <c r="J6" s="3">
        <v>61.4</v>
      </c>
      <c r="K6" s="3">
        <v>63.2</v>
      </c>
      <c r="L6" s="3">
        <v>56.7</v>
      </c>
      <c r="M6" s="3">
        <v>53</v>
      </c>
      <c r="N6" s="3">
        <v>54.9</v>
      </c>
      <c r="O6" s="3"/>
      <c r="P6" s="3">
        <v>24.7</v>
      </c>
      <c r="Q6" s="3">
        <v>24.6</v>
      </c>
      <c r="R6" s="3">
        <v>26.4</v>
      </c>
      <c r="S6" s="3">
        <v>21.5</v>
      </c>
      <c r="T6" s="3">
        <v>21.3</v>
      </c>
      <c r="U6" s="3">
        <v>21.5</v>
      </c>
      <c r="V6" s="3"/>
      <c r="W6" s="3">
        <v>68.5</v>
      </c>
      <c r="X6" s="3">
        <v>83.4</v>
      </c>
      <c r="Y6" s="3">
        <v>50.1</v>
      </c>
      <c r="Z6" s="3">
        <v>59.4</v>
      </c>
      <c r="AA6" s="3">
        <v>73.599999999999994</v>
      </c>
      <c r="AB6" s="3">
        <v>48</v>
      </c>
    </row>
    <row r="7" spans="1:28" x14ac:dyDescent="0.3">
      <c r="A7" s="1">
        <v>4.1666666666666664E-2</v>
      </c>
      <c r="B7" s="3">
        <v>63.3</v>
      </c>
      <c r="C7" s="3">
        <v>69.099999999999994</v>
      </c>
      <c r="D7" s="3">
        <v>49.9</v>
      </c>
      <c r="E7" s="3">
        <v>76.599999999999994</v>
      </c>
      <c r="F7" s="3">
        <v>79.900000000000006</v>
      </c>
      <c r="G7" s="3">
        <v>62.4</v>
      </c>
      <c r="H7" s="3"/>
      <c r="I7" s="3">
        <v>67.8</v>
      </c>
      <c r="J7" s="3">
        <v>60.8</v>
      </c>
      <c r="K7" s="3">
        <v>61.9</v>
      </c>
      <c r="L7" s="3">
        <v>56.1</v>
      </c>
      <c r="M7" s="3">
        <v>52.6</v>
      </c>
      <c r="N7" s="3">
        <v>53.7</v>
      </c>
      <c r="O7" s="3"/>
      <c r="P7" s="3">
        <v>24.6</v>
      </c>
      <c r="Q7" s="3">
        <v>24.6</v>
      </c>
      <c r="R7" s="3">
        <v>26.5</v>
      </c>
      <c r="S7" s="3">
        <v>20.8</v>
      </c>
      <c r="T7" s="3">
        <v>20.8</v>
      </c>
      <c r="U7" s="3">
        <v>20.8</v>
      </c>
      <c r="V7" s="3"/>
      <c r="W7" s="3">
        <v>68.099999999999994</v>
      </c>
      <c r="X7" s="3">
        <v>77.400000000000006</v>
      </c>
      <c r="Y7" s="3">
        <v>46.2</v>
      </c>
      <c r="Z7" s="3">
        <v>58.9</v>
      </c>
      <c r="AA7" s="3">
        <v>69.3</v>
      </c>
      <c r="AB7" s="3">
        <v>45</v>
      </c>
    </row>
    <row r="8" spans="1:28" x14ac:dyDescent="0.3">
      <c r="A8" s="1">
        <v>5.2083333333333336E-2</v>
      </c>
      <c r="B8" s="3">
        <v>59.5</v>
      </c>
      <c r="C8" s="3">
        <v>63.4</v>
      </c>
      <c r="D8" s="3">
        <v>46.2</v>
      </c>
      <c r="E8" s="3">
        <v>71.7</v>
      </c>
      <c r="F8" s="3">
        <v>74.099999999999994</v>
      </c>
      <c r="G8" s="3">
        <v>58</v>
      </c>
      <c r="H8" s="3"/>
      <c r="I8" s="3">
        <v>67.3</v>
      </c>
      <c r="J8" s="3">
        <v>59.9</v>
      </c>
      <c r="K8" s="3">
        <v>60.8</v>
      </c>
      <c r="L8" s="3">
        <v>55.2</v>
      </c>
      <c r="M8" s="3">
        <v>51.7</v>
      </c>
      <c r="N8" s="3">
        <v>52.6</v>
      </c>
      <c r="O8" s="3"/>
      <c r="P8" s="3">
        <v>25</v>
      </c>
      <c r="Q8" s="3">
        <v>25</v>
      </c>
      <c r="R8" s="3">
        <v>26.5</v>
      </c>
      <c r="S8" s="3">
        <v>20.5</v>
      </c>
      <c r="T8" s="3">
        <v>20.6</v>
      </c>
      <c r="U8" s="3">
        <v>20.5</v>
      </c>
      <c r="V8" s="3"/>
      <c r="W8" s="3">
        <v>65.400000000000006</v>
      </c>
      <c r="X8" s="3">
        <v>73.2</v>
      </c>
      <c r="Y8" s="3">
        <v>44</v>
      </c>
      <c r="Z8" s="3">
        <v>57.1</v>
      </c>
      <c r="AA8" s="3">
        <v>65.8</v>
      </c>
      <c r="AB8" s="3">
        <v>43</v>
      </c>
    </row>
    <row r="9" spans="1:28" x14ac:dyDescent="0.3">
      <c r="A9" s="1">
        <v>6.25E-2</v>
      </c>
      <c r="B9" s="3">
        <v>55</v>
      </c>
      <c r="C9" s="3">
        <v>58.2</v>
      </c>
      <c r="D9" s="3">
        <v>43.6</v>
      </c>
      <c r="E9" s="3">
        <v>66.599999999999994</v>
      </c>
      <c r="F9" s="3">
        <v>68.7</v>
      </c>
      <c r="G9" s="3">
        <v>55.3</v>
      </c>
      <c r="H9" s="3"/>
      <c r="I9" s="3">
        <v>66.5</v>
      </c>
      <c r="J9" s="3">
        <v>59</v>
      </c>
      <c r="K9" s="3">
        <v>59.8</v>
      </c>
      <c r="L9" s="3">
        <v>54.2</v>
      </c>
      <c r="M9" s="3">
        <v>50.6</v>
      </c>
      <c r="N9" s="3">
        <v>51.6</v>
      </c>
      <c r="O9" s="3"/>
      <c r="P9" s="3">
        <v>25.6</v>
      </c>
      <c r="Q9" s="3">
        <v>25.6</v>
      </c>
      <c r="R9" s="3">
        <v>26.5</v>
      </c>
      <c r="S9" s="3">
        <v>20.5</v>
      </c>
      <c r="T9" s="3">
        <v>20.6</v>
      </c>
      <c r="U9" s="3">
        <v>20.5</v>
      </c>
      <c r="V9" s="3"/>
      <c r="W9" s="3">
        <v>61</v>
      </c>
      <c r="X9" s="3">
        <v>70.5</v>
      </c>
      <c r="Y9" s="3">
        <v>43</v>
      </c>
      <c r="Z9" s="3">
        <v>54.3</v>
      </c>
      <c r="AA9" s="3">
        <v>63</v>
      </c>
      <c r="AB9" s="3">
        <v>41.8</v>
      </c>
    </row>
    <row r="10" spans="1:28" x14ac:dyDescent="0.3">
      <c r="A10" s="1">
        <v>7.2916666666666671E-2</v>
      </c>
      <c r="B10" s="3">
        <v>50.5</v>
      </c>
      <c r="C10" s="3">
        <v>53.6</v>
      </c>
      <c r="D10" s="3">
        <v>41.9</v>
      </c>
      <c r="E10" s="3">
        <v>61.6</v>
      </c>
      <c r="F10" s="3">
        <v>63.9</v>
      </c>
      <c r="G10" s="3">
        <v>53.6</v>
      </c>
      <c r="H10" s="3"/>
      <c r="I10" s="3">
        <v>65.400000000000006</v>
      </c>
      <c r="J10" s="3">
        <v>58.1</v>
      </c>
      <c r="K10" s="3">
        <v>59</v>
      </c>
      <c r="L10" s="3">
        <v>53.3</v>
      </c>
      <c r="M10" s="3">
        <v>49.6</v>
      </c>
      <c r="N10" s="3">
        <v>50.8</v>
      </c>
      <c r="O10" s="3"/>
      <c r="P10" s="3">
        <v>26.2</v>
      </c>
      <c r="Q10" s="3">
        <v>26.2</v>
      </c>
      <c r="R10" s="3">
        <v>26.5</v>
      </c>
      <c r="S10" s="3">
        <v>20.7</v>
      </c>
      <c r="T10" s="3">
        <v>20.7</v>
      </c>
      <c r="U10" s="3">
        <v>20.6</v>
      </c>
      <c r="V10" s="3"/>
      <c r="W10" s="3">
        <v>56.1</v>
      </c>
      <c r="X10" s="3">
        <v>68.599999999999994</v>
      </c>
      <c r="Y10" s="3">
        <v>42.8</v>
      </c>
      <c r="Z10" s="3">
        <v>51.3</v>
      </c>
      <c r="AA10" s="3">
        <v>60.4</v>
      </c>
      <c r="AB10" s="3">
        <v>41</v>
      </c>
    </row>
    <row r="11" spans="1:28" x14ac:dyDescent="0.3">
      <c r="A11" s="1">
        <v>8.3333333333333329E-2</v>
      </c>
      <c r="B11" s="3">
        <v>46.6</v>
      </c>
      <c r="C11" s="3">
        <v>49.9</v>
      </c>
      <c r="D11" s="3">
        <v>40.799999999999997</v>
      </c>
      <c r="E11" s="3">
        <v>57.4</v>
      </c>
      <c r="F11" s="3">
        <v>59.9</v>
      </c>
      <c r="G11" s="3">
        <v>52.4</v>
      </c>
      <c r="H11" s="3"/>
      <c r="I11" s="3">
        <v>64.3</v>
      </c>
      <c r="J11" s="3">
        <v>57.2</v>
      </c>
      <c r="K11" s="3">
        <v>58.4</v>
      </c>
      <c r="L11" s="3">
        <v>52.6</v>
      </c>
      <c r="M11" s="3">
        <v>49.1</v>
      </c>
      <c r="N11" s="3">
        <v>50.2</v>
      </c>
      <c r="O11" s="3"/>
      <c r="P11" s="3">
        <v>26.5</v>
      </c>
      <c r="Q11" s="3">
        <v>26.5</v>
      </c>
      <c r="R11" s="3">
        <v>26.5</v>
      </c>
      <c r="S11" s="3">
        <v>20.8</v>
      </c>
      <c r="T11" s="3">
        <v>20.8</v>
      </c>
      <c r="U11" s="3">
        <v>20.8</v>
      </c>
      <c r="V11" s="3"/>
      <c r="W11" s="3">
        <v>52</v>
      </c>
      <c r="X11" s="3">
        <v>67</v>
      </c>
      <c r="Y11" s="3">
        <v>42.7</v>
      </c>
      <c r="Z11" s="3">
        <v>48.5</v>
      </c>
      <c r="AA11" s="3">
        <v>57.7</v>
      </c>
      <c r="AB11" s="3">
        <v>40.4</v>
      </c>
    </row>
    <row r="12" spans="1:28" x14ac:dyDescent="0.3">
      <c r="A12" s="1">
        <v>9.375E-2</v>
      </c>
      <c r="B12" s="3">
        <v>43.9</v>
      </c>
      <c r="C12" s="3">
        <v>47.3</v>
      </c>
      <c r="D12" s="3">
        <v>40.1</v>
      </c>
      <c r="E12" s="3">
        <v>54.5</v>
      </c>
      <c r="F12" s="3">
        <v>57</v>
      </c>
      <c r="G12" s="3">
        <v>51.3</v>
      </c>
      <c r="H12" s="3"/>
      <c r="I12" s="3">
        <v>63.2</v>
      </c>
      <c r="J12" s="3">
        <v>56.7</v>
      </c>
      <c r="K12" s="3">
        <v>58</v>
      </c>
      <c r="L12" s="3">
        <v>52.2</v>
      </c>
      <c r="M12" s="3">
        <v>49.1</v>
      </c>
      <c r="N12" s="3">
        <v>50.1</v>
      </c>
      <c r="O12" s="3"/>
      <c r="P12" s="3">
        <v>26.3</v>
      </c>
      <c r="Q12" s="3">
        <v>26.3</v>
      </c>
      <c r="R12" s="3">
        <v>26.6</v>
      </c>
      <c r="S12" s="3">
        <v>20.9</v>
      </c>
      <c r="T12" s="3">
        <v>20.9</v>
      </c>
      <c r="U12" s="3">
        <v>21</v>
      </c>
      <c r="V12" s="3"/>
      <c r="W12" s="3">
        <v>49.4</v>
      </c>
      <c r="X12" s="3">
        <v>65.099999999999994</v>
      </c>
      <c r="Y12" s="3">
        <v>42.3</v>
      </c>
      <c r="Z12" s="3">
        <v>46.5</v>
      </c>
      <c r="AA12" s="3">
        <v>54.8</v>
      </c>
      <c r="AB12" s="3">
        <v>39.700000000000003</v>
      </c>
    </row>
    <row r="13" spans="1:28" x14ac:dyDescent="0.3">
      <c r="A13" s="1">
        <v>0.10416666666666667</v>
      </c>
      <c r="B13" s="3">
        <v>42.3</v>
      </c>
      <c r="C13" s="3">
        <v>45.5</v>
      </c>
      <c r="D13" s="3">
        <v>39.6</v>
      </c>
      <c r="E13" s="3">
        <v>52.6</v>
      </c>
      <c r="F13" s="3">
        <v>55</v>
      </c>
      <c r="G13" s="3">
        <v>50.3</v>
      </c>
      <c r="H13" s="3"/>
      <c r="I13" s="3">
        <v>62.3</v>
      </c>
      <c r="J13" s="3">
        <v>56.3</v>
      </c>
      <c r="K13" s="3">
        <v>57.7</v>
      </c>
      <c r="L13" s="3">
        <v>52</v>
      </c>
      <c r="M13" s="3">
        <v>49.6</v>
      </c>
      <c r="N13" s="3">
        <v>50.2</v>
      </c>
      <c r="O13" s="3"/>
      <c r="P13" s="3">
        <v>25.8</v>
      </c>
      <c r="Q13" s="3">
        <v>25.7</v>
      </c>
      <c r="R13" s="3">
        <v>26.6</v>
      </c>
      <c r="S13" s="3">
        <v>20.9</v>
      </c>
      <c r="T13" s="3">
        <v>20.9</v>
      </c>
      <c r="U13" s="3">
        <v>21</v>
      </c>
      <c r="V13" s="3"/>
      <c r="W13" s="3">
        <v>48.1</v>
      </c>
      <c r="X13" s="3">
        <v>63</v>
      </c>
      <c r="Y13" s="3">
        <v>41.7</v>
      </c>
      <c r="Z13" s="3">
        <v>45.2</v>
      </c>
      <c r="AA13" s="3">
        <v>51.7</v>
      </c>
      <c r="AB13" s="3">
        <v>39.1</v>
      </c>
    </row>
    <row r="14" spans="1:28" x14ac:dyDescent="0.3">
      <c r="A14" s="1">
        <v>0.11458333333333333</v>
      </c>
      <c r="B14" s="3">
        <v>41.4</v>
      </c>
      <c r="C14" s="3">
        <v>44.2</v>
      </c>
      <c r="D14" s="3">
        <v>39.4</v>
      </c>
      <c r="E14" s="3">
        <v>51.4</v>
      </c>
      <c r="F14" s="3">
        <v>53.5</v>
      </c>
      <c r="G14" s="3">
        <v>49.2</v>
      </c>
      <c r="H14" s="3"/>
      <c r="I14" s="3">
        <v>61.5</v>
      </c>
      <c r="J14" s="3">
        <v>56.1</v>
      </c>
      <c r="K14" s="3">
        <v>57.5</v>
      </c>
      <c r="L14" s="3">
        <v>51.8</v>
      </c>
      <c r="M14" s="3">
        <v>50.1</v>
      </c>
      <c r="N14" s="3">
        <v>50.3</v>
      </c>
      <c r="O14" s="3"/>
      <c r="P14" s="3">
        <v>25.1</v>
      </c>
      <c r="Q14" s="3">
        <v>25.1</v>
      </c>
      <c r="R14" s="3">
        <v>26.6</v>
      </c>
      <c r="S14" s="3">
        <v>20.9</v>
      </c>
      <c r="T14" s="3">
        <v>20.8</v>
      </c>
      <c r="U14" s="3">
        <v>21</v>
      </c>
      <c r="V14" s="3"/>
      <c r="W14" s="3">
        <v>47.6</v>
      </c>
      <c r="X14" s="3">
        <v>60.9</v>
      </c>
      <c r="Y14" s="3">
        <v>40.9</v>
      </c>
      <c r="Z14" s="3">
        <v>44.4</v>
      </c>
      <c r="AA14" s="3">
        <v>48.7</v>
      </c>
      <c r="AB14" s="3">
        <v>38.5</v>
      </c>
    </row>
    <row r="15" spans="1:28" x14ac:dyDescent="0.3">
      <c r="A15" s="1">
        <v>0.125</v>
      </c>
      <c r="B15" s="3">
        <v>40.799999999999997</v>
      </c>
      <c r="C15" s="3">
        <v>43.3</v>
      </c>
      <c r="D15" s="3">
        <v>39.1</v>
      </c>
      <c r="E15" s="3">
        <v>50.8</v>
      </c>
      <c r="F15" s="3">
        <v>52.4</v>
      </c>
      <c r="G15" s="3">
        <v>48.3</v>
      </c>
      <c r="H15" s="3"/>
      <c r="I15" s="3">
        <v>60.8</v>
      </c>
      <c r="J15" s="3">
        <v>56.1</v>
      </c>
      <c r="K15" s="3">
        <v>57.2</v>
      </c>
      <c r="L15" s="3">
        <v>51.4</v>
      </c>
      <c r="M15" s="3">
        <v>50.2</v>
      </c>
      <c r="N15" s="3">
        <v>50.2</v>
      </c>
      <c r="O15" s="3"/>
      <c r="P15" s="3">
        <v>24.6</v>
      </c>
      <c r="Q15" s="3">
        <v>24.6</v>
      </c>
      <c r="R15" s="3">
        <v>26.5</v>
      </c>
      <c r="S15" s="3">
        <v>20.8</v>
      </c>
      <c r="T15" s="3">
        <v>20.8</v>
      </c>
      <c r="U15" s="3">
        <v>20.8</v>
      </c>
      <c r="V15" s="3"/>
      <c r="W15" s="3">
        <v>47.3</v>
      </c>
      <c r="X15" s="3">
        <v>58.9</v>
      </c>
      <c r="Y15" s="3">
        <v>40.4</v>
      </c>
      <c r="Z15" s="3">
        <v>43.9</v>
      </c>
      <c r="AA15" s="3">
        <v>46.2</v>
      </c>
      <c r="AB15" s="3">
        <v>38.1</v>
      </c>
    </row>
    <row r="16" spans="1:28" x14ac:dyDescent="0.3">
      <c r="A16" s="1">
        <v>0.13541666666666666</v>
      </c>
      <c r="B16" s="3">
        <v>40.299999999999997</v>
      </c>
      <c r="C16" s="3">
        <v>42.4</v>
      </c>
      <c r="D16" s="3">
        <v>38.799999999999997</v>
      </c>
      <c r="E16" s="3">
        <v>50.3</v>
      </c>
      <c r="F16" s="3">
        <v>51.5</v>
      </c>
      <c r="G16" s="3">
        <v>47.5</v>
      </c>
      <c r="H16" s="3"/>
      <c r="I16" s="3">
        <v>60.1</v>
      </c>
      <c r="J16" s="3">
        <v>56.2</v>
      </c>
      <c r="K16" s="3">
        <v>57</v>
      </c>
      <c r="L16" s="3">
        <v>50.7</v>
      </c>
      <c r="M16" s="3">
        <v>49.8</v>
      </c>
      <c r="N16" s="3">
        <v>49.9</v>
      </c>
      <c r="O16" s="3"/>
      <c r="P16" s="3">
        <v>24.4</v>
      </c>
      <c r="Q16" s="3">
        <v>24.4</v>
      </c>
      <c r="R16" s="3">
        <v>26.2</v>
      </c>
      <c r="S16" s="3">
        <v>20.8</v>
      </c>
      <c r="T16" s="3">
        <v>20.8</v>
      </c>
      <c r="U16" s="3">
        <v>20.6</v>
      </c>
      <c r="V16" s="3"/>
      <c r="W16" s="3">
        <v>46.9</v>
      </c>
      <c r="X16" s="3">
        <v>57.1</v>
      </c>
      <c r="Y16" s="3">
        <v>40.200000000000003</v>
      </c>
      <c r="Z16" s="3">
        <v>43.4</v>
      </c>
      <c r="AA16" s="3">
        <v>44.3</v>
      </c>
      <c r="AB16" s="3">
        <v>38</v>
      </c>
    </row>
    <row r="17" spans="1:28" x14ac:dyDescent="0.3">
      <c r="A17" s="1">
        <v>0.14583333333333334</v>
      </c>
      <c r="B17" s="3">
        <v>39.9</v>
      </c>
      <c r="C17" s="3">
        <v>41.5</v>
      </c>
      <c r="D17" s="3">
        <v>38.6</v>
      </c>
      <c r="E17" s="3">
        <v>50</v>
      </c>
      <c r="F17" s="3">
        <v>50.8</v>
      </c>
      <c r="G17" s="3">
        <v>46.9</v>
      </c>
      <c r="H17" s="3"/>
      <c r="I17" s="3">
        <v>59.5</v>
      </c>
      <c r="J17" s="3">
        <v>56.3</v>
      </c>
      <c r="K17" s="3">
        <v>56.7</v>
      </c>
      <c r="L17" s="3">
        <v>49.7</v>
      </c>
      <c r="M17" s="3">
        <v>48.9</v>
      </c>
      <c r="N17" s="3">
        <v>49.2</v>
      </c>
      <c r="O17" s="3"/>
      <c r="P17" s="3">
        <v>24.5</v>
      </c>
      <c r="Q17" s="3">
        <v>24.5</v>
      </c>
      <c r="R17" s="3">
        <v>25.8</v>
      </c>
      <c r="S17" s="3">
        <v>20.8</v>
      </c>
      <c r="T17" s="3">
        <v>20.8</v>
      </c>
      <c r="U17" s="3">
        <v>20.399999999999999</v>
      </c>
      <c r="V17" s="3"/>
      <c r="W17" s="3">
        <v>46.4</v>
      </c>
      <c r="X17" s="3">
        <v>55.4</v>
      </c>
      <c r="Y17" s="3">
        <v>40.200000000000003</v>
      </c>
      <c r="Z17" s="3">
        <v>43</v>
      </c>
      <c r="AA17" s="3">
        <v>42.8</v>
      </c>
      <c r="AB17" s="3">
        <v>38.1</v>
      </c>
    </row>
    <row r="18" spans="1:28" x14ac:dyDescent="0.3">
      <c r="A18" s="1">
        <v>0.15625</v>
      </c>
      <c r="B18" s="3">
        <v>39.5</v>
      </c>
      <c r="C18" s="3">
        <v>40.700000000000003</v>
      </c>
      <c r="D18" s="3">
        <v>38.299999999999997</v>
      </c>
      <c r="E18" s="3">
        <v>49.9</v>
      </c>
      <c r="F18" s="3">
        <v>50.2</v>
      </c>
      <c r="G18" s="3">
        <v>46.5</v>
      </c>
      <c r="H18" s="3"/>
      <c r="I18" s="3">
        <v>59</v>
      </c>
      <c r="J18" s="3">
        <v>56.3</v>
      </c>
      <c r="K18" s="3">
        <v>56.4</v>
      </c>
      <c r="L18" s="3">
        <v>48.7</v>
      </c>
      <c r="M18" s="3">
        <v>47.8</v>
      </c>
      <c r="N18" s="3">
        <v>48.5</v>
      </c>
      <c r="O18" s="3"/>
      <c r="P18" s="3">
        <v>24.6</v>
      </c>
      <c r="Q18" s="3">
        <v>24.6</v>
      </c>
      <c r="R18" s="3">
        <v>25.3</v>
      </c>
      <c r="S18" s="3">
        <v>20.8</v>
      </c>
      <c r="T18" s="3">
        <v>20.9</v>
      </c>
      <c r="U18" s="3">
        <v>20.5</v>
      </c>
      <c r="V18" s="3"/>
      <c r="W18" s="3">
        <v>45.7</v>
      </c>
      <c r="X18" s="3">
        <v>53.8</v>
      </c>
      <c r="Y18" s="3">
        <v>40.299999999999997</v>
      </c>
      <c r="Z18" s="3">
        <v>42.4</v>
      </c>
      <c r="AA18" s="3">
        <v>41.6</v>
      </c>
      <c r="AB18" s="3">
        <v>38.200000000000003</v>
      </c>
    </row>
    <row r="19" spans="1:28" x14ac:dyDescent="0.3">
      <c r="A19" s="1">
        <v>0.16666666666666666</v>
      </c>
      <c r="B19" s="3">
        <v>39.1</v>
      </c>
      <c r="C19" s="3">
        <v>40</v>
      </c>
      <c r="D19" s="3">
        <v>38.299999999999997</v>
      </c>
      <c r="E19" s="3">
        <v>49.9</v>
      </c>
      <c r="F19" s="3">
        <v>49.9</v>
      </c>
      <c r="G19" s="3">
        <v>46.6</v>
      </c>
      <c r="H19" s="3"/>
      <c r="I19" s="3">
        <v>58.4</v>
      </c>
      <c r="J19" s="3">
        <v>56.1</v>
      </c>
      <c r="K19" s="3">
        <v>56.1</v>
      </c>
      <c r="L19" s="3">
        <v>47.9</v>
      </c>
      <c r="M19" s="3">
        <v>46.7</v>
      </c>
      <c r="N19" s="3">
        <v>47.9</v>
      </c>
      <c r="O19" s="3"/>
      <c r="P19" s="3">
        <v>24.6</v>
      </c>
      <c r="Q19" s="3">
        <v>24.6</v>
      </c>
      <c r="R19" s="3">
        <v>24.6</v>
      </c>
      <c r="S19" s="3">
        <v>20.8</v>
      </c>
      <c r="T19" s="3">
        <v>20.8</v>
      </c>
      <c r="U19" s="3">
        <v>20.8</v>
      </c>
      <c r="V19" s="3"/>
      <c r="W19" s="3">
        <v>45</v>
      </c>
      <c r="X19" s="3">
        <v>52</v>
      </c>
      <c r="Y19" s="3">
        <v>40.4</v>
      </c>
      <c r="Z19" s="3">
        <v>41.6</v>
      </c>
      <c r="AA19" s="3">
        <v>40.4</v>
      </c>
      <c r="AB19" s="3">
        <v>38.1</v>
      </c>
    </row>
    <row r="20" spans="1:28" x14ac:dyDescent="0.3">
      <c r="A20" s="1">
        <v>0.17708333333333334</v>
      </c>
      <c r="B20" s="3">
        <v>38.799999999999997</v>
      </c>
      <c r="C20" s="3">
        <v>39.299999999999997</v>
      </c>
      <c r="D20" s="3">
        <v>38.4</v>
      </c>
      <c r="E20" s="3">
        <v>50.1</v>
      </c>
      <c r="F20" s="3">
        <v>49.9</v>
      </c>
      <c r="G20" s="3">
        <v>47.1</v>
      </c>
      <c r="H20" s="3"/>
      <c r="I20" s="3">
        <v>57.8</v>
      </c>
      <c r="J20" s="3">
        <v>55.5</v>
      </c>
      <c r="K20" s="3">
        <v>55.7</v>
      </c>
      <c r="L20" s="3">
        <v>47.4</v>
      </c>
      <c r="M20" s="3">
        <v>46</v>
      </c>
      <c r="N20" s="3">
        <v>47.4</v>
      </c>
      <c r="O20" s="3"/>
      <c r="P20" s="3">
        <v>24.5</v>
      </c>
      <c r="Q20" s="3">
        <v>24.5</v>
      </c>
      <c r="R20" s="3">
        <v>23.9</v>
      </c>
      <c r="S20" s="3">
        <v>20.7</v>
      </c>
      <c r="T20" s="3">
        <v>20.7</v>
      </c>
      <c r="U20" s="3">
        <v>21.6</v>
      </c>
      <c r="V20" s="3"/>
      <c r="W20" s="3">
        <v>44.5</v>
      </c>
      <c r="X20" s="3">
        <v>50</v>
      </c>
      <c r="Y20" s="3">
        <v>40.299999999999997</v>
      </c>
      <c r="Z20" s="3">
        <v>40.6</v>
      </c>
      <c r="AA20" s="3">
        <v>39.200000000000003</v>
      </c>
      <c r="AB20" s="3">
        <v>37.700000000000003</v>
      </c>
    </row>
    <row r="21" spans="1:28" x14ac:dyDescent="0.3">
      <c r="A21" s="1">
        <v>0.1875</v>
      </c>
      <c r="B21" s="3">
        <v>38.5</v>
      </c>
      <c r="C21" s="3">
        <v>38.799999999999997</v>
      </c>
      <c r="D21" s="3">
        <v>38.799999999999997</v>
      </c>
      <c r="E21" s="3">
        <v>50.4</v>
      </c>
      <c r="F21" s="3">
        <v>50</v>
      </c>
      <c r="G21" s="3">
        <v>48</v>
      </c>
      <c r="H21" s="3"/>
      <c r="I21" s="3">
        <v>57.3</v>
      </c>
      <c r="J21" s="3">
        <v>54.9</v>
      </c>
      <c r="K21" s="3">
        <v>55.5</v>
      </c>
      <c r="L21" s="3">
        <v>47.3</v>
      </c>
      <c r="M21" s="3">
        <v>45.6</v>
      </c>
      <c r="N21" s="3">
        <v>47.2</v>
      </c>
      <c r="O21" s="3"/>
      <c r="P21" s="3">
        <v>24.3</v>
      </c>
      <c r="Q21" s="3">
        <v>24.3</v>
      </c>
      <c r="R21" s="3">
        <v>23.6</v>
      </c>
      <c r="S21" s="3">
        <v>20.7</v>
      </c>
      <c r="T21" s="3">
        <v>20.7</v>
      </c>
      <c r="U21" s="3">
        <v>22.4</v>
      </c>
      <c r="V21" s="3"/>
      <c r="W21" s="3">
        <v>44</v>
      </c>
      <c r="X21" s="3">
        <v>48</v>
      </c>
      <c r="Y21" s="3">
        <v>40.200000000000003</v>
      </c>
      <c r="Z21" s="3">
        <v>39.5</v>
      </c>
      <c r="AA21" s="3">
        <v>38</v>
      </c>
      <c r="AB21" s="3">
        <v>37.200000000000003</v>
      </c>
    </row>
    <row r="22" spans="1:28" x14ac:dyDescent="0.3">
      <c r="A22" s="1">
        <v>0.19791666666666666</v>
      </c>
      <c r="B22" s="3">
        <v>38.299999999999997</v>
      </c>
      <c r="C22" s="3">
        <v>38.5</v>
      </c>
      <c r="D22" s="3">
        <v>39.299999999999997</v>
      </c>
      <c r="E22" s="3">
        <v>50.7</v>
      </c>
      <c r="F22" s="3">
        <v>50.1</v>
      </c>
      <c r="G22" s="3">
        <v>49.3</v>
      </c>
      <c r="H22" s="3"/>
      <c r="I22" s="3">
        <v>57.1</v>
      </c>
      <c r="J22" s="3">
        <v>54.6</v>
      </c>
      <c r="K22" s="3">
        <v>55.6</v>
      </c>
      <c r="L22" s="3">
        <v>47.5</v>
      </c>
      <c r="M22" s="3">
        <v>45.8</v>
      </c>
      <c r="N22" s="3">
        <v>47.4</v>
      </c>
      <c r="O22" s="3"/>
      <c r="P22" s="3">
        <v>24.3</v>
      </c>
      <c r="Q22" s="3">
        <v>24.3</v>
      </c>
      <c r="R22" s="3">
        <v>24.3</v>
      </c>
      <c r="S22" s="3">
        <v>20.7</v>
      </c>
      <c r="T22" s="3">
        <v>20.7</v>
      </c>
      <c r="U22" s="3">
        <v>22.9</v>
      </c>
      <c r="V22" s="3"/>
      <c r="W22" s="3">
        <v>43.8</v>
      </c>
      <c r="X22" s="3">
        <v>46.3</v>
      </c>
      <c r="Y22" s="3">
        <v>40.200000000000003</v>
      </c>
      <c r="Z22" s="3">
        <v>38.6</v>
      </c>
      <c r="AA22" s="3">
        <v>37.200000000000003</v>
      </c>
      <c r="AB22" s="3">
        <v>36.9</v>
      </c>
    </row>
    <row r="23" spans="1:28" x14ac:dyDescent="0.3">
      <c r="A23" s="1">
        <v>0.20833333333333334</v>
      </c>
      <c r="B23" s="3">
        <v>38.299999999999997</v>
      </c>
      <c r="C23" s="3">
        <v>38.299999999999997</v>
      </c>
      <c r="D23" s="3">
        <v>40</v>
      </c>
      <c r="E23" s="3">
        <v>50.8</v>
      </c>
      <c r="F23" s="3">
        <v>49.9</v>
      </c>
      <c r="G23" s="3">
        <v>50.8</v>
      </c>
      <c r="H23" s="3"/>
      <c r="I23" s="3">
        <v>57.2</v>
      </c>
      <c r="J23" s="3">
        <v>54.9</v>
      </c>
      <c r="K23" s="3">
        <v>56.1</v>
      </c>
      <c r="L23" s="3">
        <v>47.9</v>
      </c>
      <c r="M23" s="3">
        <v>46.7</v>
      </c>
      <c r="N23" s="3">
        <v>47.9</v>
      </c>
      <c r="O23" s="3"/>
      <c r="P23" s="3">
        <v>24.6</v>
      </c>
      <c r="Q23" s="3">
        <v>24.6</v>
      </c>
      <c r="R23" s="3">
        <v>26.5</v>
      </c>
      <c r="S23" s="3">
        <v>20.8</v>
      </c>
      <c r="T23" s="3">
        <v>20.8</v>
      </c>
      <c r="U23" s="3">
        <v>22.7</v>
      </c>
      <c r="V23" s="3"/>
      <c r="W23" s="3">
        <v>43.9</v>
      </c>
      <c r="X23" s="3">
        <v>45</v>
      </c>
      <c r="Y23" s="3">
        <v>40.4</v>
      </c>
      <c r="Z23" s="3">
        <v>38.1</v>
      </c>
      <c r="AA23" s="3">
        <v>37</v>
      </c>
      <c r="AB23" s="3">
        <v>37</v>
      </c>
    </row>
    <row r="24" spans="1:28" x14ac:dyDescent="0.3">
      <c r="A24" s="1">
        <v>0.21875</v>
      </c>
      <c r="B24" s="3">
        <v>38.5</v>
      </c>
      <c r="C24" s="3">
        <v>38.299999999999997</v>
      </c>
      <c r="D24" s="3">
        <v>40.9</v>
      </c>
      <c r="E24" s="3">
        <v>50.8</v>
      </c>
      <c r="F24" s="3">
        <v>49.5</v>
      </c>
      <c r="G24" s="3">
        <v>52.7</v>
      </c>
      <c r="H24" s="3"/>
      <c r="I24" s="3">
        <v>58</v>
      </c>
      <c r="J24" s="3">
        <v>56.1</v>
      </c>
      <c r="K24" s="3">
        <v>57.2</v>
      </c>
      <c r="L24" s="3">
        <v>48.5</v>
      </c>
      <c r="M24" s="3">
        <v>48.5</v>
      </c>
      <c r="N24" s="3">
        <v>48.9</v>
      </c>
      <c r="O24" s="3"/>
      <c r="P24" s="3">
        <v>25.4</v>
      </c>
      <c r="Q24" s="3">
        <v>25.4</v>
      </c>
      <c r="R24" s="3">
        <v>27</v>
      </c>
      <c r="S24" s="3">
        <v>21.1</v>
      </c>
      <c r="T24" s="3">
        <v>21.2</v>
      </c>
      <c r="U24" s="3">
        <v>21.6</v>
      </c>
      <c r="V24" s="3"/>
      <c r="W24" s="3">
        <v>44.2</v>
      </c>
      <c r="X24" s="3">
        <v>44.4</v>
      </c>
      <c r="Y24" s="3">
        <v>40.9</v>
      </c>
      <c r="Z24" s="3">
        <v>38.200000000000003</v>
      </c>
      <c r="AA24" s="3">
        <v>37.5</v>
      </c>
      <c r="AB24" s="3">
        <v>37.6</v>
      </c>
    </row>
    <row r="25" spans="1:28" x14ac:dyDescent="0.3">
      <c r="A25" s="1">
        <v>0.22916666666666666</v>
      </c>
      <c r="B25" s="3">
        <v>39.1</v>
      </c>
      <c r="C25" s="3">
        <v>38.4</v>
      </c>
      <c r="D25" s="3">
        <v>43.1</v>
      </c>
      <c r="E25" s="3">
        <v>50.9</v>
      </c>
      <c r="F25" s="3">
        <v>48.9</v>
      </c>
      <c r="G25" s="3">
        <v>55.6</v>
      </c>
      <c r="H25" s="3"/>
      <c r="I25" s="3">
        <v>59.3</v>
      </c>
      <c r="J25" s="3">
        <v>58.6</v>
      </c>
      <c r="K25" s="3">
        <v>59.4</v>
      </c>
      <c r="L25" s="3">
        <v>49.3</v>
      </c>
      <c r="M25" s="3">
        <v>51.1</v>
      </c>
      <c r="N25" s="3">
        <v>50.7</v>
      </c>
      <c r="O25" s="3"/>
      <c r="P25" s="3">
        <v>26.5</v>
      </c>
      <c r="Q25" s="3">
        <v>26.5</v>
      </c>
      <c r="R25" s="3">
        <v>27.4</v>
      </c>
      <c r="S25" s="3">
        <v>21.6</v>
      </c>
      <c r="T25" s="3">
        <v>21.7</v>
      </c>
      <c r="U25" s="3">
        <v>20.7</v>
      </c>
      <c r="V25" s="3"/>
      <c r="W25" s="3">
        <v>44.7</v>
      </c>
      <c r="X25" s="3">
        <v>44.3</v>
      </c>
      <c r="Y25" s="3">
        <v>41.6</v>
      </c>
      <c r="Z25" s="3">
        <v>38.700000000000003</v>
      </c>
      <c r="AA25" s="3">
        <v>38.299999999999997</v>
      </c>
      <c r="AB25" s="3">
        <v>38.6</v>
      </c>
    </row>
    <row r="26" spans="1:28" x14ac:dyDescent="0.3">
      <c r="A26" s="1">
        <v>0.23958333333333334</v>
      </c>
      <c r="B26" s="3">
        <v>40.299999999999997</v>
      </c>
      <c r="C26" s="3">
        <v>38.700000000000003</v>
      </c>
      <c r="D26" s="3">
        <v>47.7</v>
      </c>
      <c r="E26" s="3">
        <v>51.6</v>
      </c>
      <c r="F26" s="3">
        <v>48.4</v>
      </c>
      <c r="G26" s="3">
        <v>60.5</v>
      </c>
      <c r="H26" s="3"/>
      <c r="I26" s="3">
        <v>61.4</v>
      </c>
      <c r="J26" s="3">
        <v>62.8</v>
      </c>
      <c r="K26" s="3">
        <v>62.7</v>
      </c>
      <c r="L26" s="3">
        <v>50.3</v>
      </c>
      <c r="M26" s="3">
        <v>54.8</v>
      </c>
      <c r="N26" s="3">
        <v>53.4</v>
      </c>
      <c r="O26" s="3"/>
      <c r="P26" s="3">
        <v>27.6</v>
      </c>
      <c r="Q26" s="3">
        <v>27.6</v>
      </c>
      <c r="R26" s="3">
        <v>27.9</v>
      </c>
      <c r="S26" s="3">
        <v>22.1</v>
      </c>
      <c r="T26" s="3">
        <v>22.2</v>
      </c>
      <c r="U26" s="3">
        <v>21.2</v>
      </c>
      <c r="V26" s="3"/>
      <c r="W26" s="3">
        <v>45.1</v>
      </c>
      <c r="X26" s="3">
        <v>44.2</v>
      </c>
      <c r="Y26" s="3">
        <v>42.3</v>
      </c>
      <c r="Z26" s="3">
        <v>39.5</v>
      </c>
      <c r="AA26" s="3">
        <v>39.1</v>
      </c>
      <c r="AB26" s="3">
        <v>39.6</v>
      </c>
    </row>
    <row r="27" spans="1:28" x14ac:dyDescent="0.3">
      <c r="A27" s="1">
        <v>0.25</v>
      </c>
      <c r="B27" s="3">
        <v>42.4</v>
      </c>
      <c r="C27" s="3">
        <v>39.1</v>
      </c>
      <c r="D27" s="3">
        <v>55.8</v>
      </c>
      <c r="E27" s="3">
        <v>53.3</v>
      </c>
      <c r="F27" s="3">
        <v>48.3</v>
      </c>
      <c r="G27" s="3">
        <v>68.2</v>
      </c>
      <c r="H27" s="3"/>
      <c r="I27" s="3">
        <v>64.3</v>
      </c>
      <c r="J27" s="3">
        <v>68.900000000000006</v>
      </c>
      <c r="K27" s="3">
        <v>67.8</v>
      </c>
      <c r="L27" s="3">
        <v>51.4</v>
      </c>
      <c r="M27" s="3">
        <v>59.6</v>
      </c>
      <c r="N27" s="3">
        <v>57.2</v>
      </c>
      <c r="O27" s="3"/>
      <c r="P27" s="3">
        <v>28.4</v>
      </c>
      <c r="Q27" s="3">
        <v>28.4</v>
      </c>
      <c r="R27" s="3">
        <v>28.4</v>
      </c>
      <c r="S27" s="3">
        <v>22.7</v>
      </c>
      <c r="T27" s="3">
        <v>22.7</v>
      </c>
      <c r="U27" s="3">
        <v>24.6</v>
      </c>
      <c r="V27" s="3"/>
      <c r="W27" s="3">
        <v>45</v>
      </c>
      <c r="X27" s="3">
        <v>43.9</v>
      </c>
      <c r="Y27" s="3">
        <v>42.7</v>
      </c>
      <c r="Z27" s="3">
        <v>40.4</v>
      </c>
      <c r="AA27" s="3">
        <v>39.299999999999997</v>
      </c>
      <c r="AB27" s="3">
        <v>40.4</v>
      </c>
    </row>
    <row r="28" spans="1:28" x14ac:dyDescent="0.3">
      <c r="A28" s="1">
        <v>0.26041666666666669</v>
      </c>
      <c r="B28" s="3">
        <v>45.6</v>
      </c>
      <c r="C28" s="3">
        <v>39.700000000000003</v>
      </c>
      <c r="D28" s="3">
        <v>68</v>
      </c>
      <c r="E28" s="3">
        <v>56.2</v>
      </c>
      <c r="F28" s="3">
        <v>48.7</v>
      </c>
      <c r="G28" s="3">
        <v>79.2</v>
      </c>
      <c r="H28" s="3"/>
      <c r="I28" s="3">
        <v>68.2</v>
      </c>
      <c r="J28" s="3">
        <v>77.5</v>
      </c>
      <c r="K28" s="3">
        <v>74.8</v>
      </c>
      <c r="L28" s="3">
        <v>53.1</v>
      </c>
      <c r="M28" s="3">
        <v>65.8</v>
      </c>
      <c r="N28" s="3">
        <v>62.8</v>
      </c>
      <c r="O28" s="3"/>
      <c r="P28" s="3">
        <v>28.7</v>
      </c>
      <c r="Q28" s="3">
        <v>28.8</v>
      </c>
      <c r="R28" s="3">
        <v>31.5</v>
      </c>
      <c r="S28" s="3">
        <v>23.3</v>
      </c>
      <c r="T28" s="3">
        <v>23.1</v>
      </c>
      <c r="U28" s="3">
        <v>31.9</v>
      </c>
      <c r="V28" s="3"/>
      <c r="W28" s="3">
        <v>44.6</v>
      </c>
      <c r="X28" s="3">
        <v>43.2</v>
      </c>
      <c r="Y28" s="3">
        <v>42.9</v>
      </c>
      <c r="Z28" s="3">
        <v>41.3</v>
      </c>
      <c r="AA28" s="3">
        <v>38.6</v>
      </c>
      <c r="AB28" s="3">
        <v>40.799999999999997</v>
      </c>
    </row>
    <row r="29" spans="1:28" x14ac:dyDescent="0.3">
      <c r="A29" s="1">
        <v>0.27083333333333331</v>
      </c>
      <c r="B29" s="3">
        <v>49.9</v>
      </c>
      <c r="C29" s="3">
        <v>40.4</v>
      </c>
      <c r="D29" s="3">
        <v>82.8</v>
      </c>
      <c r="E29" s="3">
        <v>60.4</v>
      </c>
      <c r="F29" s="3">
        <v>49.8</v>
      </c>
      <c r="G29" s="3">
        <v>92</v>
      </c>
      <c r="H29" s="3"/>
      <c r="I29" s="3">
        <v>74.7</v>
      </c>
      <c r="J29" s="3">
        <v>89.2</v>
      </c>
      <c r="K29" s="3">
        <v>84.9</v>
      </c>
      <c r="L29" s="3">
        <v>57.1</v>
      </c>
      <c r="M29" s="3">
        <v>75.099999999999994</v>
      </c>
      <c r="N29" s="3">
        <v>71.2</v>
      </c>
      <c r="O29" s="3"/>
      <c r="P29" s="3">
        <v>28.7</v>
      </c>
      <c r="Q29" s="3">
        <v>28.8</v>
      </c>
      <c r="R29" s="3">
        <v>32.5</v>
      </c>
      <c r="S29" s="3">
        <v>23.8</v>
      </c>
      <c r="T29" s="3">
        <v>23.3</v>
      </c>
      <c r="U29" s="3">
        <v>43.9</v>
      </c>
      <c r="V29" s="3"/>
      <c r="W29" s="3">
        <v>44</v>
      </c>
      <c r="X29" s="3">
        <v>42.5</v>
      </c>
      <c r="Y29" s="3">
        <v>43</v>
      </c>
      <c r="Z29" s="3">
        <v>42.3</v>
      </c>
      <c r="AA29" s="3">
        <v>37.700000000000003</v>
      </c>
      <c r="AB29" s="3">
        <v>41</v>
      </c>
    </row>
    <row r="30" spans="1:28" x14ac:dyDescent="0.3">
      <c r="A30" s="1">
        <v>0.28125</v>
      </c>
      <c r="B30" s="3">
        <v>55.3</v>
      </c>
      <c r="C30" s="3">
        <v>41.3</v>
      </c>
      <c r="D30" s="3">
        <v>98</v>
      </c>
      <c r="E30" s="3">
        <v>65.8</v>
      </c>
      <c r="F30" s="3">
        <v>51.9</v>
      </c>
      <c r="G30" s="3">
        <v>104.7</v>
      </c>
      <c r="H30" s="3"/>
      <c r="I30" s="3">
        <v>85.3</v>
      </c>
      <c r="J30" s="3">
        <v>104.8</v>
      </c>
      <c r="K30" s="3">
        <v>98.9</v>
      </c>
      <c r="L30" s="3">
        <v>66</v>
      </c>
      <c r="M30" s="3">
        <v>89.1</v>
      </c>
      <c r="N30" s="3">
        <v>84</v>
      </c>
      <c r="O30" s="3"/>
      <c r="P30" s="3">
        <v>28.5</v>
      </c>
      <c r="Q30" s="3">
        <v>28.6</v>
      </c>
      <c r="R30" s="3">
        <v>35.299999999999997</v>
      </c>
      <c r="S30" s="3">
        <v>24.2</v>
      </c>
      <c r="T30" s="3">
        <v>23.2</v>
      </c>
      <c r="U30" s="3">
        <v>60.8</v>
      </c>
      <c r="V30" s="3"/>
      <c r="W30" s="3">
        <v>44</v>
      </c>
      <c r="X30" s="3">
        <v>42.6</v>
      </c>
      <c r="Y30" s="3">
        <v>43.6</v>
      </c>
      <c r="Z30" s="3">
        <v>43.9</v>
      </c>
      <c r="AA30" s="3">
        <v>37.700000000000003</v>
      </c>
      <c r="AB30" s="3">
        <v>41.5</v>
      </c>
    </row>
    <row r="31" spans="1:28" x14ac:dyDescent="0.3">
      <c r="A31" s="1">
        <v>0.29166666666666669</v>
      </c>
      <c r="B31" s="3">
        <v>61.6</v>
      </c>
      <c r="C31" s="3">
        <v>42.4</v>
      </c>
      <c r="D31" s="3">
        <v>111.5</v>
      </c>
      <c r="E31" s="3">
        <v>72.400000000000006</v>
      </c>
      <c r="F31" s="3">
        <v>54.9</v>
      </c>
      <c r="G31" s="3">
        <v>115.7</v>
      </c>
      <c r="H31" s="3"/>
      <c r="I31" s="3">
        <v>101.6</v>
      </c>
      <c r="J31" s="3">
        <v>125</v>
      </c>
      <c r="K31" s="3">
        <v>118</v>
      </c>
      <c r="L31" s="3">
        <v>81.8</v>
      </c>
      <c r="M31" s="3">
        <v>109.8</v>
      </c>
      <c r="N31" s="3">
        <v>102.8</v>
      </c>
      <c r="O31" s="3"/>
      <c r="P31" s="3">
        <v>28.4</v>
      </c>
      <c r="Q31" s="3">
        <v>28.4</v>
      </c>
      <c r="R31" s="3">
        <v>36</v>
      </c>
      <c r="S31" s="3">
        <v>24.6</v>
      </c>
      <c r="T31" s="3">
        <v>22.7</v>
      </c>
      <c r="U31" s="3">
        <v>83.3</v>
      </c>
      <c r="V31" s="3"/>
      <c r="W31" s="3">
        <v>45</v>
      </c>
      <c r="X31" s="3">
        <v>43.9</v>
      </c>
      <c r="Y31" s="3">
        <v>45</v>
      </c>
      <c r="Z31" s="3">
        <v>46.2</v>
      </c>
      <c r="AA31" s="3">
        <v>39.299999999999997</v>
      </c>
      <c r="AB31" s="3">
        <v>42.7</v>
      </c>
    </row>
    <row r="32" spans="1:28" x14ac:dyDescent="0.3">
      <c r="A32" s="1">
        <v>0.30208333333333331</v>
      </c>
      <c r="B32" s="3">
        <v>68.900000000000006</v>
      </c>
      <c r="C32" s="3">
        <v>44</v>
      </c>
      <c r="D32" s="3">
        <v>121.6</v>
      </c>
      <c r="E32" s="3">
        <v>80</v>
      </c>
      <c r="F32" s="3">
        <v>59.2</v>
      </c>
      <c r="G32" s="3">
        <v>123.5</v>
      </c>
      <c r="H32" s="3"/>
      <c r="I32" s="3">
        <v>124.9</v>
      </c>
      <c r="J32" s="3">
        <v>150.1</v>
      </c>
      <c r="K32" s="3">
        <v>142.5</v>
      </c>
      <c r="L32" s="3">
        <v>105.9</v>
      </c>
      <c r="M32" s="3">
        <v>137.80000000000001</v>
      </c>
      <c r="N32" s="3">
        <v>128.1</v>
      </c>
      <c r="O32" s="3"/>
      <c r="P32" s="3">
        <v>28.5</v>
      </c>
      <c r="Q32" s="3">
        <v>28.2</v>
      </c>
      <c r="R32" s="3">
        <v>90.3</v>
      </c>
      <c r="S32" s="3">
        <v>24.9</v>
      </c>
      <c r="T32" s="3">
        <v>21.9</v>
      </c>
      <c r="U32" s="3">
        <v>111.4</v>
      </c>
      <c r="V32" s="3"/>
      <c r="W32" s="3">
        <v>47.5</v>
      </c>
      <c r="X32" s="3">
        <v>46.9</v>
      </c>
      <c r="Y32" s="3">
        <v>47.7</v>
      </c>
      <c r="Z32" s="3">
        <v>49.5</v>
      </c>
      <c r="AA32" s="3">
        <v>43.2</v>
      </c>
      <c r="AB32" s="3">
        <v>45</v>
      </c>
    </row>
    <row r="33" spans="1:28" x14ac:dyDescent="0.3">
      <c r="A33" s="1">
        <v>0.3125</v>
      </c>
      <c r="B33" s="3">
        <v>77.099999999999994</v>
      </c>
      <c r="C33" s="3">
        <v>46.6</v>
      </c>
      <c r="D33" s="3">
        <v>128.5</v>
      </c>
      <c r="E33" s="3">
        <v>88.5</v>
      </c>
      <c r="F33" s="3">
        <v>64.900000000000006</v>
      </c>
      <c r="G33" s="3">
        <v>128.6</v>
      </c>
      <c r="H33" s="3"/>
      <c r="I33" s="3">
        <v>153.4</v>
      </c>
      <c r="J33" s="3">
        <v>178.5</v>
      </c>
      <c r="K33" s="3">
        <v>170.9</v>
      </c>
      <c r="L33" s="3">
        <v>135.6</v>
      </c>
      <c r="M33" s="3">
        <v>169.2</v>
      </c>
      <c r="N33" s="3">
        <v>156.9</v>
      </c>
      <c r="O33" s="3"/>
      <c r="P33" s="3">
        <v>29.1</v>
      </c>
      <c r="Q33" s="3">
        <v>28.1</v>
      </c>
      <c r="R33" s="3">
        <v>164.8</v>
      </c>
      <c r="S33" s="3">
        <v>25.2</v>
      </c>
      <c r="T33" s="3">
        <v>20.8</v>
      </c>
      <c r="U33" s="3">
        <v>143.9</v>
      </c>
      <c r="V33" s="3"/>
      <c r="W33" s="3">
        <v>51.1</v>
      </c>
      <c r="X33" s="3">
        <v>51.1</v>
      </c>
      <c r="Y33" s="3">
        <v>51.7</v>
      </c>
      <c r="Z33" s="3">
        <v>53.4</v>
      </c>
      <c r="AA33" s="3">
        <v>49.1</v>
      </c>
      <c r="AB33" s="3">
        <v>48.3</v>
      </c>
    </row>
    <row r="34" spans="1:28" x14ac:dyDescent="0.3">
      <c r="A34" s="1">
        <v>0.32291666666666669</v>
      </c>
      <c r="B34" s="3">
        <v>86.1</v>
      </c>
      <c r="C34" s="3">
        <v>51.1</v>
      </c>
      <c r="D34" s="3">
        <v>132.69999999999999</v>
      </c>
      <c r="E34" s="3">
        <v>97.4</v>
      </c>
      <c r="F34" s="3">
        <v>72.3</v>
      </c>
      <c r="G34" s="3">
        <v>132</v>
      </c>
      <c r="H34" s="3"/>
      <c r="I34" s="3">
        <v>185.3</v>
      </c>
      <c r="J34" s="3">
        <v>208.2</v>
      </c>
      <c r="K34" s="3">
        <v>200.8</v>
      </c>
      <c r="L34" s="3">
        <v>167</v>
      </c>
      <c r="M34" s="3">
        <v>198.9</v>
      </c>
      <c r="N34" s="3">
        <v>185.2</v>
      </c>
      <c r="O34" s="3"/>
      <c r="P34" s="3">
        <v>30.2</v>
      </c>
      <c r="Q34" s="3">
        <v>28.2</v>
      </c>
      <c r="R34" s="3">
        <v>246.8</v>
      </c>
      <c r="S34" s="3">
        <v>25.7</v>
      </c>
      <c r="T34" s="3">
        <v>19.8</v>
      </c>
      <c r="U34" s="3">
        <v>179.2</v>
      </c>
      <c r="V34" s="3"/>
      <c r="W34" s="3">
        <v>55.5</v>
      </c>
      <c r="X34" s="3">
        <v>55.7</v>
      </c>
      <c r="Y34" s="3">
        <v>57</v>
      </c>
      <c r="Z34" s="3">
        <v>57.5</v>
      </c>
      <c r="AA34" s="3">
        <v>56.1</v>
      </c>
      <c r="AB34" s="3">
        <v>52.6</v>
      </c>
    </row>
    <row r="35" spans="1:28" x14ac:dyDescent="0.3">
      <c r="A35" s="1">
        <v>0.33333333333333331</v>
      </c>
      <c r="B35" s="3">
        <v>95.7</v>
      </c>
      <c r="C35" s="3">
        <v>58.3</v>
      </c>
      <c r="D35" s="3">
        <v>134.80000000000001</v>
      </c>
      <c r="E35" s="3">
        <v>106.5</v>
      </c>
      <c r="F35" s="3">
        <v>81.599999999999994</v>
      </c>
      <c r="G35" s="3">
        <v>134.80000000000001</v>
      </c>
      <c r="H35" s="3"/>
      <c r="I35" s="3">
        <v>218.5</v>
      </c>
      <c r="J35" s="3">
        <v>237.2</v>
      </c>
      <c r="K35" s="3">
        <v>230.2</v>
      </c>
      <c r="L35" s="3">
        <v>196.3</v>
      </c>
      <c r="M35" s="3">
        <v>222</v>
      </c>
      <c r="N35" s="3">
        <v>209.1</v>
      </c>
      <c r="O35" s="3"/>
      <c r="P35" s="3">
        <v>32.200000000000003</v>
      </c>
      <c r="Q35" s="3">
        <v>28.4</v>
      </c>
      <c r="R35" s="3">
        <v>323.7</v>
      </c>
      <c r="S35" s="3">
        <v>26.5</v>
      </c>
      <c r="T35" s="3">
        <v>18.899999999999999</v>
      </c>
      <c r="U35" s="3">
        <v>215.8</v>
      </c>
      <c r="V35" s="3"/>
      <c r="W35" s="3">
        <v>60</v>
      </c>
      <c r="X35" s="3">
        <v>60</v>
      </c>
      <c r="Y35" s="3">
        <v>63.5</v>
      </c>
      <c r="Z35" s="3">
        <v>61.2</v>
      </c>
      <c r="AA35" s="3">
        <v>63.5</v>
      </c>
      <c r="AB35" s="3">
        <v>57.7</v>
      </c>
    </row>
    <row r="36" spans="1:28" x14ac:dyDescent="0.3">
      <c r="A36" s="1">
        <v>0.34375</v>
      </c>
      <c r="B36" s="3">
        <v>105.8</v>
      </c>
      <c r="C36" s="3">
        <v>68.599999999999994</v>
      </c>
      <c r="D36" s="3">
        <v>135.4</v>
      </c>
      <c r="E36" s="3">
        <v>115.6</v>
      </c>
      <c r="F36" s="3">
        <v>92.9</v>
      </c>
      <c r="G36" s="3">
        <v>137.80000000000001</v>
      </c>
      <c r="H36" s="3"/>
      <c r="I36" s="3">
        <v>250.4</v>
      </c>
      <c r="J36" s="3">
        <v>263</v>
      </c>
      <c r="K36" s="3">
        <v>256.39999999999998</v>
      </c>
      <c r="L36" s="3">
        <v>220</v>
      </c>
      <c r="M36" s="3">
        <v>234.3</v>
      </c>
      <c r="N36" s="3">
        <v>225.3</v>
      </c>
      <c r="O36" s="3"/>
      <c r="P36" s="3">
        <v>35</v>
      </c>
      <c r="Q36" s="3">
        <v>28.8</v>
      </c>
      <c r="R36" s="3">
        <v>385.2</v>
      </c>
      <c r="S36" s="3">
        <v>27.7</v>
      </c>
      <c r="T36" s="3">
        <v>18.5</v>
      </c>
      <c r="U36" s="3">
        <v>251.9</v>
      </c>
      <c r="V36" s="3"/>
      <c r="W36" s="3">
        <v>64.5</v>
      </c>
      <c r="X36" s="3">
        <v>63.8</v>
      </c>
      <c r="Y36" s="3">
        <v>71.099999999999994</v>
      </c>
      <c r="Z36" s="3">
        <v>64.3</v>
      </c>
      <c r="AA36" s="3">
        <v>70.900000000000006</v>
      </c>
      <c r="AB36" s="3">
        <v>63.6</v>
      </c>
    </row>
    <row r="37" spans="1:28" x14ac:dyDescent="0.3">
      <c r="A37" s="1">
        <v>0.35416666666666669</v>
      </c>
      <c r="B37" s="3">
        <v>115.8</v>
      </c>
      <c r="C37" s="3">
        <v>81.3</v>
      </c>
      <c r="D37" s="3">
        <v>134.80000000000001</v>
      </c>
      <c r="E37" s="3">
        <v>124.4</v>
      </c>
      <c r="F37" s="3">
        <v>105.6</v>
      </c>
      <c r="G37" s="3">
        <v>140.69999999999999</v>
      </c>
      <c r="H37" s="3"/>
      <c r="I37" s="3">
        <v>276.89999999999998</v>
      </c>
      <c r="J37" s="3">
        <v>282.10000000000002</v>
      </c>
      <c r="K37" s="3">
        <v>276.3</v>
      </c>
      <c r="L37" s="3">
        <v>235.9</v>
      </c>
      <c r="M37" s="3">
        <v>236.2</v>
      </c>
      <c r="N37" s="3">
        <v>232.6</v>
      </c>
      <c r="O37" s="3"/>
      <c r="P37" s="3">
        <v>38.4</v>
      </c>
      <c r="Q37" s="3">
        <v>29.3</v>
      </c>
      <c r="R37" s="3">
        <v>430.7</v>
      </c>
      <c r="S37" s="3">
        <v>29.4</v>
      </c>
      <c r="T37" s="3">
        <v>18.399999999999999</v>
      </c>
      <c r="U37" s="3">
        <v>285</v>
      </c>
      <c r="V37" s="3"/>
      <c r="W37" s="3">
        <v>68.599999999999994</v>
      </c>
      <c r="X37" s="3">
        <v>68.3</v>
      </c>
      <c r="Y37" s="3">
        <v>79.2</v>
      </c>
      <c r="Z37" s="3">
        <v>67.2</v>
      </c>
      <c r="AA37" s="3">
        <v>78.3</v>
      </c>
      <c r="AB37" s="3">
        <v>69.599999999999994</v>
      </c>
    </row>
    <row r="38" spans="1:28" x14ac:dyDescent="0.3">
      <c r="A38" s="1">
        <v>0.36458333333333331</v>
      </c>
      <c r="B38" s="3">
        <v>124.9</v>
      </c>
      <c r="C38" s="3">
        <v>95.2</v>
      </c>
      <c r="D38" s="3">
        <v>133.1</v>
      </c>
      <c r="E38" s="3">
        <v>132.80000000000001</v>
      </c>
      <c r="F38" s="3">
        <v>119</v>
      </c>
      <c r="G38" s="3">
        <v>143.19999999999999</v>
      </c>
      <c r="H38" s="3"/>
      <c r="I38" s="3">
        <v>293.5</v>
      </c>
      <c r="J38" s="3">
        <v>290.8</v>
      </c>
      <c r="K38" s="3">
        <v>286.3</v>
      </c>
      <c r="L38" s="3">
        <v>241.9</v>
      </c>
      <c r="M38" s="3">
        <v>229</v>
      </c>
      <c r="N38" s="3">
        <v>230.9</v>
      </c>
      <c r="O38" s="3"/>
      <c r="P38" s="3">
        <v>42</v>
      </c>
      <c r="Q38" s="3">
        <v>29.9</v>
      </c>
      <c r="R38" s="3">
        <v>462</v>
      </c>
      <c r="S38" s="3">
        <v>31.5</v>
      </c>
      <c r="T38" s="3">
        <v>18.5</v>
      </c>
      <c r="U38" s="3">
        <v>312.3</v>
      </c>
      <c r="V38" s="3"/>
      <c r="W38" s="3">
        <v>72.099999999999994</v>
      </c>
      <c r="X38" s="3">
        <v>75.400000000000006</v>
      </c>
      <c r="Y38" s="3">
        <v>86.9</v>
      </c>
      <c r="Z38" s="3">
        <v>70.2</v>
      </c>
      <c r="AA38" s="3">
        <v>86.1</v>
      </c>
      <c r="AB38" s="3">
        <v>75.2</v>
      </c>
    </row>
    <row r="39" spans="1:28" x14ac:dyDescent="0.3">
      <c r="A39" s="1">
        <v>0.375</v>
      </c>
      <c r="B39" s="3">
        <v>132.30000000000001</v>
      </c>
      <c r="C39" s="3">
        <v>109</v>
      </c>
      <c r="D39" s="3">
        <v>130.69999999999999</v>
      </c>
      <c r="E39" s="3">
        <v>140.69999999999999</v>
      </c>
      <c r="F39" s="3">
        <v>132.30000000000001</v>
      </c>
      <c r="G39" s="3">
        <v>144.80000000000001</v>
      </c>
      <c r="H39" s="3"/>
      <c r="I39" s="3">
        <v>295.60000000000002</v>
      </c>
      <c r="J39" s="3">
        <v>285.10000000000002</v>
      </c>
      <c r="K39" s="3">
        <v>282.7</v>
      </c>
      <c r="L39" s="3">
        <v>236</v>
      </c>
      <c r="M39" s="3">
        <v>213.8</v>
      </c>
      <c r="N39" s="3">
        <v>219.6</v>
      </c>
      <c r="O39" s="3"/>
      <c r="P39" s="3">
        <v>45.4</v>
      </c>
      <c r="Q39" s="3">
        <v>30.3</v>
      </c>
      <c r="R39" s="3">
        <v>480.8</v>
      </c>
      <c r="S39" s="3">
        <v>34.1</v>
      </c>
      <c r="T39" s="3">
        <v>18.899999999999999</v>
      </c>
      <c r="U39" s="3">
        <v>331.2</v>
      </c>
      <c r="V39" s="3"/>
      <c r="W39" s="3">
        <v>75.099999999999994</v>
      </c>
      <c r="X39" s="3">
        <v>86.6</v>
      </c>
      <c r="Y39" s="3">
        <v>93.5</v>
      </c>
      <c r="Z39" s="3">
        <v>73.900000000000006</v>
      </c>
      <c r="AA39" s="3">
        <v>94.7</v>
      </c>
      <c r="AB39" s="3">
        <v>79.7</v>
      </c>
    </row>
    <row r="40" spans="1:28" x14ac:dyDescent="0.3">
      <c r="A40" s="1">
        <v>0.38541666666666669</v>
      </c>
      <c r="B40" s="3">
        <v>137.6</v>
      </c>
      <c r="C40" s="3">
        <v>121.9</v>
      </c>
      <c r="D40" s="3">
        <v>127.7</v>
      </c>
      <c r="E40" s="3">
        <v>147.80000000000001</v>
      </c>
      <c r="F40" s="3">
        <v>144.80000000000001</v>
      </c>
      <c r="G40" s="3">
        <v>145.30000000000001</v>
      </c>
      <c r="H40" s="3"/>
      <c r="I40" s="3">
        <v>280.5</v>
      </c>
      <c r="J40" s="3">
        <v>263.10000000000002</v>
      </c>
      <c r="K40" s="3">
        <v>263.8</v>
      </c>
      <c r="L40" s="3">
        <v>217.4</v>
      </c>
      <c r="M40" s="3">
        <v>192.5</v>
      </c>
      <c r="N40" s="3">
        <v>199.4</v>
      </c>
      <c r="O40" s="3"/>
      <c r="P40" s="3">
        <v>48.4</v>
      </c>
      <c r="Q40" s="3">
        <v>30.5</v>
      </c>
      <c r="R40" s="3">
        <v>489</v>
      </c>
      <c r="S40" s="3">
        <v>37</v>
      </c>
      <c r="T40" s="3">
        <v>19.399999999999999</v>
      </c>
      <c r="U40" s="3">
        <v>340</v>
      </c>
      <c r="V40" s="3"/>
      <c r="W40" s="3">
        <v>77.5</v>
      </c>
      <c r="X40" s="3">
        <v>103.2</v>
      </c>
      <c r="Y40" s="3">
        <v>98.6</v>
      </c>
      <c r="Z40" s="3">
        <v>78.7</v>
      </c>
      <c r="AA40" s="3">
        <v>104.4</v>
      </c>
      <c r="AB40" s="3">
        <v>82.8</v>
      </c>
    </row>
    <row r="41" spans="1:28" x14ac:dyDescent="0.3">
      <c r="A41" s="1">
        <v>0.39583333333333331</v>
      </c>
      <c r="B41" s="3">
        <v>141.1</v>
      </c>
      <c r="C41" s="3">
        <v>133.69999999999999</v>
      </c>
      <c r="D41" s="3">
        <v>124.6</v>
      </c>
      <c r="E41" s="3">
        <v>154</v>
      </c>
      <c r="F41" s="3">
        <v>156.19999999999999</v>
      </c>
      <c r="G41" s="3">
        <v>144.9</v>
      </c>
      <c r="H41" s="3"/>
      <c r="I41" s="3">
        <v>252.9</v>
      </c>
      <c r="J41" s="3">
        <v>230.4</v>
      </c>
      <c r="K41" s="3">
        <v>234.4</v>
      </c>
      <c r="L41" s="3">
        <v>190.6</v>
      </c>
      <c r="M41" s="3">
        <v>168.3</v>
      </c>
      <c r="N41" s="3">
        <v>174.1</v>
      </c>
      <c r="O41" s="3"/>
      <c r="P41" s="3">
        <v>50.9</v>
      </c>
      <c r="Q41" s="3">
        <v>30.5</v>
      </c>
      <c r="R41" s="3">
        <v>489.9</v>
      </c>
      <c r="S41" s="3">
        <v>40.1</v>
      </c>
      <c r="T41" s="3">
        <v>20</v>
      </c>
      <c r="U41" s="3">
        <v>341.2</v>
      </c>
      <c r="V41" s="3"/>
      <c r="W41" s="3">
        <v>80.8</v>
      </c>
      <c r="X41" s="3">
        <v>123.6</v>
      </c>
      <c r="Y41" s="3">
        <v>102.6</v>
      </c>
      <c r="Z41" s="3">
        <v>84.7</v>
      </c>
      <c r="AA41" s="3">
        <v>115.4</v>
      </c>
      <c r="AB41" s="3">
        <v>85.2</v>
      </c>
    </row>
    <row r="42" spans="1:28" x14ac:dyDescent="0.3">
      <c r="A42" s="1">
        <v>0.40625</v>
      </c>
      <c r="B42" s="3">
        <v>143.30000000000001</v>
      </c>
      <c r="C42" s="3">
        <v>144.4</v>
      </c>
      <c r="D42" s="3">
        <v>121.5</v>
      </c>
      <c r="E42" s="3">
        <v>158.9</v>
      </c>
      <c r="F42" s="3">
        <v>166</v>
      </c>
      <c r="G42" s="3">
        <v>143.80000000000001</v>
      </c>
      <c r="H42" s="3"/>
      <c r="I42" s="3">
        <v>219.2</v>
      </c>
      <c r="J42" s="3">
        <v>194.8</v>
      </c>
      <c r="K42" s="3">
        <v>201.1</v>
      </c>
      <c r="L42" s="3">
        <v>161.4</v>
      </c>
      <c r="M42" s="3">
        <v>144.9</v>
      </c>
      <c r="N42" s="3">
        <v>148.5</v>
      </c>
      <c r="O42" s="3"/>
      <c r="P42" s="3">
        <v>53</v>
      </c>
      <c r="Q42" s="3">
        <v>30.4</v>
      </c>
      <c r="R42" s="3">
        <v>486.7</v>
      </c>
      <c r="S42" s="3">
        <v>43</v>
      </c>
      <c r="T42" s="3">
        <v>20.5</v>
      </c>
      <c r="U42" s="3">
        <v>338.3</v>
      </c>
      <c r="V42" s="3"/>
      <c r="W42" s="3">
        <v>86.8</v>
      </c>
      <c r="X42" s="3">
        <v>145.80000000000001</v>
      </c>
      <c r="Y42" s="3">
        <v>106.4</v>
      </c>
      <c r="Z42" s="3">
        <v>91.9</v>
      </c>
      <c r="AA42" s="3">
        <v>127.9</v>
      </c>
      <c r="AB42" s="3">
        <v>87.7</v>
      </c>
    </row>
    <row r="43" spans="1:28" x14ac:dyDescent="0.3">
      <c r="A43" s="1">
        <v>0.41666666666666669</v>
      </c>
      <c r="B43" s="3">
        <v>144.80000000000001</v>
      </c>
      <c r="C43" s="3">
        <v>154</v>
      </c>
      <c r="D43" s="3">
        <v>119</v>
      </c>
      <c r="E43" s="3">
        <v>162.30000000000001</v>
      </c>
      <c r="F43" s="3">
        <v>174</v>
      </c>
      <c r="G43" s="3">
        <v>142.30000000000001</v>
      </c>
      <c r="H43" s="3"/>
      <c r="I43" s="3">
        <v>185.8</v>
      </c>
      <c r="J43" s="3">
        <v>163.6</v>
      </c>
      <c r="K43" s="3">
        <v>170.6</v>
      </c>
      <c r="L43" s="3">
        <v>135.5</v>
      </c>
      <c r="M43" s="3">
        <v>126.2</v>
      </c>
      <c r="N43" s="3">
        <v>127.3</v>
      </c>
      <c r="O43" s="3"/>
      <c r="P43" s="3">
        <v>54.9</v>
      </c>
      <c r="Q43" s="3">
        <v>30.3</v>
      </c>
      <c r="R43" s="3">
        <v>482.6</v>
      </c>
      <c r="S43" s="3">
        <v>45.4</v>
      </c>
      <c r="T43" s="3">
        <v>20.8</v>
      </c>
      <c r="U43" s="3">
        <v>335</v>
      </c>
      <c r="V43" s="3"/>
      <c r="W43" s="3">
        <v>97</v>
      </c>
      <c r="X43" s="3">
        <v>167.4</v>
      </c>
      <c r="Y43" s="3">
        <v>110.9</v>
      </c>
      <c r="Z43" s="3">
        <v>100.5</v>
      </c>
      <c r="AA43" s="3">
        <v>142</v>
      </c>
      <c r="AB43" s="3">
        <v>91.2</v>
      </c>
    </row>
    <row r="44" spans="1:28" x14ac:dyDescent="0.3">
      <c r="A44" s="1">
        <v>0.42708333333333331</v>
      </c>
      <c r="B44" s="3">
        <v>146</v>
      </c>
      <c r="C44" s="3">
        <v>162.6</v>
      </c>
      <c r="D44" s="3">
        <v>117.3</v>
      </c>
      <c r="E44" s="3">
        <v>164.1</v>
      </c>
      <c r="F44" s="3">
        <v>180</v>
      </c>
      <c r="G44" s="3">
        <v>140.80000000000001</v>
      </c>
      <c r="H44" s="3"/>
      <c r="I44" s="3">
        <v>158</v>
      </c>
      <c r="J44" s="3">
        <v>142.80000000000001</v>
      </c>
      <c r="K44" s="3">
        <v>148.1</v>
      </c>
      <c r="L44" s="3">
        <v>117.5</v>
      </c>
      <c r="M44" s="3">
        <v>114.8</v>
      </c>
      <c r="N44" s="3">
        <v>114.4</v>
      </c>
      <c r="O44" s="3"/>
      <c r="P44" s="3">
        <v>56.6</v>
      </c>
      <c r="Q44" s="3">
        <v>30.1</v>
      </c>
      <c r="R44" s="3">
        <v>480.5</v>
      </c>
      <c r="S44" s="3">
        <v>47.2</v>
      </c>
      <c r="T44" s="3">
        <v>20.9</v>
      </c>
      <c r="U44" s="3">
        <v>334.1</v>
      </c>
      <c r="V44" s="3"/>
      <c r="W44" s="3">
        <v>112.5</v>
      </c>
      <c r="X44" s="3">
        <v>186.9</v>
      </c>
      <c r="Y44" s="3">
        <v>116.8</v>
      </c>
      <c r="Z44" s="3">
        <v>110.2</v>
      </c>
      <c r="AA44" s="3">
        <v>157.69999999999999</v>
      </c>
      <c r="AB44" s="3">
        <v>96.5</v>
      </c>
    </row>
    <row r="45" spans="1:28" x14ac:dyDescent="0.3">
      <c r="A45" s="1">
        <v>0.4375</v>
      </c>
      <c r="B45" s="3">
        <v>147.19999999999999</v>
      </c>
      <c r="C45" s="3">
        <v>170.5</v>
      </c>
      <c r="D45" s="3">
        <v>116.2</v>
      </c>
      <c r="E45" s="3">
        <v>164.7</v>
      </c>
      <c r="F45" s="3">
        <v>184.6</v>
      </c>
      <c r="G45" s="3">
        <v>139.5</v>
      </c>
      <c r="H45" s="3"/>
      <c r="I45" s="3">
        <v>137.30000000000001</v>
      </c>
      <c r="J45" s="3">
        <v>131.80000000000001</v>
      </c>
      <c r="K45" s="3">
        <v>133.69999999999999</v>
      </c>
      <c r="L45" s="3">
        <v>107.1</v>
      </c>
      <c r="M45" s="3">
        <v>109.9</v>
      </c>
      <c r="N45" s="3">
        <v>108.7</v>
      </c>
      <c r="O45" s="3"/>
      <c r="P45" s="3">
        <v>57.9</v>
      </c>
      <c r="Q45" s="3">
        <v>30</v>
      </c>
      <c r="R45" s="3">
        <v>479.8</v>
      </c>
      <c r="S45" s="3">
        <v>48.4</v>
      </c>
      <c r="T45" s="3">
        <v>20.9</v>
      </c>
      <c r="U45" s="3">
        <v>334.9</v>
      </c>
      <c r="V45" s="3"/>
      <c r="W45" s="3">
        <v>131.1</v>
      </c>
      <c r="X45" s="3">
        <v>203.9</v>
      </c>
      <c r="Y45" s="3">
        <v>124.4</v>
      </c>
      <c r="Z45" s="3">
        <v>120.3</v>
      </c>
      <c r="AA45" s="3">
        <v>173.7</v>
      </c>
      <c r="AB45" s="3">
        <v>103.5</v>
      </c>
    </row>
    <row r="46" spans="1:28" x14ac:dyDescent="0.3">
      <c r="A46" s="1">
        <v>0.44791666666666669</v>
      </c>
      <c r="B46" s="3">
        <v>148.4</v>
      </c>
      <c r="C46" s="3">
        <v>178</v>
      </c>
      <c r="D46" s="3">
        <v>115.7</v>
      </c>
      <c r="E46" s="3">
        <v>165</v>
      </c>
      <c r="F46" s="3">
        <v>188.7</v>
      </c>
      <c r="G46" s="3">
        <v>138.5</v>
      </c>
      <c r="H46" s="3"/>
      <c r="I46" s="3">
        <v>123.9</v>
      </c>
      <c r="J46" s="3">
        <v>128.19999999999999</v>
      </c>
      <c r="K46" s="3">
        <v>126</v>
      </c>
      <c r="L46" s="3">
        <v>102.7</v>
      </c>
      <c r="M46" s="3">
        <v>109.6</v>
      </c>
      <c r="N46" s="3">
        <v>108.3</v>
      </c>
      <c r="O46" s="3"/>
      <c r="P46" s="3">
        <v>58.7</v>
      </c>
      <c r="Q46" s="3">
        <v>30</v>
      </c>
      <c r="R46" s="3">
        <v>479.6</v>
      </c>
      <c r="S46" s="3">
        <v>49</v>
      </c>
      <c r="T46" s="3">
        <v>20.8</v>
      </c>
      <c r="U46" s="3">
        <v>336.3</v>
      </c>
      <c r="V46" s="3"/>
      <c r="W46" s="3">
        <v>150</v>
      </c>
      <c r="X46" s="3">
        <v>218.5</v>
      </c>
      <c r="Y46" s="3">
        <v>133.9</v>
      </c>
      <c r="Z46" s="3">
        <v>129.69999999999999</v>
      </c>
      <c r="AA46" s="3">
        <v>188.2</v>
      </c>
      <c r="AB46" s="3">
        <v>111.8</v>
      </c>
    </row>
    <row r="47" spans="1:28" x14ac:dyDescent="0.3">
      <c r="A47" s="1">
        <v>0.45833333333333331</v>
      </c>
      <c r="B47" s="3">
        <v>149.80000000000001</v>
      </c>
      <c r="C47" s="3">
        <v>185.6</v>
      </c>
      <c r="D47" s="3">
        <v>115.7</v>
      </c>
      <c r="E47" s="3">
        <v>165.6</v>
      </c>
      <c r="F47" s="3">
        <v>193.1</v>
      </c>
      <c r="G47" s="3">
        <v>138.19999999999999</v>
      </c>
      <c r="H47" s="3"/>
      <c r="I47" s="3">
        <v>118</v>
      </c>
      <c r="J47" s="3">
        <v>129.69999999999999</v>
      </c>
      <c r="K47" s="3">
        <v>123.8</v>
      </c>
      <c r="L47" s="3">
        <v>102.8</v>
      </c>
      <c r="M47" s="3">
        <v>112.2</v>
      </c>
      <c r="N47" s="3">
        <v>111</v>
      </c>
      <c r="O47" s="3"/>
      <c r="P47" s="3">
        <v>58.7</v>
      </c>
      <c r="Q47" s="3">
        <v>30.3</v>
      </c>
      <c r="R47" s="3">
        <v>478.9</v>
      </c>
      <c r="S47" s="3">
        <v>49.2</v>
      </c>
      <c r="T47" s="3">
        <v>20.8</v>
      </c>
      <c r="U47" s="3">
        <v>336.9</v>
      </c>
      <c r="V47" s="3"/>
      <c r="W47" s="3">
        <v>166.3</v>
      </c>
      <c r="X47" s="3">
        <v>231</v>
      </c>
      <c r="Y47" s="3">
        <v>145.5</v>
      </c>
      <c r="Z47" s="3">
        <v>137.4</v>
      </c>
      <c r="AA47" s="3">
        <v>199.8</v>
      </c>
      <c r="AB47" s="3">
        <v>121.3</v>
      </c>
    </row>
    <row r="48" spans="1:28" x14ac:dyDescent="0.3">
      <c r="A48" s="1">
        <v>0.46875</v>
      </c>
      <c r="B48" s="3">
        <v>151.5</v>
      </c>
      <c r="C48" s="3">
        <v>193.3</v>
      </c>
      <c r="D48" s="3">
        <v>116.1</v>
      </c>
      <c r="E48" s="3">
        <v>167.1</v>
      </c>
      <c r="F48" s="3">
        <v>198.3</v>
      </c>
      <c r="G48" s="3">
        <v>138.6</v>
      </c>
      <c r="H48" s="3"/>
      <c r="I48" s="3">
        <v>119.2</v>
      </c>
      <c r="J48" s="3">
        <v>134</v>
      </c>
      <c r="K48" s="3">
        <v>125.7</v>
      </c>
      <c r="L48" s="3">
        <v>105.9</v>
      </c>
      <c r="M48" s="3">
        <v>115.9</v>
      </c>
      <c r="N48" s="3">
        <v>115</v>
      </c>
      <c r="O48" s="3"/>
      <c r="P48" s="3">
        <v>57.8</v>
      </c>
      <c r="Q48" s="3">
        <v>30.8</v>
      </c>
      <c r="R48" s="3">
        <v>476.5</v>
      </c>
      <c r="S48" s="3">
        <v>49</v>
      </c>
      <c r="T48" s="3">
        <v>21.1</v>
      </c>
      <c r="U48" s="3">
        <v>335.6</v>
      </c>
      <c r="V48" s="3"/>
      <c r="W48" s="3">
        <v>177.7</v>
      </c>
      <c r="X48" s="3">
        <v>241.2</v>
      </c>
      <c r="Y48" s="3">
        <v>159</v>
      </c>
      <c r="Z48" s="3">
        <v>142.69999999999999</v>
      </c>
      <c r="AA48" s="3">
        <v>207.2</v>
      </c>
      <c r="AB48" s="3">
        <v>131.4</v>
      </c>
    </row>
    <row r="49" spans="1:28" x14ac:dyDescent="0.3">
      <c r="A49" s="1">
        <v>0.47916666666666669</v>
      </c>
      <c r="B49" s="3">
        <v>153.5</v>
      </c>
      <c r="C49" s="3">
        <v>200.6</v>
      </c>
      <c r="D49" s="3">
        <v>117</v>
      </c>
      <c r="E49" s="3">
        <v>169.4</v>
      </c>
      <c r="F49" s="3">
        <v>203.7</v>
      </c>
      <c r="G49" s="3">
        <v>140.1</v>
      </c>
      <c r="H49" s="3"/>
      <c r="I49" s="3">
        <v>124.5</v>
      </c>
      <c r="J49" s="3">
        <v>138.9</v>
      </c>
      <c r="K49" s="3">
        <v>129.30000000000001</v>
      </c>
      <c r="L49" s="3">
        <v>109.8</v>
      </c>
      <c r="M49" s="3">
        <v>119.3</v>
      </c>
      <c r="N49" s="3">
        <v>118.7</v>
      </c>
      <c r="O49" s="3"/>
      <c r="P49" s="3">
        <v>56.3</v>
      </c>
      <c r="Q49" s="3">
        <v>31.4</v>
      </c>
      <c r="R49" s="3">
        <v>472</v>
      </c>
      <c r="S49" s="3">
        <v>48.4</v>
      </c>
      <c r="T49" s="3">
        <v>21.5</v>
      </c>
      <c r="U49" s="3">
        <v>332</v>
      </c>
      <c r="V49" s="3"/>
      <c r="W49" s="3">
        <v>184.6</v>
      </c>
      <c r="X49" s="3">
        <v>249.2</v>
      </c>
      <c r="Y49" s="3">
        <v>172.7</v>
      </c>
      <c r="Z49" s="3">
        <v>145.9</v>
      </c>
      <c r="AA49" s="3">
        <v>211</v>
      </c>
      <c r="AB49" s="3">
        <v>141.19999999999999</v>
      </c>
    </row>
    <row r="50" spans="1:28" x14ac:dyDescent="0.3">
      <c r="A50" s="1">
        <v>0.48958333333333331</v>
      </c>
      <c r="B50" s="3">
        <v>156</v>
      </c>
      <c r="C50" s="3">
        <v>206.6</v>
      </c>
      <c r="D50" s="3">
        <v>118.7</v>
      </c>
      <c r="E50" s="3">
        <v>172.4</v>
      </c>
      <c r="F50" s="3">
        <v>208.7</v>
      </c>
      <c r="G50" s="3">
        <v>142.6</v>
      </c>
      <c r="H50" s="3"/>
      <c r="I50" s="3">
        <v>130</v>
      </c>
      <c r="J50" s="3">
        <v>142.1</v>
      </c>
      <c r="K50" s="3">
        <v>132.19999999999999</v>
      </c>
      <c r="L50" s="3">
        <v>112.6</v>
      </c>
      <c r="M50" s="3">
        <v>121.2</v>
      </c>
      <c r="N50" s="3">
        <v>121</v>
      </c>
      <c r="O50" s="3"/>
      <c r="P50" s="3">
        <v>54.6</v>
      </c>
      <c r="Q50" s="3">
        <v>31.9</v>
      </c>
      <c r="R50" s="3">
        <v>464.8</v>
      </c>
      <c r="S50" s="3">
        <v>47.3</v>
      </c>
      <c r="T50" s="3">
        <v>22</v>
      </c>
      <c r="U50" s="3">
        <v>326.2</v>
      </c>
      <c r="V50" s="3"/>
      <c r="W50" s="3">
        <v>187.8</v>
      </c>
      <c r="X50" s="3">
        <v>254.7</v>
      </c>
      <c r="Y50" s="3">
        <v>184.3</v>
      </c>
      <c r="Z50" s="3">
        <v>147.4</v>
      </c>
      <c r="AA50" s="3">
        <v>212.5</v>
      </c>
      <c r="AB50" s="3">
        <v>149.80000000000001</v>
      </c>
    </row>
    <row r="51" spans="1:28" x14ac:dyDescent="0.3">
      <c r="A51" s="1">
        <v>0.5</v>
      </c>
      <c r="B51" s="3">
        <v>159</v>
      </c>
      <c r="C51" s="3">
        <v>210.6</v>
      </c>
      <c r="D51" s="3">
        <v>121.5</v>
      </c>
      <c r="E51" s="3">
        <v>175.6</v>
      </c>
      <c r="F51" s="3">
        <v>212.2</v>
      </c>
      <c r="G51" s="3">
        <v>146.5</v>
      </c>
      <c r="H51" s="3"/>
      <c r="I51" s="3">
        <v>132</v>
      </c>
      <c r="J51" s="3">
        <v>141.4</v>
      </c>
      <c r="K51" s="3">
        <v>132</v>
      </c>
      <c r="L51" s="3">
        <v>112.2</v>
      </c>
      <c r="M51" s="3">
        <v>120.3</v>
      </c>
      <c r="N51" s="3">
        <v>120.3</v>
      </c>
      <c r="O51" s="3"/>
      <c r="P51" s="3">
        <v>53</v>
      </c>
      <c r="Q51" s="3">
        <v>32.200000000000003</v>
      </c>
      <c r="R51" s="3">
        <v>454.3</v>
      </c>
      <c r="S51" s="3">
        <v>45.4</v>
      </c>
      <c r="T51" s="3">
        <v>22.7</v>
      </c>
      <c r="U51" s="3">
        <v>318</v>
      </c>
      <c r="V51" s="3"/>
      <c r="W51" s="3">
        <v>188.2</v>
      </c>
      <c r="X51" s="3">
        <v>257.5</v>
      </c>
      <c r="Y51" s="3">
        <v>191.7</v>
      </c>
      <c r="Z51" s="3">
        <v>147.80000000000001</v>
      </c>
      <c r="AA51" s="3">
        <v>212.5</v>
      </c>
      <c r="AB51" s="3">
        <v>155.9</v>
      </c>
    </row>
    <row r="52" spans="1:28" x14ac:dyDescent="0.3">
      <c r="A52" s="1">
        <v>0.51041666666666663</v>
      </c>
      <c r="B52" s="3">
        <v>162.4</v>
      </c>
      <c r="C52" s="3">
        <v>211.8</v>
      </c>
      <c r="D52" s="3">
        <v>125.4</v>
      </c>
      <c r="E52" s="3">
        <v>179</v>
      </c>
      <c r="F52" s="3">
        <v>213.7</v>
      </c>
      <c r="G52" s="3">
        <v>151.5</v>
      </c>
      <c r="H52" s="3"/>
      <c r="I52" s="3">
        <v>127.8</v>
      </c>
      <c r="J52" s="3">
        <v>135.19999999999999</v>
      </c>
      <c r="K52" s="3">
        <v>127</v>
      </c>
      <c r="L52" s="3">
        <v>107.1</v>
      </c>
      <c r="M52" s="3">
        <v>115.9</v>
      </c>
      <c r="N52" s="3">
        <v>116</v>
      </c>
      <c r="O52" s="3"/>
      <c r="P52" s="3">
        <v>51.7</v>
      </c>
      <c r="Q52" s="3">
        <v>32.1</v>
      </c>
      <c r="R52" s="3">
        <v>440</v>
      </c>
      <c r="S52" s="3">
        <v>42.9</v>
      </c>
      <c r="T52" s="3">
        <v>23.4</v>
      </c>
      <c r="U52" s="3">
        <v>307.39999999999998</v>
      </c>
      <c r="V52" s="3"/>
      <c r="W52" s="3">
        <v>186.8</v>
      </c>
      <c r="X52" s="3">
        <v>257.7</v>
      </c>
      <c r="Y52" s="3">
        <v>193.5</v>
      </c>
      <c r="Z52" s="3">
        <v>147.5</v>
      </c>
      <c r="AA52" s="3">
        <v>212</v>
      </c>
      <c r="AB52" s="3">
        <v>158.9</v>
      </c>
    </row>
    <row r="53" spans="1:28" x14ac:dyDescent="0.3">
      <c r="A53" s="1">
        <v>0.52083333333333337</v>
      </c>
      <c r="B53" s="3">
        <v>165.8</v>
      </c>
      <c r="C53" s="3">
        <v>210.2</v>
      </c>
      <c r="D53" s="3">
        <v>129.6</v>
      </c>
      <c r="E53" s="3">
        <v>181.9</v>
      </c>
      <c r="F53" s="3">
        <v>212.8</v>
      </c>
      <c r="G53" s="3">
        <v>156.69999999999999</v>
      </c>
      <c r="H53" s="3"/>
      <c r="I53" s="3">
        <v>119.2</v>
      </c>
      <c r="J53" s="3">
        <v>125.4</v>
      </c>
      <c r="K53" s="3">
        <v>118.8</v>
      </c>
      <c r="L53" s="3">
        <v>98.8</v>
      </c>
      <c r="M53" s="3">
        <v>108.9</v>
      </c>
      <c r="N53" s="3">
        <v>109</v>
      </c>
      <c r="O53" s="3"/>
      <c r="P53" s="3">
        <v>50.6</v>
      </c>
      <c r="Q53" s="3">
        <v>31.6</v>
      </c>
      <c r="R53" s="3">
        <v>422</v>
      </c>
      <c r="S53" s="3">
        <v>39.9</v>
      </c>
      <c r="T53" s="3">
        <v>24.1</v>
      </c>
      <c r="U53" s="3">
        <v>294.7</v>
      </c>
      <c r="V53" s="3"/>
      <c r="W53" s="3">
        <v>184.3</v>
      </c>
      <c r="X53" s="3">
        <v>256.10000000000002</v>
      </c>
      <c r="Y53" s="3">
        <v>191.1</v>
      </c>
      <c r="Z53" s="3">
        <v>146.80000000000001</v>
      </c>
      <c r="AA53" s="3">
        <v>211.5</v>
      </c>
      <c r="AB53" s="3">
        <v>159.19999999999999</v>
      </c>
    </row>
    <row r="54" spans="1:28" x14ac:dyDescent="0.3">
      <c r="A54" s="1">
        <v>0.53125</v>
      </c>
      <c r="B54" s="3">
        <v>168.4</v>
      </c>
      <c r="C54" s="3">
        <v>205.9</v>
      </c>
      <c r="D54" s="3">
        <v>133</v>
      </c>
      <c r="E54" s="3">
        <v>183.7</v>
      </c>
      <c r="F54" s="3">
        <v>209</v>
      </c>
      <c r="G54" s="3">
        <v>160.69999999999999</v>
      </c>
      <c r="H54" s="3"/>
      <c r="I54" s="3">
        <v>109.1</v>
      </c>
      <c r="J54" s="3">
        <v>114.6</v>
      </c>
      <c r="K54" s="3">
        <v>109.6</v>
      </c>
      <c r="L54" s="3">
        <v>89.7</v>
      </c>
      <c r="M54" s="3">
        <v>100.9</v>
      </c>
      <c r="N54" s="3">
        <v>100.9</v>
      </c>
      <c r="O54" s="3"/>
      <c r="P54" s="3">
        <v>49.3</v>
      </c>
      <c r="Q54" s="3">
        <v>31</v>
      </c>
      <c r="R54" s="3">
        <v>400.2</v>
      </c>
      <c r="S54" s="3">
        <v>36.799999999999997</v>
      </c>
      <c r="T54" s="3">
        <v>24.5</v>
      </c>
      <c r="U54" s="3">
        <v>280.39999999999998</v>
      </c>
      <c r="V54" s="3"/>
      <c r="W54" s="3">
        <v>181.4</v>
      </c>
      <c r="X54" s="3">
        <v>253.8</v>
      </c>
      <c r="Y54" s="3">
        <v>186.7</v>
      </c>
      <c r="Z54" s="3">
        <v>145.69999999999999</v>
      </c>
      <c r="AA54" s="3">
        <v>211.2</v>
      </c>
      <c r="AB54" s="3">
        <v>157.5</v>
      </c>
    </row>
    <row r="55" spans="1:28" x14ac:dyDescent="0.3">
      <c r="A55" s="1">
        <v>0.54166666666666663</v>
      </c>
      <c r="B55" s="3">
        <v>169.8</v>
      </c>
      <c r="C55" s="3">
        <v>198.9</v>
      </c>
      <c r="D55" s="3">
        <v>134.80000000000001</v>
      </c>
      <c r="E55" s="3">
        <v>183.9</v>
      </c>
      <c r="F55" s="3">
        <v>202.3</v>
      </c>
      <c r="G55" s="3">
        <v>162.30000000000001</v>
      </c>
      <c r="H55" s="3"/>
      <c r="I55" s="3">
        <v>100.5</v>
      </c>
      <c r="J55" s="3">
        <v>105.1</v>
      </c>
      <c r="K55" s="3">
        <v>101.6</v>
      </c>
      <c r="L55" s="3">
        <v>81.8</v>
      </c>
      <c r="M55" s="3">
        <v>93.5</v>
      </c>
      <c r="N55" s="3">
        <v>93.5</v>
      </c>
      <c r="O55" s="3"/>
      <c r="P55" s="3">
        <v>47.3</v>
      </c>
      <c r="Q55" s="3">
        <v>30.3</v>
      </c>
      <c r="R55" s="3">
        <v>374.8</v>
      </c>
      <c r="S55" s="3">
        <v>34.1</v>
      </c>
      <c r="T55" s="3">
        <v>24.6</v>
      </c>
      <c r="U55" s="3">
        <v>265</v>
      </c>
      <c r="V55" s="3"/>
      <c r="W55" s="3">
        <v>179</v>
      </c>
      <c r="X55" s="3">
        <v>251.7</v>
      </c>
      <c r="Y55" s="3">
        <v>182.5</v>
      </c>
      <c r="Z55" s="3">
        <v>144.30000000000001</v>
      </c>
      <c r="AA55" s="3">
        <v>211.3</v>
      </c>
      <c r="AB55" s="3">
        <v>154.69999999999999</v>
      </c>
    </row>
    <row r="56" spans="1:28" x14ac:dyDescent="0.3">
      <c r="A56" s="1">
        <v>0.55208333333333337</v>
      </c>
      <c r="B56" s="3">
        <v>169.4</v>
      </c>
      <c r="C56" s="3">
        <v>189.6</v>
      </c>
      <c r="D56" s="3">
        <v>134.19999999999999</v>
      </c>
      <c r="E56" s="3">
        <v>182.1</v>
      </c>
      <c r="F56" s="3">
        <v>192.4</v>
      </c>
      <c r="G56" s="3">
        <v>160.5</v>
      </c>
      <c r="H56" s="3"/>
      <c r="I56" s="3">
        <v>95.5</v>
      </c>
      <c r="J56" s="3">
        <v>99.2</v>
      </c>
      <c r="K56" s="3">
        <v>96.8</v>
      </c>
      <c r="L56" s="3">
        <v>76.8</v>
      </c>
      <c r="M56" s="3">
        <v>87.9</v>
      </c>
      <c r="N56" s="3">
        <v>87.9</v>
      </c>
      <c r="O56" s="3"/>
      <c r="P56" s="3">
        <v>44.6</v>
      </c>
      <c r="Q56" s="3">
        <v>29.6</v>
      </c>
      <c r="R56" s="3">
        <v>346.4</v>
      </c>
      <c r="S56" s="3">
        <v>31.9</v>
      </c>
      <c r="T56" s="3">
        <v>24.3</v>
      </c>
      <c r="U56" s="3">
        <v>249.2</v>
      </c>
      <c r="V56" s="3"/>
      <c r="W56" s="3">
        <v>177.5</v>
      </c>
      <c r="X56" s="3">
        <v>250.6</v>
      </c>
      <c r="Y56" s="3">
        <v>179.8</v>
      </c>
      <c r="Z56" s="3">
        <v>143</v>
      </c>
      <c r="AA56" s="3">
        <v>211.8</v>
      </c>
      <c r="AB56" s="3">
        <v>151.30000000000001</v>
      </c>
    </row>
    <row r="57" spans="1:28" x14ac:dyDescent="0.3">
      <c r="A57" s="1">
        <v>0.5625</v>
      </c>
      <c r="B57" s="3">
        <v>167.6</v>
      </c>
      <c r="C57" s="3">
        <v>178.7</v>
      </c>
      <c r="D57" s="3">
        <v>131.69999999999999</v>
      </c>
      <c r="E57" s="3">
        <v>178.7</v>
      </c>
      <c r="F57" s="3">
        <v>180.9</v>
      </c>
      <c r="G57" s="3">
        <v>156.1</v>
      </c>
      <c r="H57" s="3"/>
      <c r="I57" s="3">
        <v>93.4</v>
      </c>
      <c r="J57" s="3">
        <v>96.4</v>
      </c>
      <c r="K57" s="3">
        <v>94.6</v>
      </c>
      <c r="L57" s="3">
        <v>74.3</v>
      </c>
      <c r="M57" s="3">
        <v>84.2</v>
      </c>
      <c r="N57" s="3">
        <v>84.2</v>
      </c>
      <c r="O57" s="3"/>
      <c r="P57" s="3">
        <v>41.4</v>
      </c>
      <c r="Q57" s="3">
        <v>29</v>
      </c>
      <c r="R57" s="3">
        <v>319.39999999999998</v>
      </c>
      <c r="S57" s="3">
        <v>30.3</v>
      </c>
      <c r="T57" s="3">
        <v>23.8</v>
      </c>
      <c r="U57" s="3">
        <v>235.5</v>
      </c>
      <c r="V57" s="3"/>
      <c r="W57" s="3">
        <v>177</v>
      </c>
      <c r="X57" s="3">
        <v>249.1</v>
      </c>
      <c r="Y57" s="3">
        <v>177.6</v>
      </c>
      <c r="Z57" s="3">
        <v>142.1</v>
      </c>
      <c r="AA57" s="3">
        <v>211.7</v>
      </c>
      <c r="AB57" s="3">
        <v>147.19999999999999</v>
      </c>
    </row>
    <row r="58" spans="1:28" x14ac:dyDescent="0.3">
      <c r="A58" s="1">
        <v>0.57291666666666663</v>
      </c>
      <c r="B58" s="3">
        <v>164.8</v>
      </c>
      <c r="C58" s="3">
        <v>167.3</v>
      </c>
      <c r="D58" s="3">
        <v>128</v>
      </c>
      <c r="E58" s="3">
        <v>174.1</v>
      </c>
      <c r="F58" s="3">
        <v>169.2</v>
      </c>
      <c r="G58" s="3">
        <v>150.19999999999999</v>
      </c>
      <c r="H58" s="3"/>
      <c r="I58" s="3">
        <v>92.8</v>
      </c>
      <c r="J58" s="3">
        <v>95.9</v>
      </c>
      <c r="K58" s="3">
        <v>94.2</v>
      </c>
      <c r="L58" s="3">
        <v>73.2</v>
      </c>
      <c r="M58" s="3">
        <v>82.3</v>
      </c>
      <c r="N58" s="3">
        <v>82.2</v>
      </c>
      <c r="O58" s="3"/>
      <c r="P58" s="3">
        <v>38.4</v>
      </c>
      <c r="Q58" s="3">
        <v>28.5</v>
      </c>
      <c r="R58" s="3">
        <v>298.8</v>
      </c>
      <c r="S58" s="3">
        <v>29.2</v>
      </c>
      <c r="T58" s="3">
        <v>23.2</v>
      </c>
      <c r="U58" s="3">
        <v>226.5</v>
      </c>
      <c r="V58" s="3"/>
      <c r="W58" s="3">
        <v>177.2</v>
      </c>
      <c r="X58" s="3">
        <v>245.5</v>
      </c>
      <c r="Y58" s="3">
        <v>174.1</v>
      </c>
      <c r="Z58" s="3">
        <v>142.4</v>
      </c>
      <c r="AA58" s="3">
        <v>209.7</v>
      </c>
      <c r="AB58" s="3">
        <v>141.9</v>
      </c>
    </row>
    <row r="59" spans="1:28" x14ac:dyDescent="0.3">
      <c r="A59" s="1">
        <v>0.58333333333333337</v>
      </c>
      <c r="B59" s="3">
        <v>161.5</v>
      </c>
      <c r="C59" s="3">
        <v>156.5</v>
      </c>
      <c r="D59" s="3">
        <v>124</v>
      </c>
      <c r="E59" s="3">
        <v>169</v>
      </c>
      <c r="F59" s="3">
        <v>159</v>
      </c>
      <c r="G59" s="3">
        <v>144</v>
      </c>
      <c r="H59" s="3"/>
      <c r="I59" s="3">
        <v>92.3</v>
      </c>
      <c r="J59" s="3">
        <v>97</v>
      </c>
      <c r="K59" s="3">
        <v>94.6</v>
      </c>
      <c r="L59" s="3">
        <v>72.400000000000006</v>
      </c>
      <c r="M59" s="3">
        <v>81.8</v>
      </c>
      <c r="N59" s="3">
        <v>81.8</v>
      </c>
      <c r="O59" s="3"/>
      <c r="P59" s="3">
        <v>36</v>
      </c>
      <c r="Q59" s="3">
        <v>28.4</v>
      </c>
      <c r="R59" s="3">
        <v>289.60000000000002</v>
      </c>
      <c r="S59" s="3">
        <v>28.4</v>
      </c>
      <c r="T59" s="3">
        <v>22.7</v>
      </c>
      <c r="U59" s="3">
        <v>225.2</v>
      </c>
      <c r="V59" s="3"/>
      <c r="W59" s="3">
        <v>177.8</v>
      </c>
      <c r="X59" s="3">
        <v>237.9</v>
      </c>
      <c r="Y59" s="3">
        <v>167.4</v>
      </c>
      <c r="Z59" s="3">
        <v>144.30000000000001</v>
      </c>
      <c r="AA59" s="3">
        <v>204.4</v>
      </c>
      <c r="AB59" s="3">
        <v>135.1</v>
      </c>
    </row>
    <row r="60" spans="1:28" x14ac:dyDescent="0.3">
      <c r="A60" s="1">
        <v>0.59375</v>
      </c>
      <c r="B60" s="3">
        <v>158.1</v>
      </c>
      <c r="C60" s="3">
        <v>147</v>
      </c>
      <c r="D60" s="3">
        <v>120.2</v>
      </c>
      <c r="E60" s="3">
        <v>163.69999999999999</v>
      </c>
      <c r="F60" s="3">
        <v>151.4</v>
      </c>
      <c r="G60" s="3">
        <v>138.4</v>
      </c>
      <c r="H60" s="3"/>
      <c r="I60" s="3">
        <v>90.7</v>
      </c>
      <c r="J60" s="3">
        <v>98.7</v>
      </c>
      <c r="K60" s="3">
        <v>95.1</v>
      </c>
      <c r="L60" s="3">
        <v>71.2</v>
      </c>
      <c r="M60" s="3">
        <v>82.5</v>
      </c>
      <c r="N60" s="3">
        <v>82.5</v>
      </c>
      <c r="O60" s="3"/>
      <c r="P60" s="3">
        <v>34.5</v>
      </c>
      <c r="Q60" s="3">
        <v>28.6</v>
      </c>
      <c r="R60" s="3">
        <v>294.8</v>
      </c>
      <c r="S60" s="3">
        <v>27.8</v>
      </c>
      <c r="T60" s="3">
        <v>22.5</v>
      </c>
      <c r="U60" s="3">
        <v>232.9</v>
      </c>
      <c r="V60" s="3"/>
      <c r="W60" s="3">
        <v>178.8</v>
      </c>
      <c r="X60" s="3">
        <v>225.3</v>
      </c>
      <c r="Y60" s="3">
        <v>156.5</v>
      </c>
      <c r="Z60" s="3">
        <v>148.4</v>
      </c>
      <c r="AA60" s="3">
        <v>195.1</v>
      </c>
      <c r="AB60" s="3">
        <v>126.7</v>
      </c>
    </row>
    <row r="61" spans="1:28" x14ac:dyDescent="0.3">
      <c r="A61" s="1">
        <v>0.60416666666666663</v>
      </c>
      <c r="B61" s="3">
        <v>154.9</v>
      </c>
      <c r="C61" s="3">
        <v>138.9</v>
      </c>
      <c r="D61" s="3">
        <v>116.8</v>
      </c>
      <c r="E61" s="3">
        <v>158.9</v>
      </c>
      <c r="F61" s="3">
        <v>146</v>
      </c>
      <c r="G61" s="3">
        <v>133.6</v>
      </c>
      <c r="H61" s="3"/>
      <c r="I61" s="3">
        <v>88.2</v>
      </c>
      <c r="J61" s="3">
        <v>100.7</v>
      </c>
      <c r="K61" s="3">
        <v>95.5</v>
      </c>
      <c r="L61" s="3">
        <v>69.7</v>
      </c>
      <c r="M61" s="3">
        <v>84</v>
      </c>
      <c r="N61" s="3">
        <v>83.9</v>
      </c>
      <c r="O61" s="3"/>
      <c r="P61" s="3">
        <v>33.9</v>
      </c>
      <c r="Q61" s="3">
        <v>29</v>
      </c>
      <c r="R61" s="3">
        <v>309.8</v>
      </c>
      <c r="S61" s="3">
        <v>27.4</v>
      </c>
      <c r="T61" s="3">
        <v>22.5</v>
      </c>
      <c r="U61" s="3">
        <v>245.5</v>
      </c>
      <c r="V61" s="3"/>
      <c r="W61" s="3">
        <v>179.9</v>
      </c>
      <c r="X61" s="3">
        <v>209.3</v>
      </c>
      <c r="Y61" s="3">
        <v>143.19999999999999</v>
      </c>
      <c r="Z61" s="3">
        <v>154</v>
      </c>
      <c r="AA61" s="3">
        <v>183.1</v>
      </c>
      <c r="AB61" s="3">
        <v>117.8</v>
      </c>
    </row>
    <row r="62" spans="1:28" x14ac:dyDescent="0.3">
      <c r="A62" s="1">
        <v>0.61458333333333337</v>
      </c>
      <c r="B62" s="3">
        <v>151.80000000000001</v>
      </c>
      <c r="C62" s="3">
        <v>132.1</v>
      </c>
      <c r="D62" s="3">
        <v>113.7</v>
      </c>
      <c r="E62" s="3">
        <v>154.6</v>
      </c>
      <c r="F62" s="3">
        <v>141.6</v>
      </c>
      <c r="G62" s="3">
        <v>129.4</v>
      </c>
      <c r="H62" s="3"/>
      <c r="I62" s="3">
        <v>85.5</v>
      </c>
      <c r="J62" s="3">
        <v>102.6</v>
      </c>
      <c r="K62" s="3">
        <v>95.7</v>
      </c>
      <c r="L62" s="3">
        <v>68</v>
      </c>
      <c r="M62" s="3">
        <v>85.5</v>
      </c>
      <c r="N62" s="3">
        <v>85.5</v>
      </c>
      <c r="O62" s="3"/>
      <c r="P62" s="3">
        <v>33.9</v>
      </c>
      <c r="Q62" s="3">
        <v>29.6</v>
      </c>
      <c r="R62" s="3">
        <v>328</v>
      </c>
      <c r="S62" s="3">
        <v>27</v>
      </c>
      <c r="T62" s="3">
        <v>22.6</v>
      </c>
      <c r="U62" s="3">
        <v>257.39999999999998</v>
      </c>
      <c r="V62" s="3"/>
      <c r="W62" s="3">
        <v>181.2</v>
      </c>
      <c r="X62" s="3">
        <v>192.3</v>
      </c>
      <c r="Y62" s="3">
        <v>130.19999999999999</v>
      </c>
      <c r="Z62" s="3">
        <v>160.6</v>
      </c>
      <c r="AA62" s="3">
        <v>170.2</v>
      </c>
      <c r="AB62" s="3">
        <v>109.4</v>
      </c>
    </row>
    <row r="63" spans="1:28" x14ac:dyDescent="0.3">
      <c r="A63" s="1">
        <v>0.625</v>
      </c>
      <c r="B63" s="3">
        <v>149</v>
      </c>
      <c r="C63" s="3">
        <v>126.5</v>
      </c>
      <c r="D63" s="3">
        <v>110.7</v>
      </c>
      <c r="E63" s="3">
        <v>151.5</v>
      </c>
      <c r="F63" s="3">
        <v>137.30000000000001</v>
      </c>
      <c r="G63" s="3">
        <v>125.7</v>
      </c>
      <c r="H63" s="3"/>
      <c r="I63" s="3">
        <v>83</v>
      </c>
      <c r="J63" s="3">
        <v>104</v>
      </c>
      <c r="K63" s="3">
        <v>95.8</v>
      </c>
      <c r="L63" s="3">
        <v>66.599999999999994</v>
      </c>
      <c r="M63" s="3">
        <v>86.5</v>
      </c>
      <c r="N63" s="3">
        <v>86.5</v>
      </c>
      <c r="O63" s="3"/>
      <c r="P63" s="3">
        <v>34.1</v>
      </c>
      <c r="Q63" s="3">
        <v>30.3</v>
      </c>
      <c r="R63" s="3">
        <v>342.6</v>
      </c>
      <c r="S63" s="3">
        <v>26.5</v>
      </c>
      <c r="T63" s="3">
        <v>22.7</v>
      </c>
      <c r="U63" s="3">
        <v>263.10000000000002</v>
      </c>
      <c r="V63" s="3"/>
      <c r="W63" s="3">
        <v>182.5</v>
      </c>
      <c r="X63" s="3">
        <v>176.7</v>
      </c>
      <c r="Y63" s="3">
        <v>120.1</v>
      </c>
      <c r="Z63" s="3">
        <v>167.4</v>
      </c>
      <c r="AA63" s="3">
        <v>158.19999999999999</v>
      </c>
      <c r="AB63" s="3">
        <v>102.8</v>
      </c>
    </row>
    <row r="64" spans="1:28" x14ac:dyDescent="0.3">
      <c r="A64" s="1">
        <v>0.63541666666666663</v>
      </c>
      <c r="B64" s="3">
        <v>146.5</v>
      </c>
      <c r="C64" s="3">
        <v>122</v>
      </c>
      <c r="D64" s="3">
        <v>107.9</v>
      </c>
      <c r="E64" s="3">
        <v>149.6</v>
      </c>
      <c r="F64" s="3">
        <v>132.4</v>
      </c>
      <c r="G64" s="3">
        <v>122.4</v>
      </c>
      <c r="H64" s="3"/>
      <c r="I64" s="3">
        <v>81.099999999999994</v>
      </c>
      <c r="J64" s="3">
        <v>104.6</v>
      </c>
      <c r="K64" s="3">
        <v>95.8</v>
      </c>
      <c r="L64" s="3">
        <v>65.599999999999994</v>
      </c>
      <c r="M64" s="3">
        <v>86.5</v>
      </c>
      <c r="N64" s="3">
        <v>86.5</v>
      </c>
      <c r="O64" s="3"/>
      <c r="P64" s="3">
        <v>34.299999999999997</v>
      </c>
      <c r="Q64" s="3">
        <v>30.9</v>
      </c>
      <c r="R64" s="3">
        <v>348.5</v>
      </c>
      <c r="S64" s="3">
        <v>25.9</v>
      </c>
      <c r="T64" s="3">
        <v>22.8</v>
      </c>
      <c r="U64" s="3">
        <v>258.60000000000002</v>
      </c>
      <c r="V64" s="3"/>
      <c r="W64" s="3">
        <v>183.7</v>
      </c>
      <c r="X64" s="3">
        <v>164.2</v>
      </c>
      <c r="Y64" s="3">
        <v>114.8</v>
      </c>
      <c r="Z64" s="3">
        <v>173.8</v>
      </c>
      <c r="AA64" s="3">
        <v>148.6</v>
      </c>
      <c r="AB64" s="3">
        <v>98.9</v>
      </c>
    </row>
    <row r="65" spans="1:28" x14ac:dyDescent="0.3">
      <c r="A65" s="1">
        <v>0.64583333333333337</v>
      </c>
      <c r="B65" s="3">
        <v>144.4</v>
      </c>
      <c r="C65" s="3">
        <v>118.1</v>
      </c>
      <c r="D65" s="3">
        <v>105.5</v>
      </c>
      <c r="E65" s="3">
        <v>148.6</v>
      </c>
      <c r="F65" s="3">
        <v>127</v>
      </c>
      <c r="G65" s="3">
        <v>119.6</v>
      </c>
      <c r="H65" s="3"/>
      <c r="I65" s="3">
        <v>79.900000000000006</v>
      </c>
      <c r="J65" s="3">
        <v>104.8</v>
      </c>
      <c r="K65" s="3">
        <v>95.8</v>
      </c>
      <c r="L65" s="3">
        <v>65</v>
      </c>
      <c r="M65" s="3">
        <v>85.8</v>
      </c>
      <c r="N65" s="3">
        <v>85.9</v>
      </c>
      <c r="O65" s="3"/>
      <c r="P65" s="3">
        <v>34.4</v>
      </c>
      <c r="Q65" s="3">
        <v>31.4</v>
      </c>
      <c r="R65" s="3">
        <v>345.8</v>
      </c>
      <c r="S65" s="3">
        <v>25.4</v>
      </c>
      <c r="T65" s="3">
        <v>22.8</v>
      </c>
      <c r="U65" s="3">
        <v>245.9</v>
      </c>
      <c r="V65" s="3"/>
      <c r="W65" s="3">
        <v>184.8</v>
      </c>
      <c r="X65" s="3">
        <v>154.69999999999999</v>
      </c>
      <c r="Y65" s="3">
        <v>113.5</v>
      </c>
      <c r="Z65" s="3">
        <v>179.2</v>
      </c>
      <c r="AA65" s="3">
        <v>141.19999999999999</v>
      </c>
      <c r="AB65" s="3">
        <v>97.3</v>
      </c>
    </row>
    <row r="66" spans="1:28" x14ac:dyDescent="0.3">
      <c r="A66" s="1">
        <v>0.65625</v>
      </c>
      <c r="B66" s="3">
        <v>142.69999999999999</v>
      </c>
      <c r="C66" s="3">
        <v>114.8</v>
      </c>
      <c r="D66" s="3">
        <v>103.5</v>
      </c>
      <c r="E66" s="3">
        <v>148</v>
      </c>
      <c r="F66" s="3">
        <v>121.6</v>
      </c>
      <c r="G66" s="3">
        <v>117.4</v>
      </c>
      <c r="H66" s="3"/>
      <c r="I66" s="3">
        <v>79.400000000000006</v>
      </c>
      <c r="J66" s="3">
        <v>104.9</v>
      </c>
      <c r="K66" s="3">
        <v>96.1</v>
      </c>
      <c r="L66" s="3">
        <v>64.599999999999994</v>
      </c>
      <c r="M66" s="3">
        <v>84.8</v>
      </c>
      <c r="N66" s="3">
        <v>85</v>
      </c>
      <c r="O66" s="3"/>
      <c r="P66" s="3">
        <v>34.4</v>
      </c>
      <c r="Q66" s="3">
        <v>31.9</v>
      </c>
      <c r="R66" s="3">
        <v>336.4</v>
      </c>
      <c r="S66" s="3">
        <v>24.9</v>
      </c>
      <c r="T66" s="3">
        <v>22.8</v>
      </c>
      <c r="U66" s="3">
        <v>228.5</v>
      </c>
      <c r="V66" s="3"/>
      <c r="W66" s="3">
        <v>185.5</v>
      </c>
      <c r="X66" s="3">
        <v>147.5</v>
      </c>
      <c r="Y66" s="3">
        <v>114.2</v>
      </c>
      <c r="Z66" s="3">
        <v>183.1</v>
      </c>
      <c r="AA66" s="3">
        <v>135.30000000000001</v>
      </c>
      <c r="AB66" s="3">
        <v>97.3</v>
      </c>
    </row>
    <row r="67" spans="1:28" x14ac:dyDescent="0.3">
      <c r="A67" s="1">
        <v>0.66666666666666663</v>
      </c>
      <c r="B67" s="3">
        <v>141.5</v>
      </c>
      <c r="C67" s="3">
        <v>111.5</v>
      </c>
      <c r="D67" s="3">
        <v>102.4</v>
      </c>
      <c r="E67" s="3">
        <v>147.30000000000001</v>
      </c>
      <c r="F67" s="3">
        <v>116.5</v>
      </c>
      <c r="G67" s="3">
        <v>115.7</v>
      </c>
      <c r="H67" s="3"/>
      <c r="I67" s="3">
        <v>79.400000000000006</v>
      </c>
      <c r="J67" s="3">
        <v>105.1</v>
      </c>
      <c r="K67" s="3">
        <v>97</v>
      </c>
      <c r="L67" s="3">
        <v>64.3</v>
      </c>
      <c r="M67" s="3">
        <v>84.1</v>
      </c>
      <c r="N67" s="3">
        <v>84.1</v>
      </c>
      <c r="O67" s="3"/>
      <c r="P67" s="3">
        <v>34.1</v>
      </c>
      <c r="Q67" s="3">
        <v>32.200000000000003</v>
      </c>
      <c r="R67" s="3">
        <v>321.8</v>
      </c>
      <c r="S67" s="3">
        <v>24.6</v>
      </c>
      <c r="T67" s="3">
        <v>22.7</v>
      </c>
      <c r="U67" s="3">
        <v>210.1</v>
      </c>
      <c r="V67" s="3"/>
      <c r="W67" s="3">
        <v>185.9</v>
      </c>
      <c r="X67" s="3">
        <v>142</v>
      </c>
      <c r="Y67" s="3">
        <v>115.5</v>
      </c>
      <c r="Z67" s="3">
        <v>184.8</v>
      </c>
      <c r="AA67" s="3">
        <v>130.5</v>
      </c>
      <c r="AB67" s="3">
        <v>98.2</v>
      </c>
    </row>
    <row r="68" spans="1:28" x14ac:dyDescent="0.3">
      <c r="A68" s="1">
        <v>0.67708333333333337</v>
      </c>
      <c r="B68" s="3">
        <v>140.9</v>
      </c>
      <c r="C68" s="3">
        <v>108.3</v>
      </c>
      <c r="D68" s="3">
        <v>102.2</v>
      </c>
      <c r="E68" s="3">
        <v>146.19999999999999</v>
      </c>
      <c r="F68" s="3">
        <v>112.2</v>
      </c>
      <c r="G68" s="3">
        <v>114.6</v>
      </c>
      <c r="H68" s="3"/>
      <c r="I68" s="3">
        <v>80.099999999999994</v>
      </c>
      <c r="J68" s="3">
        <v>106.1</v>
      </c>
      <c r="K68" s="3">
        <v>98.5</v>
      </c>
      <c r="L68" s="3">
        <v>63.9</v>
      </c>
      <c r="M68" s="3">
        <v>83.9</v>
      </c>
      <c r="N68" s="3">
        <v>83.7</v>
      </c>
      <c r="O68" s="3"/>
      <c r="P68" s="3">
        <v>33.5</v>
      </c>
      <c r="Q68" s="3">
        <v>32.4</v>
      </c>
      <c r="R68" s="3">
        <v>303.39999999999998</v>
      </c>
      <c r="S68" s="3">
        <v>24.6</v>
      </c>
      <c r="T68" s="3">
        <v>22.6</v>
      </c>
      <c r="U68" s="3">
        <v>193.3</v>
      </c>
      <c r="V68" s="3"/>
      <c r="W68" s="3">
        <v>186</v>
      </c>
      <c r="X68" s="3">
        <v>137.9</v>
      </c>
      <c r="Y68" s="3">
        <v>116</v>
      </c>
      <c r="Z68" s="3">
        <v>184.1</v>
      </c>
      <c r="AA68" s="3">
        <v>126.4</v>
      </c>
      <c r="AB68" s="3">
        <v>99.3</v>
      </c>
    </row>
    <row r="69" spans="1:28" x14ac:dyDescent="0.3">
      <c r="A69" s="1">
        <v>0.6875</v>
      </c>
      <c r="B69" s="3">
        <v>141.69999999999999</v>
      </c>
      <c r="C69" s="3">
        <v>105.9</v>
      </c>
      <c r="D69" s="3">
        <v>103.2</v>
      </c>
      <c r="E69" s="3">
        <v>145</v>
      </c>
      <c r="F69" s="3">
        <v>108.9</v>
      </c>
      <c r="G69" s="3">
        <v>114.2</v>
      </c>
      <c r="H69" s="3"/>
      <c r="I69" s="3">
        <v>81.5</v>
      </c>
      <c r="J69" s="3">
        <v>107.9</v>
      </c>
      <c r="K69" s="3">
        <v>101.2</v>
      </c>
      <c r="L69" s="3">
        <v>63.8</v>
      </c>
      <c r="M69" s="3">
        <v>84.1</v>
      </c>
      <c r="N69" s="3">
        <v>83.5</v>
      </c>
      <c r="O69" s="3"/>
      <c r="P69" s="3">
        <v>32.9</v>
      </c>
      <c r="Q69" s="3">
        <v>32.4</v>
      </c>
      <c r="R69" s="3">
        <v>281.89999999999998</v>
      </c>
      <c r="S69" s="3">
        <v>24.7</v>
      </c>
      <c r="T69" s="3">
        <v>22.4</v>
      </c>
      <c r="U69" s="3">
        <v>177.7</v>
      </c>
      <c r="V69" s="3"/>
      <c r="W69" s="3">
        <v>186.9</v>
      </c>
      <c r="X69" s="3">
        <v>136.1</v>
      </c>
      <c r="Y69" s="3">
        <v>116.6</v>
      </c>
      <c r="Z69" s="3">
        <v>182.1</v>
      </c>
      <c r="AA69" s="3">
        <v>123.6</v>
      </c>
      <c r="AB69" s="3">
        <v>100.8</v>
      </c>
    </row>
    <row r="70" spans="1:28" x14ac:dyDescent="0.3">
      <c r="A70" s="1">
        <v>0.69791666666666663</v>
      </c>
      <c r="B70" s="3">
        <v>144.9</v>
      </c>
      <c r="C70" s="3">
        <v>105.2</v>
      </c>
      <c r="D70" s="3">
        <v>105.6</v>
      </c>
      <c r="E70" s="3">
        <v>144.1</v>
      </c>
      <c r="F70" s="3">
        <v>106.7</v>
      </c>
      <c r="G70" s="3">
        <v>114.6</v>
      </c>
      <c r="H70" s="3"/>
      <c r="I70" s="3">
        <v>84.3</v>
      </c>
      <c r="J70" s="3">
        <v>111</v>
      </c>
      <c r="K70" s="3">
        <v>105.2</v>
      </c>
      <c r="L70" s="3">
        <v>64.2</v>
      </c>
      <c r="M70" s="3">
        <v>84.2</v>
      </c>
      <c r="N70" s="3">
        <v>83.3</v>
      </c>
      <c r="O70" s="3"/>
      <c r="P70" s="3">
        <v>32.4</v>
      </c>
      <c r="Q70" s="3">
        <v>32.4</v>
      </c>
      <c r="R70" s="3">
        <v>257.60000000000002</v>
      </c>
      <c r="S70" s="3">
        <v>24.8</v>
      </c>
      <c r="T70" s="3">
        <v>22.5</v>
      </c>
      <c r="U70" s="3">
        <v>162.30000000000001</v>
      </c>
      <c r="V70" s="3"/>
      <c r="W70" s="3">
        <v>189.9</v>
      </c>
      <c r="X70" s="3">
        <v>138.19999999999999</v>
      </c>
      <c r="Y70" s="3">
        <v>118.7</v>
      </c>
      <c r="Z70" s="3">
        <v>179.9</v>
      </c>
      <c r="AA70" s="3">
        <v>123.1</v>
      </c>
      <c r="AB70" s="3">
        <v>103</v>
      </c>
    </row>
    <row r="71" spans="1:28" x14ac:dyDescent="0.3">
      <c r="A71" s="1">
        <v>0.70833333333333337</v>
      </c>
      <c r="B71" s="3">
        <v>151.5</v>
      </c>
      <c r="C71" s="3">
        <v>107.4</v>
      </c>
      <c r="D71" s="3">
        <v>109.9</v>
      </c>
      <c r="E71" s="3">
        <v>144</v>
      </c>
      <c r="F71" s="3">
        <v>105.7</v>
      </c>
      <c r="G71" s="3">
        <v>115.7</v>
      </c>
      <c r="H71" s="3"/>
      <c r="I71" s="3">
        <v>88.8</v>
      </c>
      <c r="J71" s="3">
        <v>115.7</v>
      </c>
      <c r="K71" s="3">
        <v>111</v>
      </c>
      <c r="L71" s="3">
        <v>65.400000000000006</v>
      </c>
      <c r="M71" s="3">
        <v>84.1</v>
      </c>
      <c r="N71" s="3">
        <v>83</v>
      </c>
      <c r="O71" s="3"/>
      <c r="P71" s="3">
        <v>32.200000000000003</v>
      </c>
      <c r="Q71" s="3">
        <v>32.200000000000003</v>
      </c>
      <c r="R71" s="3">
        <v>230.9</v>
      </c>
      <c r="S71" s="3">
        <v>24.6</v>
      </c>
      <c r="T71" s="3">
        <v>22.7</v>
      </c>
      <c r="U71" s="3">
        <v>145.69999999999999</v>
      </c>
      <c r="V71" s="3"/>
      <c r="W71" s="3">
        <v>196.3</v>
      </c>
      <c r="X71" s="3">
        <v>145.5</v>
      </c>
      <c r="Y71" s="3">
        <v>123.6</v>
      </c>
      <c r="Z71" s="3">
        <v>179</v>
      </c>
      <c r="AA71" s="3">
        <v>125.9</v>
      </c>
      <c r="AB71" s="3">
        <v>106.2</v>
      </c>
    </row>
    <row r="72" spans="1:28" x14ac:dyDescent="0.3">
      <c r="A72" s="1">
        <v>0.71875</v>
      </c>
      <c r="B72" s="3">
        <v>161.9</v>
      </c>
      <c r="C72" s="3">
        <v>112.9</v>
      </c>
      <c r="D72" s="3">
        <v>116</v>
      </c>
      <c r="E72" s="3">
        <v>144.9</v>
      </c>
      <c r="F72" s="3">
        <v>106.1</v>
      </c>
      <c r="G72" s="3">
        <v>117.6</v>
      </c>
      <c r="H72" s="3"/>
      <c r="I72" s="3">
        <v>95.7</v>
      </c>
      <c r="J72" s="3">
        <v>122.5</v>
      </c>
      <c r="K72" s="3">
        <v>119.1</v>
      </c>
      <c r="L72" s="3">
        <v>68.099999999999994</v>
      </c>
      <c r="M72" s="3">
        <v>84</v>
      </c>
      <c r="N72" s="3">
        <v>82.8</v>
      </c>
      <c r="O72" s="3"/>
      <c r="P72" s="3">
        <v>32.4</v>
      </c>
      <c r="Q72" s="3">
        <v>31.9</v>
      </c>
      <c r="R72" s="3">
        <v>202.5</v>
      </c>
      <c r="S72" s="3">
        <v>24.1</v>
      </c>
      <c r="T72" s="3">
        <v>23.3</v>
      </c>
      <c r="U72" s="3">
        <v>127.4</v>
      </c>
      <c r="V72" s="3"/>
      <c r="W72" s="3">
        <v>207</v>
      </c>
      <c r="X72" s="3">
        <v>158.9</v>
      </c>
      <c r="Y72" s="3">
        <v>132.1</v>
      </c>
      <c r="Z72" s="3">
        <v>180.3</v>
      </c>
      <c r="AA72" s="3">
        <v>132.5</v>
      </c>
      <c r="AB72" s="3">
        <v>110.6</v>
      </c>
    </row>
    <row r="73" spans="1:28" x14ac:dyDescent="0.3">
      <c r="A73" s="1">
        <v>0.72916666666666663</v>
      </c>
      <c r="B73" s="3">
        <v>174.6</v>
      </c>
      <c r="C73" s="3">
        <v>120.9</v>
      </c>
      <c r="D73" s="3">
        <v>123.7</v>
      </c>
      <c r="E73" s="3">
        <v>146.9</v>
      </c>
      <c r="F73" s="3">
        <v>107.7</v>
      </c>
      <c r="G73" s="3">
        <v>120.3</v>
      </c>
      <c r="H73" s="3"/>
      <c r="I73" s="3">
        <v>106.9</v>
      </c>
      <c r="J73" s="3">
        <v>133.19999999999999</v>
      </c>
      <c r="K73" s="3">
        <v>131.1</v>
      </c>
      <c r="L73" s="3">
        <v>74.2</v>
      </c>
      <c r="M73" s="3">
        <v>86.4</v>
      </c>
      <c r="N73" s="3">
        <v>85.7</v>
      </c>
      <c r="O73" s="3"/>
      <c r="P73" s="3">
        <v>33</v>
      </c>
      <c r="Q73" s="3">
        <v>31.7</v>
      </c>
      <c r="R73" s="3">
        <v>174</v>
      </c>
      <c r="S73" s="3">
        <v>23.5</v>
      </c>
      <c r="T73" s="3">
        <v>23.9</v>
      </c>
      <c r="U73" s="3">
        <v>108.5</v>
      </c>
      <c r="V73" s="3"/>
      <c r="W73" s="3">
        <v>220.8</v>
      </c>
      <c r="X73" s="3">
        <v>176.8</v>
      </c>
      <c r="Y73" s="3">
        <v>143</v>
      </c>
      <c r="Z73" s="3">
        <v>183.8</v>
      </c>
      <c r="AA73" s="3">
        <v>142.1</v>
      </c>
      <c r="AB73" s="3">
        <v>115.8</v>
      </c>
    </row>
    <row r="74" spans="1:28" x14ac:dyDescent="0.3">
      <c r="A74" s="1">
        <v>0.73958333333333337</v>
      </c>
      <c r="B74" s="3">
        <v>187.4</v>
      </c>
      <c r="C74" s="3">
        <v>130</v>
      </c>
      <c r="D74" s="3">
        <v>132.6</v>
      </c>
      <c r="E74" s="3">
        <v>150</v>
      </c>
      <c r="F74" s="3">
        <v>110.4</v>
      </c>
      <c r="G74" s="3">
        <v>123.9</v>
      </c>
      <c r="H74" s="3"/>
      <c r="I74" s="3">
        <v>124.9</v>
      </c>
      <c r="J74" s="3">
        <v>149.69999999999999</v>
      </c>
      <c r="K74" s="3">
        <v>148.80000000000001</v>
      </c>
      <c r="L74" s="3">
        <v>85.8</v>
      </c>
      <c r="M74" s="3">
        <v>94.8</v>
      </c>
      <c r="N74" s="3">
        <v>95.1</v>
      </c>
      <c r="O74" s="3"/>
      <c r="P74" s="3">
        <v>33.6</v>
      </c>
      <c r="Q74" s="3">
        <v>31.7</v>
      </c>
      <c r="R74" s="3">
        <v>147.5</v>
      </c>
      <c r="S74" s="3">
        <v>22.9</v>
      </c>
      <c r="T74" s="3">
        <v>24.5</v>
      </c>
      <c r="U74" s="3">
        <v>90.7</v>
      </c>
      <c r="V74" s="3"/>
      <c r="W74" s="3">
        <v>236.3</v>
      </c>
      <c r="X74" s="3">
        <v>196.9</v>
      </c>
      <c r="Y74" s="3">
        <v>154.6</v>
      </c>
      <c r="Z74" s="3">
        <v>189.2</v>
      </c>
      <c r="AA74" s="3">
        <v>153.80000000000001</v>
      </c>
      <c r="AB74" s="3">
        <v>121.4</v>
      </c>
    </row>
    <row r="75" spans="1:28" x14ac:dyDescent="0.3">
      <c r="A75" s="1">
        <v>0.75</v>
      </c>
      <c r="B75" s="3">
        <v>198.1</v>
      </c>
      <c r="C75" s="3">
        <v>139</v>
      </c>
      <c r="D75" s="3">
        <v>142.30000000000001</v>
      </c>
      <c r="E75" s="3">
        <v>154</v>
      </c>
      <c r="F75" s="3">
        <v>114</v>
      </c>
      <c r="G75" s="3">
        <v>128.19999999999999</v>
      </c>
      <c r="H75" s="3"/>
      <c r="I75" s="3">
        <v>151.9</v>
      </c>
      <c r="J75" s="3">
        <v>174.1</v>
      </c>
      <c r="K75" s="3">
        <v>174.1</v>
      </c>
      <c r="L75" s="3">
        <v>105.1</v>
      </c>
      <c r="M75" s="3">
        <v>112.2</v>
      </c>
      <c r="N75" s="3">
        <v>114.5</v>
      </c>
      <c r="O75" s="3"/>
      <c r="P75" s="3">
        <v>34.1</v>
      </c>
      <c r="Q75" s="3">
        <v>32.200000000000003</v>
      </c>
      <c r="R75" s="3">
        <v>124.9</v>
      </c>
      <c r="S75" s="3">
        <v>22.7</v>
      </c>
      <c r="T75" s="3">
        <v>24.6</v>
      </c>
      <c r="U75" s="3">
        <v>75.7</v>
      </c>
      <c r="V75" s="3"/>
      <c r="W75" s="3">
        <v>251.7</v>
      </c>
      <c r="X75" s="3">
        <v>217.1</v>
      </c>
      <c r="Y75" s="3">
        <v>165.1</v>
      </c>
      <c r="Z75" s="3">
        <v>196.3</v>
      </c>
      <c r="AA75" s="3">
        <v>166.3</v>
      </c>
      <c r="AB75" s="3">
        <v>127</v>
      </c>
    </row>
    <row r="76" spans="1:28" x14ac:dyDescent="0.3">
      <c r="A76" s="1">
        <v>0.76041666666666663</v>
      </c>
      <c r="B76" s="3">
        <v>205.2</v>
      </c>
      <c r="C76" s="3">
        <v>146.80000000000001</v>
      </c>
      <c r="D76" s="3">
        <v>152.4</v>
      </c>
      <c r="E76" s="3">
        <v>158.80000000000001</v>
      </c>
      <c r="F76" s="3">
        <v>118.3</v>
      </c>
      <c r="G76" s="3">
        <v>133.19999999999999</v>
      </c>
      <c r="H76" s="3"/>
      <c r="I76" s="3">
        <v>188.6</v>
      </c>
      <c r="J76" s="3">
        <v>206.9</v>
      </c>
      <c r="K76" s="3">
        <v>207.3</v>
      </c>
      <c r="L76" s="3">
        <v>133.1</v>
      </c>
      <c r="M76" s="3">
        <v>140.19999999999999</v>
      </c>
      <c r="N76" s="3">
        <v>145.30000000000001</v>
      </c>
      <c r="O76" s="3"/>
      <c r="P76" s="3">
        <v>34.299999999999997</v>
      </c>
      <c r="Q76" s="3">
        <v>33.200000000000003</v>
      </c>
      <c r="R76" s="3">
        <v>107.6</v>
      </c>
      <c r="S76" s="3">
        <v>23</v>
      </c>
      <c r="T76" s="3">
        <v>24.2</v>
      </c>
      <c r="U76" s="3">
        <v>64.7</v>
      </c>
      <c r="V76" s="3"/>
      <c r="W76" s="3">
        <v>265.8</v>
      </c>
      <c r="X76" s="3">
        <v>235.2</v>
      </c>
      <c r="Y76" s="3">
        <v>173.3</v>
      </c>
      <c r="Z76" s="3">
        <v>204.6</v>
      </c>
      <c r="AA76" s="3">
        <v>178.7</v>
      </c>
      <c r="AB76" s="3">
        <v>132.30000000000001</v>
      </c>
    </row>
    <row r="77" spans="1:28" x14ac:dyDescent="0.3">
      <c r="A77" s="1">
        <v>0.77083333333333337</v>
      </c>
      <c r="B77" s="3">
        <v>209.1</v>
      </c>
      <c r="C77" s="3">
        <v>153.5</v>
      </c>
      <c r="D77" s="3">
        <v>162.19999999999999</v>
      </c>
      <c r="E77" s="3">
        <v>164</v>
      </c>
      <c r="F77" s="3">
        <v>123.4</v>
      </c>
      <c r="G77" s="3">
        <v>138.9</v>
      </c>
      <c r="H77" s="3"/>
      <c r="I77" s="3">
        <v>229.1</v>
      </c>
      <c r="J77" s="3">
        <v>242.9</v>
      </c>
      <c r="K77" s="3">
        <v>243.1</v>
      </c>
      <c r="L77" s="3">
        <v>164.7</v>
      </c>
      <c r="M77" s="3">
        <v>173.4</v>
      </c>
      <c r="N77" s="3">
        <v>181.1</v>
      </c>
      <c r="O77" s="3"/>
      <c r="P77" s="3">
        <v>34.200000000000003</v>
      </c>
      <c r="Q77" s="3">
        <v>34.5</v>
      </c>
      <c r="R77" s="3">
        <v>94.7</v>
      </c>
      <c r="S77" s="3">
        <v>23.6</v>
      </c>
      <c r="T77" s="3">
        <v>23.6</v>
      </c>
      <c r="U77" s="3">
        <v>57</v>
      </c>
      <c r="V77" s="3"/>
      <c r="W77" s="3">
        <v>277.89999999999998</v>
      </c>
      <c r="X77" s="3">
        <v>249.8</v>
      </c>
      <c r="Y77" s="3">
        <v>179.3</v>
      </c>
      <c r="Z77" s="3">
        <v>213.4</v>
      </c>
      <c r="AA77" s="3">
        <v>190.1</v>
      </c>
      <c r="AB77" s="3">
        <v>137.1</v>
      </c>
    </row>
    <row r="78" spans="1:28" x14ac:dyDescent="0.3">
      <c r="A78" s="1">
        <v>0.78125</v>
      </c>
      <c r="B78" s="3">
        <v>211.1</v>
      </c>
      <c r="C78" s="3">
        <v>159.69999999999999</v>
      </c>
      <c r="D78" s="3">
        <v>171.2</v>
      </c>
      <c r="E78" s="3">
        <v>169.2</v>
      </c>
      <c r="F78" s="3">
        <v>129.19999999999999</v>
      </c>
      <c r="G78" s="3">
        <v>145.1</v>
      </c>
      <c r="H78" s="3"/>
      <c r="I78" s="3">
        <v>266.10000000000002</v>
      </c>
      <c r="J78" s="3">
        <v>275.39999999999998</v>
      </c>
      <c r="K78" s="3">
        <v>274.39999999999998</v>
      </c>
      <c r="L78" s="3">
        <v>193.7</v>
      </c>
      <c r="M78" s="3">
        <v>205</v>
      </c>
      <c r="N78" s="3">
        <v>213.8</v>
      </c>
      <c r="O78" s="3"/>
      <c r="P78" s="3">
        <v>34.1</v>
      </c>
      <c r="Q78" s="3">
        <v>35.5</v>
      </c>
      <c r="R78" s="3">
        <v>84.6</v>
      </c>
      <c r="S78" s="3">
        <v>24.3</v>
      </c>
      <c r="T78" s="3">
        <v>23</v>
      </c>
      <c r="U78" s="3">
        <v>51.6</v>
      </c>
      <c r="V78" s="3"/>
      <c r="W78" s="3">
        <v>287.60000000000002</v>
      </c>
      <c r="X78" s="3">
        <v>259.60000000000002</v>
      </c>
      <c r="Y78" s="3">
        <v>183.7</v>
      </c>
      <c r="Z78" s="3">
        <v>221.7</v>
      </c>
      <c r="AA78" s="3">
        <v>199.7</v>
      </c>
      <c r="AB78" s="3">
        <v>141.5</v>
      </c>
    </row>
    <row r="79" spans="1:28" x14ac:dyDescent="0.3">
      <c r="A79" s="1">
        <v>0.79166666666666663</v>
      </c>
      <c r="B79" s="3">
        <v>212.2</v>
      </c>
      <c r="C79" s="3">
        <v>165.6</v>
      </c>
      <c r="D79" s="3">
        <v>178.9</v>
      </c>
      <c r="E79" s="3">
        <v>174</v>
      </c>
      <c r="F79" s="3">
        <v>135.69999999999999</v>
      </c>
      <c r="G79" s="3">
        <v>151.5</v>
      </c>
      <c r="H79" s="3"/>
      <c r="I79" s="3">
        <v>292.10000000000002</v>
      </c>
      <c r="J79" s="3">
        <v>297.89999999999998</v>
      </c>
      <c r="K79" s="3">
        <v>294.39999999999998</v>
      </c>
      <c r="L79" s="3">
        <v>213.8</v>
      </c>
      <c r="M79" s="3">
        <v>227.8</v>
      </c>
      <c r="N79" s="3">
        <v>234.8</v>
      </c>
      <c r="O79" s="3"/>
      <c r="P79" s="3">
        <v>34.1</v>
      </c>
      <c r="Q79" s="3">
        <v>36</v>
      </c>
      <c r="R79" s="3">
        <v>75.7</v>
      </c>
      <c r="S79" s="3">
        <v>24.6</v>
      </c>
      <c r="T79" s="3">
        <v>22.7</v>
      </c>
      <c r="U79" s="3">
        <v>47.3</v>
      </c>
      <c r="V79" s="3"/>
      <c r="W79" s="3">
        <v>294.5</v>
      </c>
      <c r="X79" s="3">
        <v>263.3</v>
      </c>
      <c r="Y79" s="3">
        <v>187.1</v>
      </c>
      <c r="Z79" s="3">
        <v>228.6</v>
      </c>
      <c r="AA79" s="3">
        <v>206.7</v>
      </c>
      <c r="AB79" s="3">
        <v>145.5</v>
      </c>
    </row>
    <row r="80" spans="1:28" x14ac:dyDescent="0.3">
      <c r="A80" s="1">
        <v>0.80208333333333337</v>
      </c>
      <c r="B80" s="3">
        <v>213.2</v>
      </c>
      <c r="C80" s="3">
        <v>171.5</v>
      </c>
      <c r="D80" s="3">
        <v>184.7</v>
      </c>
      <c r="E80" s="3">
        <v>177.8</v>
      </c>
      <c r="F80" s="3">
        <v>142.80000000000001</v>
      </c>
      <c r="G80" s="3">
        <v>157.9</v>
      </c>
      <c r="H80" s="3"/>
      <c r="I80" s="3">
        <v>301.39999999999998</v>
      </c>
      <c r="J80" s="3">
        <v>305.2</v>
      </c>
      <c r="K80" s="3">
        <v>298</v>
      </c>
      <c r="L80" s="3">
        <v>220.4</v>
      </c>
      <c r="M80" s="3">
        <v>236.6</v>
      </c>
      <c r="N80" s="3">
        <v>238.4</v>
      </c>
      <c r="O80" s="3"/>
      <c r="P80" s="3">
        <v>34.1</v>
      </c>
      <c r="Q80" s="3">
        <v>35.5</v>
      </c>
      <c r="R80" s="3">
        <v>66.900000000000006</v>
      </c>
      <c r="S80" s="3">
        <v>24.5</v>
      </c>
      <c r="T80" s="3">
        <v>23</v>
      </c>
      <c r="U80" s="3">
        <v>43.3</v>
      </c>
      <c r="V80" s="3"/>
      <c r="W80" s="3">
        <v>298.10000000000002</v>
      </c>
      <c r="X80" s="3">
        <v>260.3</v>
      </c>
      <c r="Y80" s="3">
        <v>189.8</v>
      </c>
      <c r="Z80" s="3">
        <v>233.6</v>
      </c>
      <c r="AA80" s="3">
        <v>210.6</v>
      </c>
      <c r="AB80" s="3">
        <v>149.1</v>
      </c>
    </row>
    <row r="81" spans="1:28" x14ac:dyDescent="0.3">
      <c r="A81" s="1">
        <v>0.8125</v>
      </c>
      <c r="B81" s="3">
        <v>213</v>
      </c>
      <c r="C81" s="3">
        <v>176.4</v>
      </c>
      <c r="D81" s="3">
        <v>188.2</v>
      </c>
      <c r="E81" s="3">
        <v>180.5</v>
      </c>
      <c r="F81" s="3">
        <v>149.80000000000001</v>
      </c>
      <c r="G81" s="3">
        <v>163.80000000000001</v>
      </c>
      <c r="H81" s="3"/>
      <c r="I81" s="3">
        <v>295.60000000000002</v>
      </c>
      <c r="J81" s="3">
        <v>298.60000000000002</v>
      </c>
      <c r="K81" s="3">
        <v>287.5</v>
      </c>
      <c r="L81" s="3">
        <v>215.3</v>
      </c>
      <c r="M81" s="3">
        <v>232.9</v>
      </c>
      <c r="N81" s="3">
        <v>227.6</v>
      </c>
      <c r="O81" s="3"/>
      <c r="P81" s="3">
        <v>34.299999999999997</v>
      </c>
      <c r="Q81" s="3">
        <v>34.299999999999997</v>
      </c>
      <c r="R81" s="3">
        <v>58.5</v>
      </c>
      <c r="S81" s="3">
        <v>24</v>
      </c>
      <c r="T81" s="3">
        <v>23.7</v>
      </c>
      <c r="U81" s="3">
        <v>39.700000000000003</v>
      </c>
      <c r="V81" s="3"/>
      <c r="W81" s="3">
        <v>298.7</v>
      </c>
      <c r="X81" s="3">
        <v>252.5</v>
      </c>
      <c r="Y81" s="3">
        <v>192.1</v>
      </c>
      <c r="Z81" s="3">
        <v>236.4</v>
      </c>
      <c r="AA81" s="3">
        <v>212</v>
      </c>
      <c r="AB81" s="3">
        <v>152.19999999999999</v>
      </c>
    </row>
    <row r="82" spans="1:28" x14ac:dyDescent="0.3">
      <c r="A82" s="1">
        <v>0.82291666666666663</v>
      </c>
      <c r="B82" s="3">
        <v>210.4</v>
      </c>
      <c r="C82" s="3">
        <v>179.1</v>
      </c>
      <c r="D82" s="3">
        <v>188.9</v>
      </c>
      <c r="E82" s="3">
        <v>181.8</v>
      </c>
      <c r="F82" s="3">
        <v>155.69999999999999</v>
      </c>
      <c r="G82" s="3">
        <v>168.3</v>
      </c>
      <c r="H82" s="3"/>
      <c r="I82" s="3">
        <v>278.10000000000002</v>
      </c>
      <c r="J82" s="3">
        <v>280.8</v>
      </c>
      <c r="K82" s="3">
        <v>267.10000000000002</v>
      </c>
      <c r="L82" s="3">
        <v>201.8</v>
      </c>
      <c r="M82" s="3">
        <v>219.9</v>
      </c>
      <c r="N82" s="3">
        <v>208.2</v>
      </c>
      <c r="O82" s="3"/>
      <c r="P82" s="3">
        <v>34.299999999999997</v>
      </c>
      <c r="Q82" s="3">
        <v>33.1</v>
      </c>
      <c r="R82" s="3">
        <v>51.1</v>
      </c>
      <c r="S82" s="3">
        <v>23.3</v>
      </c>
      <c r="T82" s="3">
        <v>24.3</v>
      </c>
      <c r="U82" s="3">
        <v>36.5</v>
      </c>
      <c r="V82" s="3"/>
      <c r="W82" s="3">
        <v>296.3</v>
      </c>
      <c r="X82" s="3">
        <v>242.6</v>
      </c>
      <c r="Y82" s="3">
        <v>193.9</v>
      </c>
      <c r="Z82" s="3">
        <v>237.4</v>
      </c>
      <c r="AA82" s="3">
        <v>211.6</v>
      </c>
      <c r="AB82" s="3">
        <v>154.5</v>
      </c>
    </row>
    <row r="83" spans="1:28" x14ac:dyDescent="0.3">
      <c r="A83" s="1">
        <v>0.83333333333333337</v>
      </c>
      <c r="B83" s="3">
        <v>203.9</v>
      </c>
      <c r="C83" s="3">
        <v>178.1</v>
      </c>
      <c r="D83" s="3">
        <v>186.4</v>
      </c>
      <c r="E83" s="3">
        <v>181.4</v>
      </c>
      <c r="F83" s="3">
        <v>159.80000000000001</v>
      </c>
      <c r="G83" s="3">
        <v>170.6</v>
      </c>
      <c r="H83" s="3"/>
      <c r="I83" s="3">
        <v>252.4</v>
      </c>
      <c r="J83" s="3">
        <v>254.7</v>
      </c>
      <c r="K83" s="3">
        <v>240.7</v>
      </c>
      <c r="L83" s="3">
        <v>183.4</v>
      </c>
      <c r="M83" s="3">
        <v>201</v>
      </c>
      <c r="N83" s="3">
        <v>185.8</v>
      </c>
      <c r="O83" s="3"/>
      <c r="P83" s="3">
        <v>34.1</v>
      </c>
      <c r="Q83" s="3">
        <v>32.200000000000003</v>
      </c>
      <c r="R83" s="3">
        <v>45.4</v>
      </c>
      <c r="S83" s="3">
        <v>22.7</v>
      </c>
      <c r="T83" s="3">
        <v>24.6</v>
      </c>
      <c r="U83" s="3">
        <v>34.1</v>
      </c>
      <c r="V83" s="3"/>
      <c r="W83" s="3">
        <v>291</v>
      </c>
      <c r="X83" s="3">
        <v>233.3</v>
      </c>
      <c r="Y83" s="3">
        <v>195.2</v>
      </c>
      <c r="Z83" s="3">
        <v>236.7</v>
      </c>
      <c r="AA83" s="3">
        <v>210.2</v>
      </c>
      <c r="AB83" s="3">
        <v>155.9</v>
      </c>
    </row>
    <row r="84" spans="1:28" x14ac:dyDescent="0.3">
      <c r="A84" s="1">
        <v>0.84375</v>
      </c>
      <c r="B84" s="3">
        <v>192.9</v>
      </c>
      <c r="C84" s="3">
        <v>172.9</v>
      </c>
      <c r="D84" s="3">
        <v>180.7</v>
      </c>
      <c r="E84" s="3">
        <v>179.3</v>
      </c>
      <c r="F84" s="3">
        <v>161.4</v>
      </c>
      <c r="G84" s="3">
        <v>170.4</v>
      </c>
      <c r="H84" s="3"/>
      <c r="I84" s="3">
        <v>221.6</v>
      </c>
      <c r="J84" s="3">
        <v>223.1</v>
      </c>
      <c r="K84" s="3">
        <v>212.2</v>
      </c>
      <c r="L84" s="3">
        <v>163.1</v>
      </c>
      <c r="M84" s="3">
        <v>179.1</v>
      </c>
      <c r="N84" s="3">
        <v>164.9</v>
      </c>
      <c r="O84" s="3"/>
      <c r="P84" s="3">
        <v>33.5</v>
      </c>
      <c r="Q84" s="3">
        <v>31.9</v>
      </c>
      <c r="R84" s="3">
        <v>41.8</v>
      </c>
      <c r="S84" s="3">
        <v>22.3</v>
      </c>
      <c r="T84" s="3">
        <v>24.3</v>
      </c>
      <c r="U84" s="3">
        <v>32.5</v>
      </c>
      <c r="V84" s="3"/>
      <c r="W84" s="3">
        <v>283.10000000000002</v>
      </c>
      <c r="X84" s="3">
        <v>226.5</v>
      </c>
      <c r="Y84" s="3">
        <v>195.9</v>
      </c>
      <c r="Z84" s="3">
        <v>234.5</v>
      </c>
      <c r="AA84" s="3">
        <v>208.4</v>
      </c>
      <c r="AB84" s="3">
        <v>156.30000000000001</v>
      </c>
    </row>
    <row r="85" spans="1:28" x14ac:dyDescent="0.3">
      <c r="A85" s="1">
        <v>0.85416666666666663</v>
      </c>
      <c r="B85" s="3">
        <v>179</v>
      </c>
      <c r="C85" s="3">
        <v>164.7</v>
      </c>
      <c r="D85" s="3">
        <v>172.7</v>
      </c>
      <c r="E85" s="3">
        <v>175.7</v>
      </c>
      <c r="F85" s="3">
        <v>160.80000000000001</v>
      </c>
      <c r="G85" s="3">
        <v>168.3</v>
      </c>
      <c r="H85" s="3"/>
      <c r="I85" s="3">
        <v>189.2</v>
      </c>
      <c r="J85" s="3">
        <v>189.7</v>
      </c>
      <c r="K85" s="3">
        <v>183.8</v>
      </c>
      <c r="L85" s="3">
        <v>142.69999999999999</v>
      </c>
      <c r="M85" s="3">
        <v>156.5</v>
      </c>
      <c r="N85" s="3">
        <v>146.5</v>
      </c>
      <c r="O85" s="3"/>
      <c r="P85" s="3">
        <v>32.6</v>
      </c>
      <c r="Q85" s="3">
        <v>32.1</v>
      </c>
      <c r="R85" s="3">
        <v>39.799999999999997</v>
      </c>
      <c r="S85" s="3">
        <v>22.2</v>
      </c>
      <c r="T85" s="3">
        <v>23.7</v>
      </c>
      <c r="U85" s="3">
        <v>31.6</v>
      </c>
      <c r="V85" s="3"/>
      <c r="W85" s="3">
        <v>273.39999999999998</v>
      </c>
      <c r="X85" s="3">
        <v>221.6</v>
      </c>
      <c r="Y85" s="3">
        <v>195.8</v>
      </c>
      <c r="Z85" s="3">
        <v>231</v>
      </c>
      <c r="AA85" s="3">
        <v>206</v>
      </c>
      <c r="AB85" s="3">
        <v>155.80000000000001</v>
      </c>
    </row>
    <row r="86" spans="1:28" x14ac:dyDescent="0.3">
      <c r="A86" s="1">
        <v>0.86458333333333337</v>
      </c>
      <c r="B86" s="3">
        <v>164.4</v>
      </c>
      <c r="C86" s="3">
        <v>155.6</v>
      </c>
      <c r="D86" s="3">
        <v>163.9</v>
      </c>
      <c r="E86" s="3">
        <v>171</v>
      </c>
      <c r="F86" s="3">
        <v>159</v>
      </c>
      <c r="G86" s="3">
        <v>165.3</v>
      </c>
      <c r="H86" s="3"/>
      <c r="I86" s="3">
        <v>158.19999999999999</v>
      </c>
      <c r="J86" s="3">
        <v>158.1</v>
      </c>
      <c r="K86" s="3">
        <v>157.6</v>
      </c>
      <c r="L86" s="3">
        <v>123.7</v>
      </c>
      <c r="M86" s="3">
        <v>135.1</v>
      </c>
      <c r="N86" s="3">
        <v>130.5</v>
      </c>
      <c r="O86" s="3"/>
      <c r="P86" s="3">
        <v>31.5</v>
      </c>
      <c r="Q86" s="3">
        <v>32.299999999999997</v>
      </c>
      <c r="R86" s="3">
        <v>38.700000000000003</v>
      </c>
      <c r="S86" s="3">
        <v>22.3</v>
      </c>
      <c r="T86" s="3">
        <v>23</v>
      </c>
      <c r="U86" s="3">
        <v>31</v>
      </c>
      <c r="V86" s="3"/>
      <c r="W86" s="3">
        <v>262.60000000000002</v>
      </c>
      <c r="X86" s="3">
        <v>217.3</v>
      </c>
      <c r="Y86" s="3">
        <v>194.5</v>
      </c>
      <c r="Z86" s="3">
        <v>226.3</v>
      </c>
      <c r="AA86" s="3">
        <v>202.5</v>
      </c>
      <c r="AB86" s="3">
        <v>154.80000000000001</v>
      </c>
    </row>
    <row r="87" spans="1:28" x14ac:dyDescent="0.3">
      <c r="A87" s="1">
        <v>0.875</v>
      </c>
      <c r="B87" s="3">
        <v>151.5</v>
      </c>
      <c r="C87" s="3">
        <v>147.30000000000001</v>
      </c>
      <c r="D87" s="3">
        <v>155.6</v>
      </c>
      <c r="E87" s="3">
        <v>165.6</v>
      </c>
      <c r="F87" s="3">
        <v>156.5</v>
      </c>
      <c r="G87" s="3">
        <v>162.30000000000001</v>
      </c>
      <c r="H87" s="3"/>
      <c r="I87" s="3">
        <v>132</v>
      </c>
      <c r="J87" s="3">
        <v>132</v>
      </c>
      <c r="K87" s="3">
        <v>135.5</v>
      </c>
      <c r="L87" s="3">
        <v>107.5</v>
      </c>
      <c r="M87" s="3">
        <v>116.8</v>
      </c>
      <c r="N87" s="3">
        <v>116.8</v>
      </c>
      <c r="O87" s="3"/>
      <c r="P87" s="3">
        <v>30.3</v>
      </c>
      <c r="Q87" s="3">
        <v>32.200000000000003</v>
      </c>
      <c r="R87" s="3">
        <v>37.9</v>
      </c>
      <c r="S87" s="3">
        <v>22.7</v>
      </c>
      <c r="T87" s="3">
        <v>22.7</v>
      </c>
      <c r="U87" s="3">
        <v>30.3</v>
      </c>
      <c r="V87" s="3"/>
      <c r="W87" s="3">
        <v>251.7</v>
      </c>
      <c r="X87" s="3">
        <v>212.5</v>
      </c>
      <c r="Y87" s="3">
        <v>191.7</v>
      </c>
      <c r="Z87" s="3">
        <v>220.6</v>
      </c>
      <c r="AA87" s="3">
        <v>197.5</v>
      </c>
      <c r="AB87" s="3">
        <v>153.6</v>
      </c>
    </row>
    <row r="88" spans="1:28" x14ac:dyDescent="0.3">
      <c r="A88" s="1">
        <v>0.88541666666666663</v>
      </c>
      <c r="B88" s="3">
        <v>141.9</v>
      </c>
      <c r="C88" s="3">
        <v>141.4</v>
      </c>
      <c r="D88" s="3">
        <v>148.9</v>
      </c>
      <c r="E88" s="3">
        <v>160.1</v>
      </c>
      <c r="F88" s="3">
        <v>153.9</v>
      </c>
      <c r="G88" s="3">
        <v>160.1</v>
      </c>
      <c r="H88" s="3"/>
      <c r="I88" s="3">
        <v>113</v>
      </c>
      <c r="J88" s="3">
        <v>114.3</v>
      </c>
      <c r="K88" s="3">
        <v>118.9</v>
      </c>
      <c r="L88" s="3">
        <v>95.2</v>
      </c>
      <c r="M88" s="3">
        <v>103.2</v>
      </c>
      <c r="N88" s="3">
        <v>105.4</v>
      </c>
      <c r="O88" s="3"/>
      <c r="P88" s="3">
        <v>29</v>
      </c>
      <c r="Q88" s="3">
        <v>31.5</v>
      </c>
      <c r="R88" s="3">
        <v>36.700000000000003</v>
      </c>
      <c r="S88" s="3">
        <v>23.3</v>
      </c>
      <c r="T88" s="3">
        <v>23</v>
      </c>
      <c r="U88" s="3">
        <v>29.3</v>
      </c>
      <c r="V88" s="3"/>
      <c r="W88" s="3">
        <v>241.3</v>
      </c>
      <c r="X88" s="3">
        <v>205.9</v>
      </c>
      <c r="Y88" s="3">
        <v>187</v>
      </c>
      <c r="Z88" s="3">
        <v>213.9</v>
      </c>
      <c r="AA88" s="3">
        <v>190.5</v>
      </c>
      <c r="AB88" s="3">
        <v>152.19999999999999</v>
      </c>
    </row>
    <row r="89" spans="1:28" x14ac:dyDescent="0.3">
      <c r="A89" s="1">
        <v>0.89583333333333337</v>
      </c>
      <c r="B89" s="3">
        <v>135.30000000000001</v>
      </c>
      <c r="C89" s="3">
        <v>137.19999999999999</v>
      </c>
      <c r="D89" s="3">
        <v>143.4</v>
      </c>
      <c r="E89" s="3">
        <v>155.1</v>
      </c>
      <c r="F89" s="3">
        <v>151.5</v>
      </c>
      <c r="G89" s="3">
        <v>158.4</v>
      </c>
      <c r="H89" s="3"/>
      <c r="I89" s="3">
        <v>100.3</v>
      </c>
      <c r="J89" s="3">
        <v>103.5</v>
      </c>
      <c r="K89" s="3">
        <v>107.2</v>
      </c>
      <c r="L89" s="3">
        <v>86.4</v>
      </c>
      <c r="M89" s="3">
        <v>93.5</v>
      </c>
      <c r="N89" s="3">
        <v>96.1</v>
      </c>
      <c r="O89" s="3"/>
      <c r="P89" s="3">
        <v>27.8</v>
      </c>
      <c r="Q89" s="3">
        <v>30.4</v>
      </c>
      <c r="R89" s="3">
        <v>35.200000000000003</v>
      </c>
      <c r="S89" s="3">
        <v>23.9</v>
      </c>
      <c r="T89" s="3">
        <v>23.6</v>
      </c>
      <c r="U89" s="3">
        <v>28.2</v>
      </c>
      <c r="V89" s="3"/>
      <c r="W89" s="3">
        <v>231.2</v>
      </c>
      <c r="X89" s="3">
        <v>197.3</v>
      </c>
      <c r="Y89" s="3">
        <v>180.2</v>
      </c>
      <c r="Z89" s="3">
        <v>206.1</v>
      </c>
      <c r="AA89" s="3">
        <v>182</v>
      </c>
      <c r="AB89" s="3">
        <v>150</v>
      </c>
    </row>
    <row r="90" spans="1:28" x14ac:dyDescent="0.3">
      <c r="A90" s="1">
        <v>0.90625</v>
      </c>
      <c r="B90" s="3">
        <v>131</v>
      </c>
      <c r="C90" s="3">
        <v>133.69999999999999</v>
      </c>
      <c r="D90" s="3">
        <v>138.4</v>
      </c>
      <c r="E90" s="3">
        <v>151.1</v>
      </c>
      <c r="F90" s="3">
        <v>149.30000000000001</v>
      </c>
      <c r="G90" s="3">
        <v>156.80000000000001</v>
      </c>
      <c r="H90" s="3"/>
      <c r="I90" s="3">
        <v>92.4</v>
      </c>
      <c r="J90" s="3">
        <v>97.3</v>
      </c>
      <c r="K90" s="3">
        <v>99.1</v>
      </c>
      <c r="L90" s="3">
        <v>80.2</v>
      </c>
      <c r="M90" s="3">
        <v>86.7</v>
      </c>
      <c r="N90" s="3">
        <v>88.7</v>
      </c>
      <c r="O90" s="3"/>
      <c r="P90" s="3">
        <v>26.9</v>
      </c>
      <c r="Q90" s="3">
        <v>29.2</v>
      </c>
      <c r="R90" s="3">
        <v>33.6</v>
      </c>
      <c r="S90" s="3">
        <v>24.4</v>
      </c>
      <c r="T90" s="3">
        <v>24.3</v>
      </c>
      <c r="U90" s="3">
        <v>27.2</v>
      </c>
      <c r="V90" s="3"/>
      <c r="W90" s="3">
        <v>220.9</v>
      </c>
      <c r="X90" s="3">
        <v>186.5</v>
      </c>
      <c r="Y90" s="3">
        <v>171.4</v>
      </c>
      <c r="Z90" s="3">
        <v>197.2</v>
      </c>
      <c r="AA90" s="3">
        <v>172.2</v>
      </c>
      <c r="AB90" s="3">
        <v>146.1</v>
      </c>
    </row>
    <row r="91" spans="1:28" x14ac:dyDescent="0.3">
      <c r="A91" s="1">
        <v>0.91666666666666663</v>
      </c>
      <c r="B91" s="3">
        <v>128.19999999999999</v>
      </c>
      <c r="C91" s="3">
        <v>129.80000000000001</v>
      </c>
      <c r="D91" s="3">
        <v>133.19999999999999</v>
      </c>
      <c r="E91" s="3">
        <v>149</v>
      </c>
      <c r="F91" s="3">
        <v>147.30000000000001</v>
      </c>
      <c r="G91" s="3">
        <v>154.80000000000001</v>
      </c>
      <c r="H91" s="3"/>
      <c r="I91" s="3">
        <v>87.6</v>
      </c>
      <c r="J91" s="3">
        <v>93.5</v>
      </c>
      <c r="K91" s="3">
        <v>93.5</v>
      </c>
      <c r="L91" s="3">
        <v>75.900000000000006</v>
      </c>
      <c r="M91" s="3">
        <v>81.8</v>
      </c>
      <c r="N91" s="3">
        <v>83</v>
      </c>
      <c r="O91" s="3"/>
      <c r="P91" s="3">
        <v>26.5</v>
      </c>
      <c r="Q91" s="3">
        <v>28.4</v>
      </c>
      <c r="R91" s="3">
        <v>32.200000000000003</v>
      </c>
      <c r="S91" s="3">
        <v>24.6</v>
      </c>
      <c r="T91" s="3">
        <v>24.6</v>
      </c>
      <c r="U91" s="3">
        <v>26.5</v>
      </c>
      <c r="V91" s="3"/>
      <c r="W91" s="3">
        <v>210.2</v>
      </c>
      <c r="X91" s="3">
        <v>173.2</v>
      </c>
      <c r="Y91" s="3">
        <v>160.5</v>
      </c>
      <c r="Z91" s="3">
        <v>187.1</v>
      </c>
      <c r="AA91" s="3">
        <v>161.69999999999999</v>
      </c>
      <c r="AB91" s="3">
        <v>139.69999999999999</v>
      </c>
    </row>
    <row r="92" spans="1:28" x14ac:dyDescent="0.3">
      <c r="A92" s="1">
        <v>0.92708333333333337</v>
      </c>
      <c r="B92" s="3">
        <v>126.1</v>
      </c>
      <c r="C92" s="3">
        <v>124.8</v>
      </c>
      <c r="D92" s="3">
        <v>127.2</v>
      </c>
      <c r="E92" s="3">
        <v>148.9</v>
      </c>
      <c r="F92" s="3">
        <v>145.4</v>
      </c>
      <c r="G92" s="3">
        <v>151.9</v>
      </c>
      <c r="H92" s="3"/>
      <c r="I92" s="3">
        <v>84.6</v>
      </c>
      <c r="J92" s="3">
        <v>90</v>
      </c>
      <c r="K92" s="3">
        <v>89.3</v>
      </c>
      <c r="L92" s="3">
        <v>72.7</v>
      </c>
      <c r="M92" s="3">
        <v>77.7</v>
      </c>
      <c r="N92" s="3">
        <v>78.599999999999994</v>
      </c>
      <c r="O92" s="3"/>
      <c r="P92" s="3">
        <v>26.7</v>
      </c>
      <c r="Q92" s="3">
        <v>28.1</v>
      </c>
      <c r="R92" s="3">
        <v>30.9</v>
      </c>
      <c r="S92" s="3">
        <v>24.3</v>
      </c>
      <c r="T92" s="3">
        <v>24.4</v>
      </c>
      <c r="U92" s="3">
        <v>26.2</v>
      </c>
      <c r="V92" s="3"/>
      <c r="W92" s="3">
        <v>198.6</v>
      </c>
      <c r="X92" s="3">
        <v>157.6</v>
      </c>
      <c r="Y92" s="3">
        <v>147.6</v>
      </c>
      <c r="Z92" s="3">
        <v>175.6</v>
      </c>
      <c r="AA92" s="3">
        <v>150.69999999999999</v>
      </c>
      <c r="AB92" s="3">
        <v>130.30000000000001</v>
      </c>
    </row>
    <row r="93" spans="1:28" x14ac:dyDescent="0.3">
      <c r="A93" s="1">
        <v>0.9375</v>
      </c>
      <c r="B93" s="3">
        <v>124.1</v>
      </c>
      <c r="C93" s="3">
        <v>118.6</v>
      </c>
      <c r="D93" s="3">
        <v>120.5</v>
      </c>
      <c r="E93" s="3">
        <v>149.6</v>
      </c>
      <c r="F93" s="3">
        <v>143</v>
      </c>
      <c r="G93" s="3">
        <v>147.9</v>
      </c>
      <c r="H93" s="3"/>
      <c r="I93" s="3">
        <v>82.4</v>
      </c>
      <c r="J93" s="3">
        <v>86.6</v>
      </c>
      <c r="K93" s="3">
        <v>86.1</v>
      </c>
      <c r="L93" s="3">
        <v>70.2</v>
      </c>
      <c r="M93" s="3">
        <v>74.099999999999994</v>
      </c>
      <c r="N93" s="3">
        <v>75.3</v>
      </c>
      <c r="O93" s="3"/>
      <c r="P93" s="3">
        <v>27.3</v>
      </c>
      <c r="Q93" s="3">
        <v>28.2</v>
      </c>
      <c r="R93" s="3">
        <v>29.9</v>
      </c>
      <c r="S93" s="3">
        <v>23.8</v>
      </c>
      <c r="T93" s="3">
        <v>23.9</v>
      </c>
      <c r="U93" s="3">
        <v>26.2</v>
      </c>
      <c r="V93" s="3"/>
      <c r="W93" s="3">
        <v>186.3</v>
      </c>
      <c r="X93" s="3">
        <v>140.69999999999999</v>
      </c>
      <c r="Y93" s="3">
        <v>133.5</v>
      </c>
      <c r="Z93" s="3">
        <v>163.1</v>
      </c>
      <c r="AA93" s="3">
        <v>139.19999999999999</v>
      </c>
      <c r="AB93" s="3">
        <v>118.7</v>
      </c>
    </row>
    <row r="94" spans="1:28" x14ac:dyDescent="0.3">
      <c r="A94" s="1">
        <v>0.94791666666666663</v>
      </c>
      <c r="B94" s="3">
        <v>121.6</v>
      </c>
      <c r="C94" s="3">
        <v>111.6</v>
      </c>
      <c r="D94" s="3">
        <v>113.3</v>
      </c>
      <c r="E94" s="3">
        <v>149.4</v>
      </c>
      <c r="F94" s="3">
        <v>139.19999999999999</v>
      </c>
      <c r="G94" s="3">
        <v>142.5</v>
      </c>
      <c r="H94" s="3"/>
      <c r="I94" s="3">
        <v>80.5</v>
      </c>
      <c r="J94" s="3">
        <v>83</v>
      </c>
      <c r="K94" s="3">
        <v>83.3</v>
      </c>
      <c r="L94" s="3">
        <v>67.900000000000006</v>
      </c>
      <c r="M94" s="3">
        <v>70.900000000000006</v>
      </c>
      <c r="N94" s="3">
        <v>72.599999999999994</v>
      </c>
      <c r="O94" s="3"/>
      <c r="P94" s="3">
        <v>28</v>
      </c>
      <c r="Q94" s="3">
        <v>28.4</v>
      </c>
      <c r="R94" s="3">
        <v>29.1</v>
      </c>
      <c r="S94" s="3">
        <v>23.2</v>
      </c>
      <c r="T94" s="3">
        <v>23.2</v>
      </c>
      <c r="U94" s="3">
        <v>26.4</v>
      </c>
      <c r="V94" s="3"/>
      <c r="W94" s="3">
        <v>173.5</v>
      </c>
      <c r="X94" s="3">
        <v>123.9</v>
      </c>
      <c r="Y94" s="3">
        <v>119.4</v>
      </c>
      <c r="Z94" s="3">
        <v>150.30000000000001</v>
      </c>
      <c r="AA94" s="3">
        <v>127.1</v>
      </c>
      <c r="AB94" s="3">
        <v>106.4</v>
      </c>
    </row>
    <row r="95" spans="1:28" x14ac:dyDescent="0.3">
      <c r="A95" s="1">
        <v>0.95833333333333337</v>
      </c>
      <c r="B95" s="3">
        <v>118.2</v>
      </c>
      <c r="C95" s="3">
        <v>104</v>
      </c>
      <c r="D95" s="3">
        <v>105.7</v>
      </c>
      <c r="E95" s="3">
        <v>146.5</v>
      </c>
      <c r="F95" s="3">
        <v>133.19999999999999</v>
      </c>
      <c r="G95" s="3">
        <v>135.69999999999999</v>
      </c>
      <c r="H95" s="3"/>
      <c r="I95" s="3">
        <v>78.3</v>
      </c>
      <c r="J95" s="3">
        <v>79.400000000000006</v>
      </c>
      <c r="K95" s="3">
        <v>80.599999999999994</v>
      </c>
      <c r="L95" s="3">
        <v>65.400000000000006</v>
      </c>
      <c r="M95" s="3">
        <v>67.8</v>
      </c>
      <c r="N95" s="3">
        <v>70.099999999999994</v>
      </c>
      <c r="O95" s="3"/>
      <c r="P95" s="3">
        <v>28.4</v>
      </c>
      <c r="Q95" s="3">
        <v>28.4</v>
      </c>
      <c r="R95" s="3">
        <v>28.4</v>
      </c>
      <c r="S95" s="3">
        <v>22.7</v>
      </c>
      <c r="T95" s="3">
        <v>22.7</v>
      </c>
      <c r="U95" s="3">
        <v>26.5</v>
      </c>
      <c r="V95" s="3"/>
      <c r="W95" s="3">
        <v>160.5</v>
      </c>
      <c r="X95" s="3">
        <v>108.5</v>
      </c>
      <c r="Y95" s="3">
        <v>106.2</v>
      </c>
      <c r="Z95" s="3">
        <v>137.4</v>
      </c>
      <c r="AA95" s="3">
        <v>114.3</v>
      </c>
      <c r="AB95" s="3">
        <v>94.7</v>
      </c>
    </row>
    <row r="96" spans="1:28" x14ac:dyDescent="0.3">
      <c r="A96" s="1">
        <v>0.96875</v>
      </c>
      <c r="B96" s="3">
        <v>113.4</v>
      </c>
      <c r="C96" s="3">
        <v>96.2</v>
      </c>
      <c r="D96" s="3">
        <v>98</v>
      </c>
      <c r="E96" s="3">
        <v>139.80000000000001</v>
      </c>
      <c r="F96" s="3">
        <v>124.4</v>
      </c>
      <c r="G96" s="3">
        <v>127.2</v>
      </c>
      <c r="H96" s="3"/>
      <c r="I96" s="3">
        <v>75.3</v>
      </c>
      <c r="J96" s="3">
        <v>75.8</v>
      </c>
      <c r="K96" s="3">
        <v>77.7</v>
      </c>
      <c r="L96" s="3">
        <v>62.6</v>
      </c>
      <c r="M96" s="3">
        <v>64.7</v>
      </c>
      <c r="N96" s="3">
        <v>67.400000000000006</v>
      </c>
      <c r="O96" s="3"/>
      <c r="P96" s="3">
        <v>28.4</v>
      </c>
      <c r="Q96" s="3">
        <v>28.1</v>
      </c>
      <c r="R96" s="3">
        <v>27.8</v>
      </c>
      <c r="S96" s="3">
        <v>22.6</v>
      </c>
      <c r="T96" s="3">
        <v>22.6</v>
      </c>
      <c r="U96" s="3">
        <v>26.4</v>
      </c>
      <c r="V96" s="3"/>
      <c r="W96" s="3">
        <v>147.5</v>
      </c>
      <c r="X96" s="3">
        <v>95.6</v>
      </c>
      <c r="Y96" s="3">
        <v>95</v>
      </c>
      <c r="Z96" s="3">
        <v>125.1</v>
      </c>
      <c r="AA96" s="3">
        <v>100.9</v>
      </c>
      <c r="AB96" s="3">
        <v>84.5</v>
      </c>
    </row>
    <row r="97" spans="1:28" x14ac:dyDescent="0.3">
      <c r="A97" s="1">
        <v>0.97916666666666663</v>
      </c>
      <c r="B97" s="3">
        <v>107.4</v>
      </c>
      <c r="C97" s="3">
        <v>88.4</v>
      </c>
      <c r="D97" s="3">
        <v>90.2</v>
      </c>
      <c r="E97" s="3">
        <v>130.30000000000001</v>
      </c>
      <c r="F97" s="3">
        <v>113.8</v>
      </c>
      <c r="G97" s="3">
        <v>117.5</v>
      </c>
      <c r="H97" s="3"/>
      <c r="I97" s="3">
        <v>71.8</v>
      </c>
      <c r="J97" s="3">
        <v>72.3</v>
      </c>
      <c r="K97" s="3">
        <v>74.599999999999994</v>
      </c>
      <c r="L97" s="3">
        <v>59.6</v>
      </c>
      <c r="M97" s="3">
        <v>61.8</v>
      </c>
      <c r="N97" s="3">
        <v>64.599999999999994</v>
      </c>
      <c r="O97" s="3"/>
      <c r="P97" s="3">
        <v>28</v>
      </c>
      <c r="Q97" s="3">
        <v>27.6</v>
      </c>
      <c r="R97" s="3">
        <v>27.2</v>
      </c>
      <c r="S97" s="3">
        <v>22.7</v>
      </c>
      <c r="T97" s="3">
        <v>22.6</v>
      </c>
      <c r="U97" s="3">
        <v>26</v>
      </c>
      <c r="V97" s="3"/>
      <c r="W97" s="3">
        <v>134.69999999999999</v>
      </c>
      <c r="X97" s="3">
        <v>84.9</v>
      </c>
      <c r="Y97" s="3">
        <v>85.4</v>
      </c>
      <c r="Z97" s="3">
        <v>113.5</v>
      </c>
      <c r="AA97" s="3">
        <v>87.5</v>
      </c>
      <c r="AB97" s="3">
        <v>76</v>
      </c>
    </row>
    <row r="98" spans="1:28" x14ac:dyDescent="0.3">
      <c r="A98" s="1">
        <v>0.98958333333333337</v>
      </c>
      <c r="B98" s="3">
        <v>100.8</v>
      </c>
      <c r="C98" s="3">
        <v>80.7</v>
      </c>
      <c r="D98" s="3">
        <v>82.5</v>
      </c>
      <c r="E98" s="3">
        <v>119.5</v>
      </c>
      <c r="F98" s="3">
        <v>102.5</v>
      </c>
      <c r="G98" s="3">
        <v>107.1</v>
      </c>
      <c r="H98" s="3"/>
      <c r="I98" s="3">
        <v>68.3</v>
      </c>
      <c r="J98" s="3">
        <v>69.099999999999994</v>
      </c>
      <c r="K98" s="3">
        <v>71.599999999999994</v>
      </c>
      <c r="L98" s="3">
        <v>57</v>
      </c>
      <c r="M98" s="3">
        <v>59.2</v>
      </c>
      <c r="N98" s="3">
        <v>61.9</v>
      </c>
      <c r="O98" s="3"/>
      <c r="P98" s="3">
        <v>27.3</v>
      </c>
      <c r="Q98" s="3">
        <v>27</v>
      </c>
      <c r="R98" s="3">
        <v>26.8</v>
      </c>
      <c r="S98" s="3">
        <v>22.8</v>
      </c>
      <c r="T98" s="3">
        <v>22.8</v>
      </c>
      <c r="U98" s="3">
        <v>25.4</v>
      </c>
      <c r="V98" s="3"/>
      <c r="W98" s="3">
        <v>122.4</v>
      </c>
      <c r="X98" s="3">
        <v>76</v>
      </c>
      <c r="Y98" s="3">
        <v>76.900000000000006</v>
      </c>
      <c r="Z98" s="3">
        <v>102.9</v>
      </c>
      <c r="AA98" s="3">
        <v>75.099999999999994</v>
      </c>
      <c r="AB98" s="3">
        <v>68.7</v>
      </c>
    </row>
    <row r="99" spans="1:28" x14ac:dyDescent="0.3">
      <c r="A99" s="1">
        <v>0</v>
      </c>
      <c r="B99" s="3">
        <v>94.1</v>
      </c>
      <c r="C99" s="3">
        <v>73.2</v>
      </c>
      <c r="D99" s="3">
        <v>74.900000000000006</v>
      </c>
      <c r="E99" s="3">
        <v>109</v>
      </c>
      <c r="F99" s="3">
        <v>91.6</v>
      </c>
      <c r="G99" s="3">
        <v>96.5</v>
      </c>
      <c r="H99" s="3"/>
      <c r="I99" s="3">
        <v>65.400000000000006</v>
      </c>
      <c r="J99" s="3">
        <v>66.599999999999994</v>
      </c>
      <c r="K99" s="3">
        <v>68.900000000000006</v>
      </c>
      <c r="L99" s="3">
        <v>54.9</v>
      </c>
      <c r="M99" s="3">
        <v>57.2</v>
      </c>
      <c r="N99" s="3">
        <v>59.6</v>
      </c>
      <c r="O99" s="3"/>
      <c r="P99" s="3">
        <v>26.5</v>
      </c>
      <c r="Q99" s="3">
        <v>26.5</v>
      </c>
      <c r="R99" s="3">
        <v>26.5</v>
      </c>
      <c r="S99" s="3">
        <v>22.7</v>
      </c>
      <c r="T99" s="3">
        <v>22.7</v>
      </c>
      <c r="U99" s="3">
        <v>24.6</v>
      </c>
      <c r="V99" s="3"/>
      <c r="W99" s="3">
        <v>110.9</v>
      </c>
      <c r="X99" s="3">
        <v>68.099999999999994</v>
      </c>
      <c r="Y99" s="3">
        <v>69.3</v>
      </c>
      <c r="Z99" s="3">
        <v>93.5</v>
      </c>
      <c r="AA99" s="3">
        <v>64.7</v>
      </c>
      <c r="AB99" s="3">
        <v>62.4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84D5-23AE-443A-9387-1164FF364677}">
  <dimension ref="A1:M97"/>
  <sheetViews>
    <sheetView topLeftCell="K1" workbookViewId="0">
      <selection activeCell="T504" sqref="T1:T504"/>
    </sheetView>
  </sheetViews>
  <sheetFormatPr baseColWidth="10" defaultRowHeight="14.4" x14ac:dyDescent="0.3"/>
  <cols>
    <col min="1" max="1" width="12" customWidth="1"/>
  </cols>
  <sheetData>
    <row r="1" spans="1:13" ht="56.4" customHeight="1" x14ac:dyDescent="0.3">
      <c r="A1" s="2" t="s">
        <v>18</v>
      </c>
      <c r="B1" s="2" t="s">
        <v>19</v>
      </c>
      <c r="C1" s="2" t="s">
        <v>21</v>
      </c>
      <c r="D1" s="2" t="s">
        <v>23</v>
      </c>
      <c r="E1" s="2" t="s">
        <v>17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A2" s="3">
        <f>Tableau14[[#This Row],[winter]]*tests!$G$5</f>
        <v>1177.2230400000001</v>
      </c>
      <c r="B2" s="3">
        <f>Tableau6[[#This Row],[Courbe N1 winter]]/(tests!$G$13/1000)</f>
        <v>1100.9997278417857</v>
      </c>
      <c r="C2" s="3">
        <f>Tableau1[[#This Row],[summer]]*$L$27</f>
        <v>30530.5</v>
      </c>
      <c r="D2" s="3">
        <f>Tableau6[[#This Row],[Courbe 55 summer]]/($L$30/1000)</f>
        <v>136908.07174887892</v>
      </c>
      <c r="E2" s="3"/>
      <c r="J2" t="s">
        <v>29</v>
      </c>
      <c r="K2" t="s">
        <v>30</v>
      </c>
      <c r="L2">
        <v>569</v>
      </c>
      <c r="M2" t="s">
        <v>31</v>
      </c>
    </row>
    <row r="3" spans="1:13" x14ac:dyDescent="0.3">
      <c r="A3" s="3">
        <f>Tableau14[[#This Row],[winter]]*tests!$G$5</f>
        <v>1172.0217599999999</v>
      </c>
      <c r="B3" s="3">
        <f>Tableau6[[#This Row],[Courbe N1 winter]]/(tests!$G$13/1000)</f>
        <v>1096.1352224168586</v>
      </c>
      <c r="C3" s="3">
        <f>Tableau1[[#This Row],[summer]]*$L$27</f>
        <v>28212.5</v>
      </c>
      <c r="D3" s="3">
        <f>Tableau6[[#This Row],[Courbe 55 summer]]/($L$30/1000)</f>
        <v>126513.45291479821</v>
      </c>
      <c r="E3" s="3"/>
      <c r="J3" t="s">
        <v>32</v>
      </c>
      <c r="K3" t="s">
        <v>30</v>
      </c>
      <c r="L3">
        <v>81</v>
      </c>
      <c r="M3" t="s">
        <v>33</v>
      </c>
    </row>
    <row r="4" spans="1:13" x14ac:dyDescent="0.3">
      <c r="A4" s="3">
        <f>Tableau14[[#This Row],[winter]]*tests!$G$5</f>
        <v>1175.4892799999998</v>
      </c>
      <c r="B4" s="3">
        <f>Tableau6[[#This Row],[Courbe N1 winter]]/(tests!$G$13/1000)</f>
        <v>1099.3782260334763</v>
      </c>
      <c r="C4" s="3">
        <f>Tableau1[[#This Row],[summer]]*$L$27</f>
        <v>26199.5</v>
      </c>
      <c r="D4" s="3">
        <f>Tableau6[[#This Row],[Courbe 55 summer]]/($L$30/1000)</f>
        <v>117486.54708520179</v>
      </c>
      <c r="E4" s="3"/>
      <c r="G4" t="s">
        <v>16</v>
      </c>
      <c r="J4" t="s">
        <v>34</v>
      </c>
      <c r="K4" t="s">
        <v>30</v>
      </c>
      <c r="L4">
        <v>147</v>
      </c>
      <c r="M4" t="s">
        <v>35</v>
      </c>
    </row>
    <row r="5" spans="1:13" x14ac:dyDescent="0.3">
      <c r="A5" s="3">
        <f>Tableau14[[#This Row],[winter]]*tests!$G$5</f>
        <v>1175.4892799999998</v>
      </c>
      <c r="B5" s="3">
        <f>Tableau6[[#This Row],[Courbe N1 winter]]/(tests!$G$13/1000)</f>
        <v>1099.3782260334763</v>
      </c>
      <c r="C5" s="3">
        <f>Tableau1[[#This Row],[summer]]*$L$27</f>
        <v>24369.5</v>
      </c>
      <c r="D5" s="3">
        <f>Tableau6[[#This Row],[Courbe 55 summer]]/($L$30/1000)</f>
        <v>109280.26905829596</v>
      </c>
      <c r="E5" s="3"/>
      <c r="G5" s="3">
        <v>17.337599999999998</v>
      </c>
      <c r="J5" t="s">
        <v>36</v>
      </c>
      <c r="K5" t="s">
        <v>37</v>
      </c>
      <c r="L5">
        <v>460</v>
      </c>
      <c r="M5" t="s">
        <v>38</v>
      </c>
    </row>
    <row r="6" spans="1:13" x14ac:dyDescent="0.3">
      <c r="A6" s="3">
        <f>Tableau14[[#This Row],[winter]]*tests!$G$5</f>
        <v>1166.8204799999999</v>
      </c>
      <c r="B6" s="3">
        <f>Tableau6[[#This Row],[Courbe N1 winter]]/(tests!$G$13/1000)</f>
        <v>1091.2707169919317</v>
      </c>
      <c r="C6" s="3">
        <f>Tableau1[[#This Row],[summer]]*$L$27</f>
        <v>22600.5</v>
      </c>
      <c r="D6" s="3">
        <f>Tableau6[[#This Row],[Courbe 55 summer]]/($L$30/1000)</f>
        <v>101347.533632287</v>
      </c>
      <c r="E6" s="3"/>
      <c r="J6" t="s">
        <v>39</v>
      </c>
      <c r="K6" t="s">
        <v>40</v>
      </c>
      <c r="L6">
        <v>252</v>
      </c>
      <c r="M6" t="s">
        <v>41</v>
      </c>
    </row>
    <row r="7" spans="1:13" x14ac:dyDescent="0.3">
      <c r="A7" s="3">
        <f>Tableau14[[#This Row],[winter]]*tests!$G$5</f>
        <v>1152.9503999999999</v>
      </c>
      <c r="B7" s="3">
        <f>Tableau6[[#This Row],[Courbe N1 winter]]/(tests!$G$13/1000)</f>
        <v>1078.2987025254599</v>
      </c>
      <c r="C7" s="3">
        <f>Tableau1[[#This Row],[summer]]*$L$27</f>
        <v>20953.5</v>
      </c>
      <c r="D7" s="3">
        <f>Tableau6[[#This Row],[Courbe 55 summer]]/($L$30/1000)</f>
        <v>93961.88340807175</v>
      </c>
      <c r="E7" s="3"/>
      <c r="J7" t="s">
        <v>39</v>
      </c>
      <c r="K7" t="s">
        <v>30</v>
      </c>
      <c r="L7">
        <v>334</v>
      </c>
      <c r="M7" t="s">
        <v>42</v>
      </c>
    </row>
    <row r="8" spans="1:13" x14ac:dyDescent="0.3">
      <c r="A8" s="3">
        <f>Tableau14[[#This Row],[winter]]*tests!$G$5</f>
        <v>1133.87904</v>
      </c>
      <c r="B8" s="3">
        <f>Tableau6[[#This Row],[Courbe N1 winter]]/(tests!$G$13/1000)</f>
        <v>1060.4621826340615</v>
      </c>
      <c r="C8" s="3">
        <f>Tableau1[[#This Row],[summer]]*$L$27</f>
        <v>19489.5</v>
      </c>
      <c r="D8" s="3">
        <f>Tableau6[[#This Row],[Courbe 55 summer]]/($L$30/1000)</f>
        <v>87396.860986547079</v>
      </c>
      <c r="E8" s="3"/>
      <c r="J8" t="s">
        <v>16</v>
      </c>
      <c r="K8" t="s">
        <v>40</v>
      </c>
      <c r="L8">
        <v>1032</v>
      </c>
      <c r="M8" t="s">
        <v>43</v>
      </c>
    </row>
    <row r="9" spans="1:13" x14ac:dyDescent="0.3">
      <c r="A9" s="3">
        <f>Tableau14[[#This Row],[winter]]*tests!$G$5</f>
        <v>1114.8076799999999</v>
      </c>
      <c r="B9" s="3">
        <f>Tableau6[[#This Row],[Courbe N1 winter]]/(tests!$G$13/1000)</f>
        <v>1042.6256627426628</v>
      </c>
      <c r="C9" s="3">
        <f>Tableau1[[#This Row],[summer]]*$L$27</f>
        <v>18269.5</v>
      </c>
      <c r="D9" s="3">
        <f>Tableau6[[#This Row],[Courbe 55 summer]]/($L$30/1000)</f>
        <v>81926.008968609865</v>
      </c>
      <c r="E9" s="3"/>
      <c r="H9" t="s">
        <v>20</v>
      </c>
      <c r="J9" t="s">
        <v>44</v>
      </c>
      <c r="K9" t="s">
        <v>40</v>
      </c>
      <c r="L9">
        <v>347</v>
      </c>
      <c r="M9" t="s">
        <v>45</v>
      </c>
    </row>
    <row r="10" spans="1:13" x14ac:dyDescent="0.3">
      <c r="A10" s="3">
        <f>Tableau14[[#This Row],[winter]]*tests!$G$5</f>
        <v>1095.73632</v>
      </c>
      <c r="B10" s="3">
        <f>Tableau6[[#This Row],[Courbe N1 winter]]/(tests!$G$13/1000)</f>
        <v>1024.7891428512644</v>
      </c>
      <c r="C10" s="3">
        <f>Tableau1[[#This Row],[summer]]*$L$27</f>
        <v>17385</v>
      </c>
      <c r="D10" s="3">
        <f>Tableau6[[#This Row],[Courbe 55 summer]]/($L$30/1000)</f>
        <v>77959.641255605384</v>
      </c>
      <c r="E10" s="3"/>
      <c r="H10">
        <f>SUM(Tableau6[Courbe N1 winter avec valeur normalisée])*365*0.25/1000</f>
        <v>17337.600000000006</v>
      </c>
      <c r="J10" t="s">
        <v>32</v>
      </c>
      <c r="K10" t="s">
        <v>30</v>
      </c>
      <c r="L10">
        <v>84</v>
      </c>
      <c r="M10" t="s">
        <v>46</v>
      </c>
    </row>
    <row r="11" spans="1:13" x14ac:dyDescent="0.3">
      <c r="A11" s="3">
        <f>Tableau14[[#This Row],[winter]]*tests!$G$5</f>
        <v>1080.1324799999998</v>
      </c>
      <c r="B11" s="3">
        <f>Tableau6[[#This Row],[Courbe N1 winter]]/(tests!$G$13/1000)</f>
        <v>1010.1956265764834</v>
      </c>
      <c r="C11" s="3">
        <f>Tableau1[[#This Row],[summer]]*$L$27</f>
        <v>16775</v>
      </c>
      <c r="D11" s="3">
        <f>Tableau6[[#This Row],[Courbe 55 summer]]/($L$30/1000)</f>
        <v>75224.21524663677</v>
      </c>
      <c r="E11" s="3"/>
      <c r="J11" t="s">
        <v>47</v>
      </c>
      <c r="K11" t="s">
        <v>37</v>
      </c>
      <c r="L11">
        <v>303</v>
      </c>
      <c r="M11" t="s">
        <v>48</v>
      </c>
    </row>
    <row r="12" spans="1:13" x14ac:dyDescent="0.3">
      <c r="A12" s="3">
        <f>Tableau14[[#This Row],[winter]]*tests!$G$5</f>
        <v>1066.2623999999998</v>
      </c>
      <c r="B12" s="3">
        <f>Tableau6[[#This Row],[Courbe N1 winter]]/(tests!$G$13/1000)</f>
        <v>997.2236121100118</v>
      </c>
      <c r="C12" s="3">
        <f>Tableau1[[#This Row],[summer]]*$L$27</f>
        <v>16317.5</v>
      </c>
      <c r="D12" s="3">
        <f>Tableau6[[#This Row],[Courbe 55 summer]]/($L$30/1000)</f>
        <v>73172.645739910309</v>
      </c>
      <c r="E12" s="3"/>
      <c r="G12" t="s">
        <v>22</v>
      </c>
      <c r="J12" t="s">
        <v>36</v>
      </c>
      <c r="K12" t="s">
        <v>30</v>
      </c>
      <c r="L12">
        <v>167</v>
      </c>
      <c r="M12" t="s">
        <v>49</v>
      </c>
    </row>
    <row r="13" spans="1:13" x14ac:dyDescent="0.3">
      <c r="A13" s="3">
        <f>Tableau14[[#This Row],[winter]]*tests!$G$5</f>
        <v>1054.1260799999998</v>
      </c>
      <c r="B13" s="3">
        <f>Tableau6[[#This Row],[Courbe N1 winter]]/(tests!$G$13/1000)</f>
        <v>985.87309945184904</v>
      </c>
      <c r="C13" s="3">
        <f>Tableau1[[#This Row],[summer]]*$L$27</f>
        <v>15982</v>
      </c>
      <c r="D13" s="3">
        <f>Tableau6[[#This Row],[Courbe 55 summer]]/($L$30/1000)</f>
        <v>71668.161434977577</v>
      </c>
      <c r="E13" s="3"/>
      <c r="G13">
        <f>SUM(Tableau14[winter])*365*0.25/1000</f>
        <v>1069.2309999999998</v>
      </c>
      <c r="J13" t="s">
        <v>36</v>
      </c>
      <c r="K13" t="s">
        <v>30</v>
      </c>
      <c r="L13">
        <v>134</v>
      </c>
      <c r="M13" t="s">
        <v>50</v>
      </c>
    </row>
    <row r="14" spans="1:13" x14ac:dyDescent="0.3">
      <c r="A14" s="3">
        <f>Tableau14[[#This Row],[winter]]*tests!$G$5</f>
        <v>1041.9897599999999</v>
      </c>
      <c r="B14" s="3">
        <f>Tableau6[[#This Row],[Courbe N1 winter]]/(tests!$G$13/1000)</f>
        <v>974.5225867936864</v>
      </c>
      <c r="C14" s="3">
        <f>Tableau1[[#This Row],[summer]]*$L$27</f>
        <v>15707.5</v>
      </c>
      <c r="D14" s="3">
        <f>Tableau6[[#This Row],[Courbe 55 summer]]/($L$30/1000)</f>
        <v>70437.21973094171</v>
      </c>
      <c r="E14" s="3"/>
      <c r="J14" t="s">
        <v>36</v>
      </c>
      <c r="K14" t="s">
        <v>37</v>
      </c>
      <c r="L14">
        <v>674</v>
      </c>
      <c r="M14" t="s">
        <v>51</v>
      </c>
    </row>
    <row r="15" spans="1:13" x14ac:dyDescent="0.3">
      <c r="A15" s="3">
        <f>Tableau14[[#This Row],[winter]]*tests!$G$5</f>
        <v>1031.5871999999999</v>
      </c>
      <c r="B15" s="3">
        <f>Tableau6[[#This Row],[Courbe N1 winter]]/(tests!$G$13/1000)</f>
        <v>964.79357594383259</v>
      </c>
      <c r="C15" s="3">
        <f>Tableau1[[#This Row],[summer]]*$L$27</f>
        <v>15494</v>
      </c>
      <c r="D15" s="3">
        <f>Tableau6[[#This Row],[Courbe 55 summer]]/($L$30/1000)</f>
        <v>69479.820627802692</v>
      </c>
      <c r="E15" s="3"/>
      <c r="J15" t="s">
        <v>52</v>
      </c>
      <c r="K15" t="s">
        <v>37</v>
      </c>
      <c r="L15">
        <v>310</v>
      </c>
      <c r="M15" t="s">
        <v>53</v>
      </c>
    </row>
    <row r="16" spans="1:13" x14ac:dyDescent="0.3">
      <c r="A16" s="3">
        <f>Tableau14[[#This Row],[winter]]*tests!$G$5</f>
        <v>1022.9183999999999</v>
      </c>
      <c r="B16" s="3">
        <f>Tableau6[[#This Row],[Courbe N1 winter]]/(tests!$G$13/1000)</f>
        <v>956.68606690228785</v>
      </c>
      <c r="C16" s="3">
        <f>Tableau1[[#This Row],[summer]]*$L$27</f>
        <v>15311</v>
      </c>
      <c r="D16" s="3">
        <f>Tableau6[[#This Row],[Courbe 55 summer]]/($L$30/1000)</f>
        <v>68659.192825112113</v>
      </c>
      <c r="E16" s="3"/>
      <c r="J16" t="s">
        <v>52</v>
      </c>
      <c r="K16" t="s">
        <v>54</v>
      </c>
      <c r="L16">
        <v>128</v>
      </c>
      <c r="M16" t="s">
        <v>55</v>
      </c>
    </row>
    <row r="17" spans="1:13" x14ac:dyDescent="0.3">
      <c r="A17" s="3">
        <f>Tableau14[[#This Row],[winter]]*tests!$G$5</f>
        <v>1012.5158399999999</v>
      </c>
      <c r="B17" s="3">
        <f>Tableau6[[#This Row],[Courbe N1 winter]]/(tests!$G$13/1000)</f>
        <v>946.95705605243404</v>
      </c>
      <c r="C17" s="3">
        <f>Tableau1[[#This Row],[summer]]*$L$27</f>
        <v>15219.5</v>
      </c>
      <c r="D17" s="3">
        <f>Tableau6[[#This Row],[Courbe 55 summer]]/($L$30/1000)</f>
        <v>68248.87892376681</v>
      </c>
      <c r="E17" s="3"/>
      <c r="J17" t="s">
        <v>52</v>
      </c>
      <c r="K17" t="s">
        <v>30</v>
      </c>
      <c r="L17">
        <v>79</v>
      </c>
      <c r="M17" t="s">
        <v>56</v>
      </c>
    </row>
    <row r="18" spans="1:13" x14ac:dyDescent="0.3">
      <c r="A18" s="3">
        <f>Tableau14[[#This Row],[winter]]*tests!$G$5</f>
        <v>1002.1132799999998</v>
      </c>
      <c r="B18" s="3">
        <f>Tableau6[[#This Row],[Courbe N1 winter]]/(tests!$G$13/1000)</f>
        <v>937.22804520258012</v>
      </c>
      <c r="C18" s="3">
        <f>Tableau1[[#This Row],[summer]]*$L$27</f>
        <v>15219.5</v>
      </c>
      <c r="D18" s="3">
        <f>Tableau6[[#This Row],[Courbe 55 summer]]/($L$30/1000)</f>
        <v>68248.87892376681</v>
      </c>
      <c r="E18" s="3"/>
      <c r="J18" t="s">
        <v>57</v>
      </c>
      <c r="K18" t="s">
        <v>40</v>
      </c>
      <c r="L18">
        <v>657</v>
      </c>
      <c r="M18" t="s">
        <v>58</v>
      </c>
    </row>
    <row r="19" spans="1:13" x14ac:dyDescent="0.3">
      <c r="A19" s="3">
        <f>Tableau14[[#This Row],[winter]]*tests!$G$5</f>
        <v>993.44447999999988</v>
      </c>
      <c r="B19" s="3">
        <f>Tableau6[[#This Row],[Courbe N1 winter]]/(tests!$G$13/1000)</f>
        <v>929.12053616103537</v>
      </c>
      <c r="C19" s="3">
        <f>Tableau1[[#This Row],[summer]]*$L$27</f>
        <v>15250</v>
      </c>
      <c r="D19" s="3">
        <f>Tableau6[[#This Row],[Courbe 55 summer]]/($L$30/1000)</f>
        <v>68385.650224215249</v>
      </c>
      <c r="E19" s="3"/>
      <c r="J19" t="s">
        <v>59</v>
      </c>
      <c r="K19" t="s">
        <v>30</v>
      </c>
      <c r="L19">
        <v>91</v>
      </c>
      <c r="M19" t="s">
        <v>60</v>
      </c>
    </row>
    <row r="20" spans="1:13" x14ac:dyDescent="0.3">
      <c r="A20" s="3">
        <f>Tableau14[[#This Row],[winter]]*tests!$G$5</f>
        <v>989.97695999999996</v>
      </c>
      <c r="B20" s="3">
        <f>Tableau6[[#This Row],[Courbe N1 winter]]/(tests!$G$13/1000)</f>
        <v>925.87753254441759</v>
      </c>
      <c r="C20" s="3">
        <f>Tableau1[[#This Row],[summer]]*$L$27</f>
        <v>15280.5</v>
      </c>
      <c r="D20" s="3">
        <f>Tableau6[[#This Row],[Courbe 55 summer]]/($L$30/1000)</f>
        <v>68522.421524663674</v>
      </c>
      <c r="E20" s="3"/>
      <c r="J20" t="s">
        <v>32</v>
      </c>
      <c r="K20" t="s">
        <v>30</v>
      </c>
      <c r="L20">
        <v>83</v>
      </c>
      <c r="M20" t="s">
        <v>61</v>
      </c>
    </row>
    <row r="21" spans="1:13" x14ac:dyDescent="0.3">
      <c r="A21" s="3">
        <f>Tableau14[[#This Row],[winter]]*tests!$G$5</f>
        <v>991.71071999999992</v>
      </c>
      <c r="B21" s="3">
        <f>Tableau6[[#This Row],[Courbe N1 winter]]/(tests!$G$13/1000)</f>
        <v>927.49903435272654</v>
      </c>
      <c r="C21" s="3">
        <f>Tableau1[[#This Row],[summer]]*$L$27</f>
        <v>15219.5</v>
      </c>
      <c r="D21" s="3">
        <f>Tableau6[[#This Row],[Courbe 55 summer]]/($L$30/1000)</f>
        <v>68248.87892376681</v>
      </c>
      <c r="E21" s="3"/>
      <c r="J21" t="s">
        <v>29</v>
      </c>
      <c r="K21" t="s">
        <v>30</v>
      </c>
      <c r="L21">
        <v>343</v>
      </c>
      <c r="M21" t="s">
        <v>62</v>
      </c>
    </row>
    <row r="22" spans="1:13" x14ac:dyDescent="0.3">
      <c r="A22" s="3">
        <f>Tableau14[[#This Row],[winter]]*tests!$G$5</f>
        <v>1005.5808</v>
      </c>
      <c r="B22" s="3">
        <f>Tableau6[[#This Row],[Courbe N1 winter]]/(tests!$G$13/1000)</f>
        <v>940.47104881919824</v>
      </c>
      <c r="C22" s="3">
        <f>Tableau1[[#This Row],[summer]]*$L$27</f>
        <v>15097.5</v>
      </c>
      <c r="D22" s="3">
        <f>Tableau6[[#This Row],[Courbe 55 summer]]/($L$30/1000)</f>
        <v>67701.793721973096</v>
      </c>
      <c r="E22" s="3"/>
      <c r="J22" t="s">
        <v>52</v>
      </c>
      <c r="K22" t="s">
        <v>63</v>
      </c>
      <c r="L22">
        <v>90</v>
      </c>
      <c r="M22" t="s">
        <v>64</v>
      </c>
    </row>
    <row r="23" spans="1:13" x14ac:dyDescent="0.3">
      <c r="A23" s="3">
        <f>Tableau14[[#This Row],[winter]]*tests!$G$5</f>
        <v>1028.1196799999998</v>
      </c>
      <c r="B23" s="3">
        <f>Tableau6[[#This Row],[Courbe N1 winter]]/(tests!$G$13/1000)</f>
        <v>961.55057232721458</v>
      </c>
      <c r="C23" s="3">
        <f>Tableau1[[#This Row],[summer]]*$L$27</f>
        <v>14914.5</v>
      </c>
      <c r="D23" s="3">
        <f>Tableau6[[#This Row],[Courbe 55 summer]]/($L$30/1000)</f>
        <v>66881.165919282517</v>
      </c>
      <c r="E23" s="3"/>
      <c r="J23" t="s">
        <v>32</v>
      </c>
      <c r="K23" t="s">
        <v>30</v>
      </c>
      <c r="L23">
        <v>82</v>
      </c>
      <c r="M23" t="s">
        <v>65</v>
      </c>
    </row>
    <row r="24" spans="1:13" x14ac:dyDescent="0.3">
      <c r="A24" s="3">
        <f>Tableau14[[#This Row],[winter]]*tests!$G$5</f>
        <v>1064.5286399999998</v>
      </c>
      <c r="B24" s="3">
        <f>Tableau6[[#This Row],[Courbe N1 winter]]/(tests!$G$13/1000)</f>
        <v>995.60211030170274</v>
      </c>
      <c r="C24" s="3">
        <f>Tableau1[[#This Row],[summer]]*$L$27</f>
        <v>14762</v>
      </c>
      <c r="D24" s="3">
        <f>Tableau6[[#This Row],[Courbe 55 summer]]/($L$30/1000)</f>
        <v>66197.309417040364</v>
      </c>
      <c r="E24" s="3"/>
      <c r="J24">
        <v>60437</v>
      </c>
      <c r="K24" t="s">
        <v>40</v>
      </c>
      <c r="L24">
        <v>1177</v>
      </c>
      <c r="M24" t="s">
        <v>66</v>
      </c>
    </row>
    <row r="25" spans="1:13" x14ac:dyDescent="0.3">
      <c r="A25" s="3">
        <f>Tableau14[[#This Row],[winter]]*tests!$G$5</f>
        <v>1114.8076799999999</v>
      </c>
      <c r="B25" s="3">
        <f>Tableau6[[#This Row],[Courbe N1 winter]]/(tests!$G$13/1000)</f>
        <v>1042.6256627426628</v>
      </c>
      <c r="C25" s="3">
        <f>Tableau1[[#This Row],[summer]]*$L$27</f>
        <v>14731.5</v>
      </c>
      <c r="D25" s="3">
        <f>Tableau6[[#This Row],[Courbe 55 summer]]/($L$30/1000)</f>
        <v>66060.538116591924</v>
      </c>
      <c r="E25" s="3"/>
      <c r="J25" t="s">
        <v>34</v>
      </c>
      <c r="K25" t="s">
        <v>30</v>
      </c>
      <c r="L25" s="4">
        <v>160</v>
      </c>
      <c r="M25" t="s">
        <v>67</v>
      </c>
    </row>
    <row r="26" spans="1:13" x14ac:dyDescent="0.3">
      <c r="A26" s="3">
        <f>Tableau14[[#This Row],[winter]]*tests!$G$5</f>
        <v>1182.4243199999999</v>
      </c>
      <c r="B26" s="3">
        <f>Tableau6[[#This Row],[Courbe N1 winter]]/(tests!$G$13/1000)</f>
        <v>1105.8642332667123</v>
      </c>
      <c r="C26" s="3">
        <f>Tableau1[[#This Row],[summer]]*$L$27</f>
        <v>14853.5</v>
      </c>
      <c r="D26" s="3">
        <f>Tableau6[[#This Row],[Courbe 55 summer]]/($L$30/1000)</f>
        <v>66607.623318385653</v>
      </c>
      <c r="E26" s="3"/>
      <c r="J26" t="s">
        <v>34</v>
      </c>
      <c r="K26" t="s">
        <v>30</v>
      </c>
      <c r="L26">
        <v>77</v>
      </c>
      <c r="M26" t="s">
        <v>68</v>
      </c>
    </row>
    <row r="27" spans="1:13" x14ac:dyDescent="0.3">
      <c r="A27" s="3">
        <f>Tableau14[[#This Row],[winter]]*tests!$G$5</f>
        <v>1295.1187199999999</v>
      </c>
      <c r="B27" s="3">
        <f>Tableau6[[#This Row],[Courbe N1 winter]]/(tests!$G$13/1000)</f>
        <v>1211.2618508067949</v>
      </c>
      <c r="C27" s="3">
        <f>Tableau1[[#This Row],[summer]]*$L$27</f>
        <v>15189</v>
      </c>
      <c r="D27" s="3">
        <f>Tableau6[[#This Row],[Courbe 55 summer]]/($L$30/1000)</f>
        <v>68112.107623318385</v>
      </c>
      <c r="E27" s="3"/>
      <c r="J27" t="s">
        <v>36</v>
      </c>
      <c r="K27" t="s">
        <v>30</v>
      </c>
      <c r="L27">
        <v>305</v>
      </c>
      <c r="M27" t="s">
        <v>69</v>
      </c>
    </row>
    <row r="28" spans="1:13" x14ac:dyDescent="0.3">
      <c r="A28" s="3">
        <f>Tableau14[[#This Row],[winter]]*tests!$G$5</f>
        <v>1478.8972799999999</v>
      </c>
      <c r="B28" s="3">
        <f>Tableau6[[#This Row],[Courbe N1 winter]]/(tests!$G$13/1000)</f>
        <v>1383.1410424875448</v>
      </c>
      <c r="C28" s="3">
        <f>Tableau1[[#This Row],[summer]]*$L$27</f>
        <v>15829.5</v>
      </c>
      <c r="D28" s="3">
        <f>Tableau6[[#This Row],[Courbe 55 summer]]/($L$30/1000)</f>
        <v>70984.304932735424</v>
      </c>
      <c r="E28" s="3"/>
      <c r="J28" t="s">
        <v>52</v>
      </c>
      <c r="K28" t="s">
        <v>63</v>
      </c>
      <c r="L28">
        <v>37</v>
      </c>
      <c r="M28" t="s">
        <v>70</v>
      </c>
    </row>
    <row r="29" spans="1:13" x14ac:dyDescent="0.3">
      <c r="A29" s="3">
        <f>Tableau14[[#This Row],[winter]]*tests!$G$5</f>
        <v>1761.5001599999998</v>
      </c>
      <c r="B29" s="3">
        <f>Tableau6[[#This Row],[Courbe N1 winter]]/(tests!$G$13/1000)</f>
        <v>1647.4458372419058</v>
      </c>
      <c r="C29" s="3">
        <f>Tableau1[[#This Row],[summer]]*$L$27</f>
        <v>16744.5</v>
      </c>
      <c r="D29" s="3">
        <f>Tableau6[[#This Row],[Courbe 55 summer]]/($L$30/1000)</f>
        <v>75087.443946188345</v>
      </c>
      <c r="E29" s="3"/>
      <c r="J29" t="s">
        <v>57</v>
      </c>
      <c r="K29" t="s">
        <v>30</v>
      </c>
      <c r="L29">
        <v>122</v>
      </c>
      <c r="M29" t="s">
        <v>71</v>
      </c>
    </row>
    <row r="30" spans="1:13" x14ac:dyDescent="0.3">
      <c r="A30" s="3">
        <f>Tableau14[[#This Row],[winter]]*tests!$G$5</f>
        <v>2165.4662399999997</v>
      </c>
      <c r="B30" s="3">
        <f>Tableau6[[#This Row],[Courbe N1 winter]]/(tests!$G$13/1000)</f>
        <v>2025.2557585778939</v>
      </c>
      <c r="C30" s="3">
        <f>Tableau1[[#This Row],[summer]]*$L$27</f>
        <v>18056</v>
      </c>
      <c r="D30" s="3">
        <f>Tableau6[[#This Row],[Courbe 55 summer]]/($L$30/1000)</f>
        <v>80968.609865470848</v>
      </c>
      <c r="E30" s="3"/>
      <c r="J30" t="s">
        <v>47</v>
      </c>
      <c r="K30" t="s">
        <v>30</v>
      </c>
      <c r="L30">
        <v>223</v>
      </c>
      <c r="M30" t="s">
        <v>72</v>
      </c>
    </row>
    <row r="31" spans="1:13" x14ac:dyDescent="0.3">
      <c r="A31" s="3">
        <f>Tableau14[[#This Row],[winter]]*tests!$G$5</f>
        <v>2659.5878399999997</v>
      </c>
      <c r="B31" s="3">
        <f>Tableau6[[#This Row],[Courbe N1 winter]]/(tests!$G$13/1000)</f>
        <v>2487.3837739459482</v>
      </c>
      <c r="C31" s="3">
        <f>Tableau1[[#This Row],[summer]]*$L$27</f>
        <v>19794.5</v>
      </c>
      <c r="D31" s="3">
        <f>Tableau6[[#This Row],[Courbe 55 summer]]/($L$30/1000)</f>
        <v>88764.573991031386</v>
      </c>
      <c r="E31" s="3"/>
      <c r="J31" t="s">
        <v>34</v>
      </c>
      <c r="K31" t="s">
        <v>30</v>
      </c>
      <c r="L31">
        <v>131</v>
      </c>
      <c r="M31" t="s">
        <v>73</v>
      </c>
    </row>
    <row r="32" spans="1:13" x14ac:dyDescent="0.3">
      <c r="A32" s="3">
        <f>Tableau14[[#This Row],[winter]]*tests!$G$5</f>
        <v>3212.6572799999999</v>
      </c>
      <c r="B32" s="3">
        <f>Tableau6[[#This Row],[Courbe N1 winter]]/(tests!$G$13/1000)</f>
        <v>3004.6428507965074</v>
      </c>
      <c r="C32" s="3">
        <f>Tableau1[[#This Row],[summer]]*$L$27</f>
        <v>22051.5</v>
      </c>
      <c r="D32" s="3">
        <f>Tableau6[[#This Row],[Courbe 55 summer]]/($L$30/1000)</f>
        <v>98885.650224215249</v>
      </c>
      <c r="E32" s="3"/>
      <c r="J32" t="s">
        <v>52</v>
      </c>
      <c r="K32" t="s">
        <v>37</v>
      </c>
      <c r="L32">
        <v>335</v>
      </c>
      <c r="M32" t="s">
        <v>74</v>
      </c>
    </row>
    <row r="33" spans="1:13" x14ac:dyDescent="0.3">
      <c r="A33" s="3">
        <f>Tableau14[[#This Row],[winter]]*tests!$G$5</f>
        <v>3788.2655999999997</v>
      </c>
      <c r="B33" s="3">
        <f>Tableau6[[#This Row],[Courbe N1 winter]]/(tests!$G$13/1000)</f>
        <v>3542.9814511550826</v>
      </c>
      <c r="C33" s="3">
        <f>Tableau1[[#This Row],[summer]]*$L$27</f>
        <v>24888</v>
      </c>
      <c r="D33" s="3">
        <f>Tableau6[[#This Row],[Courbe 55 summer]]/($L$30/1000)</f>
        <v>111605.38116591929</v>
      </c>
      <c r="E33" s="3"/>
      <c r="J33" t="s">
        <v>52</v>
      </c>
      <c r="K33" t="s">
        <v>30</v>
      </c>
      <c r="L33">
        <v>164</v>
      </c>
      <c r="M33" t="s">
        <v>75</v>
      </c>
    </row>
    <row r="34" spans="1:13" x14ac:dyDescent="0.3">
      <c r="A34" s="3">
        <f>Tableau14[[#This Row],[winter]]*tests!$G$5</f>
        <v>4341.3350399999999</v>
      </c>
      <c r="B34" s="3">
        <f>Tableau6[[#This Row],[Courbe N1 winter]]/(tests!$G$13/1000)</f>
        <v>4060.2405280056419</v>
      </c>
      <c r="C34" s="3">
        <f>Tableau1[[#This Row],[summer]]*$L$27</f>
        <v>28334.5</v>
      </c>
      <c r="D34" s="3">
        <f>Tableau6[[#This Row],[Courbe 55 summer]]/($L$30/1000)</f>
        <v>127060.53811659192</v>
      </c>
      <c r="E34" s="3"/>
      <c r="J34" t="s">
        <v>36</v>
      </c>
      <c r="K34" t="s">
        <v>30</v>
      </c>
      <c r="L34">
        <v>410</v>
      </c>
      <c r="M34" t="s">
        <v>76</v>
      </c>
    </row>
    <row r="35" spans="1:13" x14ac:dyDescent="0.3">
      <c r="A35" s="3">
        <f>Tableau14[[#This Row],[winter]]*tests!$G$5</f>
        <v>4800.7814399999988</v>
      </c>
      <c r="B35" s="3">
        <f>Tableau6[[#This Row],[Courbe N1 winter]]/(tests!$G$13/1000)</f>
        <v>4489.9385072075165</v>
      </c>
      <c r="C35" s="3">
        <f>Tableau1[[#This Row],[summer]]*$L$27</f>
        <v>32208</v>
      </c>
      <c r="D35" s="3">
        <f>Tableau6[[#This Row],[Courbe 55 summer]]/($L$30/1000)</f>
        <v>144430.49327354261</v>
      </c>
      <c r="E35" s="3"/>
      <c r="J35" t="s">
        <v>52</v>
      </c>
      <c r="K35" t="s">
        <v>37</v>
      </c>
      <c r="L35">
        <v>496</v>
      </c>
      <c r="M35" t="s">
        <v>77</v>
      </c>
    </row>
    <row r="36" spans="1:13" x14ac:dyDescent="0.3">
      <c r="A36" s="3">
        <f>Tableau14[[#This Row],[winter]]*tests!$G$5</f>
        <v>5088.5855999999994</v>
      </c>
      <c r="B36" s="3">
        <f>Tableau6[[#This Row],[Courbe N1 winter]]/(tests!$G$13/1000)</f>
        <v>4759.1078073868048</v>
      </c>
      <c r="C36" s="3">
        <f>Tableau1[[#This Row],[summer]]*$L$27</f>
        <v>36295</v>
      </c>
      <c r="D36" s="3">
        <f>Tableau6[[#This Row],[Courbe 55 summer]]/($L$30/1000)</f>
        <v>162757.84753363227</v>
      </c>
      <c r="E36" s="3"/>
      <c r="J36" t="s">
        <v>47</v>
      </c>
      <c r="K36" t="s">
        <v>30</v>
      </c>
      <c r="L36">
        <v>423</v>
      </c>
      <c r="M36" t="s">
        <v>78</v>
      </c>
    </row>
    <row r="37" spans="1:13" x14ac:dyDescent="0.3">
      <c r="A37" s="3">
        <f>Tableau14[[#This Row],[winter]]*tests!$G$5</f>
        <v>5124.9945600000001</v>
      </c>
      <c r="B37" s="3">
        <f>Tableau6[[#This Row],[Courbe N1 winter]]/(tests!$G$13/1000)</f>
        <v>4793.1593453612932</v>
      </c>
      <c r="C37" s="3">
        <f>Tableau1[[#This Row],[summer]]*$L$27</f>
        <v>40351.5</v>
      </c>
      <c r="D37" s="3">
        <f>Tableau6[[#This Row],[Courbe 55 summer]]/($L$30/1000)</f>
        <v>180948.43049327354</v>
      </c>
      <c r="E37" s="3"/>
      <c r="J37" t="s">
        <v>39</v>
      </c>
      <c r="K37" t="s">
        <v>37</v>
      </c>
      <c r="L37">
        <v>536</v>
      </c>
      <c r="M37" t="s">
        <v>79</v>
      </c>
    </row>
    <row r="38" spans="1:13" x14ac:dyDescent="0.3">
      <c r="A38" s="3">
        <f>Tableau14[[#This Row],[winter]]*tests!$G$5</f>
        <v>4863.1967999999997</v>
      </c>
      <c r="B38" s="3">
        <f>Tableau6[[#This Row],[Courbe N1 winter]]/(tests!$G$13/1000)</f>
        <v>4548.3125723066396</v>
      </c>
      <c r="C38" s="3">
        <f>Tableau1[[#This Row],[summer]]*$L$27</f>
        <v>44164</v>
      </c>
      <c r="D38" s="3">
        <f>Tableau6[[#This Row],[Courbe 55 summer]]/($L$30/1000)</f>
        <v>198044.84304932735</v>
      </c>
      <c r="E38" s="3"/>
      <c r="J38" t="s">
        <v>52</v>
      </c>
      <c r="K38" t="s">
        <v>30</v>
      </c>
      <c r="L38">
        <v>79</v>
      </c>
      <c r="M38" t="s">
        <v>56</v>
      </c>
    </row>
    <row r="39" spans="1:13" x14ac:dyDescent="0.3">
      <c r="A39" s="3">
        <f>Tableau14[[#This Row],[winter]]*tests!$G$5</f>
        <v>4384.67904</v>
      </c>
      <c r="B39" s="3">
        <f>Tableau6[[#This Row],[Courbe N1 winter]]/(tests!$G$13/1000)</f>
        <v>4100.778073213366</v>
      </c>
      <c r="C39" s="3">
        <f>Tableau1[[#This Row],[summer]]*$L$27</f>
        <v>47641</v>
      </c>
      <c r="D39" s="3">
        <f>Tableau6[[#This Row],[Courbe 55 summer]]/($L$30/1000)</f>
        <v>213636.77130044842</v>
      </c>
      <c r="E39" s="3"/>
      <c r="J39" t="s">
        <v>39</v>
      </c>
      <c r="K39" t="s">
        <v>30</v>
      </c>
      <c r="L39">
        <v>83</v>
      </c>
      <c r="M39" t="s">
        <v>80</v>
      </c>
    </row>
    <row r="40" spans="1:13" x14ac:dyDescent="0.3">
      <c r="A40" s="3">
        <f>Tableau14[[#This Row],[winter]]*tests!$G$5</f>
        <v>3800.4019199999993</v>
      </c>
      <c r="B40" s="3">
        <f>Tableau6[[#This Row],[Courbe N1 winter]]/(tests!$G$13/1000)</f>
        <v>3554.3319638132452</v>
      </c>
      <c r="C40" s="3">
        <f>Tableau1[[#This Row],[summer]]*$L$27</f>
        <v>50630</v>
      </c>
      <c r="D40" s="3">
        <f>Tableau6[[#This Row],[Courbe 55 summer]]/($L$30/1000)</f>
        <v>227040.35874439462</v>
      </c>
      <c r="E40" s="3"/>
      <c r="J40" t="s">
        <v>39</v>
      </c>
      <c r="K40" t="s">
        <v>37</v>
      </c>
      <c r="L40">
        <v>81</v>
      </c>
      <c r="M40" t="s">
        <v>81</v>
      </c>
    </row>
    <row r="41" spans="1:13" x14ac:dyDescent="0.3">
      <c r="A41" s="3">
        <f>Tableau14[[#This Row],[winter]]*tests!$G$5</f>
        <v>3221.3260799999998</v>
      </c>
      <c r="B41" s="3">
        <f>Tableau6[[#This Row],[Courbe N1 winter]]/(tests!$G$13/1000)</f>
        <v>3012.7503598380522</v>
      </c>
      <c r="C41" s="3">
        <f>Tableau1[[#This Row],[summer]]*$L$27</f>
        <v>53070</v>
      </c>
      <c r="D41" s="3">
        <f>Tableau6[[#This Row],[Courbe 55 summer]]/($L$30/1000)</f>
        <v>237982.06278026904</v>
      </c>
      <c r="E41" s="3"/>
      <c r="J41" t="s">
        <v>59</v>
      </c>
      <c r="K41" t="s">
        <v>30</v>
      </c>
      <c r="L41">
        <v>89</v>
      </c>
      <c r="M41" t="s">
        <v>82</v>
      </c>
    </row>
    <row r="42" spans="1:13" x14ac:dyDescent="0.3">
      <c r="A42" s="3">
        <f>Tableau14[[#This Row],[winter]]*tests!$G$5</f>
        <v>2739.3407999999999</v>
      </c>
      <c r="B42" s="3">
        <f>Tableau6[[#This Row],[Courbe N1 winter]]/(tests!$G$13/1000)</f>
        <v>2561.9728571281607</v>
      </c>
      <c r="C42" s="3">
        <f>Tableau1[[#This Row],[summer]]*$L$27</f>
        <v>54900</v>
      </c>
      <c r="D42" s="3">
        <f>Tableau6[[#This Row],[Courbe 55 summer]]/($L$30/1000)</f>
        <v>246188.34080717489</v>
      </c>
      <c r="E42" s="3"/>
      <c r="J42" t="s">
        <v>59</v>
      </c>
      <c r="K42" t="s">
        <v>30</v>
      </c>
      <c r="L42">
        <v>121</v>
      </c>
      <c r="M42" t="s">
        <v>83</v>
      </c>
    </row>
    <row r="43" spans="1:13" x14ac:dyDescent="0.3">
      <c r="A43" s="3">
        <f>Tableau14[[#This Row],[winter]]*tests!$G$5</f>
        <v>2380.4524799999999</v>
      </c>
      <c r="B43" s="3">
        <f>Tableau6[[#This Row],[Courbe N1 winter]]/(tests!$G$13/1000)</f>
        <v>2226.3219828082056</v>
      </c>
      <c r="C43" s="3">
        <f>Tableau1[[#This Row],[summer]]*$L$27</f>
        <v>56303</v>
      </c>
      <c r="D43" s="3">
        <f>Tableau6[[#This Row],[Courbe 55 summer]]/($L$30/1000)</f>
        <v>252479.82062780269</v>
      </c>
      <c r="E43" s="3"/>
      <c r="J43" t="s">
        <v>29</v>
      </c>
      <c r="K43" t="s">
        <v>37</v>
      </c>
      <c r="L43">
        <v>179</v>
      </c>
      <c r="M43" t="s">
        <v>84</v>
      </c>
    </row>
    <row r="44" spans="1:13" x14ac:dyDescent="0.3">
      <c r="A44" s="3">
        <f>Tableau14[[#This Row],[winter]]*tests!$G$5</f>
        <v>2148.1286399999999</v>
      </c>
      <c r="B44" s="3">
        <f>Tableau6[[#This Row],[Courbe N1 winter]]/(tests!$G$13/1000)</f>
        <v>2009.0407404948044</v>
      </c>
      <c r="C44" s="3">
        <f>Tableau1[[#This Row],[summer]]*$L$27</f>
        <v>57553.5</v>
      </c>
      <c r="D44" s="3">
        <f>Tableau6[[#This Row],[Courbe 55 summer]]/($L$30/1000)</f>
        <v>258087.44394618834</v>
      </c>
      <c r="E44" s="3"/>
    </row>
    <row r="45" spans="1:13" x14ac:dyDescent="0.3">
      <c r="A45" s="3">
        <f>Tableau14[[#This Row],[winter]]*tests!$G$5</f>
        <v>2045.8367999999998</v>
      </c>
      <c r="B45" s="3">
        <f>Tableau6[[#This Row],[Courbe N1 winter]]/(tests!$G$13/1000)</f>
        <v>1913.3721338045757</v>
      </c>
      <c r="C45" s="3">
        <f>Tableau1[[#This Row],[summer]]*$L$27</f>
        <v>58895.5</v>
      </c>
      <c r="D45" s="3">
        <f>Tableau6[[#This Row],[Courbe 55 summer]]/($L$30/1000)</f>
        <v>264105.3811659193</v>
      </c>
      <c r="E45" s="3"/>
    </row>
    <row r="46" spans="1:13" x14ac:dyDescent="0.3">
      <c r="A46" s="3">
        <f>Tableau14[[#This Row],[winter]]*tests!$G$5</f>
        <v>2066.64192</v>
      </c>
      <c r="B46" s="3">
        <f>Tableau6[[#This Row],[Courbe N1 winter]]/(tests!$G$13/1000)</f>
        <v>1932.8301555042833</v>
      </c>
      <c r="C46" s="3">
        <f>Tableau1[[#This Row],[summer]]*$L$27</f>
        <v>60481.5</v>
      </c>
      <c r="D46" s="3">
        <f>Tableau6[[#This Row],[Courbe 55 summer]]/($L$30/1000)</f>
        <v>271217.48878923769</v>
      </c>
      <c r="E46" s="3"/>
    </row>
    <row r="47" spans="1:13" x14ac:dyDescent="0.3">
      <c r="A47" s="3">
        <f>Tableau14[[#This Row],[winter]]*tests!$G$5</f>
        <v>2158.5311999999999</v>
      </c>
      <c r="B47" s="3">
        <f>Tableau6[[#This Row],[Courbe N1 winter]]/(tests!$G$13/1000)</f>
        <v>2018.7697513446583</v>
      </c>
      <c r="C47" s="3">
        <f>Tableau1[[#This Row],[summer]]*$L$27</f>
        <v>62128.5</v>
      </c>
      <c r="D47" s="3">
        <f>Tableau6[[#This Row],[Courbe 55 summer]]/($L$30/1000)</f>
        <v>278603.13901345292</v>
      </c>
      <c r="E47" s="3"/>
    </row>
    <row r="48" spans="1:13" x14ac:dyDescent="0.3">
      <c r="A48" s="3">
        <f>Tableau14[[#This Row],[winter]]*tests!$G$5</f>
        <v>2253.8879999999999</v>
      </c>
      <c r="B48" s="3">
        <f>Tableau6[[#This Row],[Courbe N1 winter]]/(tests!$G$13/1000)</f>
        <v>2107.9523508016514</v>
      </c>
      <c r="C48" s="3">
        <f>Tableau1[[#This Row],[summer]]*$L$27</f>
        <v>63653.5</v>
      </c>
      <c r="D48" s="3">
        <f>Tableau6[[#This Row],[Courbe 55 summer]]/($L$30/1000)</f>
        <v>285441.70403587446</v>
      </c>
      <c r="E48" s="3"/>
    </row>
    <row r="49" spans="1:5" x14ac:dyDescent="0.3">
      <c r="A49" s="3">
        <f>Tableau14[[#This Row],[winter]]*tests!$G$5</f>
        <v>2288.5631999999996</v>
      </c>
      <c r="B49" s="3">
        <f>Tableau6[[#This Row],[Courbe N1 winter]]/(tests!$G$13/1000)</f>
        <v>2140.3823869678299</v>
      </c>
      <c r="C49" s="3">
        <f>Tableau1[[#This Row],[summer]]*$L$27</f>
        <v>64721</v>
      </c>
      <c r="D49" s="3">
        <f>Tableau6[[#This Row],[Courbe 55 summer]]/($L$30/1000)</f>
        <v>290228.69955156953</v>
      </c>
      <c r="E49" s="3"/>
    </row>
    <row r="50" spans="1:5" x14ac:dyDescent="0.3">
      <c r="A50" s="3">
        <f>Tableau14[[#This Row],[winter]]*tests!$G$5</f>
        <v>2215.7452799999996</v>
      </c>
      <c r="B50" s="3">
        <f>Tableau6[[#This Row],[Courbe N1 winter]]/(tests!$G$13/1000)</f>
        <v>2072.2793110188536</v>
      </c>
      <c r="C50" s="3">
        <f>Tableau1[[#This Row],[summer]]*$L$27</f>
        <v>65178.5</v>
      </c>
      <c r="D50" s="3">
        <f>Tableau6[[#This Row],[Courbe 55 summer]]/($L$30/1000)</f>
        <v>292280.26905829593</v>
      </c>
      <c r="E50" s="3"/>
    </row>
    <row r="51" spans="1:5" x14ac:dyDescent="0.3">
      <c r="A51" s="3">
        <f>Tableau14[[#This Row],[winter]]*tests!$G$5</f>
        <v>2066.64192</v>
      </c>
      <c r="B51" s="3">
        <f>Tableau6[[#This Row],[Courbe N1 winter]]/(tests!$G$13/1000)</f>
        <v>1932.8301555042833</v>
      </c>
      <c r="C51" s="3">
        <f>Tableau1[[#This Row],[summer]]*$L$27</f>
        <v>64904</v>
      </c>
      <c r="D51" s="3">
        <f>Tableau6[[#This Row],[Courbe 55 summer]]/($L$30/1000)</f>
        <v>291049.32735426008</v>
      </c>
      <c r="E51" s="3"/>
    </row>
    <row r="52" spans="1:5" x14ac:dyDescent="0.3">
      <c r="A52" s="3">
        <f>Tableau14[[#This Row],[winter]]*tests!$G$5</f>
        <v>1891.5321599999997</v>
      </c>
      <c r="B52" s="3">
        <f>Tableau6[[#This Row],[Courbe N1 winter]]/(tests!$G$13/1000)</f>
        <v>1769.0584728650779</v>
      </c>
      <c r="C52" s="3">
        <f>Tableau1[[#This Row],[summer]]*$L$27</f>
        <v>63745</v>
      </c>
      <c r="D52" s="3">
        <f>Tableau6[[#This Row],[Courbe 55 summer]]/($L$30/1000)</f>
        <v>285852.0179372197</v>
      </c>
      <c r="E52" s="3"/>
    </row>
    <row r="53" spans="1:5" x14ac:dyDescent="0.3">
      <c r="A53" s="3">
        <f>Tableau14[[#This Row],[winter]]*tests!$G$5</f>
        <v>1742.4287999999999</v>
      </c>
      <c r="B53" s="3">
        <f>Tableau6[[#This Row],[Courbe N1 winter]]/(tests!$G$13/1000)</f>
        <v>1629.6093173505071</v>
      </c>
      <c r="C53" s="3">
        <f>Tableau1[[#This Row],[summer]]*$L$27</f>
        <v>61701.5</v>
      </c>
      <c r="D53" s="3">
        <f>Tableau6[[#This Row],[Courbe 55 summer]]/($L$30/1000)</f>
        <v>276688.34080717486</v>
      </c>
      <c r="E53" s="3"/>
    </row>
    <row r="54" spans="1:5" x14ac:dyDescent="0.3">
      <c r="A54" s="3">
        <f>Tableau14[[#This Row],[winter]]*tests!$G$5</f>
        <v>1655.7407999999998</v>
      </c>
      <c r="B54" s="3">
        <f>Tableau6[[#This Row],[Courbe N1 winter]]/(tests!$G$13/1000)</f>
        <v>1548.534226935059</v>
      </c>
      <c r="C54" s="3">
        <f>Tableau1[[#This Row],[summer]]*$L$27</f>
        <v>58682</v>
      </c>
      <c r="D54" s="3">
        <f>Tableau6[[#This Row],[Courbe 55 summer]]/($L$30/1000)</f>
        <v>263147.98206278024</v>
      </c>
      <c r="E54" s="3"/>
    </row>
    <row r="55" spans="1:5" x14ac:dyDescent="0.3">
      <c r="A55" s="3">
        <f>Tableau14[[#This Row],[winter]]*tests!$G$5</f>
        <v>1619.3318400000001</v>
      </c>
      <c r="B55" s="3">
        <f>Tableau6[[#This Row],[Courbe N1 winter]]/(tests!$G$13/1000)</f>
        <v>1514.4826889605711</v>
      </c>
      <c r="C55" s="3">
        <f>Tableau1[[#This Row],[summer]]*$L$27</f>
        <v>55174.5</v>
      </c>
      <c r="D55" s="3">
        <f>Tableau6[[#This Row],[Courbe 55 summer]]/($L$30/1000)</f>
        <v>247419.28251121077</v>
      </c>
      <c r="E55" s="3"/>
    </row>
    <row r="56" spans="1:5" x14ac:dyDescent="0.3">
      <c r="A56" s="3">
        <f>Tableau14[[#This Row],[winter]]*tests!$G$5</f>
        <v>1608.9292799999998</v>
      </c>
      <c r="B56" s="3">
        <f>Tableau6[[#This Row],[Courbe N1 winter]]/(tests!$G$13/1000)</f>
        <v>1504.7536781107171</v>
      </c>
      <c r="C56" s="3">
        <f>Tableau1[[#This Row],[summer]]*$L$27</f>
        <v>51606</v>
      </c>
      <c r="D56" s="3">
        <f>Tableau6[[#This Row],[Courbe 55 summer]]/($L$30/1000)</f>
        <v>231417.04035874439</v>
      </c>
      <c r="E56" s="3"/>
    </row>
    <row r="57" spans="1:5" x14ac:dyDescent="0.3">
      <c r="A57" s="3">
        <f>Tableau14[[#This Row],[winter]]*tests!$G$5</f>
        <v>1600.2604799999997</v>
      </c>
      <c r="B57" s="3">
        <f>Tableau6[[#This Row],[Courbe N1 winter]]/(tests!$G$13/1000)</f>
        <v>1496.6461690691722</v>
      </c>
      <c r="C57" s="3">
        <f>Tableau1[[#This Row],[summer]]*$L$27</f>
        <v>48495</v>
      </c>
      <c r="D57" s="3">
        <f>Tableau6[[#This Row],[Courbe 55 summer]]/($L$30/1000)</f>
        <v>217466.36771300447</v>
      </c>
      <c r="E57" s="3"/>
    </row>
    <row r="58" spans="1:5" x14ac:dyDescent="0.3">
      <c r="A58" s="3">
        <f>Tableau14[[#This Row],[winter]]*tests!$G$5</f>
        <v>1572.5203199999999</v>
      </c>
      <c r="B58" s="3">
        <f>Tableau6[[#This Row],[Courbe N1 winter]]/(tests!$G$13/1000)</f>
        <v>1470.7021401362288</v>
      </c>
      <c r="C58" s="3">
        <f>Tableau1[[#This Row],[summer]]*$L$27</f>
        <v>46177</v>
      </c>
      <c r="D58" s="3">
        <f>Tableau6[[#This Row],[Courbe 55 summer]]/($L$30/1000)</f>
        <v>207071.74887892377</v>
      </c>
      <c r="E58" s="3"/>
    </row>
    <row r="59" spans="1:5" x14ac:dyDescent="0.3">
      <c r="A59" s="3">
        <f>Tableau14[[#This Row],[winter]]*tests!$G$5</f>
        <v>1529.1763199999998</v>
      </c>
      <c r="B59" s="3">
        <f>Tableau6[[#This Row],[Courbe N1 winter]]/(tests!$G$13/1000)</f>
        <v>1430.1645949285048</v>
      </c>
      <c r="C59" s="3">
        <f>Tableau1[[#This Row],[summer]]*$L$27</f>
        <v>44530</v>
      </c>
      <c r="D59" s="3">
        <f>Tableau6[[#This Row],[Courbe 55 summer]]/($L$30/1000)</f>
        <v>199686.0986547085</v>
      </c>
      <c r="E59" s="3"/>
    </row>
    <row r="60" spans="1:5" x14ac:dyDescent="0.3">
      <c r="A60" s="3">
        <f>Tableau14[[#This Row],[winter]]*tests!$G$5</f>
        <v>1482.3647999999998</v>
      </c>
      <c r="B60" s="3">
        <f>Tableau6[[#This Row],[Courbe N1 winter]]/(tests!$G$13/1000)</f>
        <v>1386.3840461041627</v>
      </c>
      <c r="C60" s="3">
        <f>Tableau1[[#This Row],[summer]]*$L$27</f>
        <v>43188</v>
      </c>
      <c r="D60" s="3">
        <f>Tableau6[[#This Row],[Courbe 55 summer]]/($L$30/1000)</f>
        <v>193668.16143497758</v>
      </c>
      <c r="E60" s="3"/>
    </row>
    <row r="61" spans="1:5" x14ac:dyDescent="0.3">
      <c r="A61" s="3">
        <f>Tableau14[[#This Row],[winter]]*tests!$G$5</f>
        <v>1439.0207999999998</v>
      </c>
      <c r="B61" s="3">
        <f>Tableau6[[#This Row],[Courbe N1 winter]]/(tests!$G$13/1000)</f>
        <v>1345.8465008964388</v>
      </c>
      <c r="C61" s="3">
        <f>Tableau1[[#This Row],[summer]]*$L$27</f>
        <v>41876.5</v>
      </c>
      <c r="D61" s="3">
        <f>Tableau6[[#This Row],[Courbe 55 summer]]/($L$30/1000)</f>
        <v>187786.99551569507</v>
      </c>
      <c r="E61" s="3"/>
    </row>
    <row r="62" spans="1:5" x14ac:dyDescent="0.3">
      <c r="A62" s="3">
        <f>Tableau14[[#This Row],[winter]]*tests!$G$5</f>
        <v>1406.0793599999997</v>
      </c>
      <c r="B62" s="3">
        <f>Tableau6[[#This Row],[Courbe N1 winter]]/(tests!$G$13/1000)</f>
        <v>1315.0379665385683</v>
      </c>
      <c r="C62" s="3">
        <f>Tableau1[[#This Row],[summer]]*$L$27</f>
        <v>40382</v>
      </c>
      <c r="D62" s="3">
        <f>Tableau6[[#This Row],[Courbe 55 summer]]/($L$30/1000)</f>
        <v>181085.20179372196</v>
      </c>
      <c r="E62" s="3"/>
    </row>
    <row r="63" spans="1:5" x14ac:dyDescent="0.3">
      <c r="A63" s="3">
        <f>Tableau14[[#This Row],[winter]]*tests!$G$5</f>
        <v>1385.27424</v>
      </c>
      <c r="B63" s="3">
        <f>Tableau6[[#This Row],[Courbe N1 winter]]/(tests!$G$13/1000)</f>
        <v>1295.5799448388609</v>
      </c>
      <c r="C63" s="3">
        <f>Tableau1[[#This Row],[summer]]*$L$27</f>
        <v>38735</v>
      </c>
      <c r="D63" s="3">
        <f>Tableau6[[#This Row],[Courbe 55 summer]]/($L$30/1000)</f>
        <v>173699.55156950673</v>
      </c>
      <c r="E63" s="3"/>
    </row>
    <row r="64" spans="1:5" x14ac:dyDescent="0.3">
      <c r="A64" s="3">
        <f>Tableau14[[#This Row],[winter]]*tests!$G$5</f>
        <v>1376.60544</v>
      </c>
      <c r="B64" s="3">
        <f>Tableau6[[#This Row],[Courbe N1 winter]]/(tests!$G$13/1000)</f>
        <v>1287.4724357973162</v>
      </c>
      <c r="C64" s="3">
        <f>Tableau1[[#This Row],[summer]]*$L$27</f>
        <v>37088</v>
      </c>
      <c r="D64" s="3">
        <f>Tableau6[[#This Row],[Courbe 55 summer]]/($L$30/1000)</f>
        <v>166313.90134529147</v>
      </c>
      <c r="E64" s="3"/>
    </row>
    <row r="65" spans="1:5" x14ac:dyDescent="0.3">
      <c r="A65" s="3">
        <f>Tableau14[[#This Row],[winter]]*tests!$G$5</f>
        <v>1376.60544</v>
      </c>
      <c r="B65" s="3">
        <f>Tableau6[[#This Row],[Courbe N1 winter]]/(tests!$G$13/1000)</f>
        <v>1287.4724357973162</v>
      </c>
      <c r="C65" s="3">
        <f>Tableau1[[#This Row],[summer]]*$L$27</f>
        <v>35532.5</v>
      </c>
      <c r="D65" s="3">
        <f>Tableau6[[#This Row],[Courbe 55 summer]]/($L$30/1000)</f>
        <v>159338.56502242154</v>
      </c>
      <c r="E65" s="3"/>
    </row>
    <row r="66" spans="1:5" x14ac:dyDescent="0.3">
      <c r="A66" s="3">
        <f>Tableau14[[#This Row],[winter]]*tests!$G$5</f>
        <v>1388.7417599999997</v>
      </c>
      <c r="B66" s="3">
        <f>Tableau6[[#This Row],[Courbe N1 winter]]/(tests!$G$13/1000)</f>
        <v>1298.8229484554786</v>
      </c>
      <c r="C66" s="3">
        <f>Tableau1[[#This Row],[summer]]*$L$27</f>
        <v>34221</v>
      </c>
      <c r="D66" s="3">
        <f>Tableau6[[#This Row],[Courbe 55 summer]]/($L$30/1000)</f>
        <v>153457.399103139</v>
      </c>
      <c r="E66" s="3"/>
    </row>
    <row r="67" spans="1:5" x14ac:dyDescent="0.3">
      <c r="A67" s="3">
        <f>Tableau14[[#This Row],[winter]]*tests!$G$5</f>
        <v>1413.0143999999998</v>
      </c>
      <c r="B67" s="3">
        <f>Tableau6[[#This Row],[Courbe N1 winter]]/(tests!$G$13/1000)</f>
        <v>1321.5239737718043</v>
      </c>
      <c r="C67" s="3">
        <f>Tableau1[[#This Row],[summer]]*$L$27</f>
        <v>33214.5</v>
      </c>
      <c r="D67" s="3">
        <f>Tableau6[[#This Row],[Courbe 55 summer]]/($L$30/1000)</f>
        <v>148943.94618834081</v>
      </c>
      <c r="E67" s="3"/>
    </row>
    <row r="68" spans="1:5" x14ac:dyDescent="0.3">
      <c r="A68" s="3">
        <f>Tableau14[[#This Row],[winter]]*tests!$G$5</f>
        <v>1461.5596799999998</v>
      </c>
      <c r="B68" s="3">
        <f>Tableau6[[#This Row],[Courbe N1 winter]]/(tests!$G$13/1000)</f>
        <v>1366.9260244044553</v>
      </c>
      <c r="C68" s="3">
        <f>Tableau1[[#This Row],[summer]]*$L$27</f>
        <v>32543.5</v>
      </c>
      <c r="D68" s="3">
        <f>Tableau6[[#This Row],[Courbe 55 summer]]/($L$30/1000)</f>
        <v>145934.97757847534</v>
      </c>
      <c r="E68" s="3"/>
    </row>
    <row r="69" spans="1:5" x14ac:dyDescent="0.3">
      <c r="A69" s="3">
        <f>Tableau14[[#This Row],[winter]]*tests!$G$5</f>
        <v>1539.5788799999998</v>
      </c>
      <c r="B69" s="3">
        <f>Tableau6[[#This Row],[Courbe N1 winter]]/(tests!$G$13/1000)</f>
        <v>1439.8936057783585</v>
      </c>
      <c r="C69" s="3">
        <f>Tableau1[[#This Row],[summer]]*$L$27</f>
        <v>32238.5</v>
      </c>
      <c r="D69" s="3">
        <f>Tableau6[[#This Row],[Courbe 55 summer]]/($L$30/1000)</f>
        <v>144567.26457399104</v>
      </c>
      <c r="E69" s="3"/>
    </row>
    <row r="70" spans="1:5" x14ac:dyDescent="0.3">
      <c r="A70" s="3">
        <f>Tableau14[[#This Row],[winter]]*tests!$G$5</f>
        <v>1659.20832</v>
      </c>
      <c r="B70" s="3">
        <f>Tableau6[[#This Row],[Courbe N1 winter]]/(tests!$G$13/1000)</f>
        <v>1551.7772305516771</v>
      </c>
      <c r="C70" s="3">
        <f>Tableau1[[#This Row],[summer]]*$L$27</f>
        <v>32360.5</v>
      </c>
      <c r="D70" s="3">
        <f>Tableau6[[#This Row],[Courbe 55 summer]]/($L$30/1000)</f>
        <v>145114.34977578477</v>
      </c>
      <c r="E70" s="3"/>
    </row>
    <row r="71" spans="1:5" x14ac:dyDescent="0.3">
      <c r="A71" s="3">
        <f>Tableau14[[#This Row],[winter]]*tests!$G$5</f>
        <v>1853.3894399999999</v>
      </c>
      <c r="B71" s="3">
        <f>Tableau6[[#This Row],[Courbe N1 winter]]/(tests!$G$13/1000)</f>
        <v>1733.3854330822808</v>
      </c>
      <c r="C71" s="3">
        <f>Tableau1[[#This Row],[summer]]*$L$27</f>
        <v>32848.5</v>
      </c>
      <c r="D71" s="3">
        <f>Tableau6[[#This Row],[Courbe 55 summer]]/($L$30/1000)</f>
        <v>147302.69058295965</v>
      </c>
      <c r="E71" s="3"/>
    </row>
    <row r="72" spans="1:5" x14ac:dyDescent="0.3">
      <c r="A72" s="3">
        <f>Tableau14[[#This Row],[winter]]*tests!$G$5</f>
        <v>2165.4662399999997</v>
      </c>
      <c r="B72" s="3">
        <f>Tableau6[[#This Row],[Courbe N1 winter]]/(tests!$G$13/1000)</f>
        <v>2025.2557585778939</v>
      </c>
      <c r="C72" s="3">
        <f>Tableau1[[#This Row],[summer]]*$L$27</f>
        <v>33672</v>
      </c>
      <c r="D72" s="3">
        <f>Tableau6[[#This Row],[Courbe 55 summer]]/($L$30/1000)</f>
        <v>150995.51569506727</v>
      </c>
      <c r="E72" s="3"/>
    </row>
    <row r="73" spans="1:5" x14ac:dyDescent="0.3">
      <c r="A73" s="3">
        <f>Tableau14[[#This Row],[winter]]*tests!$G$5</f>
        <v>2633.5814399999999</v>
      </c>
      <c r="B73" s="3">
        <f>Tableau6[[#This Row],[Courbe N1 winter]]/(tests!$G$13/1000)</f>
        <v>2463.0612468213139</v>
      </c>
      <c r="C73" s="3">
        <f>Tableau1[[#This Row],[summer]]*$L$27</f>
        <v>34770</v>
      </c>
      <c r="D73" s="3">
        <f>Tableau6[[#This Row],[Courbe 55 summer]]/($L$30/1000)</f>
        <v>155919.28251121077</v>
      </c>
      <c r="E73" s="3"/>
    </row>
    <row r="74" spans="1:5" x14ac:dyDescent="0.3">
      <c r="A74" s="3">
        <f>Tableau14[[#This Row],[winter]]*tests!$G$5</f>
        <v>3269.8713599999996</v>
      </c>
      <c r="B74" s="3">
        <f>Tableau6[[#This Row],[Courbe N1 winter]]/(tests!$G$13/1000)</f>
        <v>3058.1524104707028</v>
      </c>
      <c r="C74" s="3">
        <f>Tableau1[[#This Row],[summer]]*$L$27</f>
        <v>36081.5</v>
      </c>
      <c r="D74" s="3">
        <f>Tableau6[[#This Row],[Courbe 55 summer]]/($L$30/1000)</f>
        <v>161800.44843049327</v>
      </c>
      <c r="E74" s="3"/>
    </row>
    <row r="75" spans="1:5" x14ac:dyDescent="0.3">
      <c r="A75" s="3">
        <f>Tableau14[[#This Row],[winter]]*tests!$G$5</f>
        <v>3972.0441599999995</v>
      </c>
      <c r="B75" s="3">
        <f>Tableau6[[#This Row],[Courbe N1 winter]]/(tests!$G$13/1000)</f>
        <v>3714.8606428358326</v>
      </c>
      <c r="C75" s="3">
        <f>Tableau1[[#This Row],[summer]]*$L$27</f>
        <v>37637</v>
      </c>
      <c r="D75" s="3">
        <f>Tableau6[[#This Row],[Courbe 55 summer]]/($L$30/1000)</f>
        <v>168775.78475336323</v>
      </c>
      <c r="E75" s="3"/>
    </row>
    <row r="76" spans="1:5" x14ac:dyDescent="0.3">
      <c r="A76" s="3">
        <f>Tableau14[[#This Row],[winter]]*tests!$G$5</f>
        <v>4613.5353599999999</v>
      </c>
      <c r="B76" s="3">
        <f>Tableau6[[#This Row],[Courbe N1 winter]]/(tests!$G$13/1000)</f>
        <v>4314.8163119101491</v>
      </c>
      <c r="C76" s="3">
        <f>Tableau1[[#This Row],[summer]]*$L$27</f>
        <v>39406</v>
      </c>
      <c r="D76" s="3">
        <f>Tableau6[[#This Row],[Courbe 55 summer]]/($L$30/1000)</f>
        <v>176708.52017937219</v>
      </c>
      <c r="E76" s="3"/>
    </row>
    <row r="77" spans="1:5" x14ac:dyDescent="0.3">
      <c r="A77" s="3">
        <f>Tableau14[[#This Row],[winter]]*tests!$G$5</f>
        <v>5064.3129600000002</v>
      </c>
      <c r="B77" s="3">
        <f>Tableau6[[#This Row],[Courbe N1 winter]]/(tests!$G$13/1000)</f>
        <v>4736.4067820704795</v>
      </c>
      <c r="C77" s="3">
        <f>Tableau1[[#This Row],[summer]]*$L$27</f>
        <v>41388.5</v>
      </c>
      <c r="D77" s="3">
        <f>Tableau6[[#This Row],[Courbe 55 summer]]/($L$30/1000)</f>
        <v>185598.65470852019</v>
      </c>
      <c r="E77" s="3"/>
    </row>
    <row r="78" spans="1:5" x14ac:dyDescent="0.3">
      <c r="A78" s="3">
        <f>Tableau14[[#This Row],[winter]]*tests!$G$5</f>
        <v>5225.552639999999</v>
      </c>
      <c r="B78" s="3">
        <f>Tableau6[[#This Row],[Courbe N1 winter]]/(tests!$G$13/1000)</f>
        <v>4887.2064502432122</v>
      </c>
      <c r="C78" s="3">
        <f>Tableau1[[#This Row],[summer]]*$L$27</f>
        <v>43554</v>
      </c>
      <c r="D78" s="3">
        <f>Tableau6[[#This Row],[Courbe 55 summer]]/($L$30/1000)</f>
        <v>195309.41704035873</v>
      </c>
      <c r="E78" s="3"/>
    </row>
    <row r="79" spans="1:5" x14ac:dyDescent="0.3">
      <c r="A79" s="3">
        <f>Tableau14[[#This Row],[winter]]*tests!$G$5</f>
        <v>5124.9945600000001</v>
      </c>
      <c r="B79" s="3">
        <f>Tableau6[[#This Row],[Courbe N1 winter]]/(tests!$G$13/1000)</f>
        <v>4793.1593453612932</v>
      </c>
      <c r="C79" s="3">
        <f>Tableau1[[#This Row],[summer]]*$L$27</f>
        <v>45689</v>
      </c>
      <c r="D79" s="3">
        <f>Tableau6[[#This Row],[Courbe 55 summer]]/($L$30/1000)</f>
        <v>204883.40807174888</v>
      </c>
      <c r="E79" s="3"/>
    </row>
    <row r="80" spans="1:5" x14ac:dyDescent="0.3">
      <c r="A80" s="3">
        <f>Tableau14[[#This Row],[winter]]*tests!$G$5</f>
        <v>4821.5865599999997</v>
      </c>
      <c r="B80" s="3">
        <f>Tableau6[[#This Row],[Courbe N1 winter]]/(tests!$G$13/1000)</f>
        <v>4509.3965289072248</v>
      </c>
      <c r="C80" s="3">
        <f>Tableau1[[#This Row],[summer]]*$L$27</f>
        <v>47488.5</v>
      </c>
      <c r="D80" s="3">
        <f>Tableau6[[#This Row],[Courbe 55 summer]]/($L$30/1000)</f>
        <v>212952.91479820627</v>
      </c>
      <c r="E80" s="3"/>
    </row>
    <row r="81" spans="1:5" x14ac:dyDescent="0.3">
      <c r="A81" s="3">
        <f>Tableau14[[#This Row],[winter]]*tests!$G$5</f>
        <v>4376.0102399999996</v>
      </c>
      <c r="B81" s="3">
        <f>Tableau6[[#This Row],[Courbe N1 winter]]/(tests!$G$13/1000)</f>
        <v>4092.6705641718208</v>
      </c>
      <c r="C81" s="3">
        <f>Tableau1[[#This Row],[summer]]*$L$27</f>
        <v>48739</v>
      </c>
      <c r="D81" s="3">
        <f>Tableau6[[#This Row],[Courbe 55 summer]]/($L$30/1000)</f>
        <v>218560.53811659192</v>
      </c>
      <c r="E81" s="3"/>
    </row>
    <row r="82" spans="1:5" x14ac:dyDescent="0.3">
      <c r="A82" s="3">
        <f>Tableau14[[#This Row],[winter]]*tests!$G$5</f>
        <v>3842.0121599999993</v>
      </c>
      <c r="B82" s="3">
        <f>Tableau6[[#This Row],[Courbe N1 winter]]/(tests!$G$13/1000)</f>
        <v>3593.2480072126605</v>
      </c>
      <c r="C82" s="3">
        <f>Tableau1[[#This Row],[summer]]*$L$27</f>
        <v>49227</v>
      </c>
      <c r="D82" s="3">
        <f>Tableau6[[#This Row],[Courbe 55 summer]]/($L$30/1000)</f>
        <v>220748.87892376681</v>
      </c>
      <c r="E82" s="3"/>
    </row>
    <row r="83" spans="1:5" x14ac:dyDescent="0.3">
      <c r="A83" s="3">
        <f>Tableau14[[#This Row],[winter]]*tests!$G$5</f>
        <v>3280.2739199999996</v>
      </c>
      <c r="B83" s="3">
        <f>Tableau6[[#This Row],[Courbe N1 winter]]/(tests!$G$13/1000)</f>
        <v>3067.8814213205569</v>
      </c>
      <c r="C83" s="3">
        <f>Tableau1[[#This Row],[summer]]*$L$27</f>
        <v>49044</v>
      </c>
      <c r="D83" s="3">
        <f>Tableau6[[#This Row],[Courbe 55 summer]]/($L$30/1000)</f>
        <v>219928.25112107623</v>
      </c>
      <c r="E83" s="3"/>
    </row>
    <row r="84" spans="1:5" x14ac:dyDescent="0.3">
      <c r="A84" s="3">
        <f>Tableau14[[#This Row],[winter]]*tests!$G$5</f>
        <v>2742.8083199999996</v>
      </c>
      <c r="B84" s="3">
        <f>Tableau6[[#This Row],[Courbe N1 winter]]/(tests!$G$13/1000)</f>
        <v>2565.2158607447782</v>
      </c>
      <c r="C84" s="3">
        <f>Tableau1[[#This Row],[summer]]*$L$27</f>
        <v>48495</v>
      </c>
      <c r="D84" s="3">
        <f>Tableau6[[#This Row],[Courbe 55 summer]]/($L$30/1000)</f>
        <v>217466.36771300447</v>
      </c>
      <c r="E84" s="3"/>
    </row>
    <row r="85" spans="1:5" x14ac:dyDescent="0.3">
      <c r="A85" s="3">
        <f>Tableau14[[#This Row],[winter]]*tests!$G$5</f>
        <v>2288.5631999999996</v>
      </c>
      <c r="B85" s="3">
        <f>Tableau6[[#This Row],[Courbe N1 winter]]/(tests!$G$13/1000)</f>
        <v>2140.3823869678299</v>
      </c>
      <c r="C85" s="3">
        <f>Tableau1[[#This Row],[summer]]*$L$27</f>
        <v>47732.5</v>
      </c>
      <c r="D85" s="3">
        <f>Tableau6[[#This Row],[Courbe 55 summer]]/($L$30/1000)</f>
        <v>214047.08520179373</v>
      </c>
      <c r="E85" s="3"/>
    </row>
    <row r="86" spans="1:5" x14ac:dyDescent="0.3">
      <c r="A86" s="3">
        <f>Tableau14[[#This Row],[winter]]*tests!$G$5</f>
        <v>1959.1487999999997</v>
      </c>
      <c r="B86" s="3">
        <f>Tableau6[[#This Row],[Courbe N1 winter]]/(tests!$G$13/1000)</f>
        <v>1832.2970433891273</v>
      </c>
      <c r="C86" s="3">
        <f>Tableau1[[#This Row],[summer]]*$L$27</f>
        <v>46939.5</v>
      </c>
      <c r="D86" s="3">
        <f>Tableau6[[#This Row],[Courbe 55 summer]]/($L$30/1000)</f>
        <v>210491.03139013454</v>
      </c>
      <c r="E86" s="3"/>
    </row>
    <row r="87" spans="1:5" x14ac:dyDescent="0.3">
      <c r="A87" s="3">
        <f>Tableau14[[#This Row],[winter]]*tests!$G$5</f>
        <v>1738.9612799999998</v>
      </c>
      <c r="B87" s="3">
        <f>Tableau6[[#This Row],[Courbe N1 winter]]/(tests!$G$13/1000)</f>
        <v>1626.3663137338892</v>
      </c>
      <c r="C87" s="3">
        <f>Tableau1[[#This Row],[summer]]*$L$27</f>
        <v>46207.5</v>
      </c>
      <c r="D87" s="3">
        <f>Tableau6[[#This Row],[Courbe 55 summer]]/($L$30/1000)</f>
        <v>207208.52017937219</v>
      </c>
      <c r="E87" s="3"/>
    </row>
    <row r="88" spans="1:5" x14ac:dyDescent="0.3">
      <c r="A88" s="3">
        <f>Tableau14[[#This Row],[winter]]*tests!$G$5</f>
        <v>1601.99424</v>
      </c>
      <c r="B88" s="3">
        <f>Tableau6[[#This Row],[Courbe N1 winter]]/(tests!$G$13/1000)</f>
        <v>1498.2676708774814</v>
      </c>
      <c r="C88" s="3">
        <f>Tableau1[[#This Row],[summer]]*$L$27</f>
        <v>45536.5</v>
      </c>
      <c r="D88" s="3">
        <f>Tableau6[[#This Row],[Courbe 55 summer]]/($L$30/1000)</f>
        <v>204199.55156950673</v>
      </c>
      <c r="E88" s="3"/>
    </row>
    <row r="89" spans="1:5" x14ac:dyDescent="0.3">
      <c r="A89" s="3">
        <f>Tableau14[[#This Row],[winter]]*tests!$G$5</f>
        <v>1518.7737599999998</v>
      </c>
      <c r="B89" s="3">
        <f>Tableau6[[#This Row],[Courbe N1 winter]]/(tests!$G$13/1000)</f>
        <v>1420.4355840786509</v>
      </c>
      <c r="C89" s="3">
        <f>Tableau1[[#This Row],[summer]]*$L$27</f>
        <v>44926.5</v>
      </c>
      <c r="D89" s="3">
        <f>Tableau6[[#This Row],[Courbe 55 summer]]/($L$30/1000)</f>
        <v>201464.12556053812</v>
      </c>
      <c r="E89" s="3"/>
    </row>
    <row r="90" spans="1:5" x14ac:dyDescent="0.3">
      <c r="A90" s="3">
        <f>Tableau14[[#This Row],[winter]]*tests!$G$5</f>
        <v>1466.7609599999998</v>
      </c>
      <c r="B90" s="3">
        <f>Tableau6[[#This Row],[Courbe N1 winter]]/(tests!$G$13/1000)</f>
        <v>1371.7905298293822</v>
      </c>
      <c r="C90" s="3">
        <f>Tableau1[[#This Row],[summer]]*$L$27</f>
        <v>44347</v>
      </c>
      <c r="D90" s="3">
        <f>Tableau6[[#This Row],[Courbe 55 summer]]/($L$30/1000)</f>
        <v>198865.47085201793</v>
      </c>
      <c r="E90" s="3"/>
    </row>
    <row r="91" spans="1:5" x14ac:dyDescent="0.3">
      <c r="A91" s="3">
        <f>Tableau14[[#This Row],[winter]]*tests!$G$5</f>
        <v>1428.61824</v>
      </c>
      <c r="B91" s="3">
        <f>Tableau6[[#This Row],[Courbe N1 winter]]/(tests!$G$13/1000)</f>
        <v>1336.1174900465851</v>
      </c>
      <c r="C91" s="3">
        <f>Tableau1[[#This Row],[summer]]*$L$27</f>
        <v>43615</v>
      </c>
      <c r="D91" s="3">
        <f>Tableau6[[#This Row],[Courbe 55 summer]]/($L$30/1000)</f>
        <v>195582.95964125561</v>
      </c>
      <c r="E91" s="3"/>
    </row>
    <row r="92" spans="1:5" x14ac:dyDescent="0.3">
      <c r="A92" s="3">
        <f>Tableau14[[#This Row],[winter]]*tests!$G$5</f>
        <v>1395.6768</v>
      </c>
      <c r="B92" s="3">
        <f>Tableau6[[#This Row],[Courbe N1 winter]]/(tests!$G$13/1000)</f>
        <v>1305.3089556887148</v>
      </c>
      <c r="C92" s="3">
        <f>Tableau1[[#This Row],[summer]]*$L$27</f>
        <v>42456</v>
      </c>
      <c r="D92" s="3">
        <f>Tableau6[[#This Row],[Courbe 55 summer]]/($L$30/1000)</f>
        <v>190385.65022421523</v>
      </c>
      <c r="E92" s="3"/>
    </row>
    <row r="93" spans="1:5" x14ac:dyDescent="0.3">
      <c r="A93" s="3">
        <f>Tableau14[[#This Row],[winter]]*tests!$G$5</f>
        <v>1357.5340799999999</v>
      </c>
      <c r="B93" s="3">
        <f>Tableau6[[#This Row],[Courbe N1 winter]]/(tests!$G$13/1000)</f>
        <v>1269.6359159059175</v>
      </c>
      <c r="C93" s="3">
        <f>Tableau1[[#This Row],[summer]]*$L$27</f>
        <v>40626</v>
      </c>
      <c r="D93" s="3">
        <f>Tableau6[[#This Row],[Courbe 55 summer]]/($L$30/1000)</f>
        <v>182179.37219730942</v>
      </c>
      <c r="E93" s="3"/>
    </row>
    <row r="94" spans="1:5" x14ac:dyDescent="0.3">
      <c r="A94" s="3">
        <f>Tableau14[[#This Row],[winter]]*tests!$G$5</f>
        <v>1305.5212799999999</v>
      </c>
      <c r="B94" s="3">
        <f>Tableau6[[#This Row],[Courbe N1 winter]]/(tests!$G$13/1000)</f>
        <v>1220.9908616566488</v>
      </c>
      <c r="C94" s="3">
        <f>Tableau1[[#This Row],[summer]]*$L$27</f>
        <v>37942</v>
      </c>
      <c r="D94" s="3">
        <f>Tableau6[[#This Row],[Courbe 55 summer]]/($L$30/1000)</f>
        <v>170143.49775784754</v>
      </c>
      <c r="E94" s="3"/>
    </row>
    <row r="95" spans="1:5" x14ac:dyDescent="0.3">
      <c r="A95" s="3">
        <f>Tableau14[[#This Row],[winter]]*tests!$G$5</f>
        <v>1244.8396799999998</v>
      </c>
      <c r="B95" s="3">
        <f>Tableau6[[#This Row],[Courbe N1 winter]]/(tests!$G$13/1000)</f>
        <v>1164.2382983658349</v>
      </c>
      <c r="C95" s="3">
        <f>Tableau1[[#This Row],[summer]]*$L$27</f>
        <v>34709</v>
      </c>
      <c r="D95" s="3">
        <f>Tableau6[[#This Row],[Courbe 55 summer]]/($L$30/1000)</f>
        <v>155645.73991031389</v>
      </c>
      <c r="E95" s="3"/>
    </row>
    <row r="96" spans="1:5" x14ac:dyDescent="0.3">
      <c r="A96" s="3">
        <f>Tableau14[[#This Row],[winter]]*tests!$G$5</f>
        <v>1184.1580799999999</v>
      </c>
      <c r="B96" s="3">
        <f>Tableau6[[#This Row],[Courbe N1 winter]]/(tests!$G$13/1000)</f>
        <v>1107.4857350750212</v>
      </c>
      <c r="C96" s="3">
        <f>Tableau1[[#This Row],[summer]]*$L$27</f>
        <v>31262.5</v>
      </c>
      <c r="D96" s="3">
        <f>Tableau6[[#This Row],[Courbe 55 summer]]/($L$30/1000)</f>
        <v>140190.58295964127</v>
      </c>
      <c r="E96" s="3"/>
    </row>
    <row r="97" spans="1:5" x14ac:dyDescent="0.3">
      <c r="A97" s="3">
        <f>Tableau14[[#This Row],[winter]]*tests!$G$5</f>
        <v>1133.87904</v>
      </c>
      <c r="B97" s="3">
        <f>Tableau6[[#This Row],[Courbe N1 winter]]/(tests!$G$13/1000)</f>
        <v>1060.4621826340615</v>
      </c>
      <c r="C97" s="3">
        <f>Tableau1[[#This Row],[summer]]*$L$27</f>
        <v>27938</v>
      </c>
      <c r="D97" s="3">
        <f>Tableau6[[#This Row],[Courbe 55 summer]]/($L$30/1000)</f>
        <v>125282.51121076233</v>
      </c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507D-4AB7-4060-A28C-0FB67C1AA30F}">
  <dimension ref="A1:C507"/>
  <sheetViews>
    <sheetView tabSelected="1" workbookViewId="0">
      <selection activeCell="M23" sqref="M23"/>
    </sheetView>
  </sheetViews>
  <sheetFormatPr baseColWidth="10" defaultRowHeight="14.4" x14ac:dyDescent="0.3"/>
  <cols>
    <col min="1" max="3" width="10.77734375" bestFit="1" customWidth="1"/>
    <col min="4" max="4" width="12.33203125" bestFit="1" customWidth="1"/>
  </cols>
  <sheetData>
    <row r="1" spans="1:3" x14ac:dyDescent="0.3">
      <c r="A1" t="s">
        <v>86</v>
      </c>
      <c r="B1" t="s">
        <v>87</v>
      </c>
      <c r="C1" t="s">
        <v>30</v>
      </c>
    </row>
    <row r="2" spans="1:3" x14ac:dyDescent="0.3">
      <c r="A2" t="s">
        <v>85</v>
      </c>
      <c r="B2" t="s">
        <v>85</v>
      </c>
      <c r="C2" t="s">
        <v>85</v>
      </c>
    </row>
    <row r="3" spans="1:3" x14ac:dyDescent="0.3">
      <c r="A3" t="s">
        <v>11</v>
      </c>
      <c r="B3" t="s">
        <v>12</v>
      </c>
      <c r="C3" t="s">
        <v>13</v>
      </c>
    </row>
    <row r="4" spans="1:3" x14ac:dyDescent="0.3">
      <c r="A4" t="s">
        <v>88</v>
      </c>
      <c r="B4">
        <v>67.199932000000004</v>
      </c>
      <c r="C4">
        <v>96.092003000000005</v>
      </c>
    </row>
    <row r="5" spans="1:3" x14ac:dyDescent="0.3">
      <c r="A5" t="s">
        <v>89</v>
      </c>
      <c r="B5">
        <v>64.732138000000006</v>
      </c>
      <c r="C5">
        <v>88.796306000000001</v>
      </c>
    </row>
    <row r="6" spans="1:3" x14ac:dyDescent="0.3">
      <c r="A6" t="s">
        <v>90</v>
      </c>
      <c r="B6">
        <v>62.549089000000002</v>
      </c>
      <c r="C6">
        <v>82.460570000000004</v>
      </c>
    </row>
    <row r="7" spans="1:3" x14ac:dyDescent="0.3">
      <c r="A7" t="s">
        <v>91</v>
      </c>
      <c r="B7">
        <v>60.081294999999997</v>
      </c>
      <c r="C7">
        <v>76.700809000000007</v>
      </c>
    </row>
    <row r="8" spans="1:3" x14ac:dyDescent="0.3">
      <c r="A8" t="s">
        <v>92</v>
      </c>
      <c r="B8">
        <v>56.474519000000001</v>
      </c>
      <c r="C8">
        <v>71.133041000000006</v>
      </c>
    </row>
    <row r="9" spans="1:3" x14ac:dyDescent="0.3">
      <c r="A9" t="s">
        <v>93</v>
      </c>
      <c r="B9">
        <v>52.203336999999998</v>
      </c>
      <c r="C9">
        <v>65.949257000000003</v>
      </c>
    </row>
    <row r="10" spans="1:3" x14ac:dyDescent="0.3">
      <c r="A10" t="s">
        <v>94</v>
      </c>
      <c r="B10">
        <v>47.932155000000002</v>
      </c>
      <c r="C10">
        <v>61.341448</v>
      </c>
    </row>
    <row r="11" spans="1:3" x14ac:dyDescent="0.3">
      <c r="A11" t="s">
        <v>95</v>
      </c>
      <c r="B11">
        <v>44.230463</v>
      </c>
      <c r="C11">
        <v>57.501607999999997</v>
      </c>
    </row>
    <row r="12" spans="1:3" x14ac:dyDescent="0.3">
      <c r="A12" t="s">
        <v>96</v>
      </c>
      <c r="B12">
        <v>41.667754000000002</v>
      </c>
      <c r="C12">
        <v>54.717723999999997</v>
      </c>
    </row>
    <row r="13" spans="1:3" x14ac:dyDescent="0.3">
      <c r="A13" t="s">
        <v>97</v>
      </c>
      <c r="B13">
        <v>40.149112000000002</v>
      </c>
      <c r="C13">
        <v>52.797803999999999</v>
      </c>
    </row>
    <row r="14" spans="1:3" x14ac:dyDescent="0.3">
      <c r="A14" t="s">
        <v>98</v>
      </c>
      <c r="B14">
        <v>39.294874999999998</v>
      </c>
      <c r="C14">
        <v>51.357863999999999</v>
      </c>
    </row>
    <row r="15" spans="1:3" x14ac:dyDescent="0.3">
      <c r="A15" t="s">
        <v>99</v>
      </c>
      <c r="B15">
        <v>38.725383999999998</v>
      </c>
      <c r="C15">
        <v>50.301907</v>
      </c>
    </row>
    <row r="16" spans="1:3" x14ac:dyDescent="0.3">
      <c r="A16" t="s">
        <v>100</v>
      </c>
      <c r="B16">
        <v>38.250808999999997</v>
      </c>
      <c r="C16">
        <v>49.437942999999997</v>
      </c>
    </row>
    <row r="17" spans="1:3" x14ac:dyDescent="0.3">
      <c r="A17" t="s">
        <v>101</v>
      </c>
      <c r="B17">
        <v>37.871147999999998</v>
      </c>
      <c r="C17">
        <v>48.765971</v>
      </c>
    </row>
    <row r="18" spans="1:3" x14ac:dyDescent="0.3">
      <c r="A18" t="s">
        <v>102</v>
      </c>
      <c r="B18">
        <v>37.491486999999999</v>
      </c>
      <c r="C18">
        <v>48.189995000000003</v>
      </c>
    </row>
    <row r="19" spans="1:3" x14ac:dyDescent="0.3">
      <c r="A19" t="s">
        <v>103</v>
      </c>
      <c r="B19">
        <v>37.111826999999998</v>
      </c>
      <c r="C19">
        <v>47.902006999999998</v>
      </c>
    </row>
    <row r="20" spans="1:3" x14ac:dyDescent="0.3">
      <c r="A20" t="s">
        <v>104</v>
      </c>
      <c r="B20">
        <v>36.827081</v>
      </c>
      <c r="C20">
        <v>47.902006999999998</v>
      </c>
    </row>
    <row r="21" spans="1:3" x14ac:dyDescent="0.3">
      <c r="A21" t="s">
        <v>105</v>
      </c>
      <c r="B21">
        <v>36.542335999999999</v>
      </c>
      <c r="C21">
        <v>47.998002999999997</v>
      </c>
    </row>
    <row r="22" spans="1:3" x14ac:dyDescent="0.3">
      <c r="A22" t="s">
        <v>106</v>
      </c>
      <c r="B22">
        <v>36.352505000000001</v>
      </c>
      <c r="C22">
        <v>48.093998999999997</v>
      </c>
    </row>
    <row r="23" spans="1:3" x14ac:dyDescent="0.3">
      <c r="A23" t="s">
        <v>107</v>
      </c>
      <c r="B23">
        <v>36.352505000000001</v>
      </c>
      <c r="C23">
        <v>47.902006999999998</v>
      </c>
    </row>
    <row r="24" spans="1:3" x14ac:dyDescent="0.3">
      <c r="A24" t="s">
        <v>108</v>
      </c>
      <c r="B24">
        <v>36.542335999999999</v>
      </c>
      <c r="C24">
        <v>47.518022999999999</v>
      </c>
    </row>
    <row r="25" spans="1:3" x14ac:dyDescent="0.3">
      <c r="A25" t="s">
        <v>109</v>
      </c>
      <c r="B25">
        <v>37.111826999999998</v>
      </c>
      <c r="C25">
        <v>46.942047000000002</v>
      </c>
    </row>
    <row r="26" spans="1:3" x14ac:dyDescent="0.3">
      <c r="A26" t="s">
        <v>110</v>
      </c>
      <c r="B26">
        <v>38.250808999999997</v>
      </c>
      <c r="C26">
        <v>46.462066999999998</v>
      </c>
    </row>
    <row r="27" spans="1:3" x14ac:dyDescent="0.3">
      <c r="A27" t="s">
        <v>111</v>
      </c>
      <c r="B27">
        <v>40.244027000000003</v>
      </c>
      <c r="C27">
        <v>46.366070999999998</v>
      </c>
    </row>
    <row r="28" spans="1:3" x14ac:dyDescent="0.3">
      <c r="A28" t="s">
        <v>112</v>
      </c>
      <c r="B28">
        <v>43.281312</v>
      </c>
      <c r="C28">
        <v>46.750055000000003</v>
      </c>
    </row>
    <row r="29" spans="1:3" x14ac:dyDescent="0.3">
      <c r="A29" t="s">
        <v>113</v>
      </c>
      <c r="B29">
        <v>47.362664000000002</v>
      </c>
      <c r="C29">
        <v>47.806010999999998</v>
      </c>
    </row>
    <row r="30" spans="1:3" x14ac:dyDescent="0.3">
      <c r="A30" t="s">
        <v>114</v>
      </c>
      <c r="B30">
        <v>52.488081999999999</v>
      </c>
      <c r="C30">
        <v>49.821927000000002</v>
      </c>
    </row>
    <row r="31" spans="1:3" x14ac:dyDescent="0.3">
      <c r="A31" t="s">
        <v>115</v>
      </c>
      <c r="B31">
        <v>58.467737</v>
      </c>
      <c r="C31">
        <v>52.701808</v>
      </c>
    </row>
    <row r="32" spans="1:3" x14ac:dyDescent="0.3">
      <c r="A32" t="s">
        <v>116</v>
      </c>
      <c r="B32">
        <v>65.396544000000006</v>
      </c>
      <c r="C32">
        <v>56.829636000000001</v>
      </c>
    </row>
    <row r="33" spans="1:3" x14ac:dyDescent="0.3">
      <c r="A33" t="s">
        <v>117</v>
      </c>
      <c r="B33">
        <v>73.179586999999998</v>
      </c>
      <c r="C33">
        <v>62.301408000000002</v>
      </c>
    </row>
    <row r="34" spans="1:3" x14ac:dyDescent="0.3">
      <c r="A34" t="s">
        <v>118</v>
      </c>
      <c r="B34">
        <v>81.721951000000004</v>
      </c>
      <c r="C34">
        <v>69.405113</v>
      </c>
    </row>
    <row r="35" spans="1:3" x14ac:dyDescent="0.3">
      <c r="A35" t="s">
        <v>119</v>
      </c>
      <c r="B35">
        <v>90.833805999999996</v>
      </c>
      <c r="C35">
        <v>78.332740999999999</v>
      </c>
    </row>
    <row r="36" spans="1:3" x14ac:dyDescent="0.3">
      <c r="A36" t="s">
        <v>120</v>
      </c>
      <c r="B36">
        <v>100.420237</v>
      </c>
      <c r="C36">
        <v>89.180289999999999</v>
      </c>
    </row>
    <row r="37" spans="1:3" x14ac:dyDescent="0.3">
      <c r="A37" t="s">
        <v>121</v>
      </c>
      <c r="B37">
        <v>109.911753</v>
      </c>
      <c r="C37">
        <v>101.37178299999999</v>
      </c>
    </row>
    <row r="38" spans="1:3" x14ac:dyDescent="0.3">
      <c r="A38" t="s">
        <v>122</v>
      </c>
      <c r="B38">
        <v>118.549032</v>
      </c>
      <c r="C38">
        <v>114.235248</v>
      </c>
    </row>
    <row r="39" spans="1:3" x14ac:dyDescent="0.3">
      <c r="A39" t="s">
        <v>123</v>
      </c>
      <c r="B39">
        <v>125.572754</v>
      </c>
      <c r="C39">
        <v>127.002717</v>
      </c>
    </row>
    <row r="40" spans="1:3" x14ac:dyDescent="0.3">
      <c r="A40" t="s">
        <v>124</v>
      </c>
      <c r="B40">
        <v>130.60325700000001</v>
      </c>
      <c r="C40">
        <v>139.002218</v>
      </c>
    </row>
    <row r="41" spans="1:3" x14ac:dyDescent="0.3">
      <c r="A41" t="s">
        <v>125</v>
      </c>
      <c r="B41">
        <v>133.92528799999999</v>
      </c>
      <c r="C41">
        <v>149.945762</v>
      </c>
    </row>
    <row r="42" spans="1:3" x14ac:dyDescent="0.3">
      <c r="A42" t="s">
        <v>126</v>
      </c>
      <c r="B42">
        <v>136.01342099999999</v>
      </c>
      <c r="C42">
        <v>159.35337100000001</v>
      </c>
    </row>
    <row r="43" spans="1:3" x14ac:dyDescent="0.3">
      <c r="A43" t="s">
        <v>127</v>
      </c>
      <c r="B43">
        <v>137.43714800000001</v>
      </c>
      <c r="C43">
        <v>167.033051</v>
      </c>
    </row>
    <row r="44" spans="1:3" x14ac:dyDescent="0.3">
      <c r="A44" t="s">
        <v>128</v>
      </c>
      <c r="B44">
        <v>138.57613000000001</v>
      </c>
      <c r="C44">
        <v>172.792812</v>
      </c>
    </row>
    <row r="45" spans="1:3" x14ac:dyDescent="0.3">
      <c r="A45" t="s">
        <v>129</v>
      </c>
      <c r="B45">
        <v>139.715112</v>
      </c>
      <c r="C45">
        <v>177.208628</v>
      </c>
    </row>
    <row r="46" spans="1:3" x14ac:dyDescent="0.3">
      <c r="A46" t="s">
        <v>130</v>
      </c>
      <c r="B46">
        <v>140.854094</v>
      </c>
      <c r="C46">
        <v>181.144464</v>
      </c>
    </row>
    <row r="47" spans="1:3" x14ac:dyDescent="0.3">
      <c r="A47" t="s">
        <v>131</v>
      </c>
      <c r="B47">
        <v>142.182906</v>
      </c>
      <c r="C47">
        <v>185.368289</v>
      </c>
    </row>
    <row r="48" spans="1:3" x14ac:dyDescent="0.3">
      <c r="A48" t="s">
        <v>132</v>
      </c>
      <c r="B48">
        <v>143.79646399999999</v>
      </c>
      <c r="C48">
        <v>190.36008100000001</v>
      </c>
    </row>
    <row r="49" spans="1:3" x14ac:dyDescent="0.3">
      <c r="A49" t="s">
        <v>133</v>
      </c>
      <c r="B49">
        <v>145.69476700000001</v>
      </c>
      <c r="C49">
        <v>195.54386500000001</v>
      </c>
    </row>
    <row r="50" spans="1:3" x14ac:dyDescent="0.3">
      <c r="A50" t="s">
        <v>134</v>
      </c>
      <c r="B50">
        <v>148.067646</v>
      </c>
      <c r="C50">
        <v>200.34366600000001</v>
      </c>
    </row>
    <row r="51" spans="1:3" x14ac:dyDescent="0.3">
      <c r="A51" t="s">
        <v>135</v>
      </c>
      <c r="B51">
        <v>150.91510099999999</v>
      </c>
      <c r="C51">
        <v>203.70352600000001</v>
      </c>
    </row>
    <row r="52" spans="1:3" x14ac:dyDescent="0.3">
      <c r="A52" t="s">
        <v>136</v>
      </c>
      <c r="B52">
        <v>154.14221599999999</v>
      </c>
      <c r="C52">
        <v>205.14346599999999</v>
      </c>
    </row>
    <row r="53" spans="1:3" x14ac:dyDescent="0.3">
      <c r="A53" t="s">
        <v>137</v>
      </c>
      <c r="B53">
        <v>157.36933099999999</v>
      </c>
      <c r="C53">
        <v>204.27950200000001</v>
      </c>
    </row>
    <row r="54" spans="1:3" x14ac:dyDescent="0.3">
      <c r="A54" t="s">
        <v>138</v>
      </c>
      <c r="B54">
        <v>159.83712600000001</v>
      </c>
      <c r="C54">
        <v>200.631654</v>
      </c>
    </row>
    <row r="55" spans="1:3" x14ac:dyDescent="0.3">
      <c r="A55" t="s">
        <v>139</v>
      </c>
      <c r="B55">
        <v>161.16593800000001</v>
      </c>
      <c r="C55">
        <v>194.19992099999999</v>
      </c>
    </row>
    <row r="56" spans="1:3" x14ac:dyDescent="0.3">
      <c r="A56" t="s">
        <v>140</v>
      </c>
      <c r="B56">
        <v>160.78627700000001</v>
      </c>
      <c r="C56">
        <v>184.69631699999999</v>
      </c>
    </row>
    <row r="57" spans="1:3" x14ac:dyDescent="0.3">
      <c r="A57" t="s">
        <v>141</v>
      </c>
      <c r="B57">
        <v>159.07780399999999</v>
      </c>
      <c r="C57">
        <v>173.65677600000001</v>
      </c>
    </row>
    <row r="58" spans="1:3" x14ac:dyDescent="0.3">
      <c r="A58" t="s">
        <v>142</v>
      </c>
      <c r="B58">
        <v>156.42017999999999</v>
      </c>
      <c r="C58">
        <v>162.42524299999999</v>
      </c>
    </row>
    <row r="59" spans="1:3" x14ac:dyDescent="0.3">
      <c r="A59" t="s">
        <v>143</v>
      </c>
      <c r="B59">
        <v>153.28798</v>
      </c>
      <c r="C59">
        <v>152.63364999999999</v>
      </c>
    </row>
    <row r="60" spans="1:3" x14ac:dyDescent="0.3">
      <c r="A60" t="s">
        <v>144</v>
      </c>
      <c r="B60">
        <v>150.06086400000001</v>
      </c>
      <c r="C60">
        <v>145.337954</v>
      </c>
    </row>
    <row r="61" spans="1:3" x14ac:dyDescent="0.3">
      <c r="A61" t="s">
        <v>145</v>
      </c>
      <c r="B61">
        <v>147.02357900000001</v>
      </c>
      <c r="C61">
        <v>140.15416999999999</v>
      </c>
    </row>
    <row r="62" spans="1:3" x14ac:dyDescent="0.3">
      <c r="A62" t="s">
        <v>146</v>
      </c>
      <c r="B62">
        <v>144.081209</v>
      </c>
      <c r="C62">
        <v>135.93034499999999</v>
      </c>
    </row>
    <row r="63" spans="1:3" x14ac:dyDescent="0.3">
      <c r="A63" t="s">
        <v>147</v>
      </c>
      <c r="B63">
        <v>141.423585</v>
      </c>
      <c r="C63">
        <v>131.80251699999999</v>
      </c>
    </row>
    <row r="64" spans="1:3" x14ac:dyDescent="0.3">
      <c r="A64" t="s">
        <v>148</v>
      </c>
      <c r="B64">
        <v>139.05070599999999</v>
      </c>
      <c r="C64">
        <v>127.098713</v>
      </c>
    </row>
    <row r="65" spans="1:3" x14ac:dyDescent="0.3">
      <c r="A65" t="s">
        <v>149</v>
      </c>
      <c r="B65">
        <v>137.05748800000001</v>
      </c>
      <c r="C65">
        <v>121.914928</v>
      </c>
    </row>
    <row r="66" spans="1:3" x14ac:dyDescent="0.3">
      <c r="A66" t="s">
        <v>150</v>
      </c>
      <c r="B66">
        <v>135.44392999999999</v>
      </c>
      <c r="C66">
        <v>116.731144</v>
      </c>
    </row>
    <row r="67" spans="1:3" x14ac:dyDescent="0.3">
      <c r="A67" t="s">
        <v>151</v>
      </c>
      <c r="B67">
        <v>134.304948</v>
      </c>
      <c r="C67">
        <v>111.835348</v>
      </c>
    </row>
    <row r="68" spans="1:3" x14ac:dyDescent="0.3">
      <c r="A68" t="s">
        <v>152</v>
      </c>
      <c r="B68">
        <v>133.735457</v>
      </c>
      <c r="C68">
        <v>107.707519</v>
      </c>
    </row>
    <row r="69" spans="1:3" x14ac:dyDescent="0.3">
      <c r="A69" t="s">
        <v>153</v>
      </c>
      <c r="B69">
        <v>134.494778</v>
      </c>
      <c r="C69">
        <v>104.53965100000001</v>
      </c>
    </row>
    <row r="70" spans="1:3" x14ac:dyDescent="0.3">
      <c r="A70" t="s">
        <v>154</v>
      </c>
      <c r="B70">
        <v>137.53206399999999</v>
      </c>
      <c r="C70">
        <v>102.427739</v>
      </c>
    </row>
    <row r="71" spans="1:3" x14ac:dyDescent="0.3">
      <c r="A71" t="s">
        <v>155</v>
      </c>
      <c r="B71">
        <v>143.79646399999999</v>
      </c>
      <c r="C71">
        <v>101.46777899999999</v>
      </c>
    </row>
    <row r="72" spans="1:3" x14ac:dyDescent="0.3">
      <c r="A72" t="s">
        <v>156</v>
      </c>
      <c r="B72">
        <v>153.66764000000001</v>
      </c>
      <c r="C72">
        <v>101.85176300000001</v>
      </c>
    </row>
    <row r="73" spans="1:3" x14ac:dyDescent="0.3">
      <c r="A73" t="s">
        <v>157</v>
      </c>
      <c r="B73">
        <v>165.72186500000001</v>
      </c>
      <c r="C73">
        <v>103.387699</v>
      </c>
    </row>
    <row r="74" spans="1:3" x14ac:dyDescent="0.3">
      <c r="A74" t="s">
        <v>158</v>
      </c>
      <c r="B74">
        <v>177.87100599999999</v>
      </c>
      <c r="C74">
        <v>105.979591</v>
      </c>
    </row>
    <row r="75" spans="1:3" x14ac:dyDescent="0.3">
      <c r="A75" t="s">
        <v>159</v>
      </c>
      <c r="B75">
        <v>188.026927</v>
      </c>
      <c r="C75">
        <v>109.435447</v>
      </c>
    </row>
    <row r="76" spans="1:3" x14ac:dyDescent="0.3">
      <c r="A76" t="s">
        <v>160</v>
      </c>
      <c r="B76">
        <v>194.76590400000001</v>
      </c>
      <c r="C76">
        <v>113.563276</v>
      </c>
    </row>
    <row r="77" spans="1:3" x14ac:dyDescent="0.3">
      <c r="A77" t="s">
        <v>161</v>
      </c>
      <c r="B77">
        <v>198.46759499999999</v>
      </c>
      <c r="C77">
        <v>118.45907200000001</v>
      </c>
    </row>
    <row r="78" spans="1:3" x14ac:dyDescent="0.3">
      <c r="A78" t="s">
        <v>162</v>
      </c>
      <c r="B78">
        <v>200.36589799999999</v>
      </c>
      <c r="C78">
        <v>124.02684000000001</v>
      </c>
    </row>
    <row r="79" spans="1:3" x14ac:dyDescent="0.3">
      <c r="A79" t="s">
        <v>163</v>
      </c>
      <c r="B79">
        <v>201.409965</v>
      </c>
      <c r="C79">
        <v>130.266581</v>
      </c>
    </row>
    <row r="80" spans="1:3" x14ac:dyDescent="0.3">
      <c r="A80" t="s">
        <v>164</v>
      </c>
      <c r="B80">
        <v>202.359116</v>
      </c>
      <c r="C80">
        <v>137.08229700000001</v>
      </c>
    </row>
    <row r="81" spans="1:3" x14ac:dyDescent="0.3">
      <c r="A81" t="s">
        <v>165</v>
      </c>
      <c r="B81">
        <v>202.169286</v>
      </c>
      <c r="C81">
        <v>143.802018</v>
      </c>
    </row>
    <row r="82" spans="1:3" x14ac:dyDescent="0.3">
      <c r="A82" t="s">
        <v>166</v>
      </c>
      <c r="B82">
        <v>199.701492</v>
      </c>
      <c r="C82">
        <v>149.46578199999999</v>
      </c>
    </row>
    <row r="83" spans="1:3" x14ac:dyDescent="0.3">
      <c r="A83" t="s">
        <v>167</v>
      </c>
      <c r="B83">
        <v>193.53200699999999</v>
      </c>
      <c r="C83">
        <v>153.40161800000001</v>
      </c>
    </row>
    <row r="84" spans="1:3" x14ac:dyDescent="0.3">
      <c r="A84" t="s">
        <v>168</v>
      </c>
      <c r="B84">
        <v>183.091339</v>
      </c>
      <c r="C84">
        <v>154.937555</v>
      </c>
    </row>
    <row r="85" spans="1:3" x14ac:dyDescent="0.3">
      <c r="A85" t="s">
        <v>169</v>
      </c>
      <c r="B85">
        <v>169.898132</v>
      </c>
      <c r="C85">
        <v>154.36157900000001</v>
      </c>
    </row>
    <row r="86" spans="1:3" x14ac:dyDescent="0.3">
      <c r="A86" t="s">
        <v>170</v>
      </c>
      <c r="B86">
        <v>156.04051899999999</v>
      </c>
      <c r="C86">
        <v>152.63364999999999</v>
      </c>
    </row>
    <row r="87" spans="1:3" x14ac:dyDescent="0.3">
      <c r="A87" t="s">
        <v>171</v>
      </c>
      <c r="B87">
        <v>143.79646399999999</v>
      </c>
      <c r="C87">
        <v>150.23374999999999</v>
      </c>
    </row>
    <row r="88" spans="1:3" x14ac:dyDescent="0.3">
      <c r="A88" t="s">
        <v>172</v>
      </c>
      <c r="B88">
        <v>134.68460899999999</v>
      </c>
      <c r="C88">
        <v>147.737854</v>
      </c>
    </row>
    <row r="89" spans="1:3" x14ac:dyDescent="0.3">
      <c r="A89" t="s">
        <v>173</v>
      </c>
      <c r="B89">
        <v>128.420208</v>
      </c>
      <c r="C89">
        <v>145.43395000000001</v>
      </c>
    </row>
    <row r="90" spans="1:3" x14ac:dyDescent="0.3">
      <c r="A90" t="s">
        <v>174</v>
      </c>
      <c r="B90">
        <v>124.338857</v>
      </c>
      <c r="C90">
        <v>143.32203799999999</v>
      </c>
    </row>
    <row r="91" spans="1:3" x14ac:dyDescent="0.3">
      <c r="A91" t="s">
        <v>175</v>
      </c>
      <c r="B91">
        <v>121.68123199999999</v>
      </c>
      <c r="C91">
        <v>141.402118</v>
      </c>
    </row>
    <row r="92" spans="1:3" x14ac:dyDescent="0.3">
      <c r="A92" t="s">
        <v>176</v>
      </c>
      <c r="B92">
        <v>119.688014</v>
      </c>
      <c r="C92">
        <v>139.578194</v>
      </c>
    </row>
    <row r="93" spans="1:3" x14ac:dyDescent="0.3">
      <c r="A93" t="s">
        <v>177</v>
      </c>
      <c r="B93">
        <v>117.789711</v>
      </c>
      <c r="C93">
        <v>137.27428900000001</v>
      </c>
    </row>
    <row r="94" spans="1:3" x14ac:dyDescent="0.3">
      <c r="A94" t="s">
        <v>178</v>
      </c>
      <c r="B94">
        <v>115.416832</v>
      </c>
      <c r="C94">
        <v>133.626441</v>
      </c>
    </row>
    <row r="95" spans="1:3" x14ac:dyDescent="0.3">
      <c r="A95" t="s">
        <v>179</v>
      </c>
      <c r="B95">
        <v>112.189716</v>
      </c>
      <c r="C95">
        <v>127.866681</v>
      </c>
    </row>
    <row r="96" spans="1:3" x14ac:dyDescent="0.3">
      <c r="A96" t="s">
        <v>180</v>
      </c>
      <c r="B96">
        <v>107.63378899999999</v>
      </c>
      <c r="C96">
        <v>119.419032</v>
      </c>
    </row>
    <row r="97" spans="1:3" x14ac:dyDescent="0.3">
      <c r="A97" t="s">
        <v>181</v>
      </c>
      <c r="B97">
        <v>101.938879</v>
      </c>
      <c r="C97">
        <v>109.243455</v>
      </c>
    </row>
    <row r="98" spans="1:3" x14ac:dyDescent="0.3">
      <c r="A98" t="s">
        <v>182</v>
      </c>
      <c r="B98">
        <v>95.674479000000005</v>
      </c>
      <c r="C98">
        <v>98.395906999999994</v>
      </c>
    </row>
    <row r="99" spans="1:3" x14ac:dyDescent="0.3">
      <c r="A99" t="s">
        <v>183</v>
      </c>
      <c r="B99">
        <v>89.315162999999998</v>
      </c>
      <c r="C99">
        <v>87.932342000000006</v>
      </c>
    </row>
    <row r="100" spans="1:3" x14ac:dyDescent="0.3">
      <c r="A100" t="s">
        <v>85</v>
      </c>
      <c r="B100" t="s">
        <v>85</v>
      </c>
      <c r="C100" t="s">
        <v>85</v>
      </c>
    </row>
    <row r="101" spans="1:3" x14ac:dyDescent="0.3">
      <c r="A101" t="s">
        <v>85</v>
      </c>
      <c r="B101" t="s">
        <v>85</v>
      </c>
      <c r="C101" t="s">
        <v>85</v>
      </c>
    </row>
    <row r="102" spans="1:3" x14ac:dyDescent="0.3">
      <c r="A102" t="s">
        <v>85</v>
      </c>
      <c r="B102" t="s">
        <v>85</v>
      </c>
      <c r="C102" t="s">
        <v>85</v>
      </c>
    </row>
    <row r="103" spans="1:3" x14ac:dyDescent="0.3">
      <c r="A103" t="s">
        <v>86</v>
      </c>
      <c r="B103" t="s">
        <v>87</v>
      </c>
      <c r="C103" t="s">
        <v>37</v>
      </c>
    </row>
    <row r="104" spans="1:3" x14ac:dyDescent="0.3">
      <c r="A104" t="s">
        <v>85</v>
      </c>
      <c r="B104" t="s">
        <v>85</v>
      </c>
      <c r="C104" t="s">
        <v>85</v>
      </c>
    </row>
    <row r="105" spans="1:3" x14ac:dyDescent="0.3">
      <c r="A105" t="s">
        <v>11</v>
      </c>
      <c r="B105" t="s">
        <v>12</v>
      </c>
      <c r="C105" t="s">
        <v>13</v>
      </c>
    </row>
    <row r="106" spans="1:3" x14ac:dyDescent="0.3">
      <c r="A106" t="s">
        <v>88</v>
      </c>
      <c r="B106">
        <v>67.199932000000004</v>
      </c>
      <c r="C106">
        <v>96.092003000000005</v>
      </c>
    </row>
    <row r="107" spans="1:3" x14ac:dyDescent="0.3">
      <c r="A107" t="s">
        <v>89</v>
      </c>
      <c r="B107">
        <v>64.732138000000006</v>
      </c>
      <c r="C107">
        <v>88.796306000000001</v>
      </c>
    </row>
    <row r="108" spans="1:3" x14ac:dyDescent="0.3">
      <c r="A108" t="s">
        <v>90</v>
      </c>
      <c r="B108">
        <v>62.549089000000002</v>
      </c>
      <c r="C108">
        <v>82.460570000000004</v>
      </c>
    </row>
    <row r="109" spans="1:3" x14ac:dyDescent="0.3">
      <c r="A109" t="s">
        <v>91</v>
      </c>
      <c r="B109">
        <v>60.081294999999997</v>
      </c>
      <c r="C109">
        <v>76.700809000000007</v>
      </c>
    </row>
    <row r="110" spans="1:3" x14ac:dyDescent="0.3">
      <c r="A110" t="s">
        <v>92</v>
      </c>
      <c r="B110">
        <v>56.474519000000001</v>
      </c>
      <c r="C110">
        <v>71.133041000000006</v>
      </c>
    </row>
    <row r="111" spans="1:3" x14ac:dyDescent="0.3">
      <c r="A111" t="s">
        <v>93</v>
      </c>
      <c r="B111">
        <v>52.203336999999998</v>
      </c>
      <c r="C111">
        <v>65.949257000000003</v>
      </c>
    </row>
    <row r="112" spans="1:3" x14ac:dyDescent="0.3">
      <c r="A112" t="s">
        <v>94</v>
      </c>
      <c r="B112">
        <v>47.932155000000002</v>
      </c>
      <c r="C112">
        <v>61.341448</v>
      </c>
    </row>
    <row r="113" spans="1:3" x14ac:dyDescent="0.3">
      <c r="A113" t="s">
        <v>95</v>
      </c>
      <c r="B113">
        <v>44.230463</v>
      </c>
      <c r="C113">
        <v>57.501607999999997</v>
      </c>
    </row>
    <row r="114" spans="1:3" x14ac:dyDescent="0.3">
      <c r="A114" t="s">
        <v>96</v>
      </c>
      <c r="B114">
        <v>41.667754000000002</v>
      </c>
      <c r="C114">
        <v>54.717723999999997</v>
      </c>
    </row>
    <row r="115" spans="1:3" x14ac:dyDescent="0.3">
      <c r="A115" t="s">
        <v>97</v>
      </c>
      <c r="B115">
        <v>40.149112000000002</v>
      </c>
      <c r="C115">
        <v>52.797803999999999</v>
      </c>
    </row>
    <row r="116" spans="1:3" x14ac:dyDescent="0.3">
      <c r="A116" t="s">
        <v>98</v>
      </c>
      <c r="B116">
        <v>39.294874999999998</v>
      </c>
      <c r="C116">
        <v>51.357863999999999</v>
      </c>
    </row>
    <row r="117" spans="1:3" x14ac:dyDescent="0.3">
      <c r="A117" t="s">
        <v>99</v>
      </c>
      <c r="B117">
        <v>38.725383999999998</v>
      </c>
      <c r="C117">
        <v>50.301907</v>
      </c>
    </row>
    <row r="118" spans="1:3" x14ac:dyDescent="0.3">
      <c r="A118" t="s">
        <v>100</v>
      </c>
      <c r="B118">
        <v>38.250808999999997</v>
      </c>
      <c r="C118">
        <v>49.437942999999997</v>
      </c>
    </row>
    <row r="119" spans="1:3" x14ac:dyDescent="0.3">
      <c r="A119" t="s">
        <v>101</v>
      </c>
      <c r="B119">
        <v>37.871147999999998</v>
      </c>
      <c r="C119">
        <v>48.765971</v>
      </c>
    </row>
    <row r="120" spans="1:3" x14ac:dyDescent="0.3">
      <c r="A120" t="s">
        <v>102</v>
      </c>
      <c r="B120">
        <v>37.491486999999999</v>
      </c>
      <c r="C120">
        <v>48.189995000000003</v>
      </c>
    </row>
    <row r="121" spans="1:3" x14ac:dyDescent="0.3">
      <c r="A121" t="s">
        <v>103</v>
      </c>
      <c r="B121">
        <v>37.111826999999998</v>
      </c>
      <c r="C121">
        <v>47.902006999999998</v>
      </c>
    </row>
    <row r="122" spans="1:3" x14ac:dyDescent="0.3">
      <c r="A122" t="s">
        <v>104</v>
      </c>
      <c r="B122">
        <v>36.827081</v>
      </c>
      <c r="C122">
        <v>47.902006999999998</v>
      </c>
    </row>
    <row r="123" spans="1:3" x14ac:dyDescent="0.3">
      <c r="A123" t="s">
        <v>105</v>
      </c>
      <c r="B123">
        <v>36.542335999999999</v>
      </c>
      <c r="C123">
        <v>47.998002999999997</v>
      </c>
    </row>
    <row r="124" spans="1:3" x14ac:dyDescent="0.3">
      <c r="A124" t="s">
        <v>106</v>
      </c>
      <c r="B124">
        <v>36.352505000000001</v>
      </c>
      <c r="C124">
        <v>48.093998999999997</v>
      </c>
    </row>
    <row r="125" spans="1:3" x14ac:dyDescent="0.3">
      <c r="A125" t="s">
        <v>107</v>
      </c>
      <c r="B125">
        <v>36.352505000000001</v>
      </c>
      <c r="C125">
        <v>47.902006999999998</v>
      </c>
    </row>
    <row r="126" spans="1:3" x14ac:dyDescent="0.3">
      <c r="A126" t="s">
        <v>108</v>
      </c>
      <c r="B126">
        <v>36.542335999999999</v>
      </c>
      <c r="C126">
        <v>47.518022999999999</v>
      </c>
    </row>
    <row r="127" spans="1:3" x14ac:dyDescent="0.3">
      <c r="A127" t="s">
        <v>109</v>
      </c>
      <c r="B127">
        <v>37.111826999999998</v>
      </c>
      <c r="C127">
        <v>46.942047000000002</v>
      </c>
    </row>
    <row r="128" spans="1:3" x14ac:dyDescent="0.3">
      <c r="A128" t="s">
        <v>110</v>
      </c>
      <c r="B128">
        <v>38.250808999999997</v>
      </c>
      <c r="C128">
        <v>46.462066999999998</v>
      </c>
    </row>
    <row r="129" spans="1:3" x14ac:dyDescent="0.3">
      <c r="A129" t="s">
        <v>111</v>
      </c>
      <c r="B129">
        <v>40.244027000000003</v>
      </c>
      <c r="C129">
        <v>46.366070999999998</v>
      </c>
    </row>
    <row r="130" spans="1:3" x14ac:dyDescent="0.3">
      <c r="A130" t="s">
        <v>112</v>
      </c>
      <c r="B130">
        <v>43.281312</v>
      </c>
      <c r="C130">
        <v>46.750055000000003</v>
      </c>
    </row>
    <row r="131" spans="1:3" x14ac:dyDescent="0.3">
      <c r="A131" t="s">
        <v>113</v>
      </c>
      <c r="B131">
        <v>47.362664000000002</v>
      </c>
      <c r="C131">
        <v>47.806010999999998</v>
      </c>
    </row>
    <row r="132" spans="1:3" x14ac:dyDescent="0.3">
      <c r="A132" t="s">
        <v>114</v>
      </c>
      <c r="B132">
        <v>52.488081999999999</v>
      </c>
      <c r="C132">
        <v>49.821927000000002</v>
      </c>
    </row>
    <row r="133" spans="1:3" x14ac:dyDescent="0.3">
      <c r="A133" t="s">
        <v>115</v>
      </c>
      <c r="B133">
        <v>58.467737</v>
      </c>
      <c r="C133">
        <v>52.701808</v>
      </c>
    </row>
    <row r="134" spans="1:3" x14ac:dyDescent="0.3">
      <c r="A134" t="s">
        <v>116</v>
      </c>
      <c r="B134">
        <v>65.396544000000006</v>
      </c>
      <c r="C134">
        <v>56.829636000000001</v>
      </c>
    </row>
    <row r="135" spans="1:3" x14ac:dyDescent="0.3">
      <c r="A135" t="s">
        <v>117</v>
      </c>
      <c r="B135">
        <v>73.179586999999998</v>
      </c>
      <c r="C135">
        <v>62.301408000000002</v>
      </c>
    </row>
    <row r="136" spans="1:3" x14ac:dyDescent="0.3">
      <c r="A136" t="s">
        <v>118</v>
      </c>
      <c r="B136">
        <v>81.721951000000004</v>
      </c>
      <c r="C136">
        <v>69.405113</v>
      </c>
    </row>
    <row r="137" spans="1:3" x14ac:dyDescent="0.3">
      <c r="A137" t="s">
        <v>119</v>
      </c>
      <c r="B137">
        <v>90.833805999999996</v>
      </c>
      <c r="C137">
        <v>78.332740999999999</v>
      </c>
    </row>
    <row r="138" spans="1:3" x14ac:dyDescent="0.3">
      <c r="A138" t="s">
        <v>120</v>
      </c>
      <c r="B138">
        <v>100.420237</v>
      </c>
      <c r="C138">
        <v>89.180289999999999</v>
      </c>
    </row>
    <row r="139" spans="1:3" x14ac:dyDescent="0.3">
      <c r="A139" t="s">
        <v>121</v>
      </c>
      <c r="B139">
        <v>109.911753</v>
      </c>
      <c r="C139">
        <v>101.37178299999999</v>
      </c>
    </row>
    <row r="140" spans="1:3" x14ac:dyDescent="0.3">
      <c r="A140" t="s">
        <v>122</v>
      </c>
      <c r="B140">
        <v>118.549032</v>
      </c>
      <c r="C140">
        <v>114.235248</v>
      </c>
    </row>
    <row r="141" spans="1:3" x14ac:dyDescent="0.3">
      <c r="A141" t="s">
        <v>123</v>
      </c>
      <c r="B141">
        <v>125.572754</v>
      </c>
      <c r="C141">
        <v>127.002717</v>
      </c>
    </row>
    <row r="142" spans="1:3" x14ac:dyDescent="0.3">
      <c r="A142" t="s">
        <v>124</v>
      </c>
      <c r="B142">
        <v>130.60325700000001</v>
      </c>
      <c r="C142">
        <v>139.002218</v>
      </c>
    </row>
    <row r="143" spans="1:3" x14ac:dyDescent="0.3">
      <c r="A143" t="s">
        <v>125</v>
      </c>
      <c r="B143">
        <v>133.92528799999999</v>
      </c>
      <c r="C143">
        <v>149.945762</v>
      </c>
    </row>
    <row r="144" spans="1:3" x14ac:dyDescent="0.3">
      <c r="A144" t="s">
        <v>126</v>
      </c>
      <c r="B144">
        <v>136.01342099999999</v>
      </c>
      <c r="C144">
        <v>159.35337100000001</v>
      </c>
    </row>
    <row r="145" spans="1:3" x14ac:dyDescent="0.3">
      <c r="A145" t="s">
        <v>127</v>
      </c>
      <c r="B145">
        <v>137.43714800000001</v>
      </c>
      <c r="C145">
        <v>167.033051</v>
      </c>
    </row>
    <row r="146" spans="1:3" x14ac:dyDescent="0.3">
      <c r="A146" t="s">
        <v>128</v>
      </c>
      <c r="B146">
        <v>138.57613000000001</v>
      </c>
      <c r="C146">
        <v>172.792812</v>
      </c>
    </row>
    <row r="147" spans="1:3" x14ac:dyDescent="0.3">
      <c r="A147" t="s">
        <v>129</v>
      </c>
      <c r="B147">
        <v>139.715112</v>
      </c>
      <c r="C147">
        <v>177.208628</v>
      </c>
    </row>
    <row r="148" spans="1:3" x14ac:dyDescent="0.3">
      <c r="A148" t="s">
        <v>130</v>
      </c>
      <c r="B148">
        <v>140.854094</v>
      </c>
      <c r="C148">
        <v>181.144464</v>
      </c>
    </row>
    <row r="149" spans="1:3" x14ac:dyDescent="0.3">
      <c r="A149" t="s">
        <v>131</v>
      </c>
      <c r="B149">
        <v>142.182906</v>
      </c>
      <c r="C149">
        <v>185.368289</v>
      </c>
    </row>
    <row r="150" spans="1:3" x14ac:dyDescent="0.3">
      <c r="A150" t="s">
        <v>132</v>
      </c>
      <c r="B150">
        <v>143.79646399999999</v>
      </c>
      <c r="C150">
        <v>190.36008100000001</v>
      </c>
    </row>
    <row r="151" spans="1:3" x14ac:dyDescent="0.3">
      <c r="A151" t="s">
        <v>133</v>
      </c>
      <c r="B151">
        <v>145.69476700000001</v>
      </c>
      <c r="C151">
        <v>195.54386500000001</v>
      </c>
    </row>
    <row r="152" spans="1:3" x14ac:dyDescent="0.3">
      <c r="A152" t="s">
        <v>134</v>
      </c>
      <c r="B152">
        <v>148.067646</v>
      </c>
      <c r="C152">
        <v>200.34366600000001</v>
      </c>
    </row>
    <row r="153" spans="1:3" x14ac:dyDescent="0.3">
      <c r="A153" t="s">
        <v>135</v>
      </c>
      <c r="B153">
        <v>150.91510099999999</v>
      </c>
      <c r="C153">
        <v>203.70352600000001</v>
      </c>
    </row>
    <row r="154" spans="1:3" x14ac:dyDescent="0.3">
      <c r="A154" t="s">
        <v>136</v>
      </c>
      <c r="B154">
        <v>154.14221599999999</v>
      </c>
      <c r="C154">
        <v>205.14346599999999</v>
      </c>
    </row>
    <row r="155" spans="1:3" x14ac:dyDescent="0.3">
      <c r="A155" t="s">
        <v>137</v>
      </c>
      <c r="B155">
        <v>157.36933099999999</v>
      </c>
      <c r="C155">
        <v>204.27950200000001</v>
      </c>
    </row>
    <row r="156" spans="1:3" x14ac:dyDescent="0.3">
      <c r="A156" t="s">
        <v>138</v>
      </c>
      <c r="B156">
        <v>159.83712600000001</v>
      </c>
      <c r="C156">
        <v>200.631654</v>
      </c>
    </row>
    <row r="157" spans="1:3" x14ac:dyDescent="0.3">
      <c r="A157" t="s">
        <v>139</v>
      </c>
      <c r="B157">
        <v>161.16593800000001</v>
      </c>
      <c r="C157">
        <v>194.19992099999999</v>
      </c>
    </row>
    <row r="158" spans="1:3" x14ac:dyDescent="0.3">
      <c r="A158" t="s">
        <v>140</v>
      </c>
      <c r="B158">
        <v>160.78627700000001</v>
      </c>
      <c r="C158">
        <v>184.69631699999999</v>
      </c>
    </row>
    <row r="159" spans="1:3" x14ac:dyDescent="0.3">
      <c r="A159" t="s">
        <v>141</v>
      </c>
      <c r="B159">
        <v>159.07780399999999</v>
      </c>
      <c r="C159">
        <v>173.65677600000001</v>
      </c>
    </row>
    <row r="160" spans="1:3" x14ac:dyDescent="0.3">
      <c r="A160" t="s">
        <v>142</v>
      </c>
      <c r="B160">
        <v>156.42017999999999</v>
      </c>
      <c r="C160">
        <v>162.42524299999999</v>
      </c>
    </row>
    <row r="161" spans="1:3" x14ac:dyDescent="0.3">
      <c r="A161" t="s">
        <v>143</v>
      </c>
      <c r="B161">
        <v>153.28798</v>
      </c>
      <c r="C161">
        <v>152.63364999999999</v>
      </c>
    </row>
    <row r="162" spans="1:3" x14ac:dyDescent="0.3">
      <c r="A162" t="s">
        <v>144</v>
      </c>
      <c r="B162">
        <v>150.06086400000001</v>
      </c>
      <c r="C162">
        <v>145.337954</v>
      </c>
    </row>
    <row r="163" spans="1:3" x14ac:dyDescent="0.3">
      <c r="A163" t="s">
        <v>145</v>
      </c>
      <c r="B163">
        <v>147.02357900000001</v>
      </c>
      <c r="C163">
        <v>140.15416999999999</v>
      </c>
    </row>
    <row r="164" spans="1:3" x14ac:dyDescent="0.3">
      <c r="A164" t="s">
        <v>146</v>
      </c>
      <c r="B164">
        <v>144.081209</v>
      </c>
      <c r="C164">
        <v>135.93034499999999</v>
      </c>
    </row>
    <row r="165" spans="1:3" x14ac:dyDescent="0.3">
      <c r="A165" t="s">
        <v>147</v>
      </c>
      <c r="B165">
        <v>141.423585</v>
      </c>
      <c r="C165">
        <v>131.80251699999999</v>
      </c>
    </row>
    <row r="166" spans="1:3" x14ac:dyDescent="0.3">
      <c r="A166" t="s">
        <v>148</v>
      </c>
      <c r="B166">
        <v>139.05070599999999</v>
      </c>
      <c r="C166">
        <v>127.098713</v>
      </c>
    </row>
    <row r="167" spans="1:3" x14ac:dyDescent="0.3">
      <c r="A167" t="s">
        <v>149</v>
      </c>
      <c r="B167">
        <v>137.05748800000001</v>
      </c>
      <c r="C167">
        <v>121.914928</v>
      </c>
    </row>
    <row r="168" spans="1:3" x14ac:dyDescent="0.3">
      <c r="A168" t="s">
        <v>150</v>
      </c>
      <c r="B168">
        <v>135.44392999999999</v>
      </c>
      <c r="C168">
        <v>116.731144</v>
      </c>
    </row>
    <row r="169" spans="1:3" x14ac:dyDescent="0.3">
      <c r="A169" t="s">
        <v>151</v>
      </c>
      <c r="B169">
        <v>134.304948</v>
      </c>
      <c r="C169">
        <v>111.835348</v>
      </c>
    </row>
    <row r="170" spans="1:3" x14ac:dyDescent="0.3">
      <c r="A170" t="s">
        <v>152</v>
      </c>
      <c r="B170">
        <v>133.735457</v>
      </c>
      <c r="C170">
        <v>107.707519</v>
      </c>
    </row>
    <row r="171" spans="1:3" x14ac:dyDescent="0.3">
      <c r="A171" t="s">
        <v>153</v>
      </c>
      <c r="B171">
        <v>134.494778</v>
      </c>
      <c r="C171">
        <v>104.53965100000001</v>
      </c>
    </row>
    <row r="172" spans="1:3" x14ac:dyDescent="0.3">
      <c r="A172" t="s">
        <v>154</v>
      </c>
      <c r="B172">
        <v>137.53206399999999</v>
      </c>
      <c r="C172">
        <v>102.427739</v>
      </c>
    </row>
    <row r="173" spans="1:3" x14ac:dyDescent="0.3">
      <c r="A173" t="s">
        <v>155</v>
      </c>
      <c r="B173">
        <v>143.79646399999999</v>
      </c>
      <c r="C173">
        <v>101.46777899999999</v>
      </c>
    </row>
    <row r="174" spans="1:3" x14ac:dyDescent="0.3">
      <c r="A174" t="s">
        <v>156</v>
      </c>
      <c r="B174">
        <v>153.66764000000001</v>
      </c>
      <c r="C174">
        <v>101.85176300000001</v>
      </c>
    </row>
    <row r="175" spans="1:3" x14ac:dyDescent="0.3">
      <c r="A175" t="s">
        <v>157</v>
      </c>
      <c r="B175">
        <v>165.72186500000001</v>
      </c>
      <c r="C175">
        <v>103.387699</v>
      </c>
    </row>
    <row r="176" spans="1:3" x14ac:dyDescent="0.3">
      <c r="A176" t="s">
        <v>158</v>
      </c>
      <c r="B176">
        <v>177.87100599999999</v>
      </c>
      <c r="C176">
        <v>105.979591</v>
      </c>
    </row>
    <row r="177" spans="1:3" x14ac:dyDescent="0.3">
      <c r="A177" t="s">
        <v>159</v>
      </c>
      <c r="B177">
        <v>188.026927</v>
      </c>
      <c r="C177">
        <v>109.435447</v>
      </c>
    </row>
    <row r="178" spans="1:3" x14ac:dyDescent="0.3">
      <c r="A178" t="s">
        <v>160</v>
      </c>
      <c r="B178">
        <v>194.76590400000001</v>
      </c>
      <c r="C178">
        <v>113.563276</v>
      </c>
    </row>
    <row r="179" spans="1:3" x14ac:dyDescent="0.3">
      <c r="A179" t="s">
        <v>161</v>
      </c>
      <c r="B179">
        <v>198.46759499999999</v>
      </c>
      <c r="C179">
        <v>118.45907200000001</v>
      </c>
    </row>
    <row r="180" spans="1:3" x14ac:dyDescent="0.3">
      <c r="A180" t="s">
        <v>162</v>
      </c>
      <c r="B180">
        <v>200.36589799999999</v>
      </c>
      <c r="C180">
        <v>124.02684000000001</v>
      </c>
    </row>
    <row r="181" spans="1:3" x14ac:dyDescent="0.3">
      <c r="A181" t="s">
        <v>163</v>
      </c>
      <c r="B181">
        <v>201.409965</v>
      </c>
      <c r="C181">
        <v>130.266581</v>
      </c>
    </row>
    <row r="182" spans="1:3" x14ac:dyDescent="0.3">
      <c r="A182" t="s">
        <v>164</v>
      </c>
      <c r="B182">
        <v>202.359116</v>
      </c>
      <c r="C182">
        <v>137.08229700000001</v>
      </c>
    </row>
    <row r="183" spans="1:3" x14ac:dyDescent="0.3">
      <c r="A183" t="s">
        <v>165</v>
      </c>
      <c r="B183">
        <v>202.169286</v>
      </c>
      <c r="C183">
        <v>143.802018</v>
      </c>
    </row>
    <row r="184" spans="1:3" x14ac:dyDescent="0.3">
      <c r="A184" t="s">
        <v>166</v>
      </c>
      <c r="B184">
        <v>199.701492</v>
      </c>
      <c r="C184">
        <v>149.46578199999999</v>
      </c>
    </row>
    <row r="185" spans="1:3" x14ac:dyDescent="0.3">
      <c r="A185" t="s">
        <v>167</v>
      </c>
      <c r="B185">
        <v>193.53200699999999</v>
      </c>
      <c r="C185">
        <v>153.40161800000001</v>
      </c>
    </row>
    <row r="186" spans="1:3" x14ac:dyDescent="0.3">
      <c r="A186" t="s">
        <v>168</v>
      </c>
      <c r="B186">
        <v>183.091339</v>
      </c>
      <c r="C186">
        <v>154.937555</v>
      </c>
    </row>
    <row r="187" spans="1:3" x14ac:dyDescent="0.3">
      <c r="A187" t="s">
        <v>169</v>
      </c>
      <c r="B187">
        <v>169.898132</v>
      </c>
      <c r="C187">
        <v>154.36157900000001</v>
      </c>
    </row>
    <row r="188" spans="1:3" x14ac:dyDescent="0.3">
      <c r="A188" t="s">
        <v>170</v>
      </c>
      <c r="B188">
        <v>156.04051899999999</v>
      </c>
      <c r="C188">
        <v>152.63364999999999</v>
      </c>
    </row>
    <row r="189" spans="1:3" x14ac:dyDescent="0.3">
      <c r="A189" t="s">
        <v>171</v>
      </c>
      <c r="B189">
        <v>143.79646399999999</v>
      </c>
      <c r="C189">
        <v>150.23374999999999</v>
      </c>
    </row>
    <row r="190" spans="1:3" x14ac:dyDescent="0.3">
      <c r="A190" t="s">
        <v>172</v>
      </c>
      <c r="B190">
        <v>134.68460899999999</v>
      </c>
      <c r="C190">
        <v>147.737854</v>
      </c>
    </row>
    <row r="191" spans="1:3" x14ac:dyDescent="0.3">
      <c r="A191" t="s">
        <v>173</v>
      </c>
      <c r="B191">
        <v>128.420208</v>
      </c>
      <c r="C191">
        <v>145.43395000000001</v>
      </c>
    </row>
    <row r="192" spans="1:3" x14ac:dyDescent="0.3">
      <c r="A192" t="s">
        <v>174</v>
      </c>
      <c r="B192">
        <v>124.338857</v>
      </c>
      <c r="C192">
        <v>143.32203799999999</v>
      </c>
    </row>
    <row r="193" spans="1:3" x14ac:dyDescent="0.3">
      <c r="A193" t="s">
        <v>175</v>
      </c>
      <c r="B193">
        <v>121.68123199999999</v>
      </c>
      <c r="C193">
        <v>141.402118</v>
      </c>
    </row>
    <row r="194" spans="1:3" x14ac:dyDescent="0.3">
      <c r="A194" t="s">
        <v>176</v>
      </c>
      <c r="B194">
        <v>119.688014</v>
      </c>
      <c r="C194">
        <v>139.578194</v>
      </c>
    </row>
    <row r="195" spans="1:3" x14ac:dyDescent="0.3">
      <c r="A195" t="s">
        <v>177</v>
      </c>
      <c r="B195">
        <v>117.789711</v>
      </c>
      <c r="C195">
        <v>137.27428900000001</v>
      </c>
    </row>
    <row r="196" spans="1:3" x14ac:dyDescent="0.3">
      <c r="A196" t="s">
        <v>178</v>
      </c>
      <c r="B196">
        <v>115.416832</v>
      </c>
      <c r="C196">
        <v>133.626441</v>
      </c>
    </row>
    <row r="197" spans="1:3" x14ac:dyDescent="0.3">
      <c r="A197" t="s">
        <v>179</v>
      </c>
      <c r="B197">
        <v>112.189716</v>
      </c>
      <c r="C197">
        <v>127.866681</v>
      </c>
    </row>
    <row r="198" spans="1:3" x14ac:dyDescent="0.3">
      <c r="A198" t="s">
        <v>180</v>
      </c>
      <c r="B198">
        <v>107.63378899999999</v>
      </c>
      <c r="C198">
        <v>119.419032</v>
      </c>
    </row>
    <row r="199" spans="1:3" x14ac:dyDescent="0.3">
      <c r="A199" t="s">
        <v>181</v>
      </c>
      <c r="B199">
        <v>101.938879</v>
      </c>
      <c r="C199">
        <v>109.243455</v>
      </c>
    </row>
    <row r="200" spans="1:3" x14ac:dyDescent="0.3">
      <c r="A200" t="s">
        <v>182</v>
      </c>
      <c r="B200">
        <v>95.674479000000005</v>
      </c>
      <c r="C200">
        <v>98.395906999999994</v>
      </c>
    </row>
    <row r="201" spans="1:3" x14ac:dyDescent="0.3">
      <c r="A201" t="s">
        <v>183</v>
      </c>
      <c r="B201">
        <v>89.315162999999998</v>
      </c>
      <c r="C201">
        <v>87.932342000000006</v>
      </c>
    </row>
    <row r="202" spans="1:3" x14ac:dyDescent="0.3">
      <c r="A202" t="s">
        <v>85</v>
      </c>
      <c r="B202" t="s">
        <v>85</v>
      </c>
      <c r="C202" t="s">
        <v>85</v>
      </c>
    </row>
    <row r="203" spans="1:3" x14ac:dyDescent="0.3">
      <c r="A203" t="s">
        <v>85</v>
      </c>
      <c r="B203" t="s">
        <v>85</v>
      </c>
      <c r="C203" t="s">
        <v>85</v>
      </c>
    </row>
    <row r="204" spans="1:3" x14ac:dyDescent="0.3">
      <c r="A204" t="s">
        <v>85</v>
      </c>
      <c r="B204" t="s">
        <v>85</v>
      </c>
      <c r="C204" t="s">
        <v>85</v>
      </c>
    </row>
    <row r="205" spans="1:3" x14ac:dyDescent="0.3">
      <c r="A205" t="s">
        <v>86</v>
      </c>
      <c r="B205" t="s">
        <v>87</v>
      </c>
      <c r="C205" t="s">
        <v>40</v>
      </c>
    </row>
    <row r="206" spans="1:3" x14ac:dyDescent="0.3">
      <c r="A206" t="s">
        <v>85</v>
      </c>
      <c r="B206" t="s">
        <v>85</v>
      </c>
      <c r="C206" t="s">
        <v>85</v>
      </c>
    </row>
    <row r="207" spans="1:3" x14ac:dyDescent="0.3">
      <c r="A207" t="s">
        <v>11</v>
      </c>
      <c r="B207" t="s">
        <v>12</v>
      </c>
      <c r="C207" t="s">
        <v>13</v>
      </c>
    </row>
    <row r="208" spans="1:3" x14ac:dyDescent="0.3">
      <c r="A208" t="s">
        <v>88</v>
      </c>
      <c r="B208">
        <v>63.503582999999999</v>
      </c>
      <c r="C208">
        <v>58.889415</v>
      </c>
    </row>
    <row r="209" spans="1:3" x14ac:dyDescent="0.3">
      <c r="A209" t="s">
        <v>89</v>
      </c>
      <c r="B209">
        <v>63.223008</v>
      </c>
      <c r="C209">
        <v>58.342115</v>
      </c>
    </row>
    <row r="210" spans="1:3" x14ac:dyDescent="0.3">
      <c r="A210" t="s">
        <v>90</v>
      </c>
      <c r="B210">
        <v>63.410057999999999</v>
      </c>
      <c r="C210">
        <v>58.013736000000002</v>
      </c>
    </row>
    <row r="211" spans="1:3" x14ac:dyDescent="0.3">
      <c r="A211" t="s">
        <v>91</v>
      </c>
      <c r="B211">
        <v>63.410057999999999</v>
      </c>
      <c r="C211">
        <v>57.575896</v>
      </c>
    </row>
    <row r="212" spans="1:3" x14ac:dyDescent="0.3">
      <c r="A212" t="s">
        <v>92</v>
      </c>
      <c r="B212">
        <v>62.942431999999997</v>
      </c>
      <c r="C212">
        <v>56.590757000000004</v>
      </c>
    </row>
    <row r="213" spans="1:3" x14ac:dyDescent="0.3">
      <c r="A213" t="s">
        <v>93</v>
      </c>
      <c r="B213">
        <v>62.194231000000002</v>
      </c>
      <c r="C213">
        <v>55.386698000000003</v>
      </c>
    </row>
    <row r="214" spans="1:3" x14ac:dyDescent="0.3">
      <c r="A214" t="s">
        <v>94</v>
      </c>
      <c r="B214">
        <v>61.165453999999997</v>
      </c>
      <c r="C214">
        <v>54.292099999999998</v>
      </c>
    </row>
    <row r="215" spans="1:3" x14ac:dyDescent="0.3">
      <c r="A215" t="s">
        <v>95</v>
      </c>
      <c r="B215">
        <v>60.136678000000003</v>
      </c>
      <c r="C215">
        <v>53.744799999999998</v>
      </c>
    </row>
    <row r="216" spans="1:3" x14ac:dyDescent="0.3">
      <c r="A216" t="s">
        <v>96</v>
      </c>
      <c r="B216">
        <v>59.107900999999998</v>
      </c>
      <c r="C216">
        <v>53.744799999999998</v>
      </c>
    </row>
    <row r="217" spans="1:3" x14ac:dyDescent="0.3">
      <c r="A217" t="s">
        <v>97</v>
      </c>
      <c r="B217">
        <v>58.266173999999999</v>
      </c>
      <c r="C217">
        <v>54.292099999999998</v>
      </c>
    </row>
    <row r="218" spans="1:3" x14ac:dyDescent="0.3">
      <c r="A218" t="s">
        <v>98</v>
      </c>
      <c r="B218">
        <v>57.517972999999998</v>
      </c>
      <c r="C218">
        <v>54.839399</v>
      </c>
    </row>
    <row r="219" spans="1:3" x14ac:dyDescent="0.3">
      <c r="A219" t="s">
        <v>99</v>
      </c>
      <c r="B219">
        <v>56.863297000000003</v>
      </c>
      <c r="C219">
        <v>54.948858999999999</v>
      </c>
    </row>
    <row r="220" spans="1:3" x14ac:dyDescent="0.3">
      <c r="A220" t="s">
        <v>100</v>
      </c>
      <c r="B220">
        <v>56.208621000000001</v>
      </c>
      <c r="C220">
        <v>54.511018999999997</v>
      </c>
    </row>
    <row r="221" spans="1:3" x14ac:dyDescent="0.3">
      <c r="A221" t="s">
        <v>101</v>
      </c>
      <c r="B221">
        <v>55.647469999999998</v>
      </c>
      <c r="C221">
        <v>53.525880999999998</v>
      </c>
    </row>
    <row r="222" spans="1:3" x14ac:dyDescent="0.3">
      <c r="A222" t="s">
        <v>102</v>
      </c>
      <c r="B222">
        <v>55.179844000000003</v>
      </c>
      <c r="C222">
        <v>52.321821999999997</v>
      </c>
    </row>
    <row r="223" spans="1:3" x14ac:dyDescent="0.3">
      <c r="A223" t="s">
        <v>103</v>
      </c>
      <c r="B223">
        <v>54.618693</v>
      </c>
      <c r="C223">
        <v>51.117762999999997</v>
      </c>
    </row>
    <row r="224" spans="1:3" x14ac:dyDescent="0.3">
      <c r="A224" t="s">
        <v>104</v>
      </c>
      <c r="B224">
        <v>54.057541999999998</v>
      </c>
      <c r="C224">
        <v>50.351543999999997</v>
      </c>
    </row>
    <row r="225" spans="1:3" x14ac:dyDescent="0.3">
      <c r="A225" t="s">
        <v>105</v>
      </c>
      <c r="B225">
        <v>53.589916000000002</v>
      </c>
      <c r="C225">
        <v>49.913705</v>
      </c>
    </row>
    <row r="226" spans="1:3" x14ac:dyDescent="0.3">
      <c r="A226" t="s">
        <v>106</v>
      </c>
      <c r="B226">
        <v>53.402866000000003</v>
      </c>
      <c r="C226">
        <v>50.132624</v>
      </c>
    </row>
    <row r="227" spans="1:3" x14ac:dyDescent="0.3">
      <c r="A227" t="s">
        <v>107</v>
      </c>
      <c r="B227">
        <v>53.496391000000003</v>
      </c>
      <c r="C227">
        <v>51.117762999999997</v>
      </c>
    </row>
    <row r="228" spans="1:3" x14ac:dyDescent="0.3">
      <c r="A228" t="s">
        <v>108</v>
      </c>
      <c r="B228">
        <v>54.244593000000002</v>
      </c>
      <c r="C228">
        <v>53.088040999999997</v>
      </c>
    </row>
    <row r="229" spans="1:3" x14ac:dyDescent="0.3">
      <c r="A229" t="s">
        <v>109</v>
      </c>
      <c r="B229">
        <v>55.460419999999999</v>
      </c>
      <c r="C229">
        <v>55.933998000000003</v>
      </c>
    </row>
    <row r="230" spans="1:3" x14ac:dyDescent="0.3">
      <c r="A230" t="s">
        <v>110</v>
      </c>
      <c r="B230">
        <v>57.424447999999998</v>
      </c>
      <c r="C230">
        <v>59.984012999999997</v>
      </c>
    </row>
    <row r="231" spans="1:3" x14ac:dyDescent="0.3">
      <c r="A231" t="s">
        <v>111</v>
      </c>
      <c r="B231">
        <v>60.136678000000003</v>
      </c>
      <c r="C231">
        <v>65.238088000000005</v>
      </c>
    </row>
    <row r="232" spans="1:3" x14ac:dyDescent="0.3">
      <c r="A232" t="s">
        <v>112</v>
      </c>
      <c r="B232">
        <v>63.784159000000002</v>
      </c>
      <c r="C232">
        <v>72.024600000000007</v>
      </c>
    </row>
    <row r="233" spans="1:3" x14ac:dyDescent="0.3">
      <c r="A233" t="s">
        <v>113</v>
      </c>
      <c r="B233">
        <v>69.863293999999996</v>
      </c>
      <c r="C233">
        <v>82.204369</v>
      </c>
    </row>
    <row r="234" spans="1:3" x14ac:dyDescent="0.3">
      <c r="A234" t="s">
        <v>114</v>
      </c>
      <c r="B234">
        <v>79.776961</v>
      </c>
      <c r="C234">
        <v>97.528751999999997</v>
      </c>
    </row>
    <row r="235" spans="1:3" x14ac:dyDescent="0.3">
      <c r="A235" t="s">
        <v>115</v>
      </c>
      <c r="B235">
        <v>95.021562000000003</v>
      </c>
      <c r="C235">
        <v>120.186947</v>
      </c>
    </row>
    <row r="236" spans="1:3" x14ac:dyDescent="0.3">
      <c r="A236" t="s">
        <v>116</v>
      </c>
      <c r="B236">
        <v>116.812924</v>
      </c>
      <c r="C236">
        <v>150.835712</v>
      </c>
    </row>
    <row r="237" spans="1:3" x14ac:dyDescent="0.3">
      <c r="A237" t="s">
        <v>117</v>
      </c>
      <c r="B237">
        <v>143.46759499999999</v>
      </c>
      <c r="C237">
        <v>185.20611400000001</v>
      </c>
    </row>
    <row r="238" spans="1:3" x14ac:dyDescent="0.3">
      <c r="A238" t="s">
        <v>118</v>
      </c>
      <c r="B238">
        <v>173.302121</v>
      </c>
      <c r="C238">
        <v>217.715698</v>
      </c>
    </row>
    <row r="239" spans="1:3" x14ac:dyDescent="0.3">
      <c r="A239" t="s">
        <v>119</v>
      </c>
      <c r="B239">
        <v>204.352474</v>
      </c>
      <c r="C239">
        <v>243.00093000000001</v>
      </c>
    </row>
    <row r="240" spans="1:3" x14ac:dyDescent="0.3">
      <c r="A240" t="s">
        <v>120</v>
      </c>
      <c r="B240">
        <v>234.18700000000001</v>
      </c>
      <c r="C240">
        <v>256.464495</v>
      </c>
    </row>
    <row r="241" spans="1:3" x14ac:dyDescent="0.3">
      <c r="A241" t="s">
        <v>121</v>
      </c>
      <c r="B241">
        <v>258.97116699999998</v>
      </c>
      <c r="C241">
        <v>258.54423300000002</v>
      </c>
    </row>
    <row r="242" spans="1:3" x14ac:dyDescent="0.3">
      <c r="A242" t="s">
        <v>122</v>
      </c>
      <c r="B242">
        <v>274.49634400000002</v>
      </c>
      <c r="C242">
        <v>250.66312199999999</v>
      </c>
    </row>
    <row r="243" spans="1:3" x14ac:dyDescent="0.3">
      <c r="A243" t="s">
        <v>123</v>
      </c>
      <c r="B243">
        <v>276.46037200000001</v>
      </c>
      <c r="C243">
        <v>234.02521999999999</v>
      </c>
    </row>
    <row r="244" spans="1:3" x14ac:dyDescent="0.3">
      <c r="A244" t="s">
        <v>124</v>
      </c>
      <c r="B244">
        <v>262.33807300000001</v>
      </c>
      <c r="C244">
        <v>210.71026599999999</v>
      </c>
    </row>
    <row r="245" spans="1:3" x14ac:dyDescent="0.3">
      <c r="A245" t="s">
        <v>125</v>
      </c>
      <c r="B245">
        <v>236.52512899999999</v>
      </c>
      <c r="C245">
        <v>184.22097500000001</v>
      </c>
    </row>
    <row r="246" spans="1:3" x14ac:dyDescent="0.3">
      <c r="A246" t="s">
        <v>126</v>
      </c>
      <c r="B246">
        <v>205.00715</v>
      </c>
      <c r="C246">
        <v>158.60736399999999</v>
      </c>
    </row>
    <row r="247" spans="1:3" x14ac:dyDescent="0.3">
      <c r="A247" t="s">
        <v>127</v>
      </c>
      <c r="B247">
        <v>173.769747</v>
      </c>
      <c r="C247">
        <v>138.13836699999999</v>
      </c>
    </row>
    <row r="248" spans="1:3" x14ac:dyDescent="0.3">
      <c r="A248" t="s">
        <v>128</v>
      </c>
      <c r="B248">
        <v>147.76975200000001</v>
      </c>
      <c r="C248">
        <v>125.65994000000001</v>
      </c>
    </row>
    <row r="249" spans="1:3" x14ac:dyDescent="0.3">
      <c r="A249" t="s">
        <v>129</v>
      </c>
      <c r="B249">
        <v>128.410044</v>
      </c>
      <c r="C249">
        <v>120.296406</v>
      </c>
    </row>
    <row r="250" spans="1:3" x14ac:dyDescent="0.3">
      <c r="A250" t="s">
        <v>130</v>
      </c>
      <c r="B250">
        <v>115.877673</v>
      </c>
      <c r="C250">
        <v>119.96802700000001</v>
      </c>
    </row>
    <row r="251" spans="1:3" x14ac:dyDescent="0.3">
      <c r="A251" t="s">
        <v>131</v>
      </c>
      <c r="B251">
        <v>110.35968800000001</v>
      </c>
      <c r="C251">
        <v>122.813984</v>
      </c>
    </row>
    <row r="252" spans="1:3" x14ac:dyDescent="0.3">
      <c r="A252" t="s">
        <v>132</v>
      </c>
      <c r="B252">
        <v>111.48199</v>
      </c>
      <c r="C252">
        <v>126.86399900000001</v>
      </c>
    </row>
    <row r="253" spans="1:3" x14ac:dyDescent="0.3">
      <c r="A253" t="s">
        <v>133</v>
      </c>
      <c r="B253">
        <v>116.438824</v>
      </c>
      <c r="C253">
        <v>130.585635</v>
      </c>
    </row>
    <row r="254" spans="1:3" x14ac:dyDescent="0.3">
      <c r="A254" t="s">
        <v>134</v>
      </c>
      <c r="B254">
        <v>121.582708</v>
      </c>
      <c r="C254">
        <v>132.66537299999999</v>
      </c>
    </row>
    <row r="255" spans="1:3" x14ac:dyDescent="0.3">
      <c r="A255" t="s">
        <v>135</v>
      </c>
      <c r="B255">
        <v>123.453211</v>
      </c>
      <c r="C255">
        <v>131.68023400000001</v>
      </c>
    </row>
    <row r="256" spans="1:3" x14ac:dyDescent="0.3">
      <c r="A256" t="s">
        <v>136</v>
      </c>
      <c r="B256">
        <v>119.525154</v>
      </c>
      <c r="C256">
        <v>126.86399900000001</v>
      </c>
    </row>
    <row r="257" spans="1:3" x14ac:dyDescent="0.3">
      <c r="A257" t="s">
        <v>137</v>
      </c>
      <c r="B257">
        <v>111.48199</v>
      </c>
      <c r="C257">
        <v>119.201808</v>
      </c>
    </row>
    <row r="258" spans="1:3" x14ac:dyDescent="0.3">
      <c r="A258" t="s">
        <v>138</v>
      </c>
      <c r="B258">
        <v>102.035949</v>
      </c>
      <c r="C258">
        <v>110.44501700000001</v>
      </c>
    </row>
    <row r="259" spans="1:3" x14ac:dyDescent="0.3">
      <c r="A259" t="s">
        <v>139</v>
      </c>
      <c r="B259">
        <v>93.992784999999998</v>
      </c>
      <c r="C259">
        <v>102.34498600000001</v>
      </c>
    </row>
    <row r="260" spans="1:3" x14ac:dyDescent="0.3">
      <c r="A260" t="s">
        <v>140</v>
      </c>
      <c r="B260">
        <v>89.316526999999994</v>
      </c>
      <c r="C260">
        <v>96.215232999999998</v>
      </c>
    </row>
    <row r="261" spans="1:3" x14ac:dyDescent="0.3">
      <c r="A261" t="s">
        <v>141</v>
      </c>
      <c r="B261">
        <v>87.352498999999995</v>
      </c>
      <c r="C261">
        <v>92.165217999999996</v>
      </c>
    </row>
    <row r="262" spans="1:3" x14ac:dyDescent="0.3">
      <c r="A262" t="s">
        <v>142</v>
      </c>
      <c r="B262">
        <v>86.791347999999999</v>
      </c>
      <c r="C262">
        <v>90.085480000000004</v>
      </c>
    </row>
    <row r="263" spans="1:3" x14ac:dyDescent="0.3">
      <c r="A263" t="s">
        <v>143</v>
      </c>
      <c r="B263">
        <v>86.323722000000004</v>
      </c>
      <c r="C263">
        <v>89.538180999999994</v>
      </c>
    </row>
    <row r="264" spans="1:3" x14ac:dyDescent="0.3">
      <c r="A264" t="s">
        <v>144</v>
      </c>
      <c r="B264">
        <v>84.82732</v>
      </c>
      <c r="C264">
        <v>90.304400000000001</v>
      </c>
    </row>
    <row r="265" spans="1:3" x14ac:dyDescent="0.3">
      <c r="A265" t="s">
        <v>145</v>
      </c>
      <c r="B265">
        <v>82.489191000000005</v>
      </c>
      <c r="C265">
        <v>91.946297999999999</v>
      </c>
    </row>
    <row r="266" spans="1:3" x14ac:dyDescent="0.3">
      <c r="A266" t="s">
        <v>146</v>
      </c>
      <c r="B266">
        <v>79.964011999999997</v>
      </c>
      <c r="C266">
        <v>93.588195999999996</v>
      </c>
    </row>
    <row r="267" spans="1:3" x14ac:dyDescent="0.3">
      <c r="A267" t="s">
        <v>147</v>
      </c>
      <c r="B267">
        <v>77.625883000000002</v>
      </c>
      <c r="C267">
        <v>94.682794999999999</v>
      </c>
    </row>
    <row r="268" spans="1:3" x14ac:dyDescent="0.3">
      <c r="A268" t="s">
        <v>148</v>
      </c>
      <c r="B268">
        <v>75.848904000000005</v>
      </c>
      <c r="C268">
        <v>94.682794999999999</v>
      </c>
    </row>
    <row r="269" spans="1:3" x14ac:dyDescent="0.3">
      <c r="A269" t="s">
        <v>149</v>
      </c>
      <c r="B269">
        <v>74.726602999999997</v>
      </c>
      <c r="C269">
        <v>93.916576000000006</v>
      </c>
    </row>
    <row r="270" spans="1:3" x14ac:dyDescent="0.3">
      <c r="A270" t="s">
        <v>150</v>
      </c>
      <c r="B270">
        <v>74.258977000000002</v>
      </c>
      <c r="C270">
        <v>92.821977000000004</v>
      </c>
    </row>
    <row r="271" spans="1:3" x14ac:dyDescent="0.3">
      <c r="A271" t="s">
        <v>151</v>
      </c>
      <c r="B271">
        <v>74.258977000000002</v>
      </c>
      <c r="C271">
        <v>92.055757999999997</v>
      </c>
    </row>
    <row r="272" spans="1:3" x14ac:dyDescent="0.3">
      <c r="A272" t="s">
        <v>152</v>
      </c>
      <c r="B272">
        <v>74.913652999999996</v>
      </c>
      <c r="C272">
        <v>91.836838</v>
      </c>
    </row>
    <row r="273" spans="1:3" x14ac:dyDescent="0.3">
      <c r="A273" t="s">
        <v>153</v>
      </c>
      <c r="B273">
        <v>76.223005000000001</v>
      </c>
      <c r="C273">
        <v>92.055757999999997</v>
      </c>
    </row>
    <row r="274" spans="1:3" x14ac:dyDescent="0.3">
      <c r="A274" t="s">
        <v>154</v>
      </c>
      <c r="B274">
        <v>78.841710000000006</v>
      </c>
      <c r="C274">
        <v>92.165217999999996</v>
      </c>
    </row>
    <row r="275" spans="1:3" x14ac:dyDescent="0.3">
      <c r="A275" t="s">
        <v>155</v>
      </c>
      <c r="B275">
        <v>83.050342000000001</v>
      </c>
      <c r="C275">
        <v>92.055757999999997</v>
      </c>
    </row>
    <row r="276" spans="1:3" x14ac:dyDescent="0.3">
      <c r="A276" t="s">
        <v>156</v>
      </c>
      <c r="B276">
        <v>89.503578000000005</v>
      </c>
      <c r="C276">
        <v>91.946297999999999</v>
      </c>
    </row>
    <row r="277" spans="1:3" x14ac:dyDescent="0.3">
      <c r="A277" t="s">
        <v>157</v>
      </c>
      <c r="B277">
        <v>99.978396000000004</v>
      </c>
      <c r="C277">
        <v>94.573335</v>
      </c>
    </row>
    <row r="278" spans="1:3" x14ac:dyDescent="0.3">
      <c r="A278" t="s">
        <v>158</v>
      </c>
      <c r="B278">
        <v>116.812924</v>
      </c>
      <c r="C278">
        <v>103.767965</v>
      </c>
    </row>
    <row r="279" spans="1:3" x14ac:dyDescent="0.3">
      <c r="A279" t="s">
        <v>159</v>
      </c>
      <c r="B279">
        <v>142.064718</v>
      </c>
      <c r="C279">
        <v>122.813984</v>
      </c>
    </row>
    <row r="280" spans="1:3" x14ac:dyDescent="0.3">
      <c r="A280" t="s">
        <v>160</v>
      </c>
      <c r="B280">
        <v>176.388451</v>
      </c>
      <c r="C280">
        <v>153.46275</v>
      </c>
    </row>
    <row r="281" spans="1:3" x14ac:dyDescent="0.3">
      <c r="A281" t="s">
        <v>161</v>
      </c>
      <c r="B281">
        <v>214.266141</v>
      </c>
      <c r="C281">
        <v>189.80342899999999</v>
      </c>
    </row>
    <row r="282" spans="1:3" x14ac:dyDescent="0.3">
      <c r="A282" t="s">
        <v>162</v>
      </c>
      <c r="B282">
        <v>248.87045000000001</v>
      </c>
      <c r="C282">
        <v>224.392751</v>
      </c>
    </row>
    <row r="283" spans="1:3" x14ac:dyDescent="0.3">
      <c r="A283" t="s">
        <v>163</v>
      </c>
      <c r="B283">
        <v>273.18699099999998</v>
      </c>
      <c r="C283">
        <v>249.349603</v>
      </c>
    </row>
    <row r="284" spans="1:3" x14ac:dyDescent="0.3">
      <c r="A284" t="s">
        <v>164</v>
      </c>
      <c r="B284">
        <v>281.88483100000002</v>
      </c>
      <c r="C284">
        <v>258.98207200000002</v>
      </c>
    </row>
    <row r="285" spans="1:3" x14ac:dyDescent="0.3">
      <c r="A285" t="s">
        <v>165</v>
      </c>
      <c r="B285">
        <v>276.46037200000001</v>
      </c>
      <c r="C285">
        <v>254.93205699999999</v>
      </c>
    </row>
    <row r="286" spans="1:3" x14ac:dyDescent="0.3">
      <c r="A286" t="s">
        <v>166</v>
      </c>
      <c r="B286">
        <v>260.09346900000003</v>
      </c>
      <c r="C286">
        <v>240.70227299999999</v>
      </c>
    </row>
    <row r="287" spans="1:3" x14ac:dyDescent="0.3">
      <c r="A287" t="s">
        <v>167</v>
      </c>
      <c r="B287">
        <v>236.057503</v>
      </c>
      <c r="C287">
        <v>220.01435599999999</v>
      </c>
    </row>
    <row r="288" spans="1:3" x14ac:dyDescent="0.3">
      <c r="A288" t="s">
        <v>168</v>
      </c>
      <c r="B288">
        <v>207.25175400000001</v>
      </c>
      <c r="C288">
        <v>196.042642</v>
      </c>
    </row>
    <row r="289" spans="1:3" x14ac:dyDescent="0.3">
      <c r="A289" t="s">
        <v>169</v>
      </c>
      <c r="B289">
        <v>176.949602</v>
      </c>
      <c r="C289">
        <v>171.30471</v>
      </c>
    </row>
    <row r="290" spans="1:3" x14ac:dyDescent="0.3">
      <c r="A290" t="s">
        <v>170</v>
      </c>
      <c r="B290">
        <v>147.95680300000001</v>
      </c>
      <c r="C290">
        <v>147.88029599999999</v>
      </c>
    </row>
    <row r="291" spans="1:3" x14ac:dyDescent="0.3">
      <c r="A291" t="s">
        <v>171</v>
      </c>
      <c r="B291">
        <v>123.453211</v>
      </c>
      <c r="C291">
        <v>127.849138</v>
      </c>
    </row>
    <row r="292" spans="1:3" x14ac:dyDescent="0.3">
      <c r="A292" t="s">
        <v>172</v>
      </c>
      <c r="B292">
        <v>105.68343</v>
      </c>
      <c r="C292">
        <v>112.96259499999999</v>
      </c>
    </row>
    <row r="293" spans="1:3" x14ac:dyDescent="0.3">
      <c r="A293" t="s">
        <v>173</v>
      </c>
      <c r="B293">
        <v>93.805734999999999</v>
      </c>
      <c r="C293">
        <v>102.34498600000001</v>
      </c>
    </row>
    <row r="294" spans="1:3" x14ac:dyDescent="0.3">
      <c r="A294" t="s">
        <v>174</v>
      </c>
      <c r="B294">
        <v>86.417248000000001</v>
      </c>
      <c r="C294">
        <v>94.901714999999996</v>
      </c>
    </row>
    <row r="295" spans="1:3" x14ac:dyDescent="0.3">
      <c r="A295" t="s">
        <v>175</v>
      </c>
      <c r="B295">
        <v>81.928039999999996</v>
      </c>
      <c r="C295">
        <v>89.538180999999994</v>
      </c>
    </row>
    <row r="296" spans="1:3" x14ac:dyDescent="0.3">
      <c r="A296" t="s">
        <v>176</v>
      </c>
      <c r="B296">
        <v>79.122285000000005</v>
      </c>
      <c r="C296">
        <v>85.050325999999998</v>
      </c>
    </row>
    <row r="297" spans="1:3" x14ac:dyDescent="0.3">
      <c r="A297" t="s">
        <v>177</v>
      </c>
      <c r="B297">
        <v>77.064732000000006</v>
      </c>
      <c r="C297">
        <v>81.109769999999997</v>
      </c>
    </row>
    <row r="298" spans="1:3" x14ac:dyDescent="0.3">
      <c r="A298" t="s">
        <v>178</v>
      </c>
      <c r="B298">
        <v>75.287754000000007</v>
      </c>
      <c r="C298">
        <v>77.607054000000005</v>
      </c>
    </row>
    <row r="299" spans="1:3" x14ac:dyDescent="0.3">
      <c r="A299" t="s">
        <v>179</v>
      </c>
      <c r="B299">
        <v>73.230199999999996</v>
      </c>
      <c r="C299">
        <v>74.213797999999997</v>
      </c>
    </row>
    <row r="300" spans="1:3" x14ac:dyDescent="0.3">
      <c r="A300" t="s">
        <v>180</v>
      </c>
      <c r="B300">
        <v>70.424445000000006</v>
      </c>
      <c r="C300">
        <v>70.820541000000006</v>
      </c>
    </row>
    <row r="301" spans="1:3" x14ac:dyDescent="0.3">
      <c r="A301" t="s">
        <v>181</v>
      </c>
      <c r="B301">
        <v>67.151065000000003</v>
      </c>
      <c r="C301">
        <v>67.646204999999995</v>
      </c>
    </row>
    <row r="302" spans="1:3" x14ac:dyDescent="0.3">
      <c r="A302" t="s">
        <v>182</v>
      </c>
      <c r="B302">
        <v>63.877684000000002</v>
      </c>
      <c r="C302">
        <v>64.800247999999996</v>
      </c>
    </row>
    <row r="303" spans="1:3" x14ac:dyDescent="0.3">
      <c r="A303" t="s">
        <v>183</v>
      </c>
      <c r="B303">
        <v>61.165453999999997</v>
      </c>
      <c r="C303">
        <v>62.611049999999999</v>
      </c>
    </row>
    <row r="304" spans="1:3" x14ac:dyDescent="0.3">
      <c r="A304" t="s">
        <v>85</v>
      </c>
      <c r="B304" t="s">
        <v>85</v>
      </c>
      <c r="C304" t="s">
        <v>85</v>
      </c>
    </row>
    <row r="305" spans="1:3" x14ac:dyDescent="0.3">
      <c r="A305" t="s">
        <v>85</v>
      </c>
      <c r="B305" t="s">
        <v>85</v>
      </c>
      <c r="C305" t="s">
        <v>85</v>
      </c>
    </row>
    <row r="306" spans="1:3" x14ac:dyDescent="0.3">
      <c r="A306" t="s">
        <v>85</v>
      </c>
      <c r="B306" t="s">
        <v>85</v>
      </c>
      <c r="C306" t="s">
        <v>85</v>
      </c>
    </row>
    <row r="307" spans="1:3" x14ac:dyDescent="0.3">
      <c r="A307" t="s">
        <v>86</v>
      </c>
      <c r="B307" t="s">
        <v>87</v>
      </c>
      <c r="C307" t="s">
        <v>54</v>
      </c>
    </row>
    <row r="308" spans="1:3" x14ac:dyDescent="0.3">
      <c r="A308" t="s">
        <v>85</v>
      </c>
      <c r="B308" t="s">
        <v>85</v>
      </c>
      <c r="C308" t="s">
        <v>85</v>
      </c>
    </row>
    <row r="309" spans="1:3" x14ac:dyDescent="0.3">
      <c r="A309" t="s">
        <v>11</v>
      </c>
      <c r="B309" t="s">
        <v>12</v>
      </c>
      <c r="C309" t="s">
        <v>13</v>
      </c>
    </row>
    <row r="310" spans="1:3" x14ac:dyDescent="0.3">
      <c r="A310" t="s">
        <v>88</v>
      </c>
      <c r="B310">
        <v>54.203502</v>
      </c>
      <c r="C310">
        <v>78.060328999999996</v>
      </c>
    </row>
    <row r="311" spans="1:3" x14ac:dyDescent="0.3">
      <c r="A311" t="s">
        <v>89</v>
      </c>
      <c r="B311">
        <v>54.444406000000001</v>
      </c>
      <c r="C311">
        <v>72.041657999999998</v>
      </c>
    </row>
    <row r="312" spans="1:3" x14ac:dyDescent="0.3">
      <c r="A312" t="s">
        <v>90</v>
      </c>
      <c r="B312">
        <v>55.006515999999998</v>
      </c>
      <c r="C312">
        <v>67.117292000000006</v>
      </c>
    </row>
    <row r="313" spans="1:3" x14ac:dyDescent="0.3">
      <c r="A313" t="s">
        <v>91</v>
      </c>
      <c r="B313">
        <v>54.685310999999999</v>
      </c>
      <c r="C313">
        <v>63.196036999999997</v>
      </c>
    </row>
    <row r="314" spans="1:3" x14ac:dyDescent="0.3">
      <c r="A314" t="s">
        <v>92</v>
      </c>
      <c r="B314">
        <v>52.51717</v>
      </c>
      <c r="C314">
        <v>60.004317999999998</v>
      </c>
    </row>
    <row r="315" spans="1:3" x14ac:dyDescent="0.3">
      <c r="A315" t="s">
        <v>93</v>
      </c>
      <c r="B315">
        <v>48.983905</v>
      </c>
      <c r="C315">
        <v>57.450943000000002</v>
      </c>
    </row>
    <row r="316" spans="1:3" x14ac:dyDescent="0.3">
      <c r="A316" t="s">
        <v>94</v>
      </c>
      <c r="B316">
        <v>45.049132</v>
      </c>
      <c r="C316">
        <v>55.079951000000001</v>
      </c>
    </row>
    <row r="317" spans="1:3" x14ac:dyDescent="0.3">
      <c r="A317" t="s">
        <v>95</v>
      </c>
      <c r="B317">
        <v>41.756771999999998</v>
      </c>
      <c r="C317">
        <v>52.617767999999998</v>
      </c>
    </row>
    <row r="318" spans="1:3" x14ac:dyDescent="0.3">
      <c r="A318" t="s">
        <v>96</v>
      </c>
      <c r="B318">
        <v>39.668933000000003</v>
      </c>
      <c r="C318">
        <v>49.973201000000003</v>
      </c>
    </row>
    <row r="319" spans="1:3" x14ac:dyDescent="0.3">
      <c r="A319" t="s">
        <v>97</v>
      </c>
      <c r="B319">
        <v>38.625014</v>
      </c>
      <c r="C319">
        <v>47.146250000000002</v>
      </c>
    </row>
    <row r="320" spans="1:3" x14ac:dyDescent="0.3">
      <c r="A320" t="s">
        <v>98</v>
      </c>
      <c r="B320">
        <v>38.223506</v>
      </c>
      <c r="C320">
        <v>44.410491</v>
      </c>
    </row>
    <row r="321" spans="1:3" x14ac:dyDescent="0.3">
      <c r="A321" t="s">
        <v>99</v>
      </c>
      <c r="B321">
        <v>37.982602</v>
      </c>
      <c r="C321">
        <v>42.130690999999999</v>
      </c>
    </row>
    <row r="322" spans="1:3" x14ac:dyDescent="0.3">
      <c r="A322" t="s">
        <v>100</v>
      </c>
      <c r="B322">
        <v>37.661396000000003</v>
      </c>
      <c r="C322">
        <v>40.398043999999999</v>
      </c>
    </row>
    <row r="323" spans="1:3" x14ac:dyDescent="0.3">
      <c r="A323" t="s">
        <v>101</v>
      </c>
      <c r="B323">
        <v>37.259889000000001</v>
      </c>
      <c r="C323">
        <v>39.030163999999999</v>
      </c>
    </row>
    <row r="324" spans="1:3" x14ac:dyDescent="0.3">
      <c r="A324" t="s">
        <v>102</v>
      </c>
      <c r="B324">
        <v>36.697778</v>
      </c>
      <c r="C324">
        <v>37.935861000000003</v>
      </c>
    </row>
    <row r="325" spans="1:3" x14ac:dyDescent="0.3">
      <c r="A325" t="s">
        <v>103</v>
      </c>
      <c r="B325">
        <v>36.135668000000003</v>
      </c>
      <c r="C325">
        <v>36.841557000000002</v>
      </c>
    </row>
    <row r="326" spans="1:3" x14ac:dyDescent="0.3">
      <c r="A326" t="s">
        <v>104</v>
      </c>
      <c r="B326">
        <v>35.734160000000003</v>
      </c>
      <c r="C326">
        <v>35.747253000000001</v>
      </c>
    </row>
    <row r="327" spans="1:3" x14ac:dyDescent="0.3">
      <c r="A327" t="s">
        <v>105</v>
      </c>
      <c r="B327">
        <v>35.332653000000001</v>
      </c>
      <c r="C327">
        <v>34.652949999999997</v>
      </c>
    </row>
    <row r="328" spans="1:3" x14ac:dyDescent="0.3">
      <c r="A328" t="s">
        <v>106</v>
      </c>
      <c r="B328">
        <v>35.172049999999999</v>
      </c>
      <c r="C328">
        <v>33.923414000000001</v>
      </c>
    </row>
    <row r="329" spans="1:3" x14ac:dyDescent="0.3">
      <c r="A329" t="s">
        <v>107</v>
      </c>
      <c r="B329">
        <v>35.252350999999997</v>
      </c>
      <c r="C329">
        <v>33.741030000000002</v>
      </c>
    </row>
    <row r="330" spans="1:3" x14ac:dyDescent="0.3">
      <c r="A330" t="s">
        <v>108</v>
      </c>
      <c r="B330">
        <v>35.493256000000002</v>
      </c>
      <c r="C330">
        <v>34.19699</v>
      </c>
    </row>
    <row r="331" spans="1:3" x14ac:dyDescent="0.3">
      <c r="A331" t="s">
        <v>109</v>
      </c>
      <c r="B331">
        <v>35.894762999999998</v>
      </c>
      <c r="C331">
        <v>34.926524999999998</v>
      </c>
    </row>
    <row r="332" spans="1:3" x14ac:dyDescent="0.3">
      <c r="A332" t="s">
        <v>110</v>
      </c>
      <c r="B332">
        <v>36.215969000000001</v>
      </c>
      <c r="C332">
        <v>35.656061000000001</v>
      </c>
    </row>
    <row r="333" spans="1:3" x14ac:dyDescent="0.3">
      <c r="A333" t="s">
        <v>111</v>
      </c>
      <c r="B333">
        <v>36.135668000000003</v>
      </c>
      <c r="C333">
        <v>35.838445</v>
      </c>
    </row>
    <row r="334" spans="1:3" x14ac:dyDescent="0.3">
      <c r="A334" t="s">
        <v>112</v>
      </c>
      <c r="B334">
        <v>35.814461999999999</v>
      </c>
      <c r="C334">
        <v>35.200100999999997</v>
      </c>
    </row>
    <row r="335" spans="1:3" x14ac:dyDescent="0.3">
      <c r="A335" t="s">
        <v>113</v>
      </c>
      <c r="B335">
        <v>35.332653000000001</v>
      </c>
      <c r="C335">
        <v>34.379373999999999</v>
      </c>
    </row>
    <row r="336" spans="1:3" x14ac:dyDescent="0.3">
      <c r="A336" t="s">
        <v>114</v>
      </c>
      <c r="B336">
        <v>35.332653000000001</v>
      </c>
      <c r="C336">
        <v>34.379373999999999</v>
      </c>
    </row>
    <row r="337" spans="1:3" x14ac:dyDescent="0.3">
      <c r="A337" t="s">
        <v>115</v>
      </c>
      <c r="B337">
        <v>36.135668000000003</v>
      </c>
      <c r="C337">
        <v>35.838445</v>
      </c>
    </row>
    <row r="338" spans="1:3" x14ac:dyDescent="0.3">
      <c r="A338" t="s">
        <v>116</v>
      </c>
      <c r="B338">
        <v>38.143205000000002</v>
      </c>
      <c r="C338">
        <v>39.394931999999997</v>
      </c>
    </row>
    <row r="339" spans="1:3" x14ac:dyDescent="0.3">
      <c r="A339" t="s">
        <v>117</v>
      </c>
      <c r="B339">
        <v>41.034058000000002</v>
      </c>
      <c r="C339">
        <v>44.775258999999998</v>
      </c>
    </row>
    <row r="340" spans="1:3" x14ac:dyDescent="0.3">
      <c r="A340" t="s">
        <v>118</v>
      </c>
      <c r="B340">
        <v>44.567323999999999</v>
      </c>
      <c r="C340">
        <v>51.158696999999997</v>
      </c>
    </row>
    <row r="341" spans="1:3" x14ac:dyDescent="0.3">
      <c r="A341" t="s">
        <v>119</v>
      </c>
      <c r="B341">
        <v>48.180889999999998</v>
      </c>
      <c r="C341">
        <v>57.906903</v>
      </c>
    </row>
    <row r="342" spans="1:3" x14ac:dyDescent="0.3">
      <c r="A342" t="s">
        <v>120</v>
      </c>
      <c r="B342">
        <v>51.794457000000001</v>
      </c>
      <c r="C342">
        <v>64.655108999999996</v>
      </c>
    </row>
    <row r="343" spans="1:3" x14ac:dyDescent="0.3">
      <c r="A343" t="s">
        <v>121</v>
      </c>
      <c r="B343">
        <v>55.086818000000001</v>
      </c>
      <c r="C343">
        <v>71.403315000000006</v>
      </c>
    </row>
    <row r="344" spans="1:3" x14ac:dyDescent="0.3">
      <c r="A344" t="s">
        <v>122</v>
      </c>
      <c r="B344">
        <v>57.897370000000002</v>
      </c>
      <c r="C344">
        <v>78.516288000000003</v>
      </c>
    </row>
    <row r="345" spans="1:3" x14ac:dyDescent="0.3">
      <c r="A345" t="s">
        <v>123</v>
      </c>
      <c r="B345">
        <v>60.306413999999997</v>
      </c>
      <c r="C345">
        <v>86.358797999999993</v>
      </c>
    </row>
    <row r="346" spans="1:3" x14ac:dyDescent="0.3">
      <c r="A346" t="s">
        <v>124</v>
      </c>
      <c r="B346">
        <v>62.233649999999997</v>
      </c>
      <c r="C346">
        <v>95.204419000000001</v>
      </c>
    </row>
    <row r="347" spans="1:3" x14ac:dyDescent="0.3">
      <c r="A347" t="s">
        <v>125</v>
      </c>
      <c r="B347">
        <v>64.883599000000004</v>
      </c>
      <c r="C347">
        <v>105.235536</v>
      </c>
    </row>
    <row r="348" spans="1:3" x14ac:dyDescent="0.3">
      <c r="A348" t="s">
        <v>126</v>
      </c>
      <c r="B348">
        <v>69.701688000000004</v>
      </c>
      <c r="C348">
        <v>116.634533</v>
      </c>
    </row>
    <row r="349" spans="1:3" x14ac:dyDescent="0.3">
      <c r="A349" t="s">
        <v>127</v>
      </c>
      <c r="B349">
        <v>77.892438999999996</v>
      </c>
      <c r="C349">
        <v>129.49260100000001</v>
      </c>
    </row>
    <row r="350" spans="1:3" x14ac:dyDescent="0.3">
      <c r="A350" t="s">
        <v>128</v>
      </c>
      <c r="B350">
        <v>90.339168999999998</v>
      </c>
      <c r="C350">
        <v>143.809741</v>
      </c>
    </row>
    <row r="351" spans="1:3" x14ac:dyDescent="0.3">
      <c r="A351" t="s">
        <v>129</v>
      </c>
      <c r="B351">
        <v>105.275245</v>
      </c>
      <c r="C351">
        <v>158.40045599999999</v>
      </c>
    </row>
    <row r="352" spans="1:3" x14ac:dyDescent="0.3">
      <c r="A352" t="s">
        <v>130</v>
      </c>
      <c r="B352">
        <v>120.452226</v>
      </c>
      <c r="C352">
        <v>171.62329199999999</v>
      </c>
    </row>
    <row r="353" spans="1:3" x14ac:dyDescent="0.3">
      <c r="A353" t="s">
        <v>131</v>
      </c>
      <c r="B353">
        <v>133.54136800000001</v>
      </c>
      <c r="C353">
        <v>182.201561</v>
      </c>
    </row>
    <row r="354" spans="1:3" x14ac:dyDescent="0.3">
      <c r="A354" t="s">
        <v>132</v>
      </c>
      <c r="B354">
        <v>142.69573700000001</v>
      </c>
      <c r="C354">
        <v>188.94976700000001</v>
      </c>
    </row>
    <row r="355" spans="1:3" x14ac:dyDescent="0.3">
      <c r="A355" t="s">
        <v>133</v>
      </c>
      <c r="B355">
        <v>148.23653899999999</v>
      </c>
      <c r="C355">
        <v>192.41506200000001</v>
      </c>
    </row>
    <row r="356" spans="1:3" x14ac:dyDescent="0.3">
      <c r="A356" t="s">
        <v>134</v>
      </c>
      <c r="B356">
        <v>150.80618699999999</v>
      </c>
      <c r="C356">
        <v>193.78294199999999</v>
      </c>
    </row>
    <row r="357" spans="1:3" x14ac:dyDescent="0.3">
      <c r="A357" t="s">
        <v>135</v>
      </c>
      <c r="B357">
        <v>151.12739300000001</v>
      </c>
      <c r="C357">
        <v>193.78294199999999</v>
      </c>
    </row>
    <row r="358" spans="1:3" x14ac:dyDescent="0.3">
      <c r="A358" t="s">
        <v>136</v>
      </c>
      <c r="B358">
        <v>150.00317200000001</v>
      </c>
      <c r="C358">
        <v>193.32698199999999</v>
      </c>
    </row>
    <row r="359" spans="1:3" x14ac:dyDescent="0.3">
      <c r="A359" t="s">
        <v>137</v>
      </c>
      <c r="B359">
        <v>147.99563499999999</v>
      </c>
      <c r="C359">
        <v>192.87102200000001</v>
      </c>
    </row>
    <row r="360" spans="1:3" x14ac:dyDescent="0.3">
      <c r="A360" t="s">
        <v>138</v>
      </c>
      <c r="B360">
        <v>145.66689199999999</v>
      </c>
      <c r="C360">
        <v>192.59744599999999</v>
      </c>
    </row>
    <row r="361" spans="1:3" x14ac:dyDescent="0.3">
      <c r="A361" t="s">
        <v>139</v>
      </c>
      <c r="B361">
        <v>143.739656</v>
      </c>
      <c r="C361">
        <v>192.688638</v>
      </c>
    </row>
    <row r="362" spans="1:3" x14ac:dyDescent="0.3">
      <c r="A362" t="s">
        <v>140</v>
      </c>
      <c r="B362">
        <v>142.535134</v>
      </c>
      <c r="C362">
        <v>193.144598</v>
      </c>
    </row>
    <row r="363" spans="1:3" x14ac:dyDescent="0.3">
      <c r="A363" t="s">
        <v>141</v>
      </c>
      <c r="B363">
        <v>142.13362599999999</v>
      </c>
      <c r="C363">
        <v>193.053406</v>
      </c>
    </row>
    <row r="364" spans="1:3" x14ac:dyDescent="0.3">
      <c r="A364" t="s">
        <v>142</v>
      </c>
      <c r="B364">
        <v>142.294229</v>
      </c>
      <c r="C364">
        <v>191.22956600000001</v>
      </c>
    </row>
    <row r="365" spans="1:3" x14ac:dyDescent="0.3">
      <c r="A365" t="s">
        <v>143</v>
      </c>
      <c r="B365">
        <v>142.776038</v>
      </c>
      <c r="C365">
        <v>186.39639199999999</v>
      </c>
    </row>
    <row r="366" spans="1:3" x14ac:dyDescent="0.3">
      <c r="A366" t="s">
        <v>144</v>
      </c>
      <c r="B366">
        <v>143.57905299999999</v>
      </c>
      <c r="C366">
        <v>177.915538</v>
      </c>
    </row>
    <row r="367" spans="1:3" x14ac:dyDescent="0.3">
      <c r="A367" t="s">
        <v>145</v>
      </c>
      <c r="B367">
        <v>144.46236999999999</v>
      </c>
      <c r="C367">
        <v>166.97250199999999</v>
      </c>
    </row>
    <row r="368" spans="1:3" x14ac:dyDescent="0.3">
      <c r="A368" t="s">
        <v>146</v>
      </c>
      <c r="B368">
        <v>145.50628900000001</v>
      </c>
      <c r="C368">
        <v>155.20873700000001</v>
      </c>
    </row>
    <row r="369" spans="1:3" x14ac:dyDescent="0.3">
      <c r="A369" t="s">
        <v>147</v>
      </c>
      <c r="B369">
        <v>146.550208</v>
      </c>
      <c r="C369">
        <v>144.26570100000001</v>
      </c>
    </row>
    <row r="370" spans="1:3" x14ac:dyDescent="0.3">
      <c r="A370" t="s">
        <v>148</v>
      </c>
      <c r="B370">
        <v>147.51382599999999</v>
      </c>
      <c r="C370">
        <v>135.51127099999999</v>
      </c>
    </row>
    <row r="371" spans="1:3" x14ac:dyDescent="0.3">
      <c r="A371" t="s">
        <v>149</v>
      </c>
      <c r="B371">
        <v>148.397142</v>
      </c>
      <c r="C371">
        <v>128.76306500000001</v>
      </c>
    </row>
    <row r="372" spans="1:3" x14ac:dyDescent="0.3">
      <c r="A372" t="s">
        <v>150</v>
      </c>
      <c r="B372">
        <v>148.95925299999999</v>
      </c>
      <c r="C372">
        <v>123.382739</v>
      </c>
    </row>
    <row r="373" spans="1:3" x14ac:dyDescent="0.3">
      <c r="A373" t="s">
        <v>151</v>
      </c>
      <c r="B373">
        <v>149.28045900000001</v>
      </c>
      <c r="C373">
        <v>119.00552399999999</v>
      </c>
    </row>
    <row r="374" spans="1:3" x14ac:dyDescent="0.3">
      <c r="A374" t="s">
        <v>152</v>
      </c>
      <c r="B374">
        <v>149.36076</v>
      </c>
      <c r="C374">
        <v>115.26665300000001</v>
      </c>
    </row>
    <row r="375" spans="1:3" x14ac:dyDescent="0.3">
      <c r="A375" t="s">
        <v>153</v>
      </c>
      <c r="B375">
        <v>150.083473</v>
      </c>
      <c r="C375">
        <v>112.713278</v>
      </c>
    </row>
    <row r="376" spans="1:3" x14ac:dyDescent="0.3">
      <c r="A376" t="s">
        <v>154</v>
      </c>
      <c r="B376">
        <v>152.49251799999999</v>
      </c>
      <c r="C376">
        <v>112.257318</v>
      </c>
    </row>
    <row r="377" spans="1:3" x14ac:dyDescent="0.3">
      <c r="A377" t="s">
        <v>155</v>
      </c>
      <c r="B377">
        <v>157.63181299999999</v>
      </c>
      <c r="C377">
        <v>114.810693</v>
      </c>
    </row>
    <row r="378" spans="1:3" x14ac:dyDescent="0.3">
      <c r="A378" t="s">
        <v>156</v>
      </c>
      <c r="B378">
        <v>166.22407200000001</v>
      </c>
      <c r="C378">
        <v>120.829364</v>
      </c>
    </row>
    <row r="379" spans="1:3" x14ac:dyDescent="0.3">
      <c r="A379" t="s">
        <v>157</v>
      </c>
      <c r="B379">
        <v>177.30567600000001</v>
      </c>
      <c r="C379">
        <v>129.58379300000001</v>
      </c>
    </row>
    <row r="380" spans="1:3" x14ac:dyDescent="0.3">
      <c r="A380" t="s">
        <v>158</v>
      </c>
      <c r="B380">
        <v>189.75240600000001</v>
      </c>
      <c r="C380">
        <v>140.253254</v>
      </c>
    </row>
    <row r="381" spans="1:3" x14ac:dyDescent="0.3">
      <c r="A381" t="s">
        <v>159</v>
      </c>
      <c r="B381">
        <v>202.11883499999999</v>
      </c>
      <c r="C381">
        <v>151.65225000000001</v>
      </c>
    </row>
    <row r="382" spans="1:3" x14ac:dyDescent="0.3">
      <c r="A382" t="s">
        <v>160</v>
      </c>
      <c r="B382">
        <v>213.44134399999999</v>
      </c>
      <c r="C382">
        <v>162.96005500000001</v>
      </c>
    </row>
    <row r="383" spans="1:3" x14ac:dyDescent="0.3">
      <c r="A383" t="s">
        <v>161</v>
      </c>
      <c r="B383">
        <v>223.15782400000001</v>
      </c>
      <c r="C383">
        <v>173.35594</v>
      </c>
    </row>
    <row r="384" spans="1:3" x14ac:dyDescent="0.3">
      <c r="A384" t="s">
        <v>162</v>
      </c>
      <c r="B384">
        <v>230.947068</v>
      </c>
      <c r="C384">
        <v>182.11036899999999</v>
      </c>
    </row>
    <row r="385" spans="1:3" x14ac:dyDescent="0.3">
      <c r="A385" t="s">
        <v>163</v>
      </c>
      <c r="B385">
        <v>236.48786999999999</v>
      </c>
      <c r="C385">
        <v>188.493807</v>
      </c>
    </row>
    <row r="386" spans="1:3" x14ac:dyDescent="0.3">
      <c r="A386" t="s">
        <v>164</v>
      </c>
      <c r="B386">
        <v>239.37872300000001</v>
      </c>
      <c r="C386">
        <v>192.05029400000001</v>
      </c>
    </row>
    <row r="387" spans="1:3" x14ac:dyDescent="0.3">
      <c r="A387" t="s">
        <v>165</v>
      </c>
      <c r="B387">
        <v>239.86053200000001</v>
      </c>
      <c r="C387">
        <v>193.32698199999999</v>
      </c>
    </row>
    <row r="388" spans="1:3" x14ac:dyDescent="0.3">
      <c r="A388" t="s">
        <v>166</v>
      </c>
      <c r="B388">
        <v>237.93329700000001</v>
      </c>
      <c r="C388">
        <v>192.96221399999999</v>
      </c>
    </row>
    <row r="389" spans="1:3" x14ac:dyDescent="0.3">
      <c r="A389" t="s">
        <v>167</v>
      </c>
      <c r="B389">
        <v>233.67731800000001</v>
      </c>
      <c r="C389">
        <v>191.68552600000001</v>
      </c>
    </row>
    <row r="390" spans="1:3" x14ac:dyDescent="0.3">
      <c r="A390" t="s">
        <v>168</v>
      </c>
      <c r="B390">
        <v>227.33350100000001</v>
      </c>
      <c r="C390">
        <v>190.044071</v>
      </c>
    </row>
    <row r="391" spans="1:3" x14ac:dyDescent="0.3">
      <c r="A391" t="s">
        <v>169</v>
      </c>
      <c r="B391">
        <v>219.54425699999999</v>
      </c>
      <c r="C391">
        <v>187.85546299999999</v>
      </c>
    </row>
    <row r="392" spans="1:3" x14ac:dyDescent="0.3">
      <c r="A392" t="s">
        <v>170</v>
      </c>
      <c r="B392">
        <v>210.87169700000001</v>
      </c>
      <c r="C392">
        <v>184.66374400000001</v>
      </c>
    </row>
    <row r="393" spans="1:3" x14ac:dyDescent="0.3">
      <c r="A393" t="s">
        <v>171</v>
      </c>
      <c r="B393">
        <v>202.11883499999999</v>
      </c>
      <c r="C393">
        <v>180.10414599999999</v>
      </c>
    </row>
    <row r="394" spans="1:3" x14ac:dyDescent="0.3">
      <c r="A394" t="s">
        <v>172</v>
      </c>
      <c r="B394">
        <v>193.767481</v>
      </c>
      <c r="C394">
        <v>173.720708</v>
      </c>
    </row>
    <row r="395" spans="1:3" x14ac:dyDescent="0.3">
      <c r="A395" t="s">
        <v>173</v>
      </c>
      <c r="B395">
        <v>185.65703099999999</v>
      </c>
      <c r="C395">
        <v>165.96939</v>
      </c>
    </row>
    <row r="396" spans="1:3" x14ac:dyDescent="0.3">
      <c r="A396" t="s">
        <v>174</v>
      </c>
      <c r="B396">
        <v>177.38597799999999</v>
      </c>
      <c r="C396">
        <v>157.032577</v>
      </c>
    </row>
    <row r="397" spans="1:3" x14ac:dyDescent="0.3">
      <c r="A397" t="s">
        <v>175</v>
      </c>
      <c r="B397">
        <v>168.79371900000001</v>
      </c>
      <c r="C397">
        <v>147.45742000000001</v>
      </c>
    </row>
    <row r="398" spans="1:3" x14ac:dyDescent="0.3">
      <c r="A398" t="s">
        <v>176</v>
      </c>
      <c r="B398">
        <v>159.478747</v>
      </c>
      <c r="C398">
        <v>137.42630299999999</v>
      </c>
    </row>
    <row r="399" spans="1:3" x14ac:dyDescent="0.3">
      <c r="A399" t="s">
        <v>177</v>
      </c>
      <c r="B399">
        <v>149.601664</v>
      </c>
      <c r="C399">
        <v>126.93922600000001</v>
      </c>
    </row>
    <row r="400" spans="1:3" x14ac:dyDescent="0.3">
      <c r="A400" t="s">
        <v>178</v>
      </c>
      <c r="B400">
        <v>139.32307499999999</v>
      </c>
      <c r="C400">
        <v>115.90499699999999</v>
      </c>
    </row>
    <row r="401" spans="1:3" x14ac:dyDescent="0.3">
      <c r="A401" t="s">
        <v>179</v>
      </c>
      <c r="B401">
        <v>128.883882</v>
      </c>
      <c r="C401">
        <v>104.23242500000001</v>
      </c>
    </row>
    <row r="402" spans="1:3" x14ac:dyDescent="0.3">
      <c r="A402" t="s">
        <v>180</v>
      </c>
      <c r="B402">
        <v>118.444689</v>
      </c>
      <c r="C402">
        <v>92.012699999999995</v>
      </c>
    </row>
    <row r="403" spans="1:3" x14ac:dyDescent="0.3">
      <c r="A403" t="s">
        <v>181</v>
      </c>
      <c r="B403">
        <v>108.166099</v>
      </c>
      <c r="C403">
        <v>79.792975999999996</v>
      </c>
    </row>
    <row r="404" spans="1:3" x14ac:dyDescent="0.3">
      <c r="A404" t="s">
        <v>182</v>
      </c>
      <c r="B404">
        <v>98.289016000000004</v>
      </c>
      <c r="C404">
        <v>68.485170999999994</v>
      </c>
    </row>
    <row r="405" spans="1:3" x14ac:dyDescent="0.3">
      <c r="A405" t="s">
        <v>183</v>
      </c>
      <c r="B405">
        <v>89.054345999999995</v>
      </c>
      <c r="C405">
        <v>59.001206000000003</v>
      </c>
    </row>
    <row r="406" spans="1:3" x14ac:dyDescent="0.3">
      <c r="A406" t="s">
        <v>85</v>
      </c>
      <c r="B406" t="s">
        <v>85</v>
      </c>
      <c r="C406" t="s">
        <v>85</v>
      </c>
    </row>
    <row r="407" spans="1:3" x14ac:dyDescent="0.3">
      <c r="A407" t="s">
        <v>85</v>
      </c>
      <c r="B407" t="s">
        <v>85</v>
      </c>
      <c r="C407" t="s">
        <v>85</v>
      </c>
    </row>
    <row r="408" spans="1:3" x14ac:dyDescent="0.3">
      <c r="A408" t="s">
        <v>85</v>
      </c>
      <c r="B408" t="s">
        <v>85</v>
      </c>
      <c r="C408" t="s">
        <v>85</v>
      </c>
    </row>
    <row r="409" spans="1:3" x14ac:dyDescent="0.3">
      <c r="A409" t="s">
        <v>86</v>
      </c>
      <c r="B409" t="s">
        <v>87</v>
      </c>
      <c r="C409" t="s">
        <v>63</v>
      </c>
    </row>
    <row r="410" spans="1:3" x14ac:dyDescent="0.3">
      <c r="A410" t="s">
        <v>85</v>
      </c>
      <c r="B410" t="s">
        <v>85</v>
      </c>
      <c r="C410" t="s">
        <v>85</v>
      </c>
    </row>
    <row r="411" spans="1:3" x14ac:dyDescent="0.3">
      <c r="A411" t="s">
        <v>11</v>
      </c>
      <c r="B411" t="s">
        <v>12</v>
      </c>
      <c r="C411" t="s">
        <v>13</v>
      </c>
    </row>
    <row r="412" spans="1:3" x14ac:dyDescent="0.3">
      <c r="A412" t="s">
        <v>88</v>
      </c>
      <c r="B412">
        <v>85.829556999999994</v>
      </c>
      <c r="C412">
        <v>115.383996</v>
      </c>
    </row>
    <row r="413" spans="1:3" x14ac:dyDescent="0.3">
      <c r="A413" t="s">
        <v>89</v>
      </c>
      <c r="B413">
        <v>83.833521000000005</v>
      </c>
      <c r="C413">
        <v>112.29335399999999</v>
      </c>
    </row>
    <row r="414" spans="1:3" x14ac:dyDescent="0.3">
      <c r="A414" t="s">
        <v>90</v>
      </c>
      <c r="B414">
        <v>82.170157000000003</v>
      </c>
      <c r="C414">
        <v>109.71781799999999</v>
      </c>
    </row>
    <row r="415" spans="1:3" x14ac:dyDescent="0.3">
      <c r="A415" t="s">
        <v>91</v>
      </c>
      <c r="B415">
        <v>81.837484000000003</v>
      </c>
      <c r="C415">
        <v>107.14228199999999</v>
      </c>
    </row>
    <row r="416" spans="1:3" x14ac:dyDescent="0.3">
      <c r="A416" t="s">
        <v>92</v>
      </c>
      <c r="B416">
        <v>83.168175000000005</v>
      </c>
      <c r="C416">
        <v>106.11206799999999</v>
      </c>
    </row>
    <row r="417" spans="1:3" x14ac:dyDescent="0.3">
      <c r="A417" t="s">
        <v>93</v>
      </c>
      <c r="B417">
        <v>85.164210999999995</v>
      </c>
      <c r="C417">
        <v>106.11206799999999</v>
      </c>
    </row>
    <row r="418" spans="1:3" x14ac:dyDescent="0.3">
      <c r="A418" t="s">
        <v>94</v>
      </c>
      <c r="B418">
        <v>87.160247999999996</v>
      </c>
      <c r="C418">
        <v>106.62717499999999</v>
      </c>
    </row>
    <row r="419" spans="1:3" x14ac:dyDescent="0.3">
      <c r="A419" t="s">
        <v>95</v>
      </c>
      <c r="B419">
        <v>88.158265999999998</v>
      </c>
      <c r="C419">
        <v>107.14228199999999</v>
      </c>
    </row>
    <row r="420" spans="1:3" x14ac:dyDescent="0.3">
      <c r="A420" t="s">
        <v>96</v>
      </c>
      <c r="B420">
        <v>87.492919999999998</v>
      </c>
      <c r="C420">
        <v>107.65738899999999</v>
      </c>
    </row>
    <row r="421" spans="1:3" x14ac:dyDescent="0.3">
      <c r="A421" t="s">
        <v>97</v>
      </c>
      <c r="B421">
        <v>85.829556999999994</v>
      </c>
      <c r="C421">
        <v>107.65738899999999</v>
      </c>
    </row>
    <row r="422" spans="1:3" x14ac:dyDescent="0.3">
      <c r="A422" t="s">
        <v>98</v>
      </c>
      <c r="B422">
        <v>83.500848000000005</v>
      </c>
      <c r="C422">
        <v>107.14228199999999</v>
      </c>
    </row>
    <row r="423" spans="1:3" x14ac:dyDescent="0.3">
      <c r="A423" t="s">
        <v>99</v>
      </c>
      <c r="B423">
        <v>81.837484000000003</v>
      </c>
      <c r="C423">
        <v>107.14228199999999</v>
      </c>
    </row>
    <row r="424" spans="1:3" x14ac:dyDescent="0.3">
      <c r="A424" t="s">
        <v>100</v>
      </c>
      <c r="B424">
        <v>81.172139000000001</v>
      </c>
      <c r="C424">
        <v>107.14228199999999</v>
      </c>
    </row>
    <row r="425" spans="1:3" x14ac:dyDescent="0.3">
      <c r="A425" t="s">
        <v>101</v>
      </c>
      <c r="B425">
        <v>81.504812000000001</v>
      </c>
      <c r="C425">
        <v>107.14228199999999</v>
      </c>
    </row>
    <row r="426" spans="1:3" x14ac:dyDescent="0.3">
      <c r="A426" t="s">
        <v>102</v>
      </c>
      <c r="B426">
        <v>81.837484000000003</v>
      </c>
      <c r="C426">
        <v>107.65738899999999</v>
      </c>
    </row>
    <row r="427" spans="1:3" x14ac:dyDescent="0.3">
      <c r="A427" t="s">
        <v>103</v>
      </c>
      <c r="B427">
        <v>81.837484000000003</v>
      </c>
      <c r="C427">
        <v>107.14228199999999</v>
      </c>
    </row>
    <row r="428" spans="1:3" x14ac:dyDescent="0.3">
      <c r="A428" t="s">
        <v>104</v>
      </c>
      <c r="B428">
        <v>81.504812000000001</v>
      </c>
      <c r="C428">
        <v>106.62717499999999</v>
      </c>
    </row>
    <row r="429" spans="1:3" x14ac:dyDescent="0.3">
      <c r="A429" t="s">
        <v>105</v>
      </c>
      <c r="B429">
        <v>80.839466000000002</v>
      </c>
      <c r="C429">
        <v>106.62717499999999</v>
      </c>
    </row>
    <row r="430" spans="1:3" x14ac:dyDescent="0.3">
      <c r="A430" t="s">
        <v>106</v>
      </c>
      <c r="B430">
        <v>80.839466000000002</v>
      </c>
      <c r="C430">
        <v>106.62717499999999</v>
      </c>
    </row>
    <row r="431" spans="1:3" x14ac:dyDescent="0.3">
      <c r="A431" t="s">
        <v>107</v>
      </c>
      <c r="B431">
        <v>81.837484000000003</v>
      </c>
      <c r="C431">
        <v>107.14228199999999</v>
      </c>
    </row>
    <row r="432" spans="1:3" x14ac:dyDescent="0.3">
      <c r="A432" t="s">
        <v>108</v>
      </c>
      <c r="B432">
        <v>84.498866000000007</v>
      </c>
      <c r="C432">
        <v>109.20271099999999</v>
      </c>
    </row>
    <row r="433" spans="1:3" x14ac:dyDescent="0.3">
      <c r="A433" t="s">
        <v>109</v>
      </c>
      <c r="B433">
        <v>88.158265999999998</v>
      </c>
      <c r="C433">
        <v>111.778246</v>
      </c>
    </row>
    <row r="434" spans="1:3" x14ac:dyDescent="0.3">
      <c r="A434" t="s">
        <v>110</v>
      </c>
      <c r="B434">
        <v>91.817665000000005</v>
      </c>
      <c r="C434">
        <v>114.353782</v>
      </c>
    </row>
    <row r="435" spans="1:3" x14ac:dyDescent="0.3">
      <c r="A435" t="s">
        <v>111</v>
      </c>
      <c r="B435">
        <v>94.479046999999994</v>
      </c>
      <c r="C435">
        <v>116.92931799999999</v>
      </c>
    </row>
    <row r="436" spans="1:3" x14ac:dyDescent="0.3">
      <c r="A436" t="s">
        <v>112</v>
      </c>
      <c r="B436">
        <v>95.477064999999996</v>
      </c>
      <c r="C436">
        <v>118.989746</v>
      </c>
    </row>
    <row r="437" spans="1:3" x14ac:dyDescent="0.3">
      <c r="A437" t="s">
        <v>113</v>
      </c>
      <c r="B437">
        <v>95.477064999999996</v>
      </c>
      <c r="C437">
        <v>120.01996</v>
      </c>
    </row>
    <row r="438" spans="1:3" x14ac:dyDescent="0.3">
      <c r="A438" t="s">
        <v>114</v>
      </c>
      <c r="B438">
        <v>94.811719999999994</v>
      </c>
      <c r="C438">
        <v>119.504853</v>
      </c>
    </row>
    <row r="439" spans="1:3" x14ac:dyDescent="0.3">
      <c r="A439" t="s">
        <v>115</v>
      </c>
      <c r="B439">
        <v>94.479046999999994</v>
      </c>
      <c r="C439">
        <v>116.92931799999999</v>
      </c>
    </row>
    <row r="440" spans="1:3" x14ac:dyDescent="0.3">
      <c r="A440" t="s">
        <v>116</v>
      </c>
      <c r="B440">
        <v>94.811719999999994</v>
      </c>
      <c r="C440">
        <v>112.80846099999999</v>
      </c>
    </row>
    <row r="441" spans="1:3" x14ac:dyDescent="0.3">
      <c r="A441" t="s">
        <v>117</v>
      </c>
      <c r="B441">
        <v>96.807755999999998</v>
      </c>
      <c r="C441">
        <v>107.14228199999999</v>
      </c>
    </row>
    <row r="442" spans="1:3" x14ac:dyDescent="0.3">
      <c r="A442" t="s">
        <v>118</v>
      </c>
      <c r="B442">
        <v>100.467156</v>
      </c>
      <c r="C442">
        <v>101.99121100000001</v>
      </c>
    </row>
    <row r="443" spans="1:3" x14ac:dyDescent="0.3">
      <c r="A443" t="s">
        <v>119</v>
      </c>
      <c r="B443">
        <v>107.12061</v>
      </c>
      <c r="C443">
        <v>97.355247000000006</v>
      </c>
    </row>
    <row r="444" spans="1:3" x14ac:dyDescent="0.3">
      <c r="A444" t="s">
        <v>120</v>
      </c>
      <c r="B444">
        <v>116.435445</v>
      </c>
      <c r="C444">
        <v>95.294818000000006</v>
      </c>
    </row>
    <row r="445" spans="1:3" x14ac:dyDescent="0.3">
      <c r="A445" t="s">
        <v>121</v>
      </c>
      <c r="B445">
        <v>127.746317</v>
      </c>
      <c r="C445">
        <v>94.779711000000006</v>
      </c>
    </row>
    <row r="446" spans="1:3" x14ac:dyDescent="0.3">
      <c r="A446" t="s">
        <v>122</v>
      </c>
      <c r="B446">
        <v>139.722534</v>
      </c>
      <c r="C446">
        <v>95.294818000000006</v>
      </c>
    </row>
    <row r="447" spans="1:3" x14ac:dyDescent="0.3">
      <c r="A447" t="s">
        <v>123</v>
      </c>
      <c r="B447">
        <v>151.03340600000001</v>
      </c>
      <c r="C447">
        <v>97.355247000000006</v>
      </c>
    </row>
    <row r="448" spans="1:3" x14ac:dyDescent="0.3">
      <c r="A448" t="s">
        <v>124</v>
      </c>
      <c r="B448">
        <v>161.013587</v>
      </c>
      <c r="C448">
        <v>99.930781999999994</v>
      </c>
    </row>
    <row r="449" spans="1:3" x14ac:dyDescent="0.3">
      <c r="A449" t="s">
        <v>125</v>
      </c>
      <c r="B449">
        <v>169.33040500000001</v>
      </c>
      <c r="C449">
        <v>103.02142499999999</v>
      </c>
    </row>
    <row r="450" spans="1:3" x14ac:dyDescent="0.3">
      <c r="A450" t="s">
        <v>126</v>
      </c>
      <c r="B450">
        <v>176.316531</v>
      </c>
      <c r="C450">
        <v>105.59696099999999</v>
      </c>
    </row>
    <row r="451" spans="1:3" x14ac:dyDescent="0.3">
      <c r="A451" t="s">
        <v>127</v>
      </c>
      <c r="B451">
        <v>182.63731300000001</v>
      </c>
      <c r="C451">
        <v>107.14228199999999</v>
      </c>
    </row>
    <row r="452" spans="1:3" x14ac:dyDescent="0.3">
      <c r="A452" t="s">
        <v>128</v>
      </c>
      <c r="B452">
        <v>188.29274899999999</v>
      </c>
      <c r="C452">
        <v>107.65738899999999</v>
      </c>
    </row>
    <row r="453" spans="1:3" x14ac:dyDescent="0.3">
      <c r="A453" t="s">
        <v>129</v>
      </c>
      <c r="B453">
        <v>192.61749399999999</v>
      </c>
      <c r="C453">
        <v>107.65738899999999</v>
      </c>
    </row>
    <row r="454" spans="1:3" x14ac:dyDescent="0.3">
      <c r="A454" t="s">
        <v>130</v>
      </c>
      <c r="B454">
        <v>195.278875</v>
      </c>
      <c r="C454">
        <v>107.14228199999999</v>
      </c>
    </row>
    <row r="455" spans="1:3" x14ac:dyDescent="0.3">
      <c r="A455" t="s">
        <v>131</v>
      </c>
      <c r="B455">
        <v>195.278875</v>
      </c>
      <c r="C455">
        <v>107.14228199999999</v>
      </c>
    </row>
    <row r="456" spans="1:3" x14ac:dyDescent="0.3">
      <c r="A456" t="s">
        <v>132</v>
      </c>
      <c r="B456">
        <v>192.28482099999999</v>
      </c>
      <c r="C456">
        <v>108.68760399999999</v>
      </c>
    </row>
    <row r="457" spans="1:3" x14ac:dyDescent="0.3">
      <c r="A457" t="s">
        <v>133</v>
      </c>
      <c r="B457">
        <v>187.29473100000001</v>
      </c>
      <c r="C457">
        <v>110.74803199999999</v>
      </c>
    </row>
    <row r="458" spans="1:3" x14ac:dyDescent="0.3">
      <c r="A458" t="s">
        <v>134</v>
      </c>
      <c r="B458">
        <v>181.639295</v>
      </c>
      <c r="C458">
        <v>113.32356799999999</v>
      </c>
    </row>
    <row r="459" spans="1:3" x14ac:dyDescent="0.3">
      <c r="A459" t="s">
        <v>135</v>
      </c>
      <c r="B459">
        <v>176.316531</v>
      </c>
      <c r="C459">
        <v>116.92931799999999</v>
      </c>
    </row>
    <row r="460" spans="1:3" x14ac:dyDescent="0.3">
      <c r="A460" t="s">
        <v>136</v>
      </c>
      <c r="B460">
        <v>171.99178599999999</v>
      </c>
      <c r="C460">
        <v>120.535068</v>
      </c>
    </row>
    <row r="461" spans="1:3" x14ac:dyDescent="0.3">
      <c r="A461" t="s">
        <v>137</v>
      </c>
      <c r="B461">
        <v>168.33238700000001</v>
      </c>
      <c r="C461">
        <v>124.140817</v>
      </c>
    </row>
    <row r="462" spans="1:3" x14ac:dyDescent="0.3">
      <c r="A462" t="s">
        <v>138</v>
      </c>
      <c r="B462">
        <v>164.00764100000001</v>
      </c>
      <c r="C462">
        <v>126.201246</v>
      </c>
    </row>
    <row r="463" spans="1:3" x14ac:dyDescent="0.3">
      <c r="A463" t="s">
        <v>139</v>
      </c>
      <c r="B463">
        <v>157.354187</v>
      </c>
      <c r="C463">
        <v>126.716353</v>
      </c>
    </row>
    <row r="464" spans="1:3" x14ac:dyDescent="0.3">
      <c r="A464" t="s">
        <v>140</v>
      </c>
      <c r="B464">
        <v>148.37202500000001</v>
      </c>
      <c r="C464">
        <v>125.171032</v>
      </c>
    </row>
    <row r="465" spans="1:3" x14ac:dyDescent="0.3">
      <c r="A465" t="s">
        <v>141</v>
      </c>
      <c r="B465">
        <v>137.72649799999999</v>
      </c>
      <c r="C465">
        <v>122.595496</v>
      </c>
    </row>
    <row r="466" spans="1:3" x14ac:dyDescent="0.3">
      <c r="A466" t="s">
        <v>142</v>
      </c>
      <c r="B466">
        <v>127.746317</v>
      </c>
      <c r="C466">
        <v>119.504853</v>
      </c>
    </row>
    <row r="467" spans="1:3" x14ac:dyDescent="0.3">
      <c r="A467" t="s">
        <v>143</v>
      </c>
      <c r="B467">
        <v>119.76217200000001</v>
      </c>
      <c r="C467">
        <v>116.92931799999999</v>
      </c>
    </row>
    <row r="468" spans="1:3" x14ac:dyDescent="0.3">
      <c r="A468" t="s">
        <v>144</v>
      </c>
      <c r="B468">
        <v>114.772082</v>
      </c>
      <c r="C468">
        <v>115.899103</v>
      </c>
    </row>
    <row r="469" spans="1:3" x14ac:dyDescent="0.3">
      <c r="A469" t="s">
        <v>145</v>
      </c>
      <c r="B469">
        <v>112.77604599999999</v>
      </c>
      <c r="C469">
        <v>115.899103</v>
      </c>
    </row>
    <row r="470" spans="1:3" x14ac:dyDescent="0.3">
      <c r="A470" t="s">
        <v>146</v>
      </c>
      <c r="B470">
        <v>112.77604599999999</v>
      </c>
      <c r="C470">
        <v>116.41421099999999</v>
      </c>
    </row>
    <row r="471" spans="1:3" x14ac:dyDescent="0.3">
      <c r="A471" t="s">
        <v>147</v>
      </c>
      <c r="B471">
        <v>113.441391</v>
      </c>
      <c r="C471">
        <v>116.92931799999999</v>
      </c>
    </row>
    <row r="472" spans="1:3" x14ac:dyDescent="0.3">
      <c r="A472" t="s">
        <v>148</v>
      </c>
      <c r="B472">
        <v>114.106736</v>
      </c>
      <c r="C472">
        <v>117.444425</v>
      </c>
    </row>
    <row r="473" spans="1:3" x14ac:dyDescent="0.3">
      <c r="A473" t="s">
        <v>149</v>
      </c>
      <c r="B473">
        <v>114.439409</v>
      </c>
      <c r="C473">
        <v>117.444425</v>
      </c>
    </row>
    <row r="474" spans="1:3" x14ac:dyDescent="0.3">
      <c r="A474" t="s">
        <v>150</v>
      </c>
      <c r="B474">
        <v>114.439409</v>
      </c>
      <c r="C474">
        <v>117.444425</v>
      </c>
    </row>
    <row r="475" spans="1:3" x14ac:dyDescent="0.3">
      <c r="A475" t="s">
        <v>151</v>
      </c>
      <c r="B475">
        <v>113.441391</v>
      </c>
      <c r="C475">
        <v>116.92931799999999</v>
      </c>
    </row>
    <row r="476" spans="1:3" x14ac:dyDescent="0.3">
      <c r="A476" t="s">
        <v>152</v>
      </c>
      <c r="B476">
        <v>111.44535500000001</v>
      </c>
      <c r="C476">
        <v>116.41421099999999</v>
      </c>
    </row>
    <row r="477" spans="1:3" x14ac:dyDescent="0.3">
      <c r="A477" t="s">
        <v>153</v>
      </c>
      <c r="B477">
        <v>109.449319</v>
      </c>
      <c r="C477">
        <v>115.383996</v>
      </c>
    </row>
    <row r="478" spans="1:3" x14ac:dyDescent="0.3">
      <c r="A478" t="s">
        <v>154</v>
      </c>
      <c r="B478">
        <v>107.785955</v>
      </c>
      <c r="C478">
        <v>115.899103</v>
      </c>
    </row>
    <row r="479" spans="1:3" x14ac:dyDescent="0.3">
      <c r="A479" t="s">
        <v>155</v>
      </c>
      <c r="B479">
        <v>107.12061</v>
      </c>
      <c r="C479">
        <v>116.92931799999999</v>
      </c>
    </row>
    <row r="480" spans="1:3" x14ac:dyDescent="0.3">
      <c r="A480" t="s">
        <v>156</v>
      </c>
      <c r="B480">
        <v>107.785955</v>
      </c>
      <c r="C480">
        <v>120.01996</v>
      </c>
    </row>
    <row r="481" spans="1:3" x14ac:dyDescent="0.3">
      <c r="A481" t="s">
        <v>157</v>
      </c>
      <c r="B481">
        <v>109.781991</v>
      </c>
      <c r="C481">
        <v>123.110603</v>
      </c>
    </row>
    <row r="482" spans="1:3" x14ac:dyDescent="0.3">
      <c r="A482" t="s">
        <v>158</v>
      </c>
      <c r="B482">
        <v>111.77802699999999</v>
      </c>
      <c r="C482">
        <v>126.201246</v>
      </c>
    </row>
    <row r="483" spans="1:3" x14ac:dyDescent="0.3">
      <c r="A483" t="s">
        <v>159</v>
      </c>
      <c r="B483">
        <v>113.441391</v>
      </c>
      <c r="C483">
        <v>126.716353</v>
      </c>
    </row>
    <row r="484" spans="1:3" x14ac:dyDescent="0.3">
      <c r="A484" t="s">
        <v>160</v>
      </c>
      <c r="B484">
        <v>114.106736</v>
      </c>
      <c r="C484">
        <v>124.655925</v>
      </c>
    </row>
    <row r="485" spans="1:3" x14ac:dyDescent="0.3">
      <c r="A485" t="s">
        <v>161</v>
      </c>
      <c r="B485">
        <v>113.774064</v>
      </c>
      <c r="C485">
        <v>121.565282</v>
      </c>
    </row>
    <row r="486" spans="1:3" x14ac:dyDescent="0.3">
      <c r="A486" t="s">
        <v>162</v>
      </c>
      <c r="B486">
        <v>113.441391</v>
      </c>
      <c r="C486">
        <v>118.474639</v>
      </c>
    </row>
    <row r="487" spans="1:3" x14ac:dyDescent="0.3">
      <c r="A487" t="s">
        <v>163</v>
      </c>
      <c r="B487">
        <v>113.441391</v>
      </c>
      <c r="C487">
        <v>116.92931799999999</v>
      </c>
    </row>
    <row r="488" spans="1:3" x14ac:dyDescent="0.3">
      <c r="A488" t="s">
        <v>164</v>
      </c>
      <c r="B488">
        <v>113.441391</v>
      </c>
      <c r="C488">
        <v>118.474639</v>
      </c>
    </row>
    <row r="489" spans="1:3" x14ac:dyDescent="0.3">
      <c r="A489" t="s">
        <v>165</v>
      </c>
      <c r="B489">
        <v>114.106736</v>
      </c>
      <c r="C489">
        <v>122.080389</v>
      </c>
    </row>
    <row r="490" spans="1:3" x14ac:dyDescent="0.3">
      <c r="A490" t="s">
        <v>166</v>
      </c>
      <c r="B490">
        <v>114.106736</v>
      </c>
      <c r="C490">
        <v>125.171032</v>
      </c>
    </row>
    <row r="491" spans="1:3" x14ac:dyDescent="0.3">
      <c r="A491" t="s">
        <v>167</v>
      </c>
      <c r="B491">
        <v>113.441391</v>
      </c>
      <c r="C491">
        <v>126.716353</v>
      </c>
    </row>
    <row r="492" spans="1:3" x14ac:dyDescent="0.3">
      <c r="A492" t="s">
        <v>168</v>
      </c>
      <c r="B492">
        <v>111.44535500000001</v>
      </c>
      <c r="C492">
        <v>125.171032</v>
      </c>
    </row>
    <row r="493" spans="1:3" x14ac:dyDescent="0.3">
      <c r="A493" t="s">
        <v>169</v>
      </c>
      <c r="B493">
        <v>108.4513</v>
      </c>
      <c r="C493">
        <v>122.080389</v>
      </c>
    </row>
    <row r="494" spans="1:3" x14ac:dyDescent="0.3">
      <c r="A494" t="s">
        <v>170</v>
      </c>
      <c r="B494">
        <v>104.791901</v>
      </c>
      <c r="C494">
        <v>118.474639</v>
      </c>
    </row>
    <row r="495" spans="1:3" x14ac:dyDescent="0.3">
      <c r="A495" t="s">
        <v>171</v>
      </c>
      <c r="B495">
        <v>100.79982800000001</v>
      </c>
      <c r="C495">
        <v>116.92931799999999</v>
      </c>
    </row>
    <row r="496" spans="1:3" x14ac:dyDescent="0.3">
      <c r="A496" t="s">
        <v>172</v>
      </c>
      <c r="B496">
        <v>96.475082999999998</v>
      </c>
      <c r="C496">
        <v>118.474639</v>
      </c>
    </row>
    <row r="497" spans="1:3" x14ac:dyDescent="0.3">
      <c r="A497" t="s">
        <v>173</v>
      </c>
      <c r="B497">
        <v>92.483011000000005</v>
      </c>
      <c r="C497">
        <v>121.565282</v>
      </c>
    </row>
    <row r="498" spans="1:3" x14ac:dyDescent="0.3">
      <c r="A498" t="s">
        <v>174</v>
      </c>
      <c r="B498">
        <v>89.488956999999999</v>
      </c>
      <c r="C498">
        <v>125.171032</v>
      </c>
    </row>
    <row r="499" spans="1:3" x14ac:dyDescent="0.3">
      <c r="A499" t="s">
        <v>175</v>
      </c>
      <c r="B499">
        <v>88.158265999999998</v>
      </c>
      <c r="C499">
        <v>126.716353</v>
      </c>
    </row>
    <row r="500" spans="1:3" x14ac:dyDescent="0.3">
      <c r="A500" t="s">
        <v>176</v>
      </c>
      <c r="B500">
        <v>88.823611</v>
      </c>
      <c r="C500">
        <v>125.686139</v>
      </c>
    </row>
    <row r="501" spans="1:3" x14ac:dyDescent="0.3">
      <c r="A501" t="s">
        <v>177</v>
      </c>
      <c r="B501">
        <v>90.819647000000003</v>
      </c>
      <c r="C501">
        <v>123.110603</v>
      </c>
    </row>
    <row r="502" spans="1:3" x14ac:dyDescent="0.3">
      <c r="A502" t="s">
        <v>178</v>
      </c>
      <c r="B502">
        <v>93.148356000000007</v>
      </c>
      <c r="C502">
        <v>119.504853</v>
      </c>
    </row>
    <row r="503" spans="1:3" x14ac:dyDescent="0.3">
      <c r="A503" t="s">
        <v>179</v>
      </c>
      <c r="B503">
        <v>94.479046999999994</v>
      </c>
      <c r="C503">
        <v>116.92931799999999</v>
      </c>
    </row>
    <row r="504" spans="1:3" x14ac:dyDescent="0.3">
      <c r="A504" t="s">
        <v>180</v>
      </c>
      <c r="B504">
        <v>94.479046999999994</v>
      </c>
      <c r="C504">
        <v>116.41421099999999</v>
      </c>
    </row>
    <row r="505" spans="1:3" x14ac:dyDescent="0.3">
      <c r="A505" t="s">
        <v>181</v>
      </c>
      <c r="B505">
        <v>93.148356000000007</v>
      </c>
      <c r="C505">
        <v>116.41421099999999</v>
      </c>
    </row>
    <row r="506" spans="1:3" x14ac:dyDescent="0.3">
      <c r="A506" t="s">
        <v>182</v>
      </c>
      <c r="B506">
        <v>90.819647000000003</v>
      </c>
      <c r="C506">
        <v>117.444425</v>
      </c>
    </row>
    <row r="507" spans="1:3" x14ac:dyDescent="0.3">
      <c r="A507" t="s">
        <v>183</v>
      </c>
      <c r="B507">
        <v>88.158265999999998</v>
      </c>
      <c r="C507">
        <v>116.92931799999999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C 7 Q t W s g + G b 2 k A A A A 9 g A A A B I A H A B D b 2 5 m a W c v U G F j a 2 F n Z S 5 4 b W w g o h g A K K A U A A A A A A A A A A A A A A A A A A A A A A A A A A A A h Y + 9 D o I w G E V f h X S n P 7 A Q 8 l E G F g d J T E y M a w M F G q G Y t l j e z c F H 8 h X E K O r m e M 8 9 w 7 3 3 6 w 3 y e e i D i z R W j T p D D F M U S F 2 N t d J t h i b X h A n K O e x E d R K t D B Z Z 2 3 S 2 d Y Y 6 5 8 4 p I d 5 7 7 G M 8 m p Z E l D J y L L f 7 q p O D Q B 9 Z / Z d D p a 0 T u p K I w + E 1 h k e Y x Q l m C c U U y A q h V P o r R M v e Z / s D o Z h 6 N x n J G x M W G y B r B P L + w B 9 Q S w M E F A A C A A g A C 7 Q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0 L V q y O Y h T H Q E A A H o E A A A T A B w A R m 9 y b X V s Y X M v U 2 V j d G l v b j E u b S C i G A A o o B Q A A A A A A A A A A A A A A A A A A A A A A A A A A A D d k s F K x D A Q h u + F v k P I X l o I h b b r Z S W n d g U v g r R 6 s R 5 i d 3 Y N p I k k U + 2 y 7 A P 5 H L 6 Y K U V E c B c E W c S 5 J P l I m P / / J w 5 a l E a T a l r T 8 z A I A / c o L K z I j P K j R Q k n C j A M i K / K 9 L Y F T w r 3 n J S m 7 T v Q G F 1 I B U l h N P q D i 2 i x a G 4 c W N d 0 s h X Q l O Z F K y N W r j n e K M E B a c z m j F K 2 H N C K W 6 F 6 c M n l R h s L L M 3 O s p h N M m a 0 3 j 4 B 6 c x K r u X b 6 y i x F g 9 e R G 2 F d m t j u 8 K o v t P j L R d N o t l u R y e a U k Z w f I 8 w 4 J 6 R D 5 4 d 4 P k B P v / C 9 3 E Y S P 2 9 v p / k T a I s P n X m d y U o 2 U k E y + n C u 5 r 8 O Z 4 z s t S t d 6 E 3 f M y f k e v e I F S 4 V c A / t 8 m V 0 X D / F 4 b z e 0 P I T z 6 E f / n x 3 w F Q S w E C L Q A U A A I A C A A L t C 1 a y D 4 Z v a Q A A A D 2 A A A A E g A A A A A A A A A A A A A A A A A A A A A A Q 2 9 u Z m l n L 1 B h Y 2 t h Z 2 U u e G 1 s U E s B A i 0 A F A A C A A g A C 7 Q t W g / K 6 a u k A A A A 6 Q A A A B M A A A A A A A A A A A A A A A A A 8 A A A A F t D b 2 5 0 Z W 5 0 X 1 R 5 c G V z X S 5 4 b W x Q S w E C L Q A U A A I A C A A L t C 1 a s j m I U x 0 B A A B 6 B A A A E w A A A A A A A A A A A A A A A A D h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H g A A A A A A A H 8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c 9 P S I g L z 4 8 R W 5 0 c n k g V H l w Z T 0 i R m l s b E x h c 3 R V c G R h d G V k I i B W Y W x 1 Z T 0 i Z D I w M j U t M D E t M T N U M j E 6 M j Q 6 M D E u O T M 2 N D Y 0 M V o i I C 8 + P E V u d H J 5 I F R 5 c G U 9 I l F 1 Z X J 5 S U Q i I F Z h b H V l P S J z Y 2 Y 5 N z M 2 Z D Y t Y j k w N S 0 0 Y W I z L W I z M m U t N D V j O W Q 2 Z j Y 1 O D l k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T A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9 P T 0 9 P T 0 9 P T 0 9 P T 0 9 P T 0 9 P T 0 9 P T 0 9 P T 0 9 P T 0 9 P T 0 v Q X V 0 b 1 J l b W 9 2 Z W R D b 2 x 1 b W 5 z M S 5 7 Q 2 9 s d W 1 u M S w w f S Z x d W 9 0 O y w m c X V v d D t T Z W N 0 a W 9 u M S 8 9 P T 0 9 P T 0 9 P T 0 9 P T 0 9 P T 0 9 P T 0 9 P T 0 9 P T 0 9 P T 0 9 P T 0 v Q X V 0 b 1 J l b W 9 2 Z W R D b 2 x 1 b W 5 z M S 5 7 Q 2 9 s d W 1 u M i w x f S Z x d W 9 0 O y w m c X V v d D t T Z W N 0 a W 9 u M S 8 9 P T 0 9 P T 0 9 P T 0 9 P T 0 9 P T 0 9 P T 0 9 P T 0 9 P T 0 9 P T 0 9 P T 0 v Q X V 0 b 1 J l b W 9 2 Z W R D b 2 x 1 b W 5 z M S 5 7 Q 2 9 s d W 1 u M y w y f S Z x d W 9 0 O y w m c X V v d D t T Z W N 0 a W 9 u M S 8 9 P T 0 9 P T 0 9 P T 0 9 P T 0 9 P T 0 9 P T 0 9 P T 0 9 P T 0 9 P T 0 9 P T 0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9 P T 0 9 P T 0 9 P T 0 9 P T 0 9 P T 0 9 P T 0 9 P T 0 9 P T 0 9 P T 0 9 P T 0 v Q X V 0 b 1 J l b W 9 2 Z W R D b 2 x 1 b W 5 z M S 5 7 Q 2 9 s d W 1 u M S w w f S Z x d W 9 0 O y w m c X V v d D t T Z W N 0 a W 9 u M S 8 9 P T 0 9 P T 0 9 P T 0 9 P T 0 9 P T 0 9 P T 0 9 P T 0 9 P T 0 9 P T 0 9 P T 0 v Q X V 0 b 1 J l b W 9 2 Z W R D b 2 x 1 b W 5 z M S 5 7 Q 2 9 s d W 1 u M i w x f S Z x d W 9 0 O y w m c X V v d D t T Z W N 0 a W 9 u M S 8 9 P T 0 9 P T 0 9 P T 0 9 P T 0 9 P T 0 9 P T 0 9 P T 0 9 P T 0 9 P T 0 9 P T 0 v Q X V 0 b 1 J l b W 9 2 Z W R D b 2 x 1 b W 5 z M S 5 7 Q 2 9 s d W 1 u M y w y f S Z x d W 9 0 O y w m c X V v d D t T Z W N 0 a W 9 u M S 8 9 P T 0 9 P T 0 9 P T 0 9 P T 0 9 P T 0 9 P T 0 9 P T 0 9 P T 0 9 P T 0 9 P T 0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z R C U z R C U z R C U z R C U z R C U z R C U z R C U z R C U z R C U z R C U z R C U z R C U z R C U z R C U z R C U z R C U z R C U z R C U z R C U z R C U z R C U z R C U z R C U z R C U z R C U z R C U z R C U z R C U z R C U z R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J m Y W V m Y j M t M 2 E w Y i 0 0 Z j V i L T g x Z D M t Y T B i Z m V i M z I 2 O D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1 Q y M T o z M D o y N C 4 3 M j A w O D E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9 P T 0 9 P T 0 9 P T 0 9 P T 0 9 P T 0 9 P T 0 9 P T 0 9 P T 0 9 P T 0 9 P T 0 g K D I p L 0 F 1 d G 9 S Z W 1 v d m V k Q 2 9 s d W 1 u c z E u e 0 N v b H V t b j E s M H 0 m c X V v d D s s J n F 1 b 3 Q 7 U 2 V j d G l v b j E v P T 0 9 P T 0 9 P T 0 9 P T 0 9 P T 0 9 P T 0 9 P T 0 9 P T 0 9 P T 0 9 P T 0 9 I C g y K S 9 B d X R v U m V t b 3 Z l Z E N v b H V t b n M x L n t D b 2 x 1 b W 4 y L D F 9 J n F 1 b 3 Q 7 L C Z x d W 9 0 O 1 N l Y 3 R p b 2 4 x L z 0 9 P T 0 9 P T 0 9 P T 0 9 P T 0 9 P T 0 9 P T 0 9 P T 0 9 P T 0 9 P T 0 9 P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9 P T 0 9 P T 0 9 P T 0 9 P T 0 9 P T 0 9 P T 0 9 P T 0 9 P T 0 9 P T 0 9 P T 0 g K D I p L 0 F 1 d G 9 S Z W 1 v d m V k Q 2 9 s d W 1 u c z E u e 0 N v b H V t b j E s M H 0 m c X V v d D s s J n F 1 b 3 Q 7 U 2 V j d G l v b j E v P T 0 9 P T 0 9 P T 0 9 P T 0 9 P T 0 9 P T 0 9 P T 0 9 P T 0 9 P T 0 9 P T 0 9 I C g y K S 9 B d X R v U m V t b 3 Z l Z E N v b H V t b n M x L n t D b 2 x 1 b W 4 y L D F 9 J n F 1 b 3 Q 7 L C Z x d W 9 0 O 1 N l Y 3 R p b 2 4 x L z 0 9 P T 0 9 P T 0 9 P T 0 9 P T 0 9 P T 0 9 P T 0 9 P T 0 9 P T 0 9 P T 0 9 P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z R C U z R C U z R C U z R C U z R C U z R C U z R C U z R C U z R C U z R C U z R C U z R C U z R C U z R C U z R C U z R C U z R C U z R C U z R C U z R C U z R C U z R C U z R C U z R C U z R C U z R C U z R C U z R C U z R C U z R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j O D c x N m E t O D k z M i 0 0 O D g x L W I y Y W M t Z T A 3 Z j Q 3 M m Z k M D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1 Q y M T o z M T o 0 M C 4 3 N z c 5 N T k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9 P T 0 9 P T 0 9 P T 0 9 P T 0 9 P T 0 9 P T 0 9 P T 0 9 P T 0 9 P T 0 9 P T 0 g K D M p L 0 F 1 d G 9 S Z W 1 v d m V k Q 2 9 s d W 1 u c z E u e 0 N v b H V t b j E s M H 0 m c X V v d D s s J n F 1 b 3 Q 7 U 2 V j d G l v b j E v P T 0 9 P T 0 9 P T 0 9 P T 0 9 P T 0 9 P T 0 9 P T 0 9 P T 0 9 P T 0 9 P T 0 9 I C g z K S 9 B d X R v U m V t b 3 Z l Z E N v b H V t b n M x L n t D b 2 x 1 b W 4 y L D F 9 J n F 1 b 3 Q 7 L C Z x d W 9 0 O 1 N l Y 3 R p b 2 4 x L z 0 9 P T 0 9 P T 0 9 P T 0 9 P T 0 9 P T 0 9 P T 0 9 P T 0 9 P T 0 9 P T 0 9 P S A o M y k v Q X V 0 b 1 J l b W 9 2 Z W R D b 2 x 1 b W 5 z M S 5 7 Q 2 9 s d W 1 u M y w y f S Z x d W 9 0 O y w m c X V v d D t T Z W N 0 a W 9 u M S 8 9 P T 0 9 P T 0 9 P T 0 9 P T 0 9 P T 0 9 P T 0 9 P T 0 9 P T 0 9 P T 0 9 P T 0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P T 0 9 P T 0 9 P T 0 9 P T 0 9 P T 0 9 P T 0 9 P T 0 9 P T 0 9 P T 0 9 P T 0 9 I C g z K S 9 B d X R v U m V t b 3 Z l Z E N v b H V t b n M x L n t D b 2 x 1 b W 4 x L D B 9 J n F 1 b 3 Q 7 L C Z x d W 9 0 O 1 N l Y 3 R p b 2 4 x L z 0 9 P T 0 9 P T 0 9 P T 0 9 P T 0 9 P T 0 9 P T 0 9 P T 0 9 P T 0 9 P T 0 9 P S A o M y k v Q X V 0 b 1 J l b W 9 2 Z W R D b 2 x 1 b W 5 z M S 5 7 Q 2 9 s d W 1 u M i w x f S Z x d W 9 0 O y w m c X V v d D t T Z W N 0 a W 9 u M S 8 9 P T 0 9 P T 0 9 P T 0 9 P T 0 9 P T 0 9 P T 0 9 P T 0 9 P T 0 9 P T 0 9 P T 0 g K D M p L 0 F 1 d G 9 S Z W 1 v d m V k Q 2 9 s d W 1 u c z E u e 0 N v b H V t b j M s M n 0 m c X V v d D s s J n F 1 b 3 Q 7 U 2 V j d G l v b j E v P T 0 9 P T 0 9 P T 0 9 P T 0 9 P T 0 9 P T 0 9 P T 0 9 P T 0 9 P T 0 9 P T 0 9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J T I w K D M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U U 4 l 2 j V n E W V M C O J 4 c H 8 Q Q A A A A A C A A A A A A A Q Z g A A A A E A A C A A A A A g 2 S Q w 7 o t f 5 3 p D v g 0 2 n S 7 a z L 8 s O z a x E U n S / E e u + d L n O Q A A A A A O g A A A A A I A A C A A A A B p f H i r l V 8 / 3 U H J 6 h e h t 0 v 6 i r / P q 6 U r s 7 I w j X l j i d R A A V A A A A D N F Y N T U 2 b h F 4 t F E Z i + c p 2 K Q 8 n + m G o 9 U Y w N O b X 1 A z x l 4 v p E N b 8 C / + 8 d 8 + M c 2 G k t 4 + e q p L c q h 7 h F g g 0 c / 6 D n s S h w o R G S a V C J 9 h i r 5 7 W 3 R V s i L 0 A A A A C N t O R M b x 2 k 4 M h w P o 1 D f b c X z l L a 8 b D n P 3 K N M 0 s h b I c B 1 7 i p v 4 O H m 3 V O c 4 Q L Q J n J W Z s d / F Z 7 U j W a E V t S 3 F H Z l D l b < / D a t a M a s h u p > 
</file>

<file path=customXml/itemProps1.xml><?xml version="1.0" encoding="utf-8"?>
<ds:datastoreItem xmlns:ds="http://schemas.openxmlformats.org/officeDocument/2006/customXml" ds:itemID="{830D79C9-6F5F-46B5-9106-F20EC0403E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one_housing</vt:lpstr>
      <vt:lpstr>multi_housing</vt:lpstr>
      <vt:lpstr>farm</vt:lpstr>
      <vt:lpstr>church</vt:lpstr>
      <vt:lpstr>industial</vt:lpstr>
      <vt:lpstr>data</vt:lpstr>
      <vt:lpstr>tests</vt:lpstr>
      <vt:lpstr>Courbes 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Buchser</dc:creator>
  <cp:lastModifiedBy>Buchser Micael</cp:lastModifiedBy>
  <dcterms:created xsi:type="dcterms:W3CDTF">2015-06-05T18:19:34Z</dcterms:created>
  <dcterms:modified xsi:type="dcterms:W3CDTF">2025-01-13T21:36:07Z</dcterms:modified>
</cp:coreProperties>
</file>