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reguntas" sheetId="2" r:id="rId5"/>
    <sheet state="visible" name="Tabla Promedios por provincia" sheetId="3" r:id="rId6"/>
    <sheet state="visible" name="Tabla maximos - Provincia" sheetId="4" r:id="rId7"/>
    <sheet state="visible" name="por debajo del promedio - Prov" sheetId="5" r:id="rId8"/>
    <sheet state="visible" name="por encima del promedio - Prov" sheetId="6" r:id="rId9"/>
    <sheet state="visible" name="Tabla Promedios" sheetId="7" r:id="rId10"/>
    <sheet state="visible" name="Dashboard año" sheetId="8" r:id="rId11"/>
    <sheet state="visible" name="Tabla Auxiliar - Dashboard año" sheetId="9" r:id="rId12"/>
    <sheet state="visible" name="Dashboard provincia" sheetId="10" r:id="rId13"/>
    <sheet state="visible" name="Tabla Auxiliar - Dashboard prov" sheetId="11" r:id="rId14"/>
  </sheets>
  <definedNames/>
  <calcPr/>
  <extLst>
    <ext uri="GoogleSheetsCustomDataVersion1">
      <go:sheetsCustomData xmlns:go="http://customooxmlschemas.google.com/" r:id="rId15" roundtripDataSignature="AMtx7mjuHmUq4KrKi+jfcpEe9U17hdx4pQ=="/>
    </ext>
  </extLst>
</workbook>
</file>

<file path=xl/sharedStrings.xml><?xml version="1.0" encoding="utf-8"?>
<sst xmlns="http://schemas.openxmlformats.org/spreadsheetml/2006/main" count="4090" uniqueCount="111">
  <si>
    <t>año</t>
  </si>
  <si>
    <t>provincia</t>
  </si>
  <si>
    <t>total de incendios</t>
  </si>
  <si>
    <t>incendios por negligencia</t>
  </si>
  <si>
    <t>incendios intencionales</t>
  </si>
  <si>
    <t>incendios naturales</t>
  </si>
  <si>
    <t>incendios de origen desconocido</t>
  </si>
  <si>
    <t>total areas afectadas por incendios (hectareas)</t>
  </si>
  <si>
    <t>area de bosque nativo afectado (hectareas)</t>
  </si>
  <si>
    <t>area de bosque cultivado afectado (hectareas)</t>
  </si>
  <si>
    <t>area de arbustal afectada (hectareas)</t>
  </si>
  <si>
    <t>area de pastizal afectada (hectareas)</t>
  </si>
  <si>
    <t>area sin determinar afectada (hectareas)</t>
  </si>
  <si>
    <t>Chaco</t>
  </si>
  <si>
    <t xml:space="preserve"> </t>
  </si>
  <si>
    <t>-</t>
  </si>
  <si>
    <t>Santa Fe</t>
  </si>
  <si>
    <t>Tierra del Fuego</t>
  </si>
  <si>
    <t>Entre Ríos</t>
  </si>
  <si>
    <t>Corrientes</t>
  </si>
  <si>
    <t>Buenos Aires</t>
  </si>
  <si>
    <t>Formosa</t>
  </si>
  <si>
    <t>Jujuy</t>
  </si>
  <si>
    <t>Santiago del Estero</t>
  </si>
  <si>
    <t>Catamarca</t>
  </si>
  <si>
    <t>Santa Cruz</t>
  </si>
  <si>
    <t>San Juan</t>
  </si>
  <si>
    <t>Neuquén</t>
  </si>
  <si>
    <t>Ciudad Autónoma de Buenos Aires</t>
  </si>
  <si>
    <t>La Rioja</t>
  </si>
  <si>
    <t>La Pampa</t>
  </si>
  <si>
    <t>San Luis</t>
  </si>
  <si>
    <t>Córdoba</t>
  </si>
  <si>
    <t>Mendoza</t>
  </si>
  <si>
    <t>Salta</t>
  </si>
  <si>
    <t>Misiones</t>
  </si>
  <si>
    <t>Río Negro</t>
  </si>
  <si>
    <t>Chubut</t>
  </si>
  <si>
    <t>Parques Nacionales</t>
  </si>
  <si>
    <t>Tucumán</t>
  </si>
  <si>
    <t>Santa Fé</t>
  </si>
  <si>
    <t>Curso :</t>
  </si>
  <si>
    <t>Procesamiento de datos en Excel</t>
  </si>
  <si>
    <t>Comision :</t>
  </si>
  <si>
    <t>Alumno :</t>
  </si>
  <si>
    <t>Alvarado Mendez, Micaela</t>
  </si>
  <si>
    <t>Base de datos</t>
  </si>
  <si>
    <t>link :</t>
  </si>
  <si>
    <t>https://datos.gob.ar/dataset/ambiente-incendios-forestales</t>
  </si>
  <si>
    <t>N°</t>
  </si>
  <si>
    <t>Preguntas:</t>
  </si>
  <si>
    <t>¿ que provincia tiene mas incendios por año ?</t>
  </si>
  <si>
    <t>¿ hay aumento en los incendios forestales con el pasar de los años ?</t>
  </si>
  <si>
    <t>¿ las areas afectadas han ido en aumento o no ?</t>
  </si>
  <si>
    <t xml:space="preserve">¿ que areas son las mas afectadas cuando hay un incendio forestal ? </t>
  </si>
  <si>
    <t>¿ de que origen son mas frecuentes los incendios ?</t>
  </si>
  <si>
    <t>¿ en que provincia se han afectado mas las areas de bosque nativo y que relacion hay con el origen de los incendios?</t>
  </si>
  <si>
    <t>¿ las areas de pastizales afectadas por los incendios es mayor a las areas con arbustales ?</t>
  </si>
  <si>
    <t>¿ en que provincia se han registrado mayor cantidad de incendios de origen desconocido y cual es el area mas afectada y su tamaño ?</t>
  </si>
  <si>
    <t>¿ en que provincia hay mas incendios por negligencia y que area se vio mas afectada ?</t>
  </si>
  <si>
    <t>¿ en que provincias se han producido mayor cantidad de incendios naturales y que areas han sido mas afectadas?</t>
  </si>
  <si>
    <t>Respuestas</t>
  </si>
  <si>
    <t>funcion utilizada</t>
  </si>
  <si>
    <t>¿ Como se hace ?</t>
  </si>
  <si>
    <t>Misiones con 677 incendios por año aproximadamente</t>
  </si>
  <si>
    <t>Funcion Max y la funcion Buscar</t>
  </si>
  <si>
    <t>=Tabla Promedios por provincia!</t>
  </si>
  <si>
    <t>Hay aumento en los incendios por negligencia</t>
  </si>
  <si>
    <t>funcion max , min y buscar</t>
  </si>
  <si>
    <t>el area de paztizales afectada por incendios ah ido en aumento</t>
  </si>
  <si>
    <t>Las areas mas afectadas con las que no se pueden determinar que tipo de vegetacion hay en el lugar</t>
  </si>
  <si>
    <t>Son mas frecuentes los incendios de origen desconocido</t>
  </si>
  <si>
    <t>En la provincia de Buenos Aires, los bosques nativos son los mas afectados, y predominan los incendios de origen desconocido</t>
  </si>
  <si>
    <t>Las areas de arbustales es mas afectada que el area de pastizales por incendios</t>
  </si>
  <si>
    <t>En la provincia de Misiones predominan los incendios de origen desconocido y el area mas afectada es de pastizal</t>
  </si>
  <si>
    <t>En la provincia de Catamarca hay mas incendios por negligencia y el area mas afectada son las que no se pueden determinar</t>
  </si>
  <si>
    <t>En la Ciudad Autonoma de Buenos Aires predominan los incendios naturales y el area mas afectada ah sido de arbustal</t>
  </si>
  <si>
    <t>Promedio de incendios</t>
  </si>
  <si>
    <t>promedio de area total afectada</t>
  </si>
  <si>
    <t>promedio incendios por negligencia</t>
  </si>
  <si>
    <t>promedio incendios intencionales</t>
  </si>
  <si>
    <t>promedio incendios naturales</t>
  </si>
  <si>
    <t>promedio incendios de origen desconocido</t>
  </si>
  <si>
    <t>promedio area de bosque nativo afectado (hectareas)</t>
  </si>
  <si>
    <t>promedio area de bosque cultivado afectado (hectareas)</t>
  </si>
  <si>
    <t>promedio area de arbustal afectada (hectareas)</t>
  </si>
  <si>
    <t>promedio area de pastizal afectada (hectareas)</t>
  </si>
  <si>
    <t>promedio area sin determinar afectada (hectareas)</t>
  </si>
  <si>
    <t>Maximo</t>
  </si>
  <si>
    <t>Nombres de Columnas</t>
  </si>
  <si>
    <t>maximo</t>
  </si>
  <si>
    <t>maximo del maximo</t>
  </si>
  <si>
    <t>Provincia max del max</t>
  </si>
  <si>
    <t>Año max del max</t>
  </si>
  <si>
    <t>Columna max del max</t>
  </si>
  <si>
    <t>minimo del maximo</t>
  </si>
  <si>
    <t>Provincia min del max</t>
  </si>
  <si>
    <t>Año min del max</t>
  </si>
  <si>
    <t>Columna min del max</t>
  </si>
  <si>
    <t>promedio maximo</t>
  </si>
  <si>
    <t>minimo</t>
  </si>
  <si>
    <t>Dif años</t>
  </si>
  <si>
    <t>promedio</t>
  </si>
  <si>
    <t>Analisis de Base de Datos</t>
  </si>
  <si>
    <t>Incendios Forestales del año 1993 al 2019</t>
  </si>
  <si>
    <t>Registrados en el territorio Argentino</t>
  </si>
  <si>
    <t>Micaela Alvarado Mendez</t>
  </si>
  <si>
    <t>Procesamiento de Datos en Excel</t>
  </si>
  <si>
    <t>Comision N° 30850</t>
  </si>
  <si>
    <t>CODERHOUSE</t>
  </si>
  <si>
    <t>ANALISIS PROMEDIO VS 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</si>
</sst>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theme="1"/>
      <name val="Consolas"/>
      <scheme val="minor"/>
    </font>
    <font>
      <sz val="10.0"/>
      <color theme="1"/>
      <name val="Century Gothic"/>
    </font>
    <font/>
    <font>
      <b/>
      <sz val="10.0"/>
      <color theme="0"/>
      <name val="Century Gothic"/>
    </font>
    <font>
      <sz val="10.0"/>
      <color theme="0"/>
      <name val="Century Gothic"/>
    </font>
    <font>
      <b/>
      <sz val="22.0"/>
      <color rgb="FF3F3151"/>
      <name val="Century Gothic"/>
    </font>
    <font>
      <sz val="11.0"/>
      <color rgb="FF3F3151"/>
      <name val="Century Gothic"/>
    </font>
    <font>
      <sz val="22.0"/>
      <color theme="0"/>
      <name val="Century Gothic"/>
    </font>
    <font>
      <sz val="16.0"/>
      <color theme="0"/>
      <name val="Century Gothic"/>
    </font>
    <font>
      <sz val="12.0"/>
      <color theme="1"/>
      <name val="Century Gothic"/>
    </font>
    <font>
      <b/>
      <sz val="18.0"/>
      <color theme="0"/>
      <name val="Century Gothic"/>
    </font>
    <font>
      <sz val="10.0"/>
      <color theme="1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A57FD7"/>
        <bgColor rgb="FFA57FD7"/>
      </patternFill>
    </fill>
    <fill>
      <patternFill patternType="solid">
        <fgColor rgb="FFCCCCFF"/>
        <bgColor rgb="FFCCCCFF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  <fill>
      <patternFill patternType="solid">
        <fgColor rgb="FF3F3151"/>
        <bgColor rgb="FF3F3151"/>
      </patternFill>
    </fill>
    <fill>
      <patternFill patternType="solid">
        <fgColor rgb="FFCCC0D9"/>
        <bgColor rgb="FFCCC0D9"/>
      </patternFill>
    </fill>
    <fill>
      <patternFill patternType="solid">
        <fgColor theme="7"/>
        <bgColor theme="7"/>
      </patternFill>
    </fill>
    <fill>
      <patternFill patternType="solid">
        <fgColor rgb="FFB2A1C7"/>
        <bgColor rgb="FFB2A1C7"/>
      </patternFill>
    </fill>
  </fills>
  <borders count="48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bottom style="thin">
        <color theme="1"/>
      </bottom>
    </border>
    <border>
      <left style="thin">
        <color rgb="FF000000"/>
      </left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ck">
        <color rgb="FF3F3151"/>
      </left>
      <top style="thick">
        <color rgb="FF3F3151"/>
      </top>
      <bottom/>
    </border>
    <border>
      <top style="thick">
        <color rgb="FF3F3151"/>
      </top>
      <bottom/>
    </border>
    <border>
      <right style="thick">
        <color rgb="FF3F3151"/>
      </right>
      <top style="thick">
        <color rgb="FF3F3151"/>
      </top>
      <bottom/>
    </border>
    <border>
      <left style="thick">
        <color rgb="FF3F3151"/>
      </left>
      <top/>
      <bottom/>
    </border>
    <border>
      <right style="thick">
        <color rgb="FF3F3151"/>
      </right>
      <top/>
      <bottom/>
    </border>
    <border>
      <left style="thick">
        <color theme="0"/>
      </left>
      <top style="thick">
        <color theme="0"/>
      </top>
      <bottom/>
    </border>
    <border>
      <top style="thick">
        <color theme="0"/>
      </top>
      <bottom/>
    </border>
    <border>
      <right style="thick">
        <color theme="0"/>
      </right>
      <top style="thick">
        <color theme="0"/>
      </top>
      <bottom/>
    </border>
    <border>
      <left style="thick">
        <color theme="0"/>
      </left>
      <top/>
      <bottom/>
    </border>
    <border>
      <right style="thick">
        <color theme="0"/>
      </right>
      <top/>
      <bottom/>
    </border>
    <border>
      <left style="thick">
        <color theme="0"/>
      </left>
      <top/>
      <bottom style="thick">
        <color theme="0"/>
      </bottom>
    </border>
    <border>
      <top/>
      <bottom style="thick">
        <color theme="0"/>
      </bottom>
    </border>
    <border>
      <right style="thick">
        <color theme="0"/>
      </right>
      <top/>
      <bottom style="thick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</border>
    <border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bottom style="thin">
        <color rgb="FF000000"/>
      </bottom>
    </border>
    <border>
      <left style="thin">
        <color theme="0"/>
      </left>
      <top style="thin">
        <color theme="0"/>
      </top>
      <bottom style="thin">
        <color rgb="FF000000"/>
      </bottom>
    </border>
    <border>
      <top style="thin">
        <color theme="0"/>
      </top>
      <bottom style="thin">
        <color rgb="FF000000"/>
      </bottom>
    </border>
    <border>
      <right style="thin">
        <color theme="0"/>
      </right>
      <top style="thin">
        <color theme="0"/>
      </top>
      <bottom style="thin">
        <color rgb="FF000000"/>
      </bottom>
    </border>
    <border>
      <right style="thin">
        <color rgb="FF000000"/>
      </right>
      <top style="thin">
        <color theme="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4" fillId="0" fontId="1" numFmtId="1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" fillId="2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1" numFmtId="1" xfId="0" applyAlignment="1" applyBorder="1" applyFill="1" applyFont="1" applyNumberFormat="1">
      <alignment horizontal="center" vertical="center"/>
    </xf>
    <xf borderId="5" fillId="3" fontId="1" numFmtId="0" xfId="0" applyAlignment="1" applyBorder="1" applyFont="1">
      <alignment horizontal="center" shrinkToFit="0" vertical="center" wrapText="1"/>
    </xf>
    <xf borderId="8" fillId="2" fontId="1" numFmtId="1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left" vertical="center"/>
    </xf>
    <xf borderId="5" fillId="3" fontId="1" numFmtId="49" xfId="0" applyAlignment="1" applyBorder="1" applyFont="1" applyNumberFormat="1">
      <alignment horizontal="center" vertical="center"/>
    </xf>
    <xf borderId="5" fillId="3" fontId="1" numFmtId="164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5" fillId="0" fontId="1" numFmtId="49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8" fillId="2" fontId="3" numFmtId="1" xfId="0" applyAlignment="1" applyBorder="1" applyFont="1" applyNumberFormat="1">
      <alignment horizontal="center" vertical="center"/>
    </xf>
    <xf borderId="8" fillId="2" fontId="3" numFmtId="164" xfId="0" applyAlignment="1" applyBorder="1" applyFont="1" applyNumberFormat="1">
      <alignment horizontal="center" shrinkToFit="0" vertical="center" wrapText="1"/>
    </xf>
    <xf borderId="8" fillId="2" fontId="3" numFmtId="49" xfId="0" applyAlignment="1" applyBorder="1" applyFont="1" applyNumberFormat="1">
      <alignment horizontal="center" shrinkToFit="0" vertical="center" wrapText="1"/>
    </xf>
    <xf borderId="8" fillId="2" fontId="3" numFmtId="1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left" vertical="center"/>
    </xf>
    <xf borderId="0" fillId="0" fontId="1" numFmtId="2" xfId="0" applyAlignment="1" applyFont="1" applyNumberFormat="1">
      <alignment horizontal="center" vertical="center"/>
    </xf>
    <xf borderId="9" fillId="0" fontId="1" numFmtId="1" xfId="0" applyAlignment="1" applyBorder="1" applyFont="1" applyNumberFormat="1">
      <alignment horizontal="center" vertical="center"/>
    </xf>
    <xf borderId="7" fillId="0" fontId="1" numFmtId="1" xfId="0" applyAlignment="1" applyBorder="1" applyFont="1" applyNumberFormat="1">
      <alignment horizontal="center" vertical="center"/>
    </xf>
    <xf borderId="8" fillId="0" fontId="1" numFmtId="49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10" fillId="0" fontId="1" numFmtId="1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8" fillId="2" fontId="3" numFmtId="164" xfId="0" applyAlignment="1" applyBorder="1" applyFont="1" applyNumberFormat="1">
      <alignment horizontal="center" vertical="center"/>
    </xf>
    <xf borderId="8" fillId="2" fontId="3" numFmtId="49" xfId="0" applyAlignment="1" applyBorder="1" applyFont="1" applyNumberFormat="1">
      <alignment horizontal="center" vertical="center"/>
    </xf>
    <xf borderId="13" fillId="2" fontId="4" numFmtId="49" xfId="0" applyAlignment="1" applyBorder="1" applyFont="1" applyNumberFormat="1">
      <alignment horizontal="center" shrinkToFit="0" vertical="center" wrapText="1"/>
    </xf>
    <xf borderId="13" fillId="2" fontId="4" numFmtId="1" xfId="0" applyAlignment="1" applyBorder="1" applyFont="1" applyNumberFormat="1">
      <alignment horizontal="center" shrinkToFit="0" vertical="center" wrapText="1"/>
    </xf>
    <xf borderId="13" fillId="2" fontId="4" numFmtId="164" xfId="0" applyAlignment="1" applyBorder="1" applyFont="1" applyNumberFormat="1">
      <alignment horizontal="center" shrinkToFit="0" vertical="center" wrapText="1"/>
    </xf>
    <xf borderId="14" fillId="0" fontId="1" numFmtId="1" xfId="0" applyAlignment="1" applyBorder="1" applyFont="1" applyNumberFormat="1">
      <alignment horizontal="center" shrinkToFit="0" vertical="center" wrapText="1"/>
    </xf>
    <xf borderId="14" fillId="0" fontId="1" numFmtId="49" xfId="0" applyAlignment="1" applyBorder="1" applyFont="1" applyNumberFormat="1">
      <alignment horizontal="center" shrinkToFit="0" vertical="center" wrapText="1"/>
    </xf>
    <xf borderId="11" fillId="2" fontId="3" numFmtId="164" xfId="0" applyAlignment="1" applyBorder="1" applyFont="1" applyNumberFormat="1">
      <alignment horizontal="center" vertical="center"/>
    </xf>
    <xf borderId="15" fillId="0" fontId="2" numFmtId="0" xfId="0" applyBorder="1" applyFont="1"/>
    <xf borderId="2" fillId="0" fontId="2" numFmtId="0" xfId="0" applyBorder="1" applyFont="1"/>
    <xf borderId="12" fillId="2" fontId="3" numFmtId="0" xfId="0" applyAlignment="1" applyBorder="1" applyFont="1">
      <alignment horizontal="center" vertical="center"/>
    </xf>
    <xf borderId="10" fillId="0" fontId="2" numFmtId="0" xfId="0" applyBorder="1" applyFont="1"/>
    <xf borderId="5" fillId="2" fontId="3" numFmtId="164" xfId="0" applyAlignment="1" applyBorder="1" applyFont="1" applyNumberFormat="1">
      <alignment horizontal="center" vertical="center"/>
    </xf>
    <xf borderId="1" fillId="0" fontId="2" numFmtId="0" xfId="0" applyBorder="1" applyFont="1"/>
    <xf borderId="9" fillId="0" fontId="2" numFmtId="0" xfId="0" applyBorder="1" applyFont="1"/>
    <xf borderId="16" fillId="4" fontId="1" numFmtId="0" xfId="0" applyAlignment="1" applyBorder="1" applyFill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4" fontId="1" numFmtId="0" xfId="0" applyAlignment="1" applyBorder="1" applyFont="1">
      <alignment shrinkToFit="0" wrapText="1"/>
    </xf>
    <xf borderId="19" fillId="5" fontId="1" numFmtId="0" xfId="0" applyAlignment="1" applyBorder="1" applyFill="1" applyFont="1">
      <alignment shrinkToFit="0" wrapText="1"/>
    </xf>
    <xf borderId="20" fillId="5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5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3" fillId="5" fontId="6" numFmtId="0" xfId="0" applyAlignment="1" applyBorder="1" applyFont="1">
      <alignment horizontal="center" shrinkToFit="0" vertical="center" wrapText="1"/>
    </xf>
    <xf borderId="25" fillId="6" fontId="7" numFmtId="0" xfId="0" applyAlignment="1" applyBorder="1" applyFill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6" fontId="8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6" fontId="8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16" fillId="4" fontId="9" numFmtId="0" xfId="0" applyAlignment="1" applyBorder="1" applyFont="1">
      <alignment horizontal="center" shrinkToFit="0" vertical="center" wrapText="1"/>
    </xf>
    <xf borderId="33" fillId="7" fontId="10" numFmtId="0" xfId="0" applyAlignment="1" applyBorder="1" applyFill="1" applyFont="1">
      <alignment horizontal="center" shrinkToFit="0" vertical="center" wrapText="1"/>
    </xf>
    <xf borderId="34" fillId="0" fontId="2" numFmtId="0" xfId="0" applyBorder="1" applyFont="1"/>
    <xf borderId="35" fillId="0" fontId="2" numFmtId="0" xfId="0" applyBorder="1" applyFont="1"/>
    <xf borderId="19" fillId="4" fontId="9" numFmtId="0" xfId="0" applyAlignment="1" applyBorder="1" applyFont="1">
      <alignment horizontal="center" shrinkToFit="0" vertical="center" wrapText="1"/>
    </xf>
    <xf borderId="16" fillId="4" fontId="1" numFmtId="0" xfId="0" applyBorder="1" applyFont="1"/>
    <xf borderId="19" fillId="4" fontId="1" numFmtId="0" xfId="0" applyBorder="1" applyFont="1"/>
    <xf borderId="19" fillId="5" fontId="1" numFmtId="0" xfId="0" applyBorder="1" applyFont="1"/>
    <xf borderId="13" fillId="8" fontId="4" numFmtId="0" xfId="0" applyAlignment="1" applyBorder="1" applyFill="1" applyFont="1">
      <alignment horizontal="center" shrinkToFit="0" vertical="center" wrapText="1"/>
    </xf>
    <xf borderId="13" fillId="8" fontId="4" numFmtId="0" xfId="0" applyAlignment="1" applyBorder="1" applyFont="1">
      <alignment horizontal="center" vertical="center"/>
    </xf>
    <xf borderId="13" fillId="9" fontId="4" numFmtId="0" xfId="0" applyAlignment="1" applyBorder="1" applyFill="1" applyFont="1">
      <alignment horizontal="center" shrinkToFit="0" vertical="center" wrapText="1"/>
    </xf>
    <xf borderId="36" fillId="2" fontId="4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shrinkToFit="0" vertical="center" wrapText="1"/>
    </xf>
    <xf borderId="38" fillId="2" fontId="4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39" fillId="2" fontId="4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2" fontId="4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3" fillId="0" fontId="2" numFmtId="0" xfId="0" applyBorder="1" applyFont="1"/>
    <xf borderId="44" fillId="3" fontId="1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0" fillId="0" fontId="11" numFmtId="0" xfId="0" applyAlignment="1" applyFont="1">
      <alignment horizontal="center" shrinkToFit="0" vertical="center" wrapText="1"/>
    </xf>
    <xf borderId="19" fillId="4" fontId="11" numFmtId="0" xfId="0" applyBorder="1" applyFont="1"/>
    <xf borderId="0" fillId="0" fontId="1" numFmtId="0" xfId="0" applyAlignment="1" applyFont="1">
      <alignment shrinkToFit="0" wrapText="1"/>
    </xf>
    <xf borderId="13" fillId="8" fontId="3" numFmtId="1" xfId="0" applyAlignment="1" applyBorder="1" applyFont="1" applyNumberFormat="1">
      <alignment horizontal="center" shrinkToFit="0" vertical="center" wrapText="1"/>
    </xf>
    <xf borderId="13" fillId="8" fontId="3" numFmtId="49" xfId="0" applyAlignment="1" applyBorder="1" applyFont="1" applyNumberFormat="1">
      <alignment horizontal="center" shrinkToFit="0" vertical="center" wrapText="1"/>
    </xf>
    <xf borderId="0" fillId="0" fontId="1" numFmtId="0" xfId="0" applyFont="1"/>
    <xf borderId="13" fillId="9" fontId="4" numFmtId="1" xfId="0" applyAlignment="1" applyBorder="1" applyFont="1" applyNumberFormat="1">
      <alignment horizontal="center" vertical="center"/>
    </xf>
    <xf borderId="13" fillId="9" fontId="4" numFmtId="164" xfId="0" applyAlignment="1" applyBorder="1" applyFont="1" applyNumberFormat="1">
      <alignment horizontal="center" shrinkToFit="0" vertical="center" wrapText="1"/>
    </xf>
    <xf borderId="13" fillId="9" fontId="4" numFmtId="49" xfId="0" applyAlignment="1" applyBorder="1" applyFont="1" applyNumberFormat="1">
      <alignment horizontal="center" shrinkToFit="0" vertical="center" wrapText="1"/>
    </xf>
    <xf borderId="13" fillId="9" fontId="4" numFmtId="1" xfId="0" applyAlignment="1" applyBorder="1" applyFont="1" applyNumberFormat="1">
      <alignment horizontal="center" shrinkToFit="0" vertical="center" wrapText="1"/>
    </xf>
    <xf borderId="13" fillId="8" fontId="3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E5DFEC"/>
          <bgColor rgb="FFE5DFEC"/>
        </patternFill>
      </fill>
      <border/>
    </dxf>
  </dxfs>
  <tableStyles count="6">
    <tableStyle count="4" pivot="0" name="Dataset-style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Tabla Promedios por provincia-style">
      <tableStyleElement dxfId="1" type="headerRow"/>
      <tableStyleElement dxfId="2" type="firstRowStripe"/>
      <tableStyleElement dxfId="3" type="secondRowStripe"/>
      <tableStyleElement dxfId="1" type="totalRow"/>
    </tableStyle>
    <tableStyle count="3" pivot="0" name="Tabla maximos - Provincia-style">
      <tableStyleElement dxfId="1" type="headerRow"/>
      <tableStyleElement dxfId="2" type="firstRowStripe"/>
      <tableStyleElement dxfId="3" type="secondRowStripe"/>
    </tableStyle>
    <tableStyle count="3" pivot="0" name="por debajo del promedio - Prov-style">
      <tableStyleElement dxfId="1" type="headerRow"/>
      <tableStyleElement dxfId="2" type="firstRowStripe"/>
      <tableStyleElement dxfId="3" type="secondRowStripe"/>
    </tableStyle>
    <tableStyle count="3" pivot="0" name="por encima del promedio - Prov-style">
      <tableStyleElement dxfId="1" type="headerRow"/>
      <tableStyleElement dxfId="2" type="firstRowStripe"/>
      <tableStyleElement dxfId="3" type="secondRowStripe"/>
    </tableStyle>
    <tableStyle count="4" pivot="0" name="Tabla Promedios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entury Gothic"/>
              </a:defRPr>
            </a:pPr>
            <a:r>
              <a:rPr b="1" i="0" sz="1600">
                <a:solidFill>
                  <a:srgbClr val="757575"/>
                </a:solidFill>
                <a:latin typeface="Century Gothic"/>
              </a:rPr>
              <a:t>Promedio de incendios segun origen y por año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promedio incendios por negligencia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'Tabla Promedios'!$A$2:$A$28</c:f>
            </c:strRef>
          </c:cat>
          <c:val>
            <c:numRef>
              <c:f>'Tabla Promedios'!$D$2:$D$28</c:f>
              <c:numCache/>
            </c:numRef>
          </c:val>
        </c:ser>
        <c:ser>
          <c:idx val="1"/>
          <c:order val="1"/>
          <c:tx>
            <c:v>promedio incendios intencionales</c:v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'Tabla Promedios'!$A$2:$A$28</c:f>
            </c:strRef>
          </c:cat>
          <c:val>
            <c:numRef>
              <c:f>'Tabla Promedios'!$E$2:$E$28</c:f>
              <c:numCache/>
            </c:numRef>
          </c:val>
        </c:ser>
        <c:ser>
          <c:idx val="2"/>
          <c:order val="2"/>
          <c:tx>
            <c:v>promedio incendios naturales</c:v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'Tabla Promedios'!$A$2:$A$28</c:f>
            </c:strRef>
          </c:cat>
          <c:val>
            <c:numRef>
              <c:f>'Tabla Promedios'!$F$2:$F$28</c:f>
              <c:numCache/>
            </c:numRef>
          </c:val>
        </c:ser>
        <c:ser>
          <c:idx val="3"/>
          <c:order val="3"/>
          <c:tx>
            <c:v>promedio incendios de origen desconocido</c:v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'Tabla Promedios'!$A$2:$A$28</c:f>
            </c:strRef>
          </c:cat>
          <c:val>
            <c:numRef>
              <c:f>'Tabla Promedios por provincia'!$G$2:$G$27</c:f>
              <c:numCache/>
            </c:numRef>
          </c:val>
        </c:ser>
        <c:axId val="437745486"/>
        <c:axId val="1942573575"/>
      </c:areaChart>
      <c:catAx>
        <c:axId val="43774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573575"/>
      </c:catAx>
      <c:valAx>
        <c:axId val="194257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45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Promedio de incendios segun area afectada por año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promedio area de bosque nativo afectado (hectareas)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val>
            <c:numRef>
              <c:f>'Tabla Promedios por provincia'!$H$2:$H$27</c:f>
              <c:numCache/>
            </c:numRef>
          </c:val>
        </c:ser>
        <c:ser>
          <c:idx val="1"/>
          <c:order val="1"/>
          <c:tx>
            <c:v>promedio area de bosque cultivado afectado (hectareas)</c:v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val>
            <c:numRef>
              <c:f>'Tabla Promedios por provincia'!$I$2:$I$27</c:f>
              <c:numCache/>
            </c:numRef>
          </c:val>
        </c:ser>
        <c:ser>
          <c:idx val="2"/>
          <c:order val="2"/>
          <c:tx>
            <c:v>promedio area de arbustal afectada (hectareas)</c:v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val>
            <c:numRef>
              <c:f>'Tabla Promedios por provincia'!$J$2:$J$27</c:f>
              <c:numCache/>
            </c:numRef>
          </c:val>
        </c:ser>
        <c:ser>
          <c:idx val="3"/>
          <c:order val="3"/>
          <c:tx>
            <c:v>promedio area de pastizal afectada (hectareas)</c:v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val>
            <c:numRef>
              <c:f>'Tabla Promedios por provincia'!$K$2:$K$27</c:f>
              <c:numCache/>
            </c:numRef>
          </c:val>
        </c:ser>
        <c:ser>
          <c:idx val="4"/>
          <c:order val="4"/>
          <c:tx>
            <c:v>promedio area sin determinar afectada (hectareas)</c:v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</a:ln>
          </c:spPr>
          <c:val>
            <c:numRef>
              <c:f>'Tabla Promedios por provincia'!$L$2:$L$27</c:f>
              <c:numCache/>
            </c:numRef>
          </c:val>
        </c:ser>
        <c:axId val="761655833"/>
        <c:axId val="74418277"/>
      </c:areaChart>
      <c:catAx>
        <c:axId val="761655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8277"/>
      </c:catAx>
      <c:valAx>
        <c:axId val="74418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655833"/>
      </c:valAx>
    </c:plotArea>
    <c:legend>
      <c:legendPos val="r"/>
      <c:overlay val="0"/>
      <c:txPr>
        <a:bodyPr/>
        <a:lstStyle/>
        <a:p>
          <a:pPr lvl="0">
            <a:defRPr b="1" i="0" sz="800">
              <a:solidFill>
                <a:srgbClr val="1A1A1A"/>
              </a:solidFill>
              <a:latin typeface="Century Gothic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Promedio de incendios segun su origen por provincia
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promedio incendios por negligencia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provincia'!$D$2:$D$27</c:f>
              <c:numCache/>
            </c:numRef>
          </c:val>
        </c:ser>
        <c:ser>
          <c:idx val="1"/>
          <c:order val="1"/>
          <c:tx>
            <c:v>promedio incendios intencionales</c:v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provincia'!$E$2:$E$27</c:f>
              <c:numCache/>
            </c:numRef>
          </c:val>
        </c:ser>
        <c:ser>
          <c:idx val="2"/>
          <c:order val="2"/>
          <c:tx>
            <c:v>promedio incendios naturales</c:v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provincia'!$F$2:$F$27</c:f>
              <c:numCache/>
            </c:numRef>
          </c:val>
        </c:ser>
        <c:ser>
          <c:idx val="3"/>
          <c:order val="3"/>
          <c:tx>
            <c:v>promedio incendios de origen desconocido</c:v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provincia'!$G$2:$G$27</c:f>
              <c:numCache/>
            </c:numRef>
          </c:val>
        </c:ser>
        <c:axId val="644559826"/>
        <c:axId val="733096087"/>
      </c:areaChart>
      <c:catAx>
        <c:axId val="64455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096087"/>
      </c:catAx>
      <c:valAx>
        <c:axId val="733096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5598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Promedio de incendios segun area afectada por provincia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promedio area de bosque nativo afectado (hectareas)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provincia'!$H$2:$H$27</c:f>
              <c:numCache/>
            </c:numRef>
          </c:val>
        </c:ser>
        <c:ser>
          <c:idx val="1"/>
          <c:order val="1"/>
          <c:tx>
            <c:v>promedio area de bosque cultivado afectado (hectareas)</c:v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provincia'!$I$2:$I$27</c:f>
              <c:numCache/>
            </c:numRef>
          </c:val>
        </c:ser>
        <c:ser>
          <c:idx val="2"/>
          <c:order val="2"/>
          <c:tx>
            <c:v>promedio area de arbustal afectada (hectareas)</c:v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provincia'!$J$2:$J$27</c:f>
              <c:numCache/>
            </c:numRef>
          </c:val>
        </c:ser>
        <c:ser>
          <c:idx val="3"/>
          <c:order val="3"/>
          <c:tx>
            <c:v>promedio area de pastizal afectada (hectareas)</c:v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provincia'!$K$2:$K$27</c:f>
              <c:numCache/>
            </c:numRef>
          </c:val>
        </c:ser>
        <c:ser>
          <c:idx val="4"/>
          <c:order val="4"/>
          <c:tx>
            <c:v>promedio area sin determinar afectada (hectareas)</c:v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</a:ln>
          </c:spPr>
          <c:cat>
            <c:strRef>
              <c:f>'Tabla Promedios por provincia'!$A$2:$A$27</c:f>
            </c:strRef>
          </c:cat>
          <c:val>
            <c:numRef>
              <c:f>'Tabla Promedios por provincia'!$L$2:$L$27</c:f>
              <c:numCache/>
            </c:numRef>
          </c:val>
        </c:ser>
        <c:axId val="1296415588"/>
        <c:axId val="1841642724"/>
      </c:areaChart>
      <c:catAx>
        <c:axId val="1296415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642724"/>
      </c:catAx>
      <c:valAx>
        <c:axId val="1841642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155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9</xdr:row>
      <xdr:rowOff>38100</xdr:rowOff>
    </xdr:from>
    <xdr:ext cx="4381500" cy="2743200"/>
    <xdr:graphicFrame>
      <xdr:nvGraphicFramePr>
        <xdr:cNvPr id="11811370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</xdr:colOff>
      <xdr:row>29</xdr:row>
      <xdr:rowOff>57150</xdr:rowOff>
    </xdr:from>
    <xdr:ext cx="14173200" cy="5695950"/>
    <xdr:graphicFrame>
      <xdr:nvGraphicFramePr>
        <xdr:cNvPr id="86435019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21</xdr:row>
      <xdr:rowOff>28575</xdr:rowOff>
    </xdr:from>
    <xdr:ext cx="14925675" cy="5181600"/>
    <xdr:graphicFrame>
      <xdr:nvGraphicFramePr>
        <xdr:cNvPr id="5911015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61</xdr:row>
      <xdr:rowOff>133350</xdr:rowOff>
    </xdr:from>
    <xdr:ext cx="14639925" cy="6667500"/>
    <xdr:graphicFrame>
      <xdr:nvGraphicFramePr>
        <xdr:cNvPr id="10951827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629" displayName="Table_1" id="1">
  <tableColumns count="13">
    <tableColumn name="año" id="1"/>
    <tableColumn name="provincia" id="2"/>
    <tableColumn name="total de incendios" id="3"/>
    <tableColumn name="incendios por negligencia" id="4"/>
    <tableColumn name="incendios intencionales" id="5"/>
    <tableColumn name="incendios naturales" id="6"/>
    <tableColumn name="incendios de origen desconocido" id="7"/>
    <tableColumn name="total areas afectadas por incendios (hectareas)" id="8"/>
    <tableColumn name="area de bosque nativo afectado (hectareas)" id="9"/>
    <tableColumn name="area de bosque cultivado afectado (hectareas)" id="10"/>
    <tableColumn name="area de arbustal afectada (hectareas)" id="11"/>
    <tableColumn name="area de pastizal afectada (hectareas)" id="12"/>
    <tableColumn name="area sin determinar afectada (hectareas)" id="13"/>
  </tableColumns>
  <tableStyleInfo name="Dataset-style" showColumnStripes="0" showFirstColumn="1" showLastColumn="1" showRowStripes="1"/>
</table>
</file>

<file path=xl/tables/table2.xml><?xml version="1.0" encoding="utf-8"?>
<table xmlns="http://schemas.openxmlformats.org/spreadsheetml/2006/main" ref="A1:M27" displayName="Table_2" id="2">
  <tableColumns count="13">
    <tableColumn name="provincia" id="1"/>
    <tableColumn name="Promedio de incendios" id="2"/>
    <tableColumn name="promedio de area total afectada" id="3"/>
    <tableColumn name="promedio incendios por negligencia" id="4"/>
    <tableColumn name="promedio incendios intencionales" id="5"/>
    <tableColumn name="promedio incendios naturales" id="6"/>
    <tableColumn name="promedio incendios de origen desconocido" id="7"/>
    <tableColumn name="promedio area de bosque nativo afectado (hectareas)" id="8"/>
    <tableColumn name="promedio area de bosque cultivado afectado (hectareas)" id="9"/>
    <tableColumn name="promedio area de arbustal afectada (hectareas)" id="10"/>
    <tableColumn name="promedio area de pastizal afectada (hectareas)" id="11"/>
    <tableColumn name="promedio area sin determinar afectada (hectareas)" id="12"/>
    <tableColumn name="Maximo" id="13"/>
  </tableColumns>
  <tableStyleInfo name="Tabla Promedios por provincia-style" showColumnStripes="0" showFirstColumn="1" showLastColumn="1" showRowStripes="1"/>
</table>
</file>

<file path=xl/tables/table3.xml><?xml version="1.0" encoding="utf-8"?>
<table xmlns="http://schemas.openxmlformats.org/spreadsheetml/2006/main" ref="A1:L12" displayName="Table_3" id="3">
  <tableColumns count="12">
    <tableColumn name="Nombres de Columnas" id="1"/>
    <tableColumn name="maximo" id="2"/>
    <tableColumn name="provincia" id="3"/>
    <tableColumn name="año" id="4"/>
    <tableColumn name="maximo del maximo" id="5"/>
    <tableColumn name="Provincia max del max" id="6"/>
    <tableColumn name="Año max del max" id="7"/>
    <tableColumn name="Columna max del max" id="8"/>
    <tableColumn name="minimo del maximo" id="9"/>
    <tableColumn name="Provincia min del max" id="10"/>
    <tableColumn name="Año min del max" id="11"/>
    <tableColumn name="Columna min del max" id="12"/>
  </tableColumns>
  <tableStyleInfo name="Tabla maximos - Provincia-style" showColumnStripes="0" showFirstColumn="1" showLastColumn="1" showRowStripes="1"/>
</table>
</file>

<file path=xl/tables/table4.xml><?xml version="1.0" encoding="utf-8"?>
<table xmlns="http://schemas.openxmlformats.org/spreadsheetml/2006/main" ref="A2:M630" displayName="Table_4" id="4">
  <tableColumns count="13">
    <tableColumn name="año" id="1"/>
    <tableColumn name="provincia" id="2"/>
    <tableColumn name="total de incendios" id="3"/>
    <tableColumn name="incendios por negligencia" id="4"/>
    <tableColumn name="incendios intencionales" id="5"/>
    <tableColumn name="incendios naturales" id="6"/>
    <tableColumn name="incendios de origen desconocido" id="7"/>
    <tableColumn name="total areas afectadas por incendios (hectareas)" id="8"/>
    <tableColumn name="area de bosque nativo afectado (hectareas)" id="9"/>
    <tableColumn name="area de bosque cultivado afectado (hectareas)" id="10"/>
    <tableColumn name="area de arbustal afectada (hectareas)" id="11"/>
    <tableColumn name="area de pastizal afectada (hectareas)" id="12"/>
    <tableColumn name="area sin determinar afectada (hectareas)" id="13"/>
  </tableColumns>
  <tableStyleInfo name="por debajo del promedio - Prov-style" showColumnStripes="0" showFirstColumn="1" showLastColumn="1" showRowStripes="1"/>
</table>
</file>

<file path=xl/tables/table5.xml><?xml version="1.0" encoding="utf-8"?>
<table xmlns="http://schemas.openxmlformats.org/spreadsheetml/2006/main" ref="A2:M630" displayName="Table_5" id="5">
  <tableColumns count="13">
    <tableColumn name="año" id="1"/>
    <tableColumn name="provincia" id="2"/>
    <tableColumn name="total de incendios" id="3"/>
    <tableColumn name="incendios por negligencia" id="4"/>
    <tableColumn name="incendios intencionales" id="5"/>
    <tableColumn name="incendios naturales" id="6"/>
    <tableColumn name="incendios de origen desconocido" id="7"/>
    <tableColumn name="total areas afectadas por incendios (hectareas)" id="8"/>
    <tableColumn name="area de bosque nativo afectado (hectareas)" id="9"/>
    <tableColumn name="area de bosque cultivado afectado (hectareas)" id="10"/>
    <tableColumn name="area de arbustal afectada (hectareas)" id="11"/>
    <tableColumn name="area de pastizal afectada (hectareas)" id="12"/>
    <tableColumn name="area sin determinar afectada (hectareas)" id="13"/>
  </tableColumns>
  <tableStyleInfo name="por encima del promedio - Prov-style" showColumnStripes="0" showFirstColumn="1" showLastColumn="1" showRowStripes="1"/>
</table>
</file>

<file path=xl/tables/table6.xml><?xml version="1.0" encoding="utf-8"?>
<table xmlns="http://schemas.openxmlformats.org/spreadsheetml/2006/main" ref="A1:L28" displayName="Table_6" id="6">
  <tableColumns count="12">
    <tableColumn name="año" id="1"/>
    <tableColumn name="Promedio de incendios" id="2"/>
    <tableColumn name="promedio de area total afectada" id="3"/>
    <tableColumn name="promedio incendios por negligencia" id="4"/>
    <tableColumn name="promedio incendios intencionales" id="5"/>
    <tableColumn name="promedio incendios naturales" id="6"/>
    <tableColumn name="promedio incendios de origen desconocido" id="7"/>
    <tableColumn name="promedio area de bosque nativo afectado (hectareas)" id="8"/>
    <tableColumn name="promedio area de bosque cultivado afectado (hectareas)" id="9"/>
    <tableColumn name="promedio area de arbustal afectada (hectareas)" id="10"/>
    <tableColumn name="promedio area de pastizal afectada (hectareas)" id="11"/>
    <tableColumn name="promedio area sin determinar afectada (hectareas)" id="12"/>
  </tableColumns>
  <tableStyleInfo name="Tabla Promed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nsolas"/>
        <a:ea typeface="Consolas"/>
        <a:cs typeface="Consolas"/>
      </a:majorFont>
      <a:minorFont>
        <a:latin typeface="Consolas"/>
        <a:ea typeface="Consolas"/>
        <a:cs typeface="Consola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14" width="21.43"/>
    <col customWidth="1" min="15" max="21" width="11.43"/>
    <col customWidth="1" min="22" max="26" width="10.71"/>
  </cols>
  <sheetData>
    <row r="1" ht="4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>
        <v>2004.0</v>
      </c>
      <c r="B2" s="8" t="s">
        <v>13</v>
      </c>
      <c r="C2" s="9">
        <v>297.0</v>
      </c>
      <c r="D2" s="7">
        <v>151.0</v>
      </c>
      <c r="E2" s="7">
        <v>2.0</v>
      </c>
      <c r="F2" s="7" t="s">
        <v>14</v>
      </c>
      <c r="G2" s="7">
        <v>144.0</v>
      </c>
      <c r="H2" s="10" t="s">
        <v>15</v>
      </c>
      <c r="I2" s="10" t="s">
        <v>15</v>
      </c>
      <c r="J2" s="10" t="s">
        <v>15</v>
      </c>
      <c r="K2" s="10" t="s">
        <v>15</v>
      </c>
      <c r="L2" s="10" t="s">
        <v>15</v>
      </c>
      <c r="M2" s="10" t="s">
        <v>15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7">
        <v>2005.0</v>
      </c>
      <c r="B3" s="8" t="s">
        <v>16</v>
      </c>
      <c r="C3" s="9">
        <v>46.0</v>
      </c>
      <c r="D3" s="7">
        <v>23.0</v>
      </c>
      <c r="E3" s="7">
        <v>10.0</v>
      </c>
      <c r="F3" s="7">
        <v>1.0</v>
      </c>
      <c r="G3" s="7">
        <v>12.0</v>
      </c>
      <c r="H3" s="10" t="s">
        <v>15</v>
      </c>
      <c r="I3" s="10" t="s">
        <v>15</v>
      </c>
      <c r="J3" s="10" t="s">
        <v>15</v>
      </c>
      <c r="K3" s="10" t="s">
        <v>15</v>
      </c>
      <c r="L3" s="10" t="s">
        <v>15</v>
      </c>
      <c r="M3" s="10" t="s">
        <v>15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7">
        <v>2016.0</v>
      </c>
      <c r="B4" s="8" t="s">
        <v>17</v>
      </c>
      <c r="C4" s="9">
        <v>1441.0</v>
      </c>
      <c r="D4" s="7" t="s">
        <v>14</v>
      </c>
      <c r="E4" s="7" t="s">
        <v>14</v>
      </c>
      <c r="F4" s="7" t="s">
        <v>14</v>
      </c>
      <c r="G4" s="7">
        <v>1441.0</v>
      </c>
      <c r="H4" s="10" t="s">
        <v>15</v>
      </c>
      <c r="I4" s="10" t="s">
        <v>15</v>
      </c>
      <c r="J4" s="10" t="s">
        <v>15</v>
      </c>
      <c r="K4" s="10" t="s">
        <v>15</v>
      </c>
      <c r="L4" s="10" t="s">
        <v>15</v>
      </c>
      <c r="M4" s="10" t="s">
        <v>15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7">
        <v>2007.0</v>
      </c>
      <c r="B5" s="8" t="s">
        <v>18</v>
      </c>
      <c r="C5" s="9">
        <v>72.0</v>
      </c>
      <c r="D5" s="7">
        <v>15.0</v>
      </c>
      <c r="E5" s="7">
        <v>2.0</v>
      </c>
      <c r="F5" s="7">
        <v>47.0</v>
      </c>
      <c r="G5" s="7">
        <v>8.0</v>
      </c>
      <c r="H5" s="10">
        <v>2913817.0</v>
      </c>
      <c r="I5" s="10">
        <v>579124.0</v>
      </c>
      <c r="J5" s="10" t="s">
        <v>15</v>
      </c>
      <c r="K5" s="10">
        <v>2334693.0</v>
      </c>
      <c r="L5" s="10" t="s">
        <v>15</v>
      </c>
      <c r="M5" s="10" t="s">
        <v>15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7">
        <v>2010.0</v>
      </c>
      <c r="B6" s="8" t="s">
        <v>19</v>
      </c>
      <c r="C6" s="9">
        <v>51.0</v>
      </c>
      <c r="D6" s="7">
        <v>9.0</v>
      </c>
      <c r="E6" s="7" t="s">
        <v>14</v>
      </c>
      <c r="F6" s="7">
        <v>15.0</v>
      </c>
      <c r="G6" s="7">
        <v>27.0</v>
      </c>
      <c r="H6" s="10">
        <v>1411981.4</v>
      </c>
      <c r="I6" s="10">
        <v>290153.7</v>
      </c>
      <c r="J6" s="10" t="s">
        <v>15</v>
      </c>
      <c r="K6" s="10">
        <v>1099827.7</v>
      </c>
      <c r="L6" s="10">
        <v>22000.0</v>
      </c>
      <c r="M6" s="10" t="s">
        <v>15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7">
        <v>2002.0</v>
      </c>
      <c r="B7" s="8" t="s">
        <v>20</v>
      </c>
      <c r="C7" s="9">
        <v>67.0</v>
      </c>
      <c r="D7" s="7" t="s">
        <v>14</v>
      </c>
      <c r="E7" s="7" t="s">
        <v>14</v>
      </c>
      <c r="F7" s="7" t="s">
        <v>14</v>
      </c>
      <c r="G7" s="7">
        <v>67.0</v>
      </c>
      <c r="H7" s="10">
        <v>1207510.0</v>
      </c>
      <c r="I7" s="10">
        <v>1207510.0</v>
      </c>
      <c r="J7" s="10" t="s">
        <v>15</v>
      </c>
      <c r="K7" s="10" t="s">
        <v>15</v>
      </c>
      <c r="L7" s="10" t="s">
        <v>15</v>
      </c>
      <c r="M7" s="10" t="s">
        <v>15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7">
        <v>2003.0</v>
      </c>
      <c r="B8" s="8" t="s">
        <v>21</v>
      </c>
      <c r="C8" s="9">
        <v>138.0</v>
      </c>
      <c r="D8" s="7" t="s">
        <v>14</v>
      </c>
      <c r="E8" s="7">
        <v>22.0</v>
      </c>
      <c r="F8" s="7">
        <v>44.0</v>
      </c>
      <c r="G8" s="7">
        <v>72.0</v>
      </c>
      <c r="H8" s="10">
        <v>985793.0</v>
      </c>
      <c r="I8" s="10">
        <v>304458.0</v>
      </c>
      <c r="J8" s="10" t="s">
        <v>15</v>
      </c>
      <c r="K8" s="10">
        <v>668185.0</v>
      </c>
      <c r="L8" s="10">
        <v>13150.0</v>
      </c>
      <c r="M8" s="10" t="s">
        <v>15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7">
        <v>2011.0</v>
      </c>
      <c r="B9" s="8" t="s">
        <v>16</v>
      </c>
      <c r="C9" s="9">
        <v>227.0</v>
      </c>
      <c r="D9" s="7">
        <v>15.0</v>
      </c>
      <c r="E9" s="7" t="s">
        <v>14</v>
      </c>
      <c r="F9" s="7" t="s">
        <v>14</v>
      </c>
      <c r="G9" s="7">
        <v>212.0</v>
      </c>
      <c r="H9" s="10">
        <v>964407.5</v>
      </c>
      <c r="I9" s="10">
        <v>455174.8</v>
      </c>
      <c r="J9" s="10" t="s">
        <v>15</v>
      </c>
      <c r="K9" s="10">
        <v>322306.5</v>
      </c>
      <c r="L9" s="10">
        <v>186926.2</v>
      </c>
      <c r="M9" s="10" t="s">
        <v>15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7">
        <v>2012.0</v>
      </c>
      <c r="B10" s="8" t="s">
        <v>18</v>
      </c>
      <c r="C10" s="9">
        <v>1836.0</v>
      </c>
      <c r="D10" s="7">
        <v>542.0</v>
      </c>
      <c r="E10" s="7">
        <v>161.0</v>
      </c>
      <c r="F10" s="7">
        <v>222.0</v>
      </c>
      <c r="G10" s="7">
        <v>911.0</v>
      </c>
      <c r="H10" s="10">
        <v>938044.58</v>
      </c>
      <c r="I10" s="10">
        <v>35393.25</v>
      </c>
      <c r="J10" s="10">
        <v>16326.55</v>
      </c>
      <c r="K10" s="10">
        <v>352575.38</v>
      </c>
      <c r="L10" s="10">
        <v>533749.39</v>
      </c>
      <c r="M10" s="10" t="s">
        <v>15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7">
        <v>2001.0</v>
      </c>
      <c r="B11" s="8" t="s">
        <v>22</v>
      </c>
      <c r="C11" s="9">
        <v>88.0</v>
      </c>
      <c r="D11" s="7">
        <v>39.0</v>
      </c>
      <c r="E11" s="7" t="s">
        <v>14</v>
      </c>
      <c r="F11" s="7">
        <v>38.0</v>
      </c>
      <c r="G11" s="7">
        <v>11.0</v>
      </c>
      <c r="H11" s="10">
        <v>853921.0</v>
      </c>
      <c r="I11" s="10">
        <v>418363.0</v>
      </c>
      <c r="J11" s="10" t="s">
        <v>15</v>
      </c>
      <c r="K11" s="10">
        <v>412138.0</v>
      </c>
      <c r="L11" s="10">
        <v>23420.0</v>
      </c>
      <c r="M11" s="10" t="s">
        <v>15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7">
        <v>2008.0</v>
      </c>
      <c r="B12" s="8" t="s">
        <v>23</v>
      </c>
      <c r="C12" s="9">
        <v>205.0</v>
      </c>
      <c r="D12" s="7">
        <v>33.0</v>
      </c>
      <c r="E12" s="7">
        <v>7.0</v>
      </c>
      <c r="F12" s="7">
        <v>1.0</v>
      </c>
      <c r="G12" s="7">
        <v>164.0</v>
      </c>
      <c r="H12" s="10">
        <v>723261.9</v>
      </c>
      <c r="I12" s="10">
        <v>228359.65</v>
      </c>
      <c r="J12" s="10">
        <v>21487.4</v>
      </c>
      <c r="K12" s="10">
        <v>313725.95</v>
      </c>
      <c r="L12" s="10">
        <v>159688.9</v>
      </c>
      <c r="M12" s="10" t="s">
        <v>15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7">
        <v>1998.0</v>
      </c>
      <c r="B13" s="8" t="s">
        <v>24</v>
      </c>
      <c r="C13" s="9">
        <v>54.0</v>
      </c>
      <c r="D13" s="7" t="s">
        <v>14</v>
      </c>
      <c r="E13" s="7" t="s">
        <v>14</v>
      </c>
      <c r="F13" s="7" t="s">
        <v>14</v>
      </c>
      <c r="G13" s="7">
        <v>54.0</v>
      </c>
      <c r="H13" s="10">
        <v>621840.0</v>
      </c>
      <c r="I13" s="10">
        <v>167890.0</v>
      </c>
      <c r="J13" s="10" t="s">
        <v>15</v>
      </c>
      <c r="K13" s="10" t="s">
        <v>15</v>
      </c>
      <c r="L13" s="10" t="s">
        <v>15</v>
      </c>
      <c r="M13" s="10">
        <v>453950.0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7">
        <v>2013.0</v>
      </c>
      <c r="B14" s="8" t="s">
        <v>25</v>
      </c>
      <c r="C14" s="9">
        <v>195.0</v>
      </c>
      <c r="D14" s="7">
        <v>52.0</v>
      </c>
      <c r="E14" s="7">
        <v>1.0</v>
      </c>
      <c r="F14" s="7" t="s">
        <v>14</v>
      </c>
      <c r="G14" s="7">
        <v>142.0</v>
      </c>
      <c r="H14" s="10">
        <v>615182.0</v>
      </c>
      <c r="I14" s="10">
        <v>157249.9</v>
      </c>
      <c r="J14" s="10">
        <v>18.5</v>
      </c>
      <c r="K14" s="10">
        <v>243851.1</v>
      </c>
      <c r="L14" s="10">
        <v>214062.5</v>
      </c>
      <c r="M14" s="10" t="s">
        <v>15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7">
        <v>2003.0</v>
      </c>
      <c r="B15" s="8" t="s">
        <v>22</v>
      </c>
      <c r="C15" s="9">
        <v>128.0</v>
      </c>
      <c r="D15" s="7">
        <v>53.0</v>
      </c>
      <c r="E15" s="7">
        <v>1.0</v>
      </c>
      <c r="F15" s="7">
        <v>56.0</v>
      </c>
      <c r="G15" s="7">
        <v>18.0</v>
      </c>
      <c r="H15" s="10">
        <v>612387.4</v>
      </c>
      <c r="I15" s="10">
        <v>115423.1</v>
      </c>
      <c r="J15" s="10" t="s">
        <v>15</v>
      </c>
      <c r="K15" s="10">
        <v>225902.6</v>
      </c>
      <c r="L15" s="10">
        <v>271061.7</v>
      </c>
      <c r="M15" s="10" t="s">
        <v>15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7">
        <v>2012.0</v>
      </c>
      <c r="B16" s="8" t="s">
        <v>19</v>
      </c>
      <c r="C16" s="9">
        <v>189.0</v>
      </c>
      <c r="D16" s="7">
        <v>49.0</v>
      </c>
      <c r="E16" s="7">
        <v>7.0</v>
      </c>
      <c r="F16" s="7">
        <v>50.0</v>
      </c>
      <c r="G16" s="7">
        <v>83.0</v>
      </c>
      <c r="H16" s="10">
        <v>609834.0</v>
      </c>
      <c r="I16" s="10">
        <v>385778.9</v>
      </c>
      <c r="J16" s="10">
        <v>507.0</v>
      </c>
      <c r="K16" s="10">
        <v>71183.8</v>
      </c>
      <c r="L16" s="10">
        <v>152364.3</v>
      </c>
      <c r="M16" s="10" t="s">
        <v>15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7">
        <v>2018.0</v>
      </c>
      <c r="B17" s="8" t="s">
        <v>21</v>
      </c>
      <c r="C17" s="9">
        <v>4998.0</v>
      </c>
      <c r="D17" s="7">
        <v>760.0</v>
      </c>
      <c r="E17" s="7">
        <v>236.0</v>
      </c>
      <c r="F17" s="7">
        <v>373.0</v>
      </c>
      <c r="G17" s="7">
        <v>3629.0</v>
      </c>
      <c r="H17" s="10">
        <v>569735.82</v>
      </c>
      <c r="I17" s="10">
        <v>19535.65</v>
      </c>
      <c r="J17" s="10">
        <v>1301.04</v>
      </c>
      <c r="K17" s="10">
        <v>2749.73</v>
      </c>
      <c r="L17" s="10">
        <v>546149.41</v>
      </c>
      <c r="M17" s="10" t="s">
        <v>15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7">
        <v>2018.0</v>
      </c>
      <c r="B18" s="8" t="s">
        <v>26</v>
      </c>
      <c r="C18" s="9">
        <v>158.0</v>
      </c>
      <c r="D18" s="7">
        <v>25.0</v>
      </c>
      <c r="E18" s="7">
        <v>12.0</v>
      </c>
      <c r="F18" s="7">
        <v>1.0</v>
      </c>
      <c r="G18" s="7">
        <v>120.0</v>
      </c>
      <c r="H18" s="10">
        <v>490635.4</v>
      </c>
      <c r="I18" s="10">
        <v>143008.8</v>
      </c>
      <c r="J18" s="10">
        <v>16.8</v>
      </c>
      <c r="K18" s="10">
        <v>216073.17</v>
      </c>
      <c r="L18" s="10">
        <v>131536.63</v>
      </c>
      <c r="M18" s="10" t="s">
        <v>15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7">
        <v>2016.0</v>
      </c>
      <c r="B19" s="8" t="s">
        <v>27</v>
      </c>
      <c r="C19" s="9">
        <v>182.0</v>
      </c>
      <c r="D19" s="7">
        <v>50.0</v>
      </c>
      <c r="E19" s="7">
        <v>82.0</v>
      </c>
      <c r="F19" s="7" t="s">
        <v>14</v>
      </c>
      <c r="G19" s="7">
        <v>50.0</v>
      </c>
      <c r="H19" s="10">
        <v>486563.0</v>
      </c>
      <c r="I19" s="10">
        <v>37445.0</v>
      </c>
      <c r="J19" s="10" t="s">
        <v>15</v>
      </c>
      <c r="K19" s="10">
        <v>324669.0</v>
      </c>
      <c r="L19" s="10">
        <v>124449.0</v>
      </c>
      <c r="M19" s="10" t="s">
        <v>15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7">
        <v>2006.0</v>
      </c>
      <c r="B20" s="8" t="s">
        <v>22</v>
      </c>
      <c r="C20" s="9">
        <v>2848.0</v>
      </c>
      <c r="D20" s="7">
        <v>904.0</v>
      </c>
      <c r="E20" s="7">
        <v>790.0</v>
      </c>
      <c r="F20" s="7">
        <v>101.0</v>
      </c>
      <c r="G20" s="7">
        <v>1053.0</v>
      </c>
      <c r="H20" s="10">
        <v>448243.66</v>
      </c>
      <c r="I20" s="10">
        <v>48349.95</v>
      </c>
      <c r="J20" s="10">
        <v>4326.91</v>
      </c>
      <c r="K20" s="10">
        <v>220822.71</v>
      </c>
      <c r="L20" s="10">
        <v>174744.09</v>
      </c>
      <c r="M20" s="10" t="s">
        <v>15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7">
        <v>2009.0</v>
      </c>
      <c r="B21" s="8" t="s">
        <v>18</v>
      </c>
      <c r="C21" s="9">
        <v>173.0</v>
      </c>
      <c r="D21" s="7">
        <v>11.0</v>
      </c>
      <c r="E21" s="7">
        <v>15.0</v>
      </c>
      <c r="F21" s="7">
        <v>50.0</v>
      </c>
      <c r="G21" s="7">
        <v>97.0</v>
      </c>
      <c r="H21" s="10">
        <v>420340.0</v>
      </c>
      <c r="I21" s="10">
        <v>241056.0</v>
      </c>
      <c r="J21" s="10">
        <v>496.8</v>
      </c>
      <c r="K21" s="10">
        <v>107521.0</v>
      </c>
      <c r="L21" s="10">
        <v>71266.2</v>
      </c>
      <c r="M21" s="10" t="s">
        <v>15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7">
        <v>2013.0</v>
      </c>
      <c r="B22" s="8" t="s">
        <v>16</v>
      </c>
      <c r="C22" s="9">
        <v>165.0</v>
      </c>
      <c r="D22" s="7" t="s">
        <v>14</v>
      </c>
      <c r="E22" s="7">
        <v>7.0</v>
      </c>
      <c r="F22" s="7" t="s">
        <v>14</v>
      </c>
      <c r="G22" s="7">
        <v>158.0</v>
      </c>
      <c r="H22" s="10">
        <v>418798.8</v>
      </c>
      <c r="I22" s="10">
        <v>78524.0</v>
      </c>
      <c r="J22" s="10">
        <v>244.6</v>
      </c>
      <c r="K22" s="10">
        <v>146563.3</v>
      </c>
      <c r="L22" s="10">
        <v>193466.9</v>
      </c>
      <c r="M22" s="10" t="s">
        <v>15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7">
        <v>2016.0</v>
      </c>
      <c r="B23" s="8" t="s">
        <v>28</v>
      </c>
      <c r="C23" s="9">
        <v>34.0</v>
      </c>
      <c r="D23" s="7" t="s">
        <v>14</v>
      </c>
      <c r="E23" s="7">
        <v>4.0</v>
      </c>
      <c r="F23" s="7" t="s">
        <v>14</v>
      </c>
      <c r="G23" s="7">
        <v>30.0</v>
      </c>
      <c r="H23" s="10">
        <v>389740.0</v>
      </c>
      <c r="I23" s="10">
        <v>137265.0</v>
      </c>
      <c r="J23" s="10" t="s">
        <v>15</v>
      </c>
      <c r="K23" s="10">
        <v>252475.0</v>
      </c>
      <c r="L23" s="10" t="s">
        <v>15</v>
      </c>
      <c r="M23" s="10" t="s">
        <v>15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7">
        <v>2008.0</v>
      </c>
      <c r="B24" s="8" t="s">
        <v>21</v>
      </c>
      <c r="C24" s="9">
        <v>1952.0</v>
      </c>
      <c r="D24" s="7">
        <v>510.0</v>
      </c>
      <c r="E24" s="7">
        <v>97.0</v>
      </c>
      <c r="F24" s="7">
        <v>63.0</v>
      </c>
      <c r="G24" s="7">
        <v>1282.0</v>
      </c>
      <c r="H24" s="10">
        <v>333616.78</v>
      </c>
      <c r="I24" s="10">
        <v>80875.63</v>
      </c>
      <c r="J24" s="10">
        <v>2979.51</v>
      </c>
      <c r="K24" s="10">
        <v>181768.86</v>
      </c>
      <c r="L24" s="10">
        <v>67992.78</v>
      </c>
      <c r="M24" s="10" t="s">
        <v>15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7">
        <v>2005.0</v>
      </c>
      <c r="B25" s="8" t="s">
        <v>21</v>
      </c>
      <c r="C25" s="9">
        <v>91.0</v>
      </c>
      <c r="D25" s="7">
        <v>19.0</v>
      </c>
      <c r="E25" s="7" t="s">
        <v>14</v>
      </c>
      <c r="F25" s="7">
        <v>45.0</v>
      </c>
      <c r="G25" s="7">
        <v>27.0</v>
      </c>
      <c r="H25" s="10">
        <v>333429.5</v>
      </c>
      <c r="I25" s="10">
        <v>90001.91</v>
      </c>
      <c r="J25" s="10">
        <v>1500.0</v>
      </c>
      <c r="K25" s="10">
        <v>127066.04</v>
      </c>
      <c r="L25" s="10">
        <v>114861.55</v>
      </c>
      <c r="M25" s="10" t="s">
        <v>15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7">
        <v>1994.0</v>
      </c>
      <c r="B26" s="8" t="s">
        <v>29</v>
      </c>
      <c r="C26" s="9">
        <v>134.0</v>
      </c>
      <c r="D26" s="7">
        <v>56.0</v>
      </c>
      <c r="E26" s="7" t="s">
        <v>14</v>
      </c>
      <c r="F26" s="7">
        <v>66.0</v>
      </c>
      <c r="G26" s="7">
        <v>12.0</v>
      </c>
      <c r="H26" s="10">
        <v>313526.0</v>
      </c>
      <c r="I26" s="10">
        <v>58290.0</v>
      </c>
      <c r="J26" s="10">
        <v>207.0</v>
      </c>
      <c r="K26" s="10">
        <v>118868.0</v>
      </c>
      <c r="L26" s="10">
        <v>136161.0</v>
      </c>
      <c r="M26" s="10" t="s">
        <v>15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7">
        <v>1999.0</v>
      </c>
      <c r="B27" s="8" t="s">
        <v>29</v>
      </c>
      <c r="C27" s="9">
        <v>2536.0</v>
      </c>
      <c r="D27" s="7">
        <v>579.0</v>
      </c>
      <c r="E27" s="7">
        <v>185.0</v>
      </c>
      <c r="F27" s="7">
        <v>18.0</v>
      </c>
      <c r="G27" s="7">
        <v>1754.0</v>
      </c>
      <c r="H27" s="10">
        <v>303278.85</v>
      </c>
      <c r="I27" s="10">
        <v>92277.23</v>
      </c>
      <c r="J27" s="10">
        <v>387.5</v>
      </c>
      <c r="K27" s="10">
        <v>96019.26</v>
      </c>
      <c r="L27" s="10">
        <v>114594.86</v>
      </c>
      <c r="M27" s="10" t="s">
        <v>15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7">
        <v>1995.0</v>
      </c>
      <c r="B28" s="8" t="s">
        <v>17</v>
      </c>
      <c r="C28" s="9">
        <v>33.0</v>
      </c>
      <c r="D28" s="7" t="s">
        <v>14</v>
      </c>
      <c r="E28" s="7">
        <v>29.0</v>
      </c>
      <c r="F28" s="7">
        <v>4.0</v>
      </c>
      <c r="G28" s="7" t="s">
        <v>14</v>
      </c>
      <c r="H28" s="10">
        <v>301588.4</v>
      </c>
      <c r="I28" s="10">
        <v>44.0</v>
      </c>
      <c r="J28" s="10">
        <v>611.7</v>
      </c>
      <c r="K28" s="10">
        <v>93.0</v>
      </c>
      <c r="L28" s="10">
        <v>4299.5</v>
      </c>
      <c r="M28" s="10">
        <v>296540.2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7">
        <v>2016.0</v>
      </c>
      <c r="B29" s="8" t="s">
        <v>24</v>
      </c>
      <c r="C29" s="9">
        <v>2441.0</v>
      </c>
      <c r="D29" s="7">
        <v>2441.0</v>
      </c>
      <c r="E29" s="7" t="s">
        <v>14</v>
      </c>
      <c r="F29" s="7" t="s">
        <v>14</v>
      </c>
      <c r="G29" s="7" t="s">
        <v>14</v>
      </c>
      <c r="H29" s="10">
        <v>300639.0</v>
      </c>
      <c r="I29" s="10">
        <v>122260.0</v>
      </c>
      <c r="J29" s="10">
        <v>1530.0</v>
      </c>
      <c r="K29" s="10" t="s">
        <v>15</v>
      </c>
      <c r="L29" s="10">
        <v>176849.0</v>
      </c>
      <c r="M29" s="10" t="s">
        <v>15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7">
        <v>2018.0</v>
      </c>
      <c r="B30" s="8" t="s">
        <v>19</v>
      </c>
      <c r="C30" s="9">
        <v>36.0</v>
      </c>
      <c r="D30" s="7">
        <v>10.0</v>
      </c>
      <c r="E30" s="7">
        <v>23.0</v>
      </c>
      <c r="F30" s="7">
        <v>3.0</v>
      </c>
      <c r="G30" s="7" t="s">
        <v>14</v>
      </c>
      <c r="H30" s="10">
        <v>299556.0</v>
      </c>
      <c r="I30" s="10">
        <v>149100.0</v>
      </c>
      <c r="J30" s="10" t="s">
        <v>15</v>
      </c>
      <c r="K30" s="10">
        <v>118456.0</v>
      </c>
      <c r="L30" s="10">
        <v>32000.0</v>
      </c>
      <c r="M30" s="10" t="s">
        <v>15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7">
        <v>1993.0</v>
      </c>
      <c r="B31" s="8" t="s">
        <v>24</v>
      </c>
      <c r="C31" s="9">
        <v>161.0</v>
      </c>
      <c r="D31" s="7">
        <v>158.0</v>
      </c>
      <c r="E31" s="7" t="s">
        <v>14</v>
      </c>
      <c r="F31" s="7">
        <v>3.0</v>
      </c>
      <c r="G31" s="7" t="s">
        <v>14</v>
      </c>
      <c r="H31" s="10">
        <v>240196.0</v>
      </c>
      <c r="I31" s="10">
        <v>187812.0</v>
      </c>
      <c r="J31" s="10">
        <v>100.0</v>
      </c>
      <c r="K31" s="10" t="s">
        <v>15</v>
      </c>
      <c r="L31" s="10">
        <v>52284.0</v>
      </c>
      <c r="M31" s="10" t="s">
        <v>15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7">
        <v>1998.0</v>
      </c>
      <c r="B32" s="8" t="s">
        <v>30</v>
      </c>
      <c r="C32" s="9">
        <v>22.0</v>
      </c>
      <c r="D32" s="7">
        <v>7.0</v>
      </c>
      <c r="E32" s="7" t="s">
        <v>14</v>
      </c>
      <c r="F32" s="7">
        <v>11.0</v>
      </c>
      <c r="G32" s="7">
        <v>4.0</v>
      </c>
      <c r="H32" s="10">
        <v>239677.85</v>
      </c>
      <c r="I32" s="10">
        <v>17875.0</v>
      </c>
      <c r="J32" s="10" t="s">
        <v>15</v>
      </c>
      <c r="K32" s="10">
        <v>110920.0</v>
      </c>
      <c r="L32" s="10">
        <v>110882.85</v>
      </c>
      <c r="M32" s="10" t="s">
        <v>15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7">
        <v>1997.0</v>
      </c>
      <c r="B33" s="8" t="s">
        <v>20</v>
      </c>
      <c r="C33" s="9">
        <v>151.0</v>
      </c>
      <c r="D33" s="7" t="s">
        <v>14</v>
      </c>
      <c r="E33" s="7" t="s">
        <v>14</v>
      </c>
      <c r="F33" s="7" t="s">
        <v>14</v>
      </c>
      <c r="G33" s="7">
        <v>151.0</v>
      </c>
      <c r="H33" s="10">
        <v>232941.0</v>
      </c>
      <c r="I33" s="10">
        <v>59995.0</v>
      </c>
      <c r="J33" s="10">
        <v>250.0</v>
      </c>
      <c r="K33" s="10" t="s">
        <v>15</v>
      </c>
      <c r="L33" s="10">
        <v>172696.0</v>
      </c>
      <c r="M33" s="10" t="s">
        <v>15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7">
        <v>2009.0</v>
      </c>
      <c r="B34" s="8" t="s">
        <v>22</v>
      </c>
      <c r="C34" s="9">
        <v>54.0</v>
      </c>
      <c r="D34" s="7" t="s">
        <v>14</v>
      </c>
      <c r="E34" s="7">
        <v>37.0</v>
      </c>
      <c r="F34" s="7" t="s">
        <v>14</v>
      </c>
      <c r="G34" s="7">
        <v>17.0</v>
      </c>
      <c r="H34" s="10">
        <v>217720.0</v>
      </c>
      <c r="I34" s="10">
        <v>217720.0</v>
      </c>
      <c r="J34" s="10" t="s">
        <v>15</v>
      </c>
      <c r="K34" s="10" t="s">
        <v>15</v>
      </c>
      <c r="L34" s="10" t="s">
        <v>15</v>
      </c>
      <c r="M34" s="10" t="s">
        <v>15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7">
        <v>2016.0</v>
      </c>
      <c r="B35" s="8" t="s">
        <v>31</v>
      </c>
      <c r="C35" s="9">
        <v>173.0</v>
      </c>
      <c r="D35" s="7">
        <v>23.0</v>
      </c>
      <c r="E35" s="7" t="s">
        <v>14</v>
      </c>
      <c r="F35" s="7" t="s">
        <v>14</v>
      </c>
      <c r="G35" s="7">
        <v>150.0</v>
      </c>
      <c r="H35" s="10">
        <v>213804.0</v>
      </c>
      <c r="I35" s="10">
        <v>92782.0</v>
      </c>
      <c r="J35" s="10">
        <v>5.0</v>
      </c>
      <c r="K35" s="10">
        <v>85109.75</v>
      </c>
      <c r="L35" s="10">
        <v>35039.25</v>
      </c>
      <c r="M35" s="10">
        <v>868.0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7">
        <v>2002.0</v>
      </c>
      <c r="B36" s="8" t="s">
        <v>13</v>
      </c>
      <c r="C36" s="9">
        <v>24.0</v>
      </c>
      <c r="D36" s="7">
        <v>15.0</v>
      </c>
      <c r="E36" s="7" t="s">
        <v>14</v>
      </c>
      <c r="F36" s="7">
        <v>8.0</v>
      </c>
      <c r="G36" s="7">
        <v>1.0</v>
      </c>
      <c r="H36" s="10">
        <v>196312.0</v>
      </c>
      <c r="I36" s="10">
        <v>75311.0</v>
      </c>
      <c r="J36" s="10" t="s">
        <v>15</v>
      </c>
      <c r="K36" s="10" t="s">
        <v>15</v>
      </c>
      <c r="L36" s="10">
        <v>121001.0</v>
      </c>
      <c r="M36" s="10" t="s">
        <v>15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7">
        <v>2012.0</v>
      </c>
      <c r="B37" s="8" t="s">
        <v>21</v>
      </c>
      <c r="C37" s="9">
        <v>51.0</v>
      </c>
      <c r="D37" s="7">
        <v>1.0</v>
      </c>
      <c r="E37" s="7">
        <v>1.0</v>
      </c>
      <c r="F37" s="7">
        <v>22.0</v>
      </c>
      <c r="G37" s="7">
        <v>27.0</v>
      </c>
      <c r="H37" s="10">
        <v>178112.0</v>
      </c>
      <c r="I37" s="10">
        <v>178102.0</v>
      </c>
      <c r="J37" s="10">
        <v>10.0</v>
      </c>
      <c r="K37" s="10" t="s">
        <v>15</v>
      </c>
      <c r="L37" s="10" t="s">
        <v>15</v>
      </c>
      <c r="M37" s="10" t="s">
        <v>15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7">
        <v>2004.0</v>
      </c>
      <c r="B38" s="8" t="s">
        <v>17</v>
      </c>
      <c r="C38" s="9">
        <v>96.0</v>
      </c>
      <c r="D38" s="7">
        <v>14.0</v>
      </c>
      <c r="E38" s="7">
        <v>32.0</v>
      </c>
      <c r="F38" s="7">
        <v>33.0</v>
      </c>
      <c r="G38" s="7">
        <v>17.0</v>
      </c>
      <c r="H38" s="10">
        <v>169229.8</v>
      </c>
      <c r="I38" s="10">
        <v>99181.85</v>
      </c>
      <c r="J38" s="10">
        <v>8.0</v>
      </c>
      <c r="K38" s="10">
        <v>54371.35</v>
      </c>
      <c r="L38" s="10">
        <v>15668.6</v>
      </c>
      <c r="M38" s="10" t="s">
        <v>15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7">
        <v>2008.0</v>
      </c>
      <c r="B39" s="8" t="s">
        <v>29</v>
      </c>
      <c r="C39" s="9">
        <v>3809.0</v>
      </c>
      <c r="D39" s="7">
        <v>634.0</v>
      </c>
      <c r="E39" s="7">
        <v>217.0</v>
      </c>
      <c r="F39" s="7">
        <v>302.0</v>
      </c>
      <c r="G39" s="7">
        <v>2656.0</v>
      </c>
      <c r="H39" s="10">
        <v>168086.24</v>
      </c>
      <c r="I39" s="10">
        <v>648.82</v>
      </c>
      <c r="J39" s="10">
        <v>796.26</v>
      </c>
      <c r="K39" s="10">
        <v>694.07</v>
      </c>
      <c r="L39" s="10">
        <v>165947.09</v>
      </c>
      <c r="M39" s="10" t="s">
        <v>15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7">
        <v>2015.0</v>
      </c>
      <c r="B40" s="8" t="s">
        <v>19</v>
      </c>
      <c r="C40" s="9">
        <v>1143.0</v>
      </c>
      <c r="D40" s="7">
        <v>741.0</v>
      </c>
      <c r="E40" s="7">
        <v>144.0</v>
      </c>
      <c r="F40" s="7">
        <v>24.0</v>
      </c>
      <c r="G40" s="7">
        <v>234.0</v>
      </c>
      <c r="H40" s="10">
        <v>155753.09</v>
      </c>
      <c r="I40" s="10">
        <v>27619.02</v>
      </c>
      <c r="J40" s="10">
        <v>1374.43</v>
      </c>
      <c r="K40" s="10">
        <v>17143.58</v>
      </c>
      <c r="L40" s="10">
        <v>109616.06</v>
      </c>
      <c r="M40" s="10" t="s">
        <v>15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7">
        <v>1994.0</v>
      </c>
      <c r="B41" s="8" t="s">
        <v>13</v>
      </c>
      <c r="C41" s="9">
        <v>22.0</v>
      </c>
      <c r="D41" s="7" t="s">
        <v>14</v>
      </c>
      <c r="E41" s="7" t="s">
        <v>14</v>
      </c>
      <c r="F41" s="7" t="s">
        <v>14</v>
      </c>
      <c r="G41" s="7">
        <v>22.0</v>
      </c>
      <c r="H41" s="10">
        <v>148720.0</v>
      </c>
      <c r="I41" s="10">
        <v>148720.0</v>
      </c>
      <c r="J41" s="10" t="s">
        <v>15</v>
      </c>
      <c r="K41" s="10" t="s">
        <v>15</v>
      </c>
      <c r="L41" s="10" t="s">
        <v>15</v>
      </c>
      <c r="M41" s="10" t="s">
        <v>15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7">
        <v>2009.0</v>
      </c>
      <c r="B42" s="8" t="s">
        <v>13</v>
      </c>
      <c r="C42" s="9">
        <v>1732.0</v>
      </c>
      <c r="D42" s="7" t="s">
        <v>14</v>
      </c>
      <c r="E42" s="7">
        <v>1662.0</v>
      </c>
      <c r="F42" s="7" t="s">
        <v>14</v>
      </c>
      <c r="G42" s="7">
        <v>70.0</v>
      </c>
      <c r="H42" s="10">
        <v>148709.0</v>
      </c>
      <c r="I42" s="10">
        <v>68728.0</v>
      </c>
      <c r="J42" s="10" t="s">
        <v>15</v>
      </c>
      <c r="K42" s="10" t="s">
        <v>15</v>
      </c>
      <c r="L42" s="10">
        <v>79981.0</v>
      </c>
      <c r="M42" s="10" t="s">
        <v>15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7">
        <v>1999.0</v>
      </c>
      <c r="B43" s="8" t="s">
        <v>32</v>
      </c>
      <c r="C43" s="9">
        <v>22.0</v>
      </c>
      <c r="D43" s="7">
        <v>20.0</v>
      </c>
      <c r="E43" s="7" t="s">
        <v>14</v>
      </c>
      <c r="F43" s="7">
        <v>2.0</v>
      </c>
      <c r="G43" s="7" t="s">
        <v>14</v>
      </c>
      <c r="H43" s="10">
        <v>146637.0</v>
      </c>
      <c r="I43" s="10">
        <v>87015.0</v>
      </c>
      <c r="J43" s="10" t="s">
        <v>15</v>
      </c>
      <c r="K43" s="10">
        <v>24189.0</v>
      </c>
      <c r="L43" s="10">
        <v>35433.0</v>
      </c>
      <c r="M43" s="10" t="s">
        <v>15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7">
        <v>1995.0</v>
      </c>
      <c r="B44" s="8" t="s">
        <v>33</v>
      </c>
      <c r="C44" s="9">
        <v>1813.0</v>
      </c>
      <c r="D44" s="7">
        <v>358.0</v>
      </c>
      <c r="E44" s="7">
        <v>72.0</v>
      </c>
      <c r="F44" s="7">
        <v>14.0</v>
      </c>
      <c r="G44" s="7">
        <v>1369.0</v>
      </c>
      <c r="H44" s="10">
        <v>141791.43</v>
      </c>
      <c r="I44" s="10">
        <v>14222.13</v>
      </c>
      <c r="J44" s="10">
        <v>186.46</v>
      </c>
      <c r="K44" s="10">
        <v>61491.51</v>
      </c>
      <c r="L44" s="10">
        <v>65891.34</v>
      </c>
      <c r="M44" s="10" t="s">
        <v>15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7">
        <v>2017.0</v>
      </c>
      <c r="B45" s="8" t="s">
        <v>29</v>
      </c>
      <c r="C45" s="9">
        <v>85.0</v>
      </c>
      <c r="D45" s="7">
        <v>24.0</v>
      </c>
      <c r="E45" s="7" t="s">
        <v>14</v>
      </c>
      <c r="F45" s="7">
        <v>60.0</v>
      </c>
      <c r="G45" s="7">
        <v>1.0</v>
      </c>
      <c r="H45" s="10">
        <v>137390.0</v>
      </c>
      <c r="I45" s="10">
        <v>34170.0</v>
      </c>
      <c r="J45" s="10">
        <v>200.0</v>
      </c>
      <c r="K45" s="10">
        <v>56690.0</v>
      </c>
      <c r="L45" s="10">
        <v>46330.0</v>
      </c>
      <c r="M45" s="10" t="s">
        <v>15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7">
        <v>2017.0</v>
      </c>
      <c r="B46" s="8" t="s">
        <v>32</v>
      </c>
      <c r="C46" s="9">
        <v>175.0</v>
      </c>
      <c r="D46" s="7">
        <v>98.0</v>
      </c>
      <c r="E46" s="7">
        <v>17.0</v>
      </c>
      <c r="F46" s="7">
        <v>51.0</v>
      </c>
      <c r="G46" s="7">
        <v>9.0</v>
      </c>
      <c r="H46" s="10">
        <v>128756.19</v>
      </c>
      <c r="I46" s="10">
        <v>322.66</v>
      </c>
      <c r="J46" s="10">
        <v>27.28</v>
      </c>
      <c r="K46" s="10">
        <v>4646.56</v>
      </c>
      <c r="L46" s="10">
        <v>123759.69</v>
      </c>
      <c r="M46" s="10" t="s">
        <v>15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7">
        <v>1996.0</v>
      </c>
      <c r="B47" s="8" t="s">
        <v>22</v>
      </c>
      <c r="C47" s="9">
        <v>119.0</v>
      </c>
      <c r="D47" s="7">
        <v>9.0</v>
      </c>
      <c r="E47" s="7">
        <v>104.0</v>
      </c>
      <c r="F47" s="7" t="s">
        <v>14</v>
      </c>
      <c r="G47" s="7">
        <v>6.0</v>
      </c>
      <c r="H47" s="10">
        <v>127545.0</v>
      </c>
      <c r="I47" s="10">
        <v>51474.0</v>
      </c>
      <c r="J47" s="10">
        <v>3308.0</v>
      </c>
      <c r="K47" s="10">
        <v>1.0</v>
      </c>
      <c r="L47" s="10">
        <v>72762.0</v>
      </c>
      <c r="M47" s="10" t="s">
        <v>15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7">
        <v>2010.0</v>
      </c>
      <c r="B48" s="8" t="s">
        <v>23</v>
      </c>
      <c r="C48" s="9">
        <v>184.0</v>
      </c>
      <c r="D48" s="7" t="s">
        <v>14</v>
      </c>
      <c r="E48" s="7">
        <v>9.0</v>
      </c>
      <c r="F48" s="7" t="s">
        <v>14</v>
      </c>
      <c r="G48" s="7">
        <v>175.0</v>
      </c>
      <c r="H48" s="10">
        <v>126315.5</v>
      </c>
      <c r="I48" s="10">
        <v>8672.2</v>
      </c>
      <c r="J48" s="10">
        <v>71.45</v>
      </c>
      <c r="K48" s="10">
        <v>34988.33</v>
      </c>
      <c r="L48" s="10">
        <v>82583.53</v>
      </c>
      <c r="M48" s="10" t="s">
        <v>15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7">
        <v>2002.0</v>
      </c>
      <c r="B49" s="8" t="s">
        <v>22</v>
      </c>
      <c r="C49" s="9">
        <v>32.0</v>
      </c>
      <c r="D49" s="7">
        <v>4.0</v>
      </c>
      <c r="E49" s="7">
        <v>3.0</v>
      </c>
      <c r="F49" s="7">
        <v>2.0</v>
      </c>
      <c r="G49" s="7">
        <v>23.0</v>
      </c>
      <c r="H49" s="10">
        <v>125968.0</v>
      </c>
      <c r="I49" s="10">
        <v>99233.0</v>
      </c>
      <c r="J49" s="10">
        <v>2006.0</v>
      </c>
      <c r="K49" s="10" t="s">
        <v>15</v>
      </c>
      <c r="L49" s="10">
        <v>24729.0</v>
      </c>
      <c r="M49" s="10" t="s">
        <v>15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7">
        <v>1993.0</v>
      </c>
      <c r="B50" s="8" t="s">
        <v>32</v>
      </c>
      <c r="C50" s="9">
        <v>18.0</v>
      </c>
      <c r="D50" s="7" t="s">
        <v>14</v>
      </c>
      <c r="E50" s="7" t="s">
        <v>14</v>
      </c>
      <c r="F50" s="7">
        <v>12.0</v>
      </c>
      <c r="G50" s="7">
        <v>6.0</v>
      </c>
      <c r="H50" s="10">
        <v>111460.0</v>
      </c>
      <c r="I50" s="10">
        <v>12403.0</v>
      </c>
      <c r="J50" s="10" t="s">
        <v>15</v>
      </c>
      <c r="K50" s="10">
        <v>9433.0</v>
      </c>
      <c r="L50" s="10">
        <v>89624.0</v>
      </c>
      <c r="M50" s="10" t="s">
        <v>15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7">
        <v>2015.0</v>
      </c>
      <c r="B51" s="8" t="s">
        <v>34</v>
      </c>
      <c r="C51" s="9">
        <v>6.0</v>
      </c>
      <c r="D51" s="7">
        <v>1.0</v>
      </c>
      <c r="E51" s="7" t="s">
        <v>14</v>
      </c>
      <c r="F51" s="7" t="s">
        <v>14</v>
      </c>
      <c r="G51" s="7">
        <v>5.0</v>
      </c>
      <c r="H51" s="10">
        <v>105179.0</v>
      </c>
      <c r="I51" s="10">
        <v>25620.0</v>
      </c>
      <c r="J51" s="10">
        <v>7000.0</v>
      </c>
      <c r="K51" s="10">
        <v>3550.0</v>
      </c>
      <c r="L51" s="10">
        <v>69009.0</v>
      </c>
      <c r="M51" s="10" t="s">
        <v>15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7">
        <v>1994.0</v>
      </c>
      <c r="B52" s="8" t="s">
        <v>25</v>
      </c>
      <c r="C52" s="9">
        <v>49.0</v>
      </c>
      <c r="D52" s="7">
        <v>30.0</v>
      </c>
      <c r="E52" s="7">
        <v>17.0</v>
      </c>
      <c r="F52" s="7">
        <v>2.0</v>
      </c>
      <c r="G52" s="7" t="s">
        <v>14</v>
      </c>
      <c r="H52" s="10">
        <v>105108.23</v>
      </c>
      <c r="I52" s="10">
        <v>47.22</v>
      </c>
      <c r="J52" s="10">
        <v>32.24</v>
      </c>
      <c r="K52" s="10">
        <v>37567.9</v>
      </c>
      <c r="L52" s="10">
        <v>67460.88</v>
      </c>
      <c r="M52" s="10" t="s">
        <v>15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7">
        <v>1994.0</v>
      </c>
      <c r="B53" s="8" t="s">
        <v>21</v>
      </c>
      <c r="C53" s="9">
        <v>4855.0</v>
      </c>
      <c r="D53" s="7">
        <v>893.0</v>
      </c>
      <c r="E53" s="7">
        <v>358.0</v>
      </c>
      <c r="F53" s="7">
        <v>400.0</v>
      </c>
      <c r="G53" s="7">
        <v>3204.0</v>
      </c>
      <c r="H53" s="10">
        <v>104906.82</v>
      </c>
      <c r="I53" s="10">
        <v>31432.89</v>
      </c>
      <c r="J53" s="10">
        <v>1330.75</v>
      </c>
      <c r="K53" s="10">
        <v>4154.42</v>
      </c>
      <c r="L53" s="10">
        <v>67988.76</v>
      </c>
      <c r="M53" s="10" t="s">
        <v>15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7">
        <v>1998.0</v>
      </c>
      <c r="B54" s="8" t="s">
        <v>21</v>
      </c>
      <c r="C54" s="9">
        <v>101.0</v>
      </c>
      <c r="D54" s="7">
        <v>80.0</v>
      </c>
      <c r="E54" s="7">
        <v>8.0</v>
      </c>
      <c r="F54" s="7" t="s">
        <v>14</v>
      </c>
      <c r="G54" s="7">
        <v>13.0</v>
      </c>
      <c r="H54" s="10">
        <v>104773.0</v>
      </c>
      <c r="I54" s="10">
        <v>25734.0</v>
      </c>
      <c r="J54" s="10">
        <v>8449.0</v>
      </c>
      <c r="K54" s="10">
        <v>28510.0</v>
      </c>
      <c r="L54" s="10">
        <v>42080.0</v>
      </c>
      <c r="M54" s="10" t="s">
        <v>15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7">
        <v>1995.0</v>
      </c>
      <c r="B55" s="8" t="s">
        <v>16</v>
      </c>
      <c r="C55" s="9">
        <v>275.0</v>
      </c>
      <c r="D55" s="7">
        <v>122.0</v>
      </c>
      <c r="E55" s="7">
        <v>153.0</v>
      </c>
      <c r="F55" s="7" t="s">
        <v>14</v>
      </c>
      <c r="G55" s="7" t="s">
        <v>14</v>
      </c>
      <c r="H55" s="10">
        <v>97861.0</v>
      </c>
      <c r="I55" s="10">
        <v>123.0</v>
      </c>
      <c r="J55" s="10" t="s">
        <v>15</v>
      </c>
      <c r="K55" s="10">
        <v>18344.0</v>
      </c>
      <c r="L55" s="10">
        <v>79394.0</v>
      </c>
      <c r="M55" s="10" t="s">
        <v>15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7">
        <v>2011.0</v>
      </c>
      <c r="B56" s="8" t="s">
        <v>35</v>
      </c>
      <c r="C56" s="9">
        <v>60.0</v>
      </c>
      <c r="D56" s="7">
        <v>10.0</v>
      </c>
      <c r="E56" s="7">
        <v>10.0</v>
      </c>
      <c r="F56" s="7">
        <v>31.0</v>
      </c>
      <c r="G56" s="7">
        <v>9.0</v>
      </c>
      <c r="H56" s="10">
        <v>97486.0</v>
      </c>
      <c r="I56" s="10">
        <v>41315.0</v>
      </c>
      <c r="J56" s="10" t="s">
        <v>15</v>
      </c>
      <c r="K56" s="10">
        <v>22166.0</v>
      </c>
      <c r="L56" s="10">
        <v>34005.0</v>
      </c>
      <c r="M56" s="10" t="s">
        <v>15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7">
        <v>2015.0</v>
      </c>
      <c r="B57" s="8" t="s">
        <v>25</v>
      </c>
      <c r="C57" s="9">
        <v>262.0</v>
      </c>
      <c r="D57" s="7">
        <v>25.0</v>
      </c>
      <c r="E57" s="7">
        <v>3.0</v>
      </c>
      <c r="F57" s="7">
        <v>3.0</v>
      </c>
      <c r="G57" s="7">
        <v>231.0</v>
      </c>
      <c r="H57" s="10">
        <v>93529.3</v>
      </c>
      <c r="I57" s="10">
        <v>4498.5</v>
      </c>
      <c r="J57" s="10">
        <v>884.5</v>
      </c>
      <c r="K57" s="10">
        <v>13664.9</v>
      </c>
      <c r="L57" s="10">
        <v>74481.4</v>
      </c>
      <c r="M57" s="10" t="s">
        <v>15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7">
        <v>2015.0</v>
      </c>
      <c r="B58" s="8" t="s">
        <v>18</v>
      </c>
      <c r="C58" s="9">
        <v>18.0</v>
      </c>
      <c r="D58" s="7">
        <v>6.0</v>
      </c>
      <c r="E58" s="7">
        <v>10.0</v>
      </c>
      <c r="F58" s="7">
        <v>2.0</v>
      </c>
      <c r="G58" s="7" t="s">
        <v>14</v>
      </c>
      <c r="H58" s="10">
        <v>90105.0</v>
      </c>
      <c r="I58" s="10">
        <v>54655.0</v>
      </c>
      <c r="J58" s="10" t="s">
        <v>15</v>
      </c>
      <c r="K58" s="10">
        <v>19250.0</v>
      </c>
      <c r="L58" s="10">
        <v>16200.0</v>
      </c>
      <c r="M58" s="10" t="s">
        <v>15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7">
        <v>2005.0</v>
      </c>
      <c r="B59" s="8" t="s">
        <v>19</v>
      </c>
      <c r="C59" s="9">
        <v>869.0</v>
      </c>
      <c r="D59" s="7">
        <v>318.0</v>
      </c>
      <c r="E59" s="7">
        <v>340.0</v>
      </c>
      <c r="F59" s="7" t="s">
        <v>14</v>
      </c>
      <c r="G59" s="7">
        <v>211.0</v>
      </c>
      <c r="H59" s="10">
        <v>89920.0</v>
      </c>
      <c r="I59" s="10">
        <v>20637.95</v>
      </c>
      <c r="J59" s="10">
        <v>1198.15</v>
      </c>
      <c r="K59" s="10">
        <v>32676.95</v>
      </c>
      <c r="L59" s="10">
        <v>35406.95</v>
      </c>
      <c r="M59" s="10" t="s">
        <v>15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7">
        <v>2013.0</v>
      </c>
      <c r="B60" s="8" t="s">
        <v>35</v>
      </c>
      <c r="C60" s="9">
        <v>105.0</v>
      </c>
      <c r="D60" s="7">
        <v>4.0</v>
      </c>
      <c r="E60" s="7">
        <v>89.0</v>
      </c>
      <c r="F60" s="7">
        <v>8.0</v>
      </c>
      <c r="G60" s="7">
        <v>4.0</v>
      </c>
      <c r="H60" s="10">
        <v>88526.5</v>
      </c>
      <c r="I60" s="10">
        <v>826.5</v>
      </c>
      <c r="J60" s="10">
        <v>1.3</v>
      </c>
      <c r="K60" s="10">
        <v>10016.3</v>
      </c>
      <c r="L60" s="10">
        <v>77682.4</v>
      </c>
      <c r="M60" s="10" t="s">
        <v>15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7">
        <v>1994.0</v>
      </c>
      <c r="B61" s="8" t="s">
        <v>19</v>
      </c>
      <c r="C61" s="9">
        <v>15.0</v>
      </c>
      <c r="D61" s="7">
        <v>1.0</v>
      </c>
      <c r="E61" s="7">
        <v>10.0</v>
      </c>
      <c r="F61" s="7">
        <v>4.0</v>
      </c>
      <c r="G61" s="7" t="s">
        <v>14</v>
      </c>
      <c r="H61" s="10">
        <v>87157.0</v>
      </c>
      <c r="I61" s="10">
        <v>34729.0</v>
      </c>
      <c r="J61" s="10" t="s">
        <v>15</v>
      </c>
      <c r="K61" s="10">
        <v>44416.0</v>
      </c>
      <c r="L61" s="10">
        <v>8012.0</v>
      </c>
      <c r="M61" s="10" t="s">
        <v>15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7">
        <v>1998.0</v>
      </c>
      <c r="B62" s="8" t="s">
        <v>23</v>
      </c>
      <c r="C62" s="9">
        <v>128.0</v>
      </c>
      <c r="D62" s="7" t="s">
        <v>14</v>
      </c>
      <c r="E62" s="7">
        <v>22.0</v>
      </c>
      <c r="F62" s="7">
        <v>1.0</v>
      </c>
      <c r="G62" s="7">
        <v>105.0</v>
      </c>
      <c r="H62" s="10">
        <v>86851.72</v>
      </c>
      <c r="I62" s="10">
        <v>2419.19</v>
      </c>
      <c r="J62" s="10">
        <v>508.24</v>
      </c>
      <c r="K62" s="10">
        <v>40953.38</v>
      </c>
      <c r="L62" s="10">
        <v>42970.92</v>
      </c>
      <c r="M62" s="10" t="s">
        <v>15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7">
        <v>1993.0</v>
      </c>
      <c r="B63" s="8" t="s">
        <v>26</v>
      </c>
      <c r="C63" s="9">
        <v>246.0</v>
      </c>
      <c r="D63" s="7">
        <v>15.0</v>
      </c>
      <c r="E63" s="7">
        <v>2.0</v>
      </c>
      <c r="F63" s="7" t="s">
        <v>14</v>
      </c>
      <c r="G63" s="7">
        <v>229.0</v>
      </c>
      <c r="H63" s="10">
        <v>83360.0</v>
      </c>
      <c r="I63" s="10">
        <v>44756.0</v>
      </c>
      <c r="J63" s="10">
        <v>700.0</v>
      </c>
      <c r="K63" s="10">
        <v>9437.0</v>
      </c>
      <c r="L63" s="10">
        <v>28467.0</v>
      </c>
      <c r="M63" s="10" t="s">
        <v>15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7">
        <v>2002.0</v>
      </c>
      <c r="B64" s="8" t="s">
        <v>18</v>
      </c>
      <c r="C64" s="9">
        <v>194.0</v>
      </c>
      <c r="D64" s="7">
        <v>76.0</v>
      </c>
      <c r="E64" s="7">
        <v>17.0</v>
      </c>
      <c r="F64" s="7">
        <v>2.0</v>
      </c>
      <c r="G64" s="7">
        <v>99.0</v>
      </c>
      <c r="H64" s="10">
        <v>83173.0</v>
      </c>
      <c r="I64" s="10">
        <v>19234.0</v>
      </c>
      <c r="J64" s="10">
        <v>313.0</v>
      </c>
      <c r="K64" s="10">
        <v>5334.0</v>
      </c>
      <c r="L64" s="10">
        <v>58292.0</v>
      </c>
      <c r="M64" s="10" t="s">
        <v>15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7">
        <v>1996.0</v>
      </c>
      <c r="B65" s="8" t="s">
        <v>32</v>
      </c>
      <c r="C65" s="9">
        <v>1197.0</v>
      </c>
      <c r="D65" s="7">
        <v>185.0</v>
      </c>
      <c r="E65" s="7">
        <v>520.0</v>
      </c>
      <c r="F65" s="7">
        <v>26.0</v>
      </c>
      <c r="G65" s="7">
        <v>466.0</v>
      </c>
      <c r="H65" s="10">
        <v>82698.98</v>
      </c>
      <c r="I65" s="10">
        <v>9384.01</v>
      </c>
      <c r="J65" s="10">
        <v>505.2</v>
      </c>
      <c r="K65" s="10">
        <v>9095.16</v>
      </c>
      <c r="L65" s="10">
        <v>63714.61</v>
      </c>
      <c r="M65" s="10" t="s">
        <v>15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7">
        <v>2004.0</v>
      </c>
      <c r="B66" s="8" t="s">
        <v>21</v>
      </c>
      <c r="C66" s="9">
        <v>31.0</v>
      </c>
      <c r="D66" s="7">
        <v>2.0</v>
      </c>
      <c r="E66" s="7">
        <v>7.0</v>
      </c>
      <c r="F66" s="7">
        <v>10.0</v>
      </c>
      <c r="G66" s="7">
        <v>12.0</v>
      </c>
      <c r="H66" s="10">
        <v>78422.0</v>
      </c>
      <c r="I66" s="10">
        <v>40447.0</v>
      </c>
      <c r="J66" s="10" t="s">
        <v>15</v>
      </c>
      <c r="K66" s="10" t="s">
        <v>15</v>
      </c>
      <c r="L66" s="10">
        <v>37975.0</v>
      </c>
      <c r="M66" s="10" t="s">
        <v>15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7">
        <v>2000.0</v>
      </c>
      <c r="B67" s="8" t="s">
        <v>36</v>
      </c>
      <c r="C67" s="9">
        <v>212.0</v>
      </c>
      <c r="D67" s="7">
        <v>11.0</v>
      </c>
      <c r="E67" s="7">
        <v>17.0</v>
      </c>
      <c r="F67" s="7" t="s">
        <v>14</v>
      </c>
      <c r="G67" s="7">
        <v>184.0</v>
      </c>
      <c r="H67" s="10">
        <v>78022.0</v>
      </c>
      <c r="I67" s="10">
        <v>7300.0</v>
      </c>
      <c r="J67" s="10">
        <v>150.0</v>
      </c>
      <c r="K67" s="10">
        <v>3000.0</v>
      </c>
      <c r="L67" s="10">
        <v>67572.0</v>
      </c>
      <c r="M67" s="10" t="s">
        <v>15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7">
        <v>2008.0</v>
      </c>
      <c r="B68" s="8" t="s">
        <v>35</v>
      </c>
      <c r="C68" s="9">
        <v>704.0</v>
      </c>
      <c r="D68" s="7">
        <v>121.0</v>
      </c>
      <c r="E68" s="7">
        <v>222.0</v>
      </c>
      <c r="F68" s="7" t="s">
        <v>14</v>
      </c>
      <c r="G68" s="7">
        <v>361.0</v>
      </c>
      <c r="H68" s="10">
        <v>77893.1</v>
      </c>
      <c r="I68" s="10">
        <v>2037.1</v>
      </c>
      <c r="J68" s="10">
        <v>1314.6</v>
      </c>
      <c r="K68" s="10">
        <v>27341.7</v>
      </c>
      <c r="L68" s="10">
        <v>47199.7</v>
      </c>
      <c r="M68" s="10" t="s">
        <v>15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7">
        <v>2013.0</v>
      </c>
      <c r="B69" s="8" t="s">
        <v>32</v>
      </c>
      <c r="C69" s="9">
        <v>9.0</v>
      </c>
      <c r="D69" s="7">
        <v>2.0</v>
      </c>
      <c r="E69" s="7" t="s">
        <v>14</v>
      </c>
      <c r="F69" s="7" t="s">
        <v>14</v>
      </c>
      <c r="G69" s="7">
        <v>7.0</v>
      </c>
      <c r="H69" s="10">
        <v>77270.0</v>
      </c>
      <c r="I69" s="10">
        <v>34830.0</v>
      </c>
      <c r="J69" s="10" t="s">
        <v>15</v>
      </c>
      <c r="K69" s="10">
        <v>42440.0</v>
      </c>
      <c r="L69" s="10" t="s">
        <v>15</v>
      </c>
      <c r="M69" s="10" t="s">
        <v>15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7">
        <v>2001.0</v>
      </c>
      <c r="B70" s="8" t="s">
        <v>19</v>
      </c>
      <c r="C70" s="9">
        <v>15.0</v>
      </c>
      <c r="D70" s="7">
        <v>6.0</v>
      </c>
      <c r="E70" s="7">
        <v>9.0</v>
      </c>
      <c r="F70" s="7" t="s">
        <v>14</v>
      </c>
      <c r="G70" s="7" t="s">
        <v>14</v>
      </c>
      <c r="H70" s="10">
        <v>77233.0</v>
      </c>
      <c r="I70" s="10">
        <v>27000.0</v>
      </c>
      <c r="J70" s="10">
        <v>4.0</v>
      </c>
      <c r="K70" s="10">
        <v>26034.0</v>
      </c>
      <c r="L70" s="10">
        <v>24195.0</v>
      </c>
      <c r="M70" s="10" t="s">
        <v>15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7">
        <v>1995.0</v>
      </c>
      <c r="B71" s="8" t="s">
        <v>26</v>
      </c>
      <c r="C71" s="9">
        <v>248.0</v>
      </c>
      <c r="D71" s="7">
        <v>34.0</v>
      </c>
      <c r="E71" s="7">
        <v>14.0</v>
      </c>
      <c r="F71" s="7" t="s">
        <v>14</v>
      </c>
      <c r="G71" s="7">
        <v>200.0</v>
      </c>
      <c r="H71" s="10">
        <v>77017.95</v>
      </c>
      <c r="I71" s="10">
        <v>1776.3</v>
      </c>
      <c r="J71" s="10">
        <v>4518.5</v>
      </c>
      <c r="K71" s="10">
        <v>21238.75</v>
      </c>
      <c r="L71" s="10">
        <v>49484.4</v>
      </c>
      <c r="M71" s="10" t="s">
        <v>15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7">
        <v>1997.0</v>
      </c>
      <c r="B72" s="8" t="s">
        <v>18</v>
      </c>
      <c r="C72" s="9">
        <v>1845.0</v>
      </c>
      <c r="D72" s="7">
        <v>409.0</v>
      </c>
      <c r="E72" s="7">
        <v>184.0</v>
      </c>
      <c r="F72" s="7">
        <v>128.0</v>
      </c>
      <c r="G72" s="7">
        <v>1124.0</v>
      </c>
      <c r="H72" s="10">
        <v>75569.87</v>
      </c>
      <c r="I72" s="10">
        <v>19997.57</v>
      </c>
      <c r="J72" s="10">
        <v>730.68</v>
      </c>
      <c r="K72" s="10">
        <v>16430.64</v>
      </c>
      <c r="L72" s="10">
        <v>38410.97</v>
      </c>
      <c r="M72" s="10" t="s">
        <v>15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7">
        <v>1995.0</v>
      </c>
      <c r="B73" s="8" t="s">
        <v>36</v>
      </c>
      <c r="C73" s="9">
        <v>3.0</v>
      </c>
      <c r="D73" s="7" t="s">
        <v>14</v>
      </c>
      <c r="E73" s="7" t="s">
        <v>14</v>
      </c>
      <c r="F73" s="7" t="s">
        <v>14</v>
      </c>
      <c r="G73" s="7">
        <v>3.0</v>
      </c>
      <c r="H73" s="10">
        <v>71293.0</v>
      </c>
      <c r="I73" s="10">
        <v>24569.0</v>
      </c>
      <c r="J73" s="10" t="s">
        <v>15</v>
      </c>
      <c r="K73" s="10">
        <v>5778.0</v>
      </c>
      <c r="L73" s="10">
        <v>40946.0</v>
      </c>
      <c r="M73" s="10" t="s">
        <v>15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7">
        <v>1995.0</v>
      </c>
      <c r="B74" s="8" t="s">
        <v>37</v>
      </c>
      <c r="C74" s="9">
        <v>65.0</v>
      </c>
      <c r="D74" s="7">
        <v>14.0</v>
      </c>
      <c r="E74" s="7">
        <v>5.0</v>
      </c>
      <c r="F74" s="7">
        <v>7.0</v>
      </c>
      <c r="G74" s="7">
        <v>39.0</v>
      </c>
      <c r="H74" s="10">
        <v>70258.33</v>
      </c>
      <c r="I74" s="10">
        <v>9.84</v>
      </c>
      <c r="J74" s="10">
        <v>11.25</v>
      </c>
      <c r="K74" s="10" t="s">
        <v>15</v>
      </c>
      <c r="L74" s="10">
        <v>70237.25</v>
      </c>
      <c r="M74" s="10" t="s">
        <v>15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7">
        <v>2003.0</v>
      </c>
      <c r="B75" s="8" t="s">
        <v>27</v>
      </c>
      <c r="C75" s="9">
        <v>229.0</v>
      </c>
      <c r="D75" s="7">
        <v>12.0</v>
      </c>
      <c r="E75" s="7">
        <v>196.0</v>
      </c>
      <c r="F75" s="7" t="s">
        <v>14</v>
      </c>
      <c r="G75" s="7">
        <v>21.0</v>
      </c>
      <c r="H75" s="10">
        <v>70247.0</v>
      </c>
      <c r="I75" s="10">
        <v>21884.0</v>
      </c>
      <c r="J75" s="10">
        <v>120.0</v>
      </c>
      <c r="K75" s="10">
        <v>10500.0</v>
      </c>
      <c r="L75" s="10">
        <v>37743.0</v>
      </c>
      <c r="M75" s="10" t="s">
        <v>15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7">
        <v>2001.0</v>
      </c>
      <c r="B76" s="8" t="s">
        <v>35</v>
      </c>
      <c r="C76" s="9">
        <v>10321.0</v>
      </c>
      <c r="D76" s="7">
        <v>1377.0</v>
      </c>
      <c r="E76" s="7">
        <v>708.0</v>
      </c>
      <c r="F76" s="7">
        <v>706.0</v>
      </c>
      <c r="G76" s="7">
        <v>7530.0</v>
      </c>
      <c r="H76" s="10">
        <v>68824.37</v>
      </c>
      <c r="I76" s="10">
        <v>2083.26</v>
      </c>
      <c r="J76" s="10">
        <v>10462.31</v>
      </c>
      <c r="K76" s="10">
        <v>2204.19</v>
      </c>
      <c r="L76" s="10">
        <v>54074.61</v>
      </c>
      <c r="M76" s="10" t="s">
        <v>15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7">
        <v>2011.0</v>
      </c>
      <c r="B77" s="8" t="s">
        <v>17</v>
      </c>
      <c r="C77" s="9">
        <v>257.0</v>
      </c>
      <c r="D77" s="7" t="s">
        <v>14</v>
      </c>
      <c r="E77" s="7" t="s">
        <v>14</v>
      </c>
      <c r="F77" s="7" t="s">
        <v>14</v>
      </c>
      <c r="G77" s="7">
        <v>257.0</v>
      </c>
      <c r="H77" s="10">
        <v>68110.598</v>
      </c>
      <c r="I77" s="10">
        <v>68110.598</v>
      </c>
      <c r="J77" s="10" t="s">
        <v>15</v>
      </c>
      <c r="K77" s="10" t="s">
        <v>15</v>
      </c>
      <c r="L77" s="10" t="s">
        <v>15</v>
      </c>
      <c r="M77" s="10" t="s">
        <v>15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7">
        <v>2015.0</v>
      </c>
      <c r="B78" s="8" t="s">
        <v>32</v>
      </c>
      <c r="C78" s="9">
        <v>217.0</v>
      </c>
      <c r="D78" s="7">
        <v>75.0</v>
      </c>
      <c r="E78" s="7">
        <v>48.0</v>
      </c>
      <c r="F78" s="7">
        <v>40.0</v>
      </c>
      <c r="G78" s="7">
        <v>54.0</v>
      </c>
      <c r="H78" s="10">
        <v>67238.5</v>
      </c>
      <c r="I78" s="10">
        <v>26246.5</v>
      </c>
      <c r="J78" s="10">
        <v>945.0</v>
      </c>
      <c r="K78" s="10">
        <v>25435.5</v>
      </c>
      <c r="L78" s="10">
        <v>14611.5</v>
      </c>
      <c r="M78" s="10" t="s">
        <v>15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7">
        <v>2014.0</v>
      </c>
      <c r="B79" s="8" t="s">
        <v>32</v>
      </c>
      <c r="C79" s="9">
        <v>6.0</v>
      </c>
      <c r="D79" s="7">
        <v>4.0</v>
      </c>
      <c r="E79" s="7" t="s">
        <v>14</v>
      </c>
      <c r="F79" s="7" t="s">
        <v>14</v>
      </c>
      <c r="G79" s="7">
        <v>2.0</v>
      </c>
      <c r="H79" s="10">
        <v>67025.0</v>
      </c>
      <c r="I79" s="10">
        <v>3.0</v>
      </c>
      <c r="J79" s="10" t="s">
        <v>15</v>
      </c>
      <c r="K79" s="10">
        <v>4000.0</v>
      </c>
      <c r="L79" s="10">
        <v>63022.0</v>
      </c>
      <c r="M79" s="10" t="s">
        <v>15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7">
        <v>1993.0</v>
      </c>
      <c r="B80" s="8" t="s">
        <v>31</v>
      </c>
      <c r="C80" s="9">
        <v>167.0</v>
      </c>
      <c r="D80" s="7">
        <v>40.0</v>
      </c>
      <c r="E80" s="7">
        <v>8.0</v>
      </c>
      <c r="F80" s="7" t="s">
        <v>14</v>
      </c>
      <c r="G80" s="7">
        <v>119.0</v>
      </c>
      <c r="H80" s="10">
        <v>66156.0</v>
      </c>
      <c r="I80" s="10">
        <v>2809.5</v>
      </c>
      <c r="J80" s="10" t="s">
        <v>15</v>
      </c>
      <c r="K80" s="10">
        <v>11003.0</v>
      </c>
      <c r="L80" s="10">
        <v>52343.5</v>
      </c>
      <c r="M80" s="10" t="s">
        <v>15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7">
        <v>2008.0</v>
      </c>
      <c r="B81" s="8" t="s">
        <v>26</v>
      </c>
      <c r="C81" s="9">
        <v>4.0</v>
      </c>
      <c r="D81" s="7">
        <v>1.0</v>
      </c>
      <c r="E81" s="7">
        <v>3.0</v>
      </c>
      <c r="F81" s="7" t="s">
        <v>14</v>
      </c>
      <c r="G81" s="7" t="s">
        <v>14</v>
      </c>
      <c r="H81" s="10">
        <v>66103.55</v>
      </c>
      <c r="I81" s="10">
        <v>4881.79</v>
      </c>
      <c r="J81" s="10">
        <v>533.21</v>
      </c>
      <c r="K81" s="10">
        <v>1499.6</v>
      </c>
      <c r="L81" s="10">
        <v>59188.95</v>
      </c>
      <c r="M81" s="10" t="s">
        <v>15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7">
        <v>2008.0</v>
      </c>
      <c r="B82" s="8" t="s">
        <v>18</v>
      </c>
      <c r="C82" s="9">
        <v>44.0</v>
      </c>
      <c r="D82" s="7">
        <v>10.0</v>
      </c>
      <c r="E82" s="7">
        <v>34.0</v>
      </c>
      <c r="F82" s="7" t="s">
        <v>14</v>
      </c>
      <c r="G82" s="7" t="s">
        <v>14</v>
      </c>
      <c r="H82" s="10">
        <v>65038.0</v>
      </c>
      <c r="I82" s="10">
        <v>7400.0</v>
      </c>
      <c r="J82" s="10" t="s">
        <v>15</v>
      </c>
      <c r="K82" s="10">
        <v>40.0</v>
      </c>
      <c r="L82" s="10">
        <v>57598.0</v>
      </c>
      <c r="M82" s="10" t="s">
        <v>15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7">
        <v>1996.0</v>
      </c>
      <c r="B83" s="8" t="s">
        <v>29</v>
      </c>
      <c r="C83" s="9">
        <v>35.0</v>
      </c>
      <c r="D83" s="7">
        <v>8.0</v>
      </c>
      <c r="E83" s="7">
        <v>9.0</v>
      </c>
      <c r="F83" s="7">
        <v>14.0</v>
      </c>
      <c r="G83" s="7">
        <v>4.0</v>
      </c>
      <c r="H83" s="10">
        <v>64985.5</v>
      </c>
      <c r="I83" s="10">
        <v>6360.9</v>
      </c>
      <c r="J83" s="10" t="s">
        <v>15</v>
      </c>
      <c r="K83" s="10">
        <v>20177.1</v>
      </c>
      <c r="L83" s="10">
        <v>38447.5</v>
      </c>
      <c r="M83" s="10" t="s">
        <v>15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7">
        <v>2004.0</v>
      </c>
      <c r="B84" s="8" t="s">
        <v>30</v>
      </c>
      <c r="C84" s="9">
        <v>1662.0</v>
      </c>
      <c r="D84" s="7">
        <v>596.0</v>
      </c>
      <c r="E84" s="7">
        <v>278.0</v>
      </c>
      <c r="F84" s="7">
        <v>67.0</v>
      </c>
      <c r="G84" s="7">
        <v>721.0</v>
      </c>
      <c r="H84" s="10">
        <v>64675.0</v>
      </c>
      <c r="I84" s="10">
        <v>11363.0</v>
      </c>
      <c r="J84" s="10">
        <v>2448.0</v>
      </c>
      <c r="K84" s="10">
        <v>18605.0</v>
      </c>
      <c r="L84" s="10">
        <v>32259.0</v>
      </c>
      <c r="M84" s="10" t="s">
        <v>15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7">
        <v>2000.0</v>
      </c>
      <c r="B85" s="8" t="s">
        <v>29</v>
      </c>
      <c r="C85" s="9">
        <v>1876.0</v>
      </c>
      <c r="D85" s="7">
        <v>933.0</v>
      </c>
      <c r="E85" s="7">
        <v>251.0</v>
      </c>
      <c r="F85" s="7">
        <v>85.0</v>
      </c>
      <c r="G85" s="7">
        <v>607.0</v>
      </c>
      <c r="H85" s="10">
        <v>61778.0</v>
      </c>
      <c r="I85" s="10">
        <v>10876.0</v>
      </c>
      <c r="J85" s="10">
        <v>3330.0</v>
      </c>
      <c r="K85" s="10">
        <v>17414.0</v>
      </c>
      <c r="L85" s="10">
        <v>30158.0</v>
      </c>
      <c r="M85" s="10" t="s">
        <v>15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7">
        <v>2012.0</v>
      </c>
      <c r="B86" s="8" t="s">
        <v>29</v>
      </c>
      <c r="C86" s="9">
        <v>438.0</v>
      </c>
      <c r="D86" s="7">
        <v>72.0</v>
      </c>
      <c r="E86" s="7">
        <v>339.0</v>
      </c>
      <c r="F86" s="7">
        <v>19.0</v>
      </c>
      <c r="G86" s="7">
        <v>8.0</v>
      </c>
      <c r="H86" s="10">
        <v>61769.0</v>
      </c>
      <c r="I86" s="10">
        <v>23498.0</v>
      </c>
      <c r="J86" s="10">
        <v>124.0</v>
      </c>
      <c r="K86" s="10">
        <v>15160.0</v>
      </c>
      <c r="L86" s="10">
        <v>22987.0</v>
      </c>
      <c r="M86" s="10" t="s">
        <v>15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7">
        <v>2006.0</v>
      </c>
      <c r="B87" s="8" t="s">
        <v>35</v>
      </c>
      <c r="C87" s="9">
        <v>157.0</v>
      </c>
      <c r="D87" s="7" t="s">
        <v>14</v>
      </c>
      <c r="E87" s="7">
        <v>149.0</v>
      </c>
      <c r="F87" s="7" t="s">
        <v>14</v>
      </c>
      <c r="G87" s="7">
        <v>8.0</v>
      </c>
      <c r="H87" s="10">
        <v>61541.65</v>
      </c>
      <c r="I87" s="10">
        <v>15603.0</v>
      </c>
      <c r="J87" s="10">
        <v>2.0</v>
      </c>
      <c r="K87" s="10">
        <v>18228.0</v>
      </c>
      <c r="L87" s="10">
        <v>27708.65</v>
      </c>
      <c r="M87" s="10" t="s">
        <v>15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7">
        <v>2016.0</v>
      </c>
      <c r="B88" s="8" t="s">
        <v>16</v>
      </c>
      <c r="C88" s="9">
        <v>92.0</v>
      </c>
      <c r="D88" s="7">
        <v>52.0</v>
      </c>
      <c r="E88" s="7">
        <v>13.0</v>
      </c>
      <c r="F88" s="7">
        <v>11.0</v>
      </c>
      <c r="G88" s="7">
        <v>16.0</v>
      </c>
      <c r="H88" s="10">
        <v>61076.46</v>
      </c>
      <c r="I88" s="10">
        <v>5.54</v>
      </c>
      <c r="J88" s="10">
        <v>3.24</v>
      </c>
      <c r="K88" s="10">
        <v>11970.73</v>
      </c>
      <c r="L88" s="10">
        <v>49096.95</v>
      </c>
      <c r="M88" s="10" t="s">
        <v>15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7">
        <v>2019.0</v>
      </c>
      <c r="B89" s="8" t="s">
        <v>29</v>
      </c>
      <c r="C89" s="9">
        <v>61.0</v>
      </c>
      <c r="D89" s="7">
        <v>5.0</v>
      </c>
      <c r="E89" s="7">
        <v>15.0</v>
      </c>
      <c r="F89" s="7">
        <v>33.0</v>
      </c>
      <c r="G89" s="7">
        <v>8.0</v>
      </c>
      <c r="H89" s="10">
        <v>60499.8</v>
      </c>
      <c r="I89" s="10">
        <v>4906.0</v>
      </c>
      <c r="J89" s="10">
        <v>395.9</v>
      </c>
      <c r="K89" s="10">
        <v>12302.49</v>
      </c>
      <c r="L89" s="10">
        <v>42895.41</v>
      </c>
      <c r="M89" s="10" t="s">
        <v>15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7">
        <v>2019.0</v>
      </c>
      <c r="B90" s="8" t="s">
        <v>25</v>
      </c>
      <c r="C90" s="9">
        <v>76.0</v>
      </c>
      <c r="D90" s="7">
        <v>34.0</v>
      </c>
      <c r="E90" s="7">
        <v>21.0</v>
      </c>
      <c r="F90" s="7">
        <v>14.0</v>
      </c>
      <c r="G90" s="7">
        <v>7.0</v>
      </c>
      <c r="H90" s="10">
        <v>60175.91</v>
      </c>
      <c r="I90" s="10">
        <v>67.07</v>
      </c>
      <c r="J90" s="10">
        <v>11.51</v>
      </c>
      <c r="K90" s="10">
        <v>12350.41</v>
      </c>
      <c r="L90" s="10">
        <v>47746.92</v>
      </c>
      <c r="M90" s="10" t="s">
        <v>15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7">
        <v>2008.0</v>
      </c>
      <c r="B91" s="8" t="s">
        <v>32</v>
      </c>
      <c r="C91" s="9">
        <v>55.0</v>
      </c>
      <c r="D91" s="7">
        <v>2.0</v>
      </c>
      <c r="E91" s="7" t="s">
        <v>14</v>
      </c>
      <c r="F91" s="7" t="s">
        <v>14</v>
      </c>
      <c r="G91" s="7">
        <v>53.0</v>
      </c>
      <c r="H91" s="10">
        <v>59933.0</v>
      </c>
      <c r="I91" s="10">
        <v>22306.0</v>
      </c>
      <c r="J91" s="10">
        <v>65.0</v>
      </c>
      <c r="K91" s="10" t="s">
        <v>15</v>
      </c>
      <c r="L91" s="10">
        <v>37562.0</v>
      </c>
      <c r="M91" s="10" t="s">
        <v>15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7">
        <v>2006.0</v>
      </c>
      <c r="B92" s="8" t="s">
        <v>17</v>
      </c>
      <c r="C92" s="9">
        <v>110.0</v>
      </c>
      <c r="D92" s="7">
        <v>13.0</v>
      </c>
      <c r="E92" s="7">
        <v>13.0</v>
      </c>
      <c r="F92" s="7">
        <v>26.0</v>
      </c>
      <c r="G92" s="7">
        <v>58.0</v>
      </c>
      <c r="H92" s="10">
        <v>59872.5</v>
      </c>
      <c r="I92" s="10">
        <v>3354.35</v>
      </c>
      <c r="J92" s="10">
        <v>0.1</v>
      </c>
      <c r="K92" s="10">
        <v>23009.0</v>
      </c>
      <c r="L92" s="10">
        <v>33509.05</v>
      </c>
      <c r="M92" s="10" t="s">
        <v>15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7">
        <v>2000.0</v>
      </c>
      <c r="B93" s="8" t="s">
        <v>30</v>
      </c>
      <c r="C93" s="9">
        <v>31.0</v>
      </c>
      <c r="D93" s="7">
        <v>9.0</v>
      </c>
      <c r="E93" s="7">
        <v>4.0</v>
      </c>
      <c r="F93" s="7">
        <v>14.0</v>
      </c>
      <c r="G93" s="7">
        <v>4.0</v>
      </c>
      <c r="H93" s="10">
        <v>59759.0</v>
      </c>
      <c r="I93" s="10">
        <v>15766.0</v>
      </c>
      <c r="J93" s="10" t="s">
        <v>15</v>
      </c>
      <c r="K93" s="10">
        <v>21016.9</v>
      </c>
      <c r="L93" s="10">
        <v>22976.1</v>
      </c>
      <c r="M93" s="10" t="s">
        <v>15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7">
        <v>2018.0</v>
      </c>
      <c r="B94" s="8" t="s">
        <v>32</v>
      </c>
      <c r="C94" s="9">
        <v>902.0</v>
      </c>
      <c r="D94" s="7">
        <v>518.0</v>
      </c>
      <c r="E94" s="7">
        <v>118.0</v>
      </c>
      <c r="F94" s="7">
        <v>8.0</v>
      </c>
      <c r="G94" s="7">
        <v>258.0</v>
      </c>
      <c r="H94" s="10">
        <v>59385.11</v>
      </c>
      <c r="I94" s="10">
        <v>10870.8</v>
      </c>
      <c r="J94" s="10">
        <v>1167.09</v>
      </c>
      <c r="K94" s="10">
        <v>4584.72</v>
      </c>
      <c r="L94" s="10">
        <v>42762.5</v>
      </c>
      <c r="M94" s="10" t="s">
        <v>15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7">
        <v>2003.0</v>
      </c>
      <c r="B95" s="8" t="s">
        <v>25</v>
      </c>
      <c r="C95" s="9">
        <v>22.0</v>
      </c>
      <c r="D95" s="7">
        <v>5.0</v>
      </c>
      <c r="E95" s="7">
        <v>10.0</v>
      </c>
      <c r="F95" s="7">
        <v>3.0</v>
      </c>
      <c r="G95" s="7">
        <v>4.0</v>
      </c>
      <c r="H95" s="10">
        <v>59295.89</v>
      </c>
      <c r="I95" s="10">
        <v>2058.6</v>
      </c>
      <c r="J95" s="10">
        <v>404.26</v>
      </c>
      <c r="K95" s="10">
        <v>355.5</v>
      </c>
      <c r="L95" s="10">
        <v>56477.53</v>
      </c>
      <c r="M95" s="10" t="s">
        <v>15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7">
        <v>2017.0</v>
      </c>
      <c r="B96" s="8" t="s">
        <v>30</v>
      </c>
      <c r="C96" s="9">
        <v>44.0</v>
      </c>
      <c r="D96" s="7" t="s">
        <v>14</v>
      </c>
      <c r="E96" s="7" t="s">
        <v>14</v>
      </c>
      <c r="F96" s="7" t="s">
        <v>14</v>
      </c>
      <c r="G96" s="7">
        <v>44.0</v>
      </c>
      <c r="H96" s="10">
        <v>56594.9</v>
      </c>
      <c r="I96" s="10" t="s">
        <v>15</v>
      </c>
      <c r="J96" s="10">
        <v>3805.9</v>
      </c>
      <c r="K96" s="10" t="s">
        <v>15</v>
      </c>
      <c r="L96" s="10">
        <v>52789.0</v>
      </c>
      <c r="M96" s="10" t="s">
        <v>15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7">
        <v>1993.0</v>
      </c>
      <c r="B97" s="8" t="s">
        <v>27</v>
      </c>
      <c r="C97" s="9">
        <v>17.0</v>
      </c>
      <c r="D97" s="7">
        <v>3.0</v>
      </c>
      <c r="E97" s="7" t="s">
        <v>14</v>
      </c>
      <c r="F97" s="7" t="s">
        <v>14</v>
      </c>
      <c r="G97" s="7">
        <v>14.0</v>
      </c>
      <c r="H97" s="10">
        <v>55298.9</v>
      </c>
      <c r="I97" s="10">
        <v>3.25</v>
      </c>
      <c r="J97" s="10" t="s">
        <v>15</v>
      </c>
      <c r="K97" s="10">
        <v>33455.84</v>
      </c>
      <c r="L97" s="10">
        <v>21839.81</v>
      </c>
      <c r="M97" s="10" t="s">
        <v>15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7">
        <v>2007.0</v>
      </c>
      <c r="B98" s="8" t="s">
        <v>22</v>
      </c>
      <c r="C98" s="9">
        <v>701.0</v>
      </c>
      <c r="D98" s="7">
        <v>242.0</v>
      </c>
      <c r="E98" s="7">
        <v>180.0</v>
      </c>
      <c r="F98" s="7">
        <v>6.0</v>
      </c>
      <c r="G98" s="7">
        <v>273.0</v>
      </c>
      <c r="H98" s="10">
        <v>54857.0</v>
      </c>
      <c r="I98" s="10">
        <v>10660.0</v>
      </c>
      <c r="J98" s="10">
        <v>1584.0</v>
      </c>
      <c r="K98" s="10">
        <v>15008.0</v>
      </c>
      <c r="L98" s="10">
        <v>27605.0</v>
      </c>
      <c r="M98" s="10" t="s">
        <v>15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7">
        <v>2002.0</v>
      </c>
      <c r="B99" s="8" t="s">
        <v>26</v>
      </c>
      <c r="C99" s="9">
        <v>187.0</v>
      </c>
      <c r="D99" s="7">
        <v>26.0</v>
      </c>
      <c r="E99" s="7">
        <v>161.0</v>
      </c>
      <c r="F99" s="7" t="s">
        <v>14</v>
      </c>
      <c r="G99" s="7" t="s">
        <v>14</v>
      </c>
      <c r="H99" s="10">
        <v>54693.0</v>
      </c>
      <c r="I99" s="10">
        <v>1617.0</v>
      </c>
      <c r="J99" s="10" t="s">
        <v>15</v>
      </c>
      <c r="K99" s="10">
        <v>24425.0</v>
      </c>
      <c r="L99" s="10">
        <v>28651.0</v>
      </c>
      <c r="M99" s="10" t="s">
        <v>15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7">
        <v>1999.0</v>
      </c>
      <c r="B100" s="8" t="s">
        <v>27</v>
      </c>
      <c r="C100" s="9">
        <v>61.0</v>
      </c>
      <c r="D100" s="7" t="s">
        <v>14</v>
      </c>
      <c r="E100" s="7" t="s">
        <v>14</v>
      </c>
      <c r="F100" s="7" t="s">
        <v>14</v>
      </c>
      <c r="G100" s="7">
        <v>61.0</v>
      </c>
      <c r="H100" s="10">
        <v>54253.4</v>
      </c>
      <c r="I100" s="10">
        <v>7604.95</v>
      </c>
      <c r="J100" s="10">
        <v>5429.25</v>
      </c>
      <c r="K100" s="10">
        <v>6611.45</v>
      </c>
      <c r="L100" s="10">
        <v>34607.75</v>
      </c>
      <c r="M100" s="10" t="s">
        <v>15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7">
        <v>2007.0</v>
      </c>
      <c r="B101" s="8" t="s">
        <v>38</v>
      </c>
      <c r="C101" s="9">
        <v>581.0</v>
      </c>
      <c r="D101" s="7">
        <v>56.0</v>
      </c>
      <c r="E101" s="7">
        <v>10.0</v>
      </c>
      <c r="F101" s="7" t="s">
        <v>14</v>
      </c>
      <c r="G101" s="7">
        <v>515.0</v>
      </c>
      <c r="H101" s="10">
        <v>54196.05</v>
      </c>
      <c r="I101" s="10">
        <v>3712.0</v>
      </c>
      <c r="J101" s="10">
        <v>156.9</v>
      </c>
      <c r="K101" s="10">
        <v>5528.45</v>
      </c>
      <c r="L101" s="10">
        <v>44798.7</v>
      </c>
      <c r="M101" s="10" t="s">
        <v>15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7">
        <v>1999.0</v>
      </c>
      <c r="B102" s="8" t="s">
        <v>31</v>
      </c>
      <c r="C102" s="9">
        <v>263.0</v>
      </c>
      <c r="D102" s="7">
        <v>52.0</v>
      </c>
      <c r="E102" s="7">
        <v>211.0</v>
      </c>
      <c r="F102" s="7" t="s">
        <v>14</v>
      </c>
      <c r="G102" s="7" t="s">
        <v>14</v>
      </c>
      <c r="H102" s="10">
        <v>52493.0</v>
      </c>
      <c r="I102" s="10">
        <v>2530.0</v>
      </c>
      <c r="J102" s="10" t="s">
        <v>15</v>
      </c>
      <c r="K102" s="10">
        <v>448.0</v>
      </c>
      <c r="L102" s="10">
        <v>49515.0</v>
      </c>
      <c r="M102" s="10" t="s">
        <v>15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7">
        <v>2011.0</v>
      </c>
      <c r="B103" s="8" t="s">
        <v>19</v>
      </c>
      <c r="C103" s="9">
        <v>21.0</v>
      </c>
      <c r="D103" s="7">
        <v>11.0</v>
      </c>
      <c r="E103" s="7">
        <v>8.0</v>
      </c>
      <c r="F103" s="7" t="s">
        <v>14</v>
      </c>
      <c r="G103" s="7">
        <v>2.0</v>
      </c>
      <c r="H103" s="10">
        <v>52178.0</v>
      </c>
      <c r="I103" s="10">
        <v>10880.0</v>
      </c>
      <c r="J103" s="10">
        <v>45.0</v>
      </c>
      <c r="K103" s="10">
        <v>11908.0</v>
      </c>
      <c r="L103" s="10">
        <v>29345.0</v>
      </c>
      <c r="M103" s="10" t="s">
        <v>15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7">
        <v>2004.0</v>
      </c>
      <c r="B104" s="8" t="s">
        <v>34</v>
      </c>
      <c r="C104" s="9">
        <v>307.0</v>
      </c>
      <c r="D104" s="7">
        <v>105.0</v>
      </c>
      <c r="E104" s="7">
        <v>197.0</v>
      </c>
      <c r="F104" s="7">
        <v>5.0</v>
      </c>
      <c r="G104" s="7" t="s">
        <v>14</v>
      </c>
      <c r="H104" s="10">
        <v>50201.0</v>
      </c>
      <c r="I104" s="10">
        <v>5841.0</v>
      </c>
      <c r="J104" s="10" t="s">
        <v>15</v>
      </c>
      <c r="K104" s="10">
        <v>9868.0</v>
      </c>
      <c r="L104" s="10">
        <v>34492.0</v>
      </c>
      <c r="M104" s="10" t="s">
        <v>15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7">
        <v>2009.0</v>
      </c>
      <c r="B105" s="8" t="s">
        <v>24</v>
      </c>
      <c r="C105" s="9">
        <v>32.0</v>
      </c>
      <c r="D105" s="7">
        <v>32.0</v>
      </c>
      <c r="E105" s="7" t="s">
        <v>14</v>
      </c>
      <c r="F105" s="7" t="s">
        <v>14</v>
      </c>
      <c r="G105" s="7" t="s">
        <v>14</v>
      </c>
      <c r="H105" s="10">
        <v>50000.0</v>
      </c>
      <c r="I105" s="10">
        <v>35000.0</v>
      </c>
      <c r="J105" s="10" t="s">
        <v>15</v>
      </c>
      <c r="K105" s="10" t="s">
        <v>15</v>
      </c>
      <c r="L105" s="10">
        <v>15000.0</v>
      </c>
      <c r="M105" s="10" t="s">
        <v>15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7">
        <v>2012.0</v>
      </c>
      <c r="B106" s="8" t="s">
        <v>13</v>
      </c>
      <c r="C106" s="9">
        <v>92.0</v>
      </c>
      <c r="D106" s="7" t="s">
        <v>14</v>
      </c>
      <c r="E106" s="7" t="s">
        <v>14</v>
      </c>
      <c r="F106" s="7" t="s">
        <v>14</v>
      </c>
      <c r="G106" s="7">
        <v>92.0</v>
      </c>
      <c r="H106" s="10">
        <v>49812.0</v>
      </c>
      <c r="I106" s="10">
        <v>43325.0</v>
      </c>
      <c r="J106" s="10" t="s">
        <v>15</v>
      </c>
      <c r="K106" s="10" t="s">
        <v>15</v>
      </c>
      <c r="L106" s="10">
        <v>6487.0</v>
      </c>
      <c r="M106" s="10" t="s">
        <v>15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7">
        <v>1996.0</v>
      </c>
      <c r="B107" s="8" t="s">
        <v>31</v>
      </c>
      <c r="C107" s="9">
        <v>90.0</v>
      </c>
      <c r="D107" s="7">
        <v>54.0</v>
      </c>
      <c r="E107" s="7">
        <v>30.0</v>
      </c>
      <c r="F107" s="7" t="s">
        <v>14</v>
      </c>
      <c r="G107" s="7">
        <v>6.0</v>
      </c>
      <c r="H107" s="10">
        <v>49373.68</v>
      </c>
      <c r="I107" s="10">
        <v>4.34</v>
      </c>
      <c r="J107" s="10">
        <v>4.3</v>
      </c>
      <c r="K107" s="10">
        <v>14697.1</v>
      </c>
      <c r="L107" s="10">
        <v>34667.94</v>
      </c>
      <c r="M107" s="10" t="s">
        <v>15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7">
        <v>2000.0</v>
      </c>
      <c r="B108" s="8" t="s">
        <v>37</v>
      </c>
      <c r="C108" s="9">
        <v>602.0</v>
      </c>
      <c r="D108" s="7">
        <v>543.0</v>
      </c>
      <c r="E108" s="7" t="s">
        <v>14</v>
      </c>
      <c r="F108" s="7" t="s">
        <v>14</v>
      </c>
      <c r="G108" s="7">
        <v>59.0</v>
      </c>
      <c r="H108" s="10">
        <v>49038.0</v>
      </c>
      <c r="I108" s="10">
        <v>465.0</v>
      </c>
      <c r="J108" s="10" t="s">
        <v>15</v>
      </c>
      <c r="K108" s="10" t="s">
        <v>15</v>
      </c>
      <c r="L108" s="10">
        <v>48573.0</v>
      </c>
      <c r="M108" s="10" t="s">
        <v>15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7">
        <v>2013.0</v>
      </c>
      <c r="B109" s="8" t="s">
        <v>18</v>
      </c>
      <c r="C109" s="9">
        <v>1266.0</v>
      </c>
      <c r="D109" s="7">
        <v>282.0</v>
      </c>
      <c r="E109" s="7">
        <v>44.0</v>
      </c>
      <c r="F109" s="7">
        <v>121.0</v>
      </c>
      <c r="G109" s="7">
        <v>819.0</v>
      </c>
      <c r="H109" s="10">
        <v>47611.0</v>
      </c>
      <c r="I109" s="10">
        <v>11442.0</v>
      </c>
      <c r="J109" s="10">
        <v>438.0</v>
      </c>
      <c r="K109" s="10">
        <v>11864.0</v>
      </c>
      <c r="L109" s="10">
        <v>23867.0</v>
      </c>
      <c r="M109" s="10" t="s">
        <v>15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7">
        <v>1999.0</v>
      </c>
      <c r="B110" s="8" t="s">
        <v>24</v>
      </c>
      <c r="C110" s="9">
        <v>8.0</v>
      </c>
      <c r="D110" s="7">
        <v>6.0</v>
      </c>
      <c r="E110" s="7" t="s">
        <v>14</v>
      </c>
      <c r="F110" s="7" t="s">
        <v>14</v>
      </c>
      <c r="G110" s="7">
        <v>2.0</v>
      </c>
      <c r="H110" s="10">
        <v>47150.0</v>
      </c>
      <c r="I110" s="10">
        <v>10600.0</v>
      </c>
      <c r="J110" s="10" t="s">
        <v>15</v>
      </c>
      <c r="K110" s="10" t="s">
        <v>15</v>
      </c>
      <c r="L110" s="10">
        <v>36550.0</v>
      </c>
      <c r="M110" s="10" t="s">
        <v>15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7">
        <v>2005.0</v>
      </c>
      <c r="B111" s="8" t="s">
        <v>37</v>
      </c>
      <c r="C111" s="9">
        <v>12.0</v>
      </c>
      <c r="D111" s="7">
        <v>1.0</v>
      </c>
      <c r="E111" s="7">
        <v>9.0</v>
      </c>
      <c r="F111" s="7">
        <v>2.0</v>
      </c>
      <c r="G111" s="7" t="s">
        <v>14</v>
      </c>
      <c r="H111" s="10">
        <v>45900.0</v>
      </c>
      <c r="I111" s="10" t="s">
        <v>15</v>
      </c>
      <c r="J111" s="10" t="s">
        <v>15</v>
      </c>
      <c r="K111" s="10">
        <v>3900.0</v>
      </c>
      <c r="L111" s="10">
        <v>42000.0</v>
      </c>
      <c r="M111" s="10" t="s">
        <v>15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7">
        <v>2006.0</v>
      </c>
      <c r="B112" s="8" t="s">
        <v>16</v>
      </c>
      <c r="C112" s="9">
        <v>1.0</v>
      </c>
      <c r="D112" s="7" t="s">
        <v>14</v>
      </c>
      <c r="E112" s="7" t="s">
        <v>14</v>
      </c>
      <c r="F112" s="7" t="s">
        <v>14</v>
      </c>
      <c r="G112" s="7">
        <v>1.0</v>
      </c>
      <c r="H112" s="10">
        <v>45343.4</v>
      </c>
      <c r="I112" s="10">
        <v>11922.2</v>
      </c>
      <c r="J112" s="10">
        <v>410.0</v>
      </c>
      <c r="K112" s="10">
        <v>3922.0</v>
      </c>
      <c r="L112" s="10">
        <v>29089.2</v>
      </c>
      <c r="M112" s="10" t="s">
        <v>15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7">
        <v>2002.0</v>
      </c>
      <c r="B113" s="8" t="s">
        <v>16</v>
      </c>
      <c r="C113" s="9">
        <v>2142.0</v>
      </c>
      <c r="D113" s="7">
        <v>74.0</v>
      </c>
      <c r="E113" s="7">
        <v>21.0</v>
      </c>
      <c r="F113" s="7">
        <v>58.0</v>
      </c>
      <c r="G113" s="7">
        <v>1989.0</v>
      </c>
      <c r="H113" s="10">
        <v>45170.12</v>
      </c>
      <c r="I113" s="10">
        <v>0.83</v>
      </c>
      <c r="J113" s="10">
        <v>390.6</v>
      </c>
      <c r="K113" s="10">
        <v>813.97</v>
      </c>
      <c r="L113" s="10">
        <v>43964.73</v>
      </c>
      <c r="M113" s="10" t="s">
        <v>15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7">
        <v>1994.0</v>
      </c>
      <c r="B114" s="8" t="s">
        <v>22</v>
      </c>
      <c r="C114" s="9">
        <v>236.0</v>
      </c>
      <c r="D114" s="7">
        <v>108.0</v>
      </c>
      <c r="E114" s="7">
        <v>80.0</v>
      </c>
      <c r="F114" s="7">
        <v>1.0</v>
      </c>
      <c r="G114" s="7">
        <v>47.0</v>
      </c>
      <c r="H114" s="10">
        <v>44659.45</v>
      </c>
      <c r="I114" s="10">
        <v>41.15</v>
      </c>
      <c r="J114" s="10">
        <v>29.98</v>
      </c>
      <c r="K114" s="10">
        <v>42840.66</v>
      </c>
      <c r="L114" s="10">
        <v>1747.66</v>
      </c>
      <c r="M114" s="10" t="s">
        <v>15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7">
        <v>2019.0</v>
      </c>
      <c r="B115" s="8" t="s">
        <v>33</v>
      </c>
      <c r="C115" s="9">
        <v>1435.0</v>
      </c>
      <c r="D115" s="7">
        <v>102.0</v>
      </c>
      <c r="E115" s="7">
        <v>1154.0</v>
      </c>
      <c r="F115" s="7">
        <v>7.0</v>
      </c>
      <c r="G115" s="7">
        <v>172.0</v>
      </c>
      <c r="H115" s="10">
        <v>43544.83</v>
      </c>
      <c r="I115" s="10">
        <v>24.53</v>
      </c>
      <c r="J115" s="10">
        <v>10.68</v>
      </c>
      <c r="K115" s="10">
        <v>18434.12</v>
      </c>
      <c r="L115" s="10">
        <v>25075.49</v>
      </c>
      <c r="M115" s="10" t="s">
        <v>15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7">
        <v>1995.0</v>
      </c>
      <c r="B116" s="8" t="s">
        <v>21</v>
      </c>
      <c r="C116" s="9">
        <v>231.0</v>
      </c>
      <c r="D116" s="7">
        <v>75.0</v>
      </c>
      <c r="E116" s="7">
        <v>147.0</v>
      </c>
      <c r="F116" s="7" t="s">
        <v>14</v>
      </c>
      <c r="G116" s="7">
        <v>9.0</v>
      </c>
      <c r="H116" s="10">
        <v>43524.77</v>
      </c>
      <c r="I116" s="10">
        <v>9097.0</v>
      </c>
      <c r="J116" s="10">
        <v>300.25</v>
      </c>
      <c r="K116" s="10">
        <v>2923.75</v>
      </c>
      <c r="L116" s="10">
        <v>31203.76</v>
      </c>
      <c r="M116" s="10" t="s">
        <v>15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7">
        <v>2004.0</v>
      </c>
      <c r="B117" s="8" t="s">
        <v>32</v>
      </c>
      <c r="C117" s="9">
        <v>4645.0</v>
      </c>
      <c r="D117" s="7">
        <v>1874.0</v>
      </c>
      <c r="E117" s="7">
        <v>447.0</v>
      </c>
      <c r="F117" s="7">
        <v>642.0</v>
      </c>
      <c r="G117" s="7">
        <v>1682.0</v>
      </c>
      <c r="H117" s="10">
        <v>41574.0</v>
      </c>
      <c r="I117" s="10">
        <v>1028.0</v>
      </c>
      <c r="J117" s="10">
        <v>2898.5</v>
      </c>
      <c r="K117" s="10">
        <v>3166.0</v>
      </c>
      <c r="L117" s="10">
        <v>34481.5</v>
      </c>
      <c r="M117" s="10" t="s">
        <v>15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7">
        <v>1996.0</v>
      </c>
      <c r="B118" s="8" t="s">
        <v>33</v>
      </c>
      <c r="C118" s="9">
        <v>1174.0</v>
      </c>
      <c r="D118" s="7">
        <v>532.0</v>
      </c>
      <c r="E118" s="7">
        <v>71.0</v>
      </c>
      <c r="F118" s="7">
        <v>48.0</v>
      </c>
      <c r="G118" s="7">
        <v>523.0</v>
      </c>
      <c r="H118" s="10">
        <v>41162.5</v>
      </c>
      <c r="I118" s="10">
        <v>8060.0</v>
      </c>
      <c r="J118" s="10">
        <v>1924.5</v>
      </c>
      <c r="K118" s="10">
        <v>12980.5</v>
      </c>
      <c r="L118" s="10">
        <v>18197.5</v>
      </c>
      <c r="M118" s="10" t="s">
        <v>15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7">
        <v>2003.0</v>
      </c>
      <c r="B119" s="8" t="s">
        <v>30</v>
      </c>
      <c r="C119" s="9">
        <v>2528.0</v>
      </c>
      <c r="D119" s="7">
        <v>418.0</v>
      </c>
      <c r="E119" s="7">
        <v>114.0</v>
      </c>
      <c r="F119" s="7">
        <v>9.0</v>
      </c>
      <c r="G119" s="7">
        <v>1987.0</v>
      </c>
      <c r="H119" s="10">
        <v>40424.77</v>
      </c>
      <c r="I119" s="10">
        <v>6287.66</v>
      </c>
      <c r="J119" s="10">
        <v>631.33</v>
      </c>
      <c r="K119" s="10">
        <v>11489.4</v>
      </c>
      <c r="L119" s="10">
        <v>22016.38</v>
      </c>
      <c r="M119" s="10" t="s">
        <v>15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7">
        <v>2009.0</v>
      </c>
      <c r="B120" s="8" t="s">
        <v>31</v>
      </c>
      <c r="C120" s="9">
        <v>222.0</v>
      </c>
      <c r="D120" s="7" t="s">
        <v>14</v>
      </c>
      <c r="E120" s="7" t="s">
        <v>14</v>
      </c>
      <c r="F120" s="7" t="s">
        <v>14</v>
      </c>
      <c r="G120" s="7">
        <v>222.0</v>
      </c>
      <c r="H120" s="10">
        <v>40346.98</v>
      </c>
      <c r="I120" s="10">
        <v>26986.85</v>
      </c>
      <c r="J120" s="10">
        <v>195.23</v>
      </c>
      <c r="K120" s="10">
        <v>6600.6</v>
      </c>
      <c r="L120" s="10">
        <v>6564.31</v>
      </c>
      <c r="M120" s="10" t="s">
        <v>15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7">
        <v>2019.0</v>
      </c>
      <c r="B121" s="8" t="s">
        <v>37</v>
      </c>
      <c r="C121" s="9">
        <v>171.0</v>
      </c>
      <c r="D121" s="7">
        <v>22.0</v>
      </c>
      <c r="E121" s="7">
        <v>66.0</v>
      </c>
      <c r="F121" s="7">
        <v>26.0</v>
      </c>
      <c r="G121" s="7">
        <v>57.0</v>
      </c>
      <c r="H121" s="10">
        <v>40185.0</v>
      </c>
      <c r="I121" s="10">
        <v>23694.0</v>
      </c>
      <c r="J121" s="10">
        <v>1253.0</v>
      </c>
      <c r="K121" s="10">
        <v>7377.0</v>
      </c>
      <c r="L121" s="10">
        <v>7861.0</v>
      </c>
      <c r="M121" s="10" t="s">
        <v>15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7">
        <v>2011.0</v>
      </c>
      <c r="B122" s="8" t="s">
        <v>30</v>
      </c>
      <c r="C122" s="9">
        <v>8407.0</v>
      </c>
      <c r="D122" s="7">
        <v>1382.0</v>
      </c>
      <c r="E122" s="7">
        <v>282.0</v>
      </c>
      <c r="F122" s="7">
        <v>547.0</v>
      </c>
      <c r="G122" s="7">
        <v>6196.0</v>
      </c>
      <c r="H122" s="10">
        <v>39798.59</v>
      </c>
      <c r="I122" s="10">
        <v>4170.82</v>
      </c>
      <c r="J122" s="10">
        <v>806.49</v>
      </c>
      <c r="K122" s="10">
        <v>1457.43</v>
      </c>
      <c r="L122" s="10">
        <v>33363.85</v>
      </c>
      <c r="M122" s="10" t="s">
        <v>15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7">
        <v>1993.0</v>
      </c>
      <c r="B123" s="8" t="s">
        <v>38</v>
      </c>
      <c r="C123" s="9">
        <v>23.0</v>
      </c>
      <c r="D123" s="7">
        <v>13.0</v>
      </c>
      <c r="E123" s="7">
        <v>1.0</v>
      </c>
      <c r="F123" s="7" t="s">
        <v>14</v>
      </c>
      <c r="G123" s="7">
        <v>9.0</v>
      </c>
      <c r="H123" s="10">
        <v>39540.0</v>
      </c>
      <c r="I123" s="10">
        <v>8090.0</v>
      </c>
      <c r="J123" s="10" t="s">
        <v>15</v>
      </c>
      <c r="K123" s="10">
        <v>4800.0</v>
      </c>
      <c r="L123" s="10">
        <v>26650.0</v>
      </c>
      <c r="M123" s="10" t="s">
        <v>15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7">
        <v>2008.0</v>
      </c>
      <c r="B124" s="8" t="s">
        <v>37</v>
      </c>
      <c r="C124" s="9">
        <v>387.0</v>
      </c>
      <c r="D124" s="7">
        <v>35.0</v>
      </c>
      <c r="E124" s="7">
        <v>121.0</v>
      </c>
      <c r="F124" s="7" t="s">
        <v>14</v>
      </c>
      <c r="G124" s="7">
        <v>231.0</v>
      </c>
      <c r="H124" s="10">
        <v>39517.0</v>
      </c>
      <c r="I124" s="10">
        <v>22213.0</v>
      </c>
      <c r="J124" s="10">
        <v>169.0</v>
      </c>
      <c r="K124" s="10">
        <v>3773.0</v>
      </c>
      <c r="L124" s="10">
        <v>13362.0</v>
      </c>
      <c r="M124" s="10" t="s">
        <v>15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7">
        <v>2007.0</v>
      </c>
      <c r="B125" s="8" t="s">
        <v>28</v>
      </c>
      <c r="C125" s="9">
        <v>23.0</v>
      </c>
      <c r="D125" s="7">
        <v>21.0</v>
      </c>
      <c r="E125" s="7">
        <v>2.0</v>
      </c>
      <c r="F125" s="7" t="s">
        <v>14</v>
      </c>
      <c r="G125" s="7" t="s">
        <v>14</v>
      </c>
      <c r="H125" s="10">
        <v>38970.5</v>
      </c>
      <c r="I125" s="10">
        <v>401.0</v>
      </c>
      <c r="J125" s="10">
        <v>1427.0</v>
      </c>
      <c r="K125" s="10">
        <v>1723.25</v>
      </c>
      <c r="L125" s="10">
        <v>35409.25</v>
      </c>
      <c r="M125" s="10">
        <v>10.0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7">
        <v>2017.0</v>
      </c>
      <c r="B126" s="8" t="s">
        <v>25</v>
      </c>
      <c r="C126" s="9">
        <v>36.0</v>
      </c>
      <c r="D126" s="7">
        <v>7.0</v>
      </c>
      <c r="E126" s="7" t="s">
        <v>14</v>
      </c>
      <c r="F126" s="7" t="s">
        <v>14</v>
      </c>
      <c r="G126" s="7">
        <v>29.0</v>
      </c>
      <c r="H126" s="10">
        <v>38356.06</v>
      </c>
      <c r="I126" s="10">
        <v>37.91</v>
      </c>
      <c r="J126" s="10">
        <v>10.63</v>
      </c>
      <c r="K126" s="10">
        <v>892.95</v>
      </c>
      <c r="L126" s="10">
        <v>37414.57</v>
      </c>
      <c r="M126" s="10" t="s">
        <v>15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7">
        <v>2010.0</v>
      </c>
      <c r="B127" s="8" t="s">
        <v>29</v>
      </c>
      <c r="C127" s="9">
        <v>182.0</v>
      </c>
      <c r="D127" s="7">
        <v>71.0</v>
      </c>
      <c r="E127" s="7">
        <v>25.0</v>
      </c>
      <c r="F127" s="7" t="s">
        <v>14</v>
      </c>
      <c r="G127" s="7">
        <v>86.0</v>
      </c>
      <c r="H127" s="10">
        <v>37606.18</v>
      </c>
      <c r="I127" s="10">
        <v>15943.5</v>
      </c>
      <c r="J127" s="10">
        <v>4250.0</v>
      </c>
      <c r="K127" s="10">
        <v>1153.88</v>
      </c>
      <c r="L127" s="10">
        <v>16258.8</v>
      </c>
      <c r="M127" s="10" t="s">
        <v>15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7">
        <v>1993.0</v>
      </c>
      <c r="B128" s="8" t="s">
        <v>35</v>
      </c>
      <c r="C128" s="9">
        <v>985.0</v>
      </c>
      <c r="D128" s="7">
        <v>457.0</v>
      </c>
      <c r="E128" s="7">
        <v>231.0</v>
      </c>
      <c r="F128" s="7">
        <v>52.0</v>
      </c>
      <c r="G128" s="7">
        <v>245.0</v>
      </c>
      <c r="H128" s="10">
        <v>36809.0</v>
      </c>
      <c r="I128" s="10">
        <v>6993.0</v>
      </c>
      <c r="J128" s="10">
        <v>1206.0</v>
      </c>
      <c r="K128" s="10">
        <v>11717.0</v>
      </c>
      <c r="L128" s="10">
        <v>16893.0</v>
      </c>
      <c r="M128" s="10" t="s">
        <v>15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7">
        <v>2009.0</v>
      </c>
      <c r="B129" s="8" t="s">
        <v>21</v>
      </c>
      <c r="C129" s="9">
        <v>698.0</v>
      </c>
      <c r="D129" s="7">
        <v>295.0</v>
      </c>
      <c r="E129" s="7">
        <v>5.0</v>
      </c>
      <c r="F129" s="7">
        <v>1.0</v>
      </c>
      <c r="G129" s="7">
        <v>397.0</v>
      </c>
      <c r="H129" s="10">
        <v>36516.0</v>
      </c>
      <c r="I129" s="10">
        <v>9682.0</v>
      </c>
      <c r="J129" s="10">
        <v>611.0</v>
      </c>
      <c r="K129" s="10">
        <v>9596.0</v>
      </c>
      <c r="L129" s="10">
        <v>16627.0</v>
      </c>
      <c r="M129" s="10" t="s">
        <v>15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7">
        <v>2014.0</v>
      </c>
      <c r="B130" s="8" t="s">
        <v>27</v>
      </c>
      <c r="C130" s="9">
        <v>892.0</v>
      </c>
      <c r="D130" s="7">
        <v>400.0</v>
      </c>
      <c r="E130" s="7">
        <v>203.0</v>
      </c>
      <c r="F130" s="7">
        <v>15.0</v>
      </c>
      <c r="G130" s="7">
        <v>274.0</v>
      </c>
      <c r="H130" s="10">
        <v>35051.0</v>
      </c>
      <c r="I130" s="10">
        <v>4555.0</v>
      </c>
      <c r="J130" s="10">
        <v>1116.0</v>
      </c>
      <c r="K130" s="10">
        <v>11081.0</v>
      </c>
      <c r="L130" s="10">
        <v>18299.0</v>
      </c>
      <c r="M130" s="10" t="s">
        <v>15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7">
        <v>1998.0</v>
      </c>
      <c r="B131" s="8" t="s">
        <v>27</v>
      </c>
      <c r="C131" s="9">
        <v>2987.0</v>
      </c>
      <c r="D131" s="7">
        <v>332.0</v>
      </c>
      <c r="E131" s="7">
        <v>114.0</v>
      </c>
      <c r="F131" s="7">
        <v>96.0</v>
      </c>
      <c r="G131" s="7">
        <v>2445.0</v>
      </c>
      <c r="H131" s="10">
        <v>34077.89</v>
      </c>
      <c r="I131" s="10">
        <v>10031.72</v>
      </c>
      <c r="J131" s="10">
        <v>1939.92</v>
      </c>
      <c r="K131" s="10">
        <v>285.51</v>
      </c>
      <c r="L131" s="10">
        <v>21820.73</v>
      </c>
      <c r="M131" s="10" t="s">
        <v>15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7">
        <v>1996.0</v>
      </c>
      <c r="B132" s="8" t="s">
        <v>37</v>
      </c>
      <c r="C132" s="9">
        <v>361.0</v>
      </c>
      <c r="D132" s="7">
        <v>73.0</v>
      </c>
      <c r="E132" s="7">
        <v>11.0</v>
      </c>
      <c r="F132" s="7">
        <v>27.0</v>
      </c>
      <c r="G132" s="7">
        <v>250.0</v>
      </c>
      <c r="H132" s="10">
        <v>33743.49</v>
      </c>
      <c r="I132" s="10">
        <v>3336.94</v>
      </c>
      <c r="J132" s="10">
        <v>3995.93</v>
      </c>
      <c r="K132" s="10" t="s">
        <v>15</v>
      </c>
      <c r="L132" s="10">
        <v>26410.62</v>
      </c>
      <c r="M132" s="10" t="s">
        <v>15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7">
        <v>2013.0</v>
      </c>
      <c r="B133" s="8" t="s">
        <v>23</v>
      </c>
      <c r="C133" s="9">
        <v>65.0</v>
      </c>
      <c r="D133" s="7">
        <v>39.0</v>
      </c>
      <c r="E133" s="7">
        <v>2.0</v>
      </c>
      <c r="F133" s="7">
        <v>11.0</v>
      </c>
      <c r="G133" s="7">
        <v>13.0</v>
      </c>
      <c r="H133" s="10">
        <v>33281.3</v>
      </c>
      <c r="I133" s="10">
        <v>72.07</v>
      </c>
      <c r="J133" s="10">
        <v>30.0</v>
      </c>
      <c r="K133" s="10">
        <v>15094.69</v>
      </c>
      <c r="L133" s="10">
        <v>18084.54</v>
      </c>
      <c r="M133" s="10" t="s">
        <v>15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7">
        <v>2018.0</v>
      </c>
      <c r="B134" s="8" t="s">
        <v>38</v>
      </c>
      <c r="C134" s="9">
        <v>24.0</v>
      </c>
      <c r="D134" s="7" t="s">
        <v>14</v>
      </c>
      <c r="E134" s="7">
        <v>24.0</v>
      </c>
      <c r="F134" s="7" t="s">
        <v>14</v>
      </c>
      <c r="G134" s="7" t="s">
        <v>14</v>
      </c>
      <c r="H134" s="10">
        <f t="shared" ref="H134:L134" si="1">+AVERAGE(H132:H133)</f>
        <v>33512.395</v>
      </c>
      <c r="I134" s="10">
        <f t="shared" si="1"/>
        <v>1704.505</v>
      </c>
      <c r="J134" s="10">
        <f t="shared" si="1"/>
        <v>2012.965</v>
      </c>
      <c r="K134" s="10">
        <f t="shared" si="1"/>
        <v>15094.69</v>
      </c>
      <c r="L134" s="10">
        <f t="shared" si="1"/>
        <v>22247.58</v>
      </c>
      <c r="M134" s="10" t="s">
        <v>15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7">
        <v>2017.0</v>
      </c>
      <c r="B135" s="8" t="s">
        <v>39</v>
      </c>
      <c r="C135" s="9">
        <v>48.0</v>
      </c>
      <c r="D135" s="7">
        <v>12.0</v>
      </c>
      <c r="E135" s="7">
        <v>26.0</v>
      </c>
      <c r="F135" s="7">
        <v>4.0</v>
      </c>
      <c r="G135" s="7">
        <v>6.0</v>
      </c>
      <c r="H135" s="10">
        <v>33281.0</v>
      </c>
      <c r="I135" s="10">
        <v>72.07</v>
      </c>
      <c r="J135" s="10">
        <v>30.0</v>
      </c>
      <c r="K135" s="10">
        <v>15094.69</v>
      </c>
      <c r="L135" s="10">
        <v>18084.54</v>
      </c>
      <c r="M135" s="10" t="s">
        <v>15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7">
        <v>1997.0</v>
      </c>
      <c r="B136" s="8" t="s">
        <v>25</v>
      </c>
      <c r="C136" s="9">
        <v>240.0</v>
      </c>
      <c r="D136" s="7">
        <v>129.0</v>
      </c>
      <c r="E136" s="7">
        <v>111.0</v>
      </c>
      <c r="F136" s="7" t="s">
        <v>14</v>
      </c>
      <c r="G136" s="7" t="s">
        <v>14</v>
      </c>
      <c r="H136" s="10">
        <v>33198.0</v>
      </c>
      <c r="I136" s="10">
        <v>3555.0</v>
      </c>
      <c r="J136" s="10">
        <v>1835.0</v>
      </c>
      <c r="K136" s="10">
        <v>9941.0</v>
      </c>
      <c r="L136" s="10">
        <v>17867.0</v>
      </c>
      <c r="M136" s="10" t="s">
        <v>15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7">
        <v>2013.0</v>
      </c>
      <c r="B137" s="8" t="s">
        <v>39</v>
      </c>
      <c r="C137" s="9">
        <v>21.0</v>
      </c>
      <c r="D137" s="7">
        <v>7.0</v>
      </c>
      <c r="E137" s="7">
        <v>9.0</v>
      </c>
      <c r="F137" s="7" t="s">
        <v>14</v>
      </c>
      <c r="G137" s="7">
        <v>5.0</v>
      </c>
      <c r="H137" s="10">
        <v>33160.59</v>
      </c>
      <c r="I137" s="10">
        <v>2709.98</v>
      </c>
      <c r="J137" s="10" t="s">
        <v>15</v>
      </c>
      <c r="K137" s="10">
        <v>3381.0</v>
      </c>
      <c r="L137" s="10">
        <v>27069.61</v>
      </c>
      <c r="M137" s="10" t="s">
        <v>15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7">
        <v>2013.0</v>
      </c>
      <c r="B138" s="8" t="s">
        <v>38</v>
      </c>
      <c r="C138" s="9">
        <v>15.0</v>
      </c>
      <c r="D138" s="7">
        <v>6.0</v>
      </c>
      <c r="E138" s="7" t="s">
        <v>14</v>
      </c>
      <c r="F138" s="7">
        <v>4.0</v>
      </c>
      <c r="G138" s="7">
        <v>5.0</v>
      </c>
      <c r="H138" s="10">
        <v>32325.0</v>
      </c>
      <c r="I138" s="10">
        <v>9780.0</v>
      </c>
      <c r="J138" s="10" t="s">
        <v>15</v>
      </c>
      <c r="K138" s="10">
        <v>9143.0</v>
      </c>
      <c r="L138" s="10">
        <v>13402.0</v>
      </c>
      <c r="M138" s="10" t="s">
        <v>15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7">
        <v>2019.0</v>
      </c>
      <c r="B139" s="8" t="s">
        <v>34</v>
      </c>
      <c r="C139" s="9">
        <v>326.0</v>
      </c>
      <c r="D139" s="7">
        <v>326.0</v>
      </c>
      <c r="E139" s="7" t="s">
        <v>14</v>
      </c>
      <c r="F139" s="7" t="s">
        <v>14</v>
      </c>
      <c r="G139" s="7" t="s">
        <v>14</v>
      </c>
      <c r="H139" s="10">
        <v>32041.78</v>
      </c>
      <c r="I139" s="10">
        <v>18307.62</v>
      </c>
      <c r="J139" s="10">
        <v>1833.37</v>
      </c>
      <c r="K139" s="10">
        <v>6529.69</v>
      </c>
      <c r="L139" s="10">
        <v>5371.11</v>
      </c>
      <c r="M139" s="10" t="s">
        <v>15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7">
        <v>2013.0</v>
      </c>
      <c r="B140" s="8" t="s">
        <v>37</v>
      </c>
      <c r="C140" s="9">
        <v>13.0</v>
      </c>
      <c r="D140" s="7" t="s">
        <v>14</v>
      </c>
      <c r="E140" s="7" t="s">
        <v>14</v>
      </c>
      <c r="F140" s="7">
        <v>4.0</v>
      </c>
      <c r="G140" s="7">
        <v>9.0</v>
      </c>
      <c r="H140" s="10">
        <v>31780.0</v>
      </c>
      <c r="I140" s="10">
        <v>31770.0</v>
      </c>
      <c r="J140" s="10" t="s">
        <v>15</v>
      </c>
      <c r="K140" s="10">
        <v>10.0</v>
      </c>
      <c r="L140" s="10" t="s">
        <v>15</v>
      </c>
      <c r="M140" s="10" t="s">
        <v>15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7">
        <v>2012.0</v>
      </c>
      <c r="B141" s="8" t="s">
        <v>30</v>
      </c>
      <c r="C141" s="9">
        <v>17.0</v>
      </c>
      <c r="D141" s="7" t="s">
        <v>14</v>
      </c>
      <c r="E141" s="7">
        <v>6.0</v>
      </c>
      <c r="F141" s="7" t="s">
        <v>14</v>
      </c>
      <c r="G141" s="7">
        <v>11.0</v>
      </c>
      <c r="H141" s="10">
        <v>31057.5</v>
      </c>
      <c r="I141" s="10" t="s">
        <v>15</v>
      </c>
      <c r="J141" s="10">
        <v>0.5</v>
      </c>
      <c r="K141" s="10">
        <v>6329.0</v>
      </c>
      <c r="L141" s="10">
        <v>24728.0</v>
      </c>
      <c r="M141" s="10" t="s">
        <v>15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7">
        <v>2018.0</v>
      </c>
      <c r="B142" s="8" t="s">
        <v>39</v>
      </c>
      <c r="C142" s="9">
        <v>49.0</v>
      </c>
      <c r="D142" s="7">
        <v>11.0</v>
      </c>
      <c r="E142" s="7">
        <v>34.0</v>
      </c>
      <c r="F142" s="7" t="s">
        <v>14</v>
      </c>
      <c r="G142" s="7">
        <v>4.0</v>
      </c>
      <c r="H142" s="10">
        <v>30991.52</v>
      </c>
      <c r="I142" s="10">
        <v>108.62</v>
      </c>
      <c r="J142" s="10" t="s">
        <v>15</v>
      </c>
      <c r="K142" s="10">
        <v>195.99</v>
      </c>
      <c r="L142" s="10">
        <v>27461.41</v>
      </c>
      <c r="M142" s="10">
        <v>3225.5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7">
        <v>2016.0</v>
      </c>
      <c r="B143" s="8" t="s">
        <v>19</v>
      </c>
      <c r="C143" s="9">
        <v>1974.0</v>
      </c>
      <c r="D143" s="7">
        <v>580.0</v>
      </c>
      <c r="E143" s="7">
        <v>175.0</v>
      </c>
      <c r="F143" s="7">
        <v>294.0</v>
      </c>
      <c r="G143" s="7">
        <v>925.0</v>
      </c>
      <c r="H143" s="10">
        <v>30793.0</v>
      </c>
      <c r="I143" s="10">
        <v>15533.0</v>
      </c>
      <c r="J143" s="10">
        <v>2128.0</v>
      </c>
      <c r="K143" s="10">
        <v>4469.0</v>
      </c>
      <c r="L143" s="10">
        <v>8663.0</v>
      </c>
      <c r="M143" s="10" t="s">
        <v>15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7">
        <v>1996.0</v>
      </c>
      <c r="B144" s="8" t="s">
        <v>34</v>
      </c>
      <c r="C144" s="9">
        <v>199.0</v>
      </c>
      <c r="D144" s="7" t="s">
        <v>14</v>
      </c>
      <c r="E144" s="7">
        <v>28.0</v>
      </c>
      <c r="F144" s="7" t="s">
        <v>14</v>
      </c>
      <c r="G144" s="7">
        <v>171.0</v>
      </c>
      <c r="H144" s="10">
        <v>30202.0</v>
      </c>
      <c r="I144" s="10">
        <v>14644.0</v>
      </c>
      <c r="J144" s="10" t="s">
        <v>15</v>
      </c>
      <c r="K144" s="10">
        <v>500.0</v>
      </c>
      <c r="L144" s="10">
        <v>15058.0</v>
      </c>
      <c r="M144" s="10" t="s">
        <v>15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7">
        <v>2006.0</v>
      </c>
      <c r="B145" s="8" t="s">
        <v>38</v>
      </c>
      <c r="C145" s="9">
        <v>63.0</v>
      </c>
      <c r="D145" s="7">
        <v>19.0</v>
      </c>
      <c r="E145" s="7">
        <v>25.0</v>
      </c>
      <c r="F145" s="7">
        <v>15.0</v>
      </c>
      <c r="G145" s="7">
        <v>4.0</v>
      </c>
      <c r="H145" s="10">
        <v>29271.0</v>
      </c>
      <c r="I145" s="10" t="s">
        <v>15</v>
      </c>
      <c r="J145" s="10">
        <v>130.0</v>
      </c>
      <c r="K145" s="10">
        <v>5467.0</v>
      </c>
      <c r="L145" s="10">
        <v>23674.0</v>
      </c>
      <c r="M145" s="10" t="s">
        <v>15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7">
        <v>2015.0</v>
      </c>
      <c r="B146" s="8" t="s">
        <v>39</v>
      </c>
      <c r="C146" s="9">
        <v>31.0</v>
      </c>
      <c r="D146" s="7">
        <v>1.0</v>
      </c>
      <c r="E146" s="7">
        <v>2.0</v>
      </c>
      <c r="F146" s="7">
        <v>10.0</v>
      </c>
      <c r="G146" s="7">
        <v>18.0</v>
      </c>
      <c r="H146" s="10">
        <v>29205.77</v>
      </c>
      <c r="I146" s="10">
        <v>1018.32</v>
      </c>
      <c r="J146" s="10" t="s">
        <v>15</v>
      </c>
      <c r="K146" s="10">
        <v>997.78</v>
      </c>
      <c r="L146" s="10">
        <v>21570.34</v>
      </c>
      <c r="M146" s="10">
        <v>5619.34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7">
        <v>2004.0</v>
      </c>
      <c r="B147" s="8" t="s">
        <v>25</v>
      </c>
      <c r="C147" s="9">
        <v>2802.0</v>
      </c>
      <c r="D147" s="7">
        <v>139.0</v>
      </c>
      <c r="E147" s="7">
        <v>102.0</v>
      </c>
      <c r="F147" s="7">
        <v>46.0</v>
      </c>
      <c r="G147" s="7">
        <v>2515.0</v>
      </c>
      <c r="H147" s="10">
        <v>27495.69</v>
      </c>
      <c r="I147" s="10">
        <v>1396.37</v>
      </c>
      <c r="J147" s="10">
        <v>171.57</v>
      </c>
      <c r="K147" s="10">
        <v>3872.78</v>
      </c>
      <c r="L147" s="10">
        <v>22054.97</v>
      </c>
      <c r="M147" s="10" t="s">
        <v>15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7">
        <v>2007.0</v>
      </c>
      <c r="B148" s="8" t="s">
        <v>32</v>
      </c>
      <c r="C148" s="9">
        <v>145.0</v>
      </c>
      <c r="D148" s="7">
        <v>57.0</v>
      </c>
      <c r="E148" s="7">
        <v>47.0</v>
      </c>
      <c r="F148" s="7" t="s">
        <v>14</v>
      </c>
      <c r="G148" s="7">
        <v>41.0</v>
      </c>
      <c r="H148" s="10">
        <v>27437.74</v>
      </c>
      <c r="I148" s="10">
        <v>8903.63</v>
      </c>
      <c r="J148" s="10">
        <v>9.33</v>
      </c>
      <c r="K148" s="10">
        <v>3388.38</v>
      </c>
      <c r="L148" s="10">
        <v>15136.41</v>
      </c>
      <c r="M148" s="10" t="s">
        <v>15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7">
        <v>2007.0</v>
      </c>
      <c r="B149" s="8" t="s">
        <v>30</v>
      </c>
      <c r="C149" s="9">
        <v>987.0</v>
      </c>
      <c r="D149" s="7">
        <v>245.0</v>
      </c>
      <c r="E149" s="7">
        <v>290.0</v>
      </c>
      <c r="F149" s="7">
        <v>71.0</v>
      </c>
      <c r="G149" s="7">
        <v>381.0</v>
      </c>
      <c r="H149" s="10">
        <v>27430.0</v>
      </c>
      <c r="I149" s="10">
        <v>1378.0</v>
      </c>
      <c r="J149" s="10">
        <v>4682.0</v>
      </c>
      <c r="K149" s="10">
        <v>899.0</v>
      </c>
      <c r="L149" s="10">
        <v>20471.0</v>
      </c>
      <c r="M149" s="10" t="s">
        <v>15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7">
        <v>2017.0</v>
      </c>
      <c r="B150" s="8" t="s">
        <v>35</v>
      </c>
      <c r="C150" s="9">
        <v>901.0</v>
      </c>
      <c r="D150" s="7">
        <v>439.0</v>
      </c>
      <c r="E150" s="7">
        <v>120.0</v>
      </c>
      <c r="F150" s="7">
        <v>32.0</v>
      </c>
      <c r="G150" s="7">
        <v>310.0</v>
      </c>
      <c r="H150" s="10">
        <v>27391.0</v>
      </c>
      <c r="I150" s="10">
        <v>4428.0</v>
      </c>
      <c r="J150" s="10">
        <v>1294.0</v>
      </c>
      <c r="K150" s="10">
        <v>8554.0</v>
      </c>
      <c r="L150" s="10">
        <v>13115.0</v>
      </c>
      <c r="M150" s="10" t="s">
        <v>15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7">
        <v>2005.0</v>
      </c>
      <c r="B151" s="8" t="s">
        <v>13</v>
      </c>
      <c r="C151" s="9">
        <v>5.0</v>
      </c>
      <c r="D151" s="7">
        <v>5.0</v>
      </c>
      <c r="E151" s="7" t="s">
        <v>14</v>
      </c>
      <c r="F151" s="7" t="s">
        <v>14</v>
      </c>
      <c r="G151" s="7" t="s">
        <v>14</v>
      </c>
      <c r="H151" s="10">
        <v>27294.0</v>
      </c>
      <c r="I151" s="10">
        <v>13919.0</v>
      </c>
      <c r="J151" s="10" t="s">
        <v>15</v>
      </c>
      <c r="K151" s="10" t="s">
        <v>15</v>
      </c>
      <c r="L151" s="10">
        <v>13375.0</v>
      </c>
      <c r="M151" s="10" t="s">
        <v>15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7">
        <v>2004.0</v>
      </c>
      <c r="B152" s="8" t="s">
        <v>38</v>
      </c>
      <c r="C152" s="9">
        <v>24.0</v>
      </c>
      <c r="D152" s="7">
        <v>11.0</v>
      </c>
      <c r="E152" s="7">
        <v>8.0</v>
      </c>
      <c r="F152" s="7">
        <v>4.0</v>
      </c>
      <c r="G152" s="7">
        <v>1.0</v>
      </c>
      <c r="H152" s="10">
        <v>27144.97</v>
      </c>
      <c r="I152" s="10">
        <v>24461.0</v>
      </c>
      <c r="J152" s="10">
        <v>235.18</v>
      </c>
      <c r="K152" s="10">
        <v>549.11</v>
      </c>
      <c r="L152" s="10">
        <v>1899.68</v>
      </c>
      <c r="M152" s="10" t="s">
        <v>15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7">
        <v>2006.0</v>
      </c>
      <c r="B153" s="8" t="s">
        <v>33</v>
      </c>
      <c r="C153" s="9">
        <v>447.0</v>
      </c>
      <c r="D153" s="7">
        <v>305.0</v>
      </c>
      <c r="E153" s="7">
        <v>25.0</v>
      </c>
      <c r="F153" s="7" t="s">
        <v>14</v>
      </c>
      <c r="G153" s="7">
        <v>117.0</v>
      </c>
      <c r="H153" s="10">
        <v>26213.1</v>
      </c>
      <c r="I153" s="10">
        <v>3559.0</v>
      </c>
      <c r="J153" s="10" t="s">
        <v>15</v>
      </c>
      <c r="K153" s="10">
        <v>373.0</v>
      </c>
      <c r="L153" s="10">
        <v>22281.1</v>
      </c>
      <c r="M153" s="10" t="s">
        <v>15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7">
        <v>1995.0</v>
      </c>
      <c r="B154" s="8" t="s">
        <v>35</v>
      </c>
      <c r="C154" s="9">
        <v>37.0</v>
      </c>
      <c r="D154" s="7">
        <v>32.0</v>
      </c>
      <c r="E154" s="7" t="s">
        <v>14</v>
      </c>
      <c r="F154" s="7">
        <v>3.0</v>
      </c>
      <c r="G154" s="7">
        <v>2.0</v>
      </c>
      <c r="H154" s="10">
        <v>25660.0</v>
      </c>
      <c r="I154" s="10">
        <v>4884.0</v>
      </c>
      <c r="J154" s="10" t="s">
        <v>15</v>
      </c>
      <c r="K154" s="10">
        <v>8571.0</v>
      </c>
      <c r="L154" s="10">
        <v>12205.0</v>
      </c>
      <c r="M154" s="10" t="s">
        <v>15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7">
        <v>2006.0</v>
      </c>
      <c r="B155" s="8" t="s">
        <v>24</v>
      </c>
      <c r="C155" s="9">
        <v>4.0</v>
      </c>
      <c r="D155" s="7">
        <v>2.0</v>
      </c>
      <c r="E155" s="7" t="s">
        <v>14</v>
      </c>
      <c r="F155" s="7">
        <v>2.0</v>
      </c>
      <c r="G155" s="7" t="s">
        <v>14</v>
      </c>
      <c r="H155" s="10">
        <v>25513.0</v>
      </c>
      <c r="I155" s="10" t="s">
        <v>15</v>
      </c>
      <c r="J155" s="10" t="s">
        <v>15</v>
      </c>
      <c r="K155" s="10" t="s">
        <v>15</v>
      </c>
      <c r="L155" s="10" t="s">
        <v>15</v>
      </c>
      <c r="M155" s="10">
        <v>25513.0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7">
        <v>2002.0</v>
      </c>
      <c r="B156" s="8" t="s">
        <v>30</v>
      </c>
      <c r="C156" s="9">
        <v>187.0</v>
      </c>
      <c r="D156" s="7">
        <v>141.0</v>
      </c>
      <c r="E156" s="7">
        <v>8.0</v>
      </c>
      <c r="F156" s="7">
        <v>34.0</v>
      </c>
      <c r="G156" s="7">
        <v>4.0</v>
      </c>
      <c r="H156" s="10">
        <v>25379.84</v>
      </c>
      <c r="I156" s="10">
        <v>422.28</v>
      </c>
      <c r="J156" s="10">
        <v>26.36</v>
      </c>
      <c r="K156" s="10">
        <v>4442.2</v>
      </c>
      <c r="L156" s="10">
        <v>20488.99</v>
      </c>
      <c r="M156" s="10" t="s">
        <v>15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7">
        <v>2010.0</v>
      </c>
      <c r="B157" s="8" t="s">
        <v>27</v>
      </c>
      <c r="C157" s="9">
        <v>123.0</v>
      </c>
      <c r="D157" s="7">
        <v>27.0</v>
      </c>
      <c r="E157" s="7">
        <v>79.0</v>
      </c>
      <c r="F157" s="7">
        <v>8.0</v>
      </c>
      <c r="G157" s="7">
        <v>9.0</v>
      </c>
      <c r="H157" s="10">
        <v>25295.75</v>
      </c>
      <c r="I157" s="10">
        <v>243.5</v>
      </c>
      <c r="J157" s="10">
        <v>2.0</v>
      </c>
      <c r="K157" s="10">
        <v>5485.15</v>
      </c>
      <c r="L157" s="10">
        <v>19565.1</v>
      </c>
      <c r="M157" s="10" t="s">
        <v>15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7">
        <v>2014.0</v>
      </c>
      <c r="B158" s="8" t="s">
        <v>37</v>
      </c>
      <c r="C158" s="9">
        <v>4.0</v>
      </c>
      <c r="D158" s="7" t="s">
        <v>14</v>
      </c>
      <c r="E158" s="7" t="s">
        <v>14</v>
      </c>
      <c r="F158" s="7" t="s">
        <v>14</v>
      </c>
      <c r="G158" s="7">
        <v>4.0</v>
      </c>
      <c r="H158" s="10">
        <v>25003.0</v>
      </c>
      <c r="I158" s="10" t="s">
        <v>15</v>
      </c>
      <c r="J158" s="10" t="s">
        <v>15</v>
      </c>
      <c r="K158" s="10" t="s">
        <v>15</v>
      </c>
      <c r="L158" s="10">
        <v>25003.0</v>
      </c>
      <c r="M158" s="10" t="s">
        <v>15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7">
        <v>2008.0</v>
      </c>
      <c r="B159" s="8" t="s">
        <v>27</v>
      </c>
      <c r="C159" s="9">
        <v>12.0</v>
      </c>
      <c r="D159" s="7">
        <v>2.0</v>
      </c>
      <c r="E159" s="7">
        <v>1.0</v>
      </c>
      <c r="F159" s="7">
        <v>8.0</v>
      </c>
      <c r="G159" s="7">
        <v>1.0</v>
      </c>
      <c r="H159" s="10">
        <v>24926.0</v>
      </c>
      <c r="I159" s="10">
        <v>12386.0</v>
      </c>
      <c r="J159" s="10">
        <v>40.0</v>
      </c>
      <c r="K159" s="10">
        <v>2500.0</v>
      </c>
      <c r="L159" s="10">
        <v>10000.0</v>
      </c>
      <c r="M159" s="10" t="s">
        <v>15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7">
        <v>2005.0</v>
      </c>
      <c r="B160" s="8" t="s">
        <v>33</v>
      </c>
      <c r="C160" s="9">
        <v>35.0</v>
      </c>
      <c r="D160" s="7">
        <v>7.0</v>
      </c>
      <c r="E160" s="7" t="s">
        <v>14</v>
      </c>
      <c r="F160" s="7" t="s">
        <v>14</v>
      </c>
      <c r="G160" s="7">
        <v>28.0</v>
      </c>
      <c r="H160" s="10">
        <v>24754.6</v>
      </c>
      <c r="I160" s="10" t="s">
        <v>15</v>
      </c>
      <c r="J160" s="10">
        <v>59.0</v>
      </c>
      <c r="K160" s="10">
        <v>4745.7</v>
      </c>
      <c r="L160" s="10">
        <v>19949.9</v>
      </c>
      <c r="M160" s="10" t="s">
        <v>15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7">
        <v>1995.0</v>
      </c>
      <c r="B161" s="8" t="s">
        <v>27</v>
      </c>
      <c r="C161" s="9">
        <v>669.0</v>
      </c>
      <c r="D161" s="7">
        <v>618.0</v>
      </c>
      <c r="E161" s="7" t="s">
        <v>14</v>
      </c>
      <c r="F161" s="7" t="s">
        <v>14</v>
      </c>
      <c r="G161" s="7">
        <v>51.0</v>
      </c>
      <c r="H161" s="10">
        <v>24633.0</v>
      </c>
      <c r="I161" s="10" t="s">
        <v>15</v>
      </c>
      <c r="J161" s="10" t="s">
        <v>15</v>
      </c>
      <c r="K161" s="10">
        <v>3773.0</v>
      </c>
      <c r="L161" s="10">
        <v>20860.0</v>
      </c>
      <c r="M161" s="10" t="s">
        <v>15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7">
        <v>2019.0</v>
      </c>
      <c r="B162" s="8" t="s">
        <v>35</v>
      </c>
      <c r="C162" s="9">
        <v>15.0</v>
      </c>
      <c r="D162" s="7">
        <v>11.0</v>
      </c>
      <c r="E162" s="7">
        <v>1.0</v>
      </c>
      <c r="F162" s="7">
        <v>1.0</v>
      </c>
      <c r="G162" s="7">
        <v>2.0</v>
      </c>
      <c r="H162" s="10">
        <v>24150.0</v>
      </c>
      <c r="I162" s="10">
        <v>3070.0</v>
      </c>
      <c r="J162" s="10">
        <v>2000.0</v>
      </c>
      <c r="K162" s="10" t="s">
        <v>15</v>
      </c>
      <c r="L162" s="10">
        <v>19080.0</v>
      </c>
      <c r="M162" s="10" t="s">
        <v>15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7">
        <v>2015.0</v>
      </c>
      <c r="B163" s="8" t="s">
        <v>22</v>
      </c>
      <c r="C163" s="9">
        <v>4817.0</v>
      </c>
      <c r="D163" s="7">
        <v>751.0</v>
      </c>
      <c r="E163" s="7">
        <v>208.0</v>
      </c>
      <c r="F163" s="7">
        <v>309.0</v>
      </c>
      <c r="G163" s="7">
        <v>3549.0</v>
      </c>
      <c r="H163" s="10">
        <v>23706.41</v>
      </c>
      <c r="I163" s="10">
        <v>1537.9</v>
      </c>
      <c r="J163" s="10">
        <v>1446.12</v>
      </c>
      <c r="K163" s="10">
        <v>3038.64</v>
      </c>
      <c r="L163" s="10">
        <v>17683.75</v>
      </c>
      <c r="M163" s="10" t="s">
        <v>15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7">
        <v>1997.0</v>
      </c>
      <c r="B164" s="8" t="s">
        <v>32</v>
      </c>
      <c r="C164" s="9">
        <v>304.0</v>
      </c>
      <c r="D164" s="7">
        <v>67.0</v>
      </c>
      <c r="E164" s="7">
        <v>22.0</v>
      </c>
      <c r="F164" s="7">
        <v>2.0</v>
      </c>
      <c r="G164" s="7">
        <v>213.0</v>
      </c>
      <c r="H164" s="10">
        <v>23042.0</v>
      </c>
      <c r="I164" s="10">
        <v>14024.0</v>
      </c>
      <c r="J164" s="10">
        <v>105.0</v>
      </c>
      <c r="K164" s="10">
        <v>3100.0</v>
      </c>
      <c r="L164" s="10">
        <v>5813.0</v>
      </c>
      <c r="M164" s="10" t="s">
        <v>15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7">
        <v>1998.0</v>
      </c>
      <c r="B165" s="8" t="s">
        <v>29</v>
      </c>
      <c r="C165" s="9">
        <v>238.0</v>
      </c>
      <c r="D165" s="7">
        <v>184.0</v>
      </c>
      <c r="E165" s="7">
        <v>8.0</v>
      </c>
      <c r="F165" s="7">
        <v>33.0</v>
      </c>
      <c r="G165" s="7">
        <v>13.0</v>
      </c>
      <c r="H165" s="10">
        <v>22962.47</v>
      </c>
      <c r="I165" s="10">
        <v>214.19</v>
      </c>
      <c r="J165" s="10">
        <v>1805.52</v>
      </c>
      <c r="K165" s="10">
        <v>1973.17</v>
      </c>
      <c r="L165" s="10">
        <v>18969.6</v>
      </c>
      <c r="M165" s="10" t="s">
        <v>15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7">
        <v>2002.0</v>
      </c>
      <c r="B166" s="8" t="s">
        <v>29</v>
      </c>
      <c r="C166" s="9">
        <v>63.0</v>
      </c>
      <c r="D166" s="7" t="s">
        <v>14</v>
      </c>
      <c r="E166" s="7">
        <v>3.0</v>
      </c>
      <c r="F166" s="7" t="s">
        <v>14</v>
      </c>
      <c r="G166" s="7">
        <v>60.0</v>
      </c>
      <c r="H166" s="10">
        <v>22562.2</v>
      </c>
      <c r="I166" s="10">
        <v>22314.0</v>
      </c>
      <c r="J166" s="10" t="s">
        <v>15</v>
      </c>
      <c r="K166" s="10" t="s">
        <v>15</v>
      </c>
      <c r="L166" s="10">
        <v>248.2</v>
      </c>
      <c r="M166" s="10" t="s">
        <v>15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7">
        <v>2011.0</v>
      </c>
      <c r="B167" s="8" t="s">
        <v>18</v>
      </c>
      <c r="C167" s="9">
        <v>131.0</v>
      </c>
      <c r="D167" s="7">
        <v>113.0</v>
      </c>
      <c r="E167" s="7">
        <v>15.0</v>
      </c>
      <c r="F167" s="7">
        <v>3.0</v>
      </c>
      <c r="G167" s="7" t="s">
        <v>14</v>
      </c>
      <c r="H167" s="10">
        <v>22551.78</v>
      </c>
      <c r="I167" s="10">
        <v>0.08</v>
      </c>
      <c r="J167" s="10" t="s">
        <v>15</v>
      </c>
      <c r="K167" s="10">
        <v>12.5</v>
      </c>
      <c r="L167" s="10">
        <v>22539.2</v>
      </c>
      <c r="M167" s="10" t="s">
        <v>15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7">
        <v>2014.0</v>
      </c>
      <c r="B168" s="8" t="s">
        <v>33</v>
      </c>
      <c r="C168" s="9">
        <v>39.0</v>
      </c>
      <c r="D168" s="7">
        <v>18.0</v>
      </c>
      <c r="E168" s="7">
        <v>3.0</v>
      </c>
      <c r="F168" s="7">
        <v>14.0</v>
      </c>
      <c r="G168" s="7">
        <v>4.0</v>
      </c>
      <c r="H168" s="10">
        <v>22255.0</v>
      </c>
      <c r="I168" s="10">
        <v>7156.0</v>
      </c>
      <c r="J168" s="10">
        <v>500.0</v>
      </c>
      <c r="K168" s="10">
        <v>10888.0</v>
      </c>
      <c r="L168" s="10">
        <v>3711.0</v>
      </c>
      <c r="M168" s="10" t="s">
        <v>15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7">
        <v>2014.0</v>
      </c>
      <c r="B169" s="8" t="s">
        <v>39</v>
      </c>
      <c r="C169" s="9">
        <v>17.0</v>
      </c>
      <c r="D169" s="7">
        <v>2.0</v>
      </c>
      <c r="E169" s="7">
        <v>2.0</v>
      </c>
      <c r="F169" s="7">
        <v>1.0</v>
      </c>
      <c r="G169" s="7">
        <v>12.0</v>
      </c>
      <c r="H169" s="10">
        <v>21447.4</v>
      </c>
      <c r="I169" s="10">
        <v>1750.48</v>
      </c>
      <c r="J169" s="10" t="s">
        <v>15</v>
      </c>
      <c r="K169" s="10">
        <v>1110.09</v>
      </c>
      <c r="L169" s="10">
        <v>18586.83</v>
      </c>
      <c r="M169" s="10" t="s">
        <v>15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7">
        <v>2000.0</v>
      </c>
      <c r="B170" s="8" t="s">
        <v>28</v>
      </c>
      <c r="C170" s="9">
        <v>224.0</v>
      </c>
      <c r="D170" s="7">
        <v>191.0</v>
      </c>
      <c r="E170" s="7">
        <v>33.0</v>
      </c>
      <c r="F170" s="7" t="s">
        <v>14</v>
      </c>
      <c r="G170" s="7" t="s">
        <v>14</v>
      </c>
      <c r="H170" s="10">
        <v>21381.0</v>
      </c>
      <c r="I170" s="10" t="s">
        <v>15</v>
      </c>
      <c r="J170" s="10">
        <v>9.0</v>
      </c>
      <c r="K170" s="10">
        <v>6003.0</v>
      </c>
      <c r="L170" s="10">
        <v>15369.0</v>
      </c>
      <c r="M170" s="10" t="s">
        <v>15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7">
        <v>2018.0</v>
      </c>
      <c r="B171" s="8" t="s">
        <v>28</v>
      </c>
      <c r="C171" s="9">
        <v>32.0</v>
      </c>
      <c r="D171" s="7" t="s">
        <v>14</v>
      </c>
      <c r="E171" s="7" t="s">
        <v>14</v>
      </c>
      <c r="F171" s="7" t="s">
        <v>14</v>
      </c>
      <c r="G171" s="7">
        <v>32.0</v>
      </c>
      <c r="H171" s="10">
        <v>21012.0</v>
      </c>
      <c r="I171" s="10">
        <v>1802.0</v>
      </c>
      <c r="J171" s="10" t="s">
        <v>15</v>
      </c>
      <c r="K171" s="10" t="s">
        <v>15</v>
      </c>
      <c r="L171" s="10">
        <v>19210.0</v>
      </c>
      <c r="M171" s="10" t="s">
        <v>15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7">
        <v>1999.0</v>
      </c>
      <c r="B172" s="8" t="s">
        <v>17</v>
      </c>
      <c r="C172" s="9">
        <v>273.0</v>
      </c>
      <c r="D172" s="7">
        <v>12.0</v>
      </c>
      <c r="E172" s="7">
        <v>223.0</v>
      </c>
      <c r="F172" s="7" t="s">
        <v>14</v>
      </c>
      <c r="G172" s="7">
        <v>38.0</v>
      </c>
      <c r="H172" s="10">
        <v>20935.97</v>
      </c>
      <c r="I172" s="10">
        <v>2774.8</v>
      </c>
      <c r="J172" s="10" t="s">
        <v>15</v>
      </c>
      <c r="K172" s="10">
        <v>5792.935</v>
      </c>
      <c r="L172" s="10">
        <v>12368.235</v>
      </c>
      <c r="M172" s="10" t="s">
        <v>15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7">
        <v>1998.0</v>
      </c>
      <c r="B173" s="8" t="s">
        <v>33</v>
      </c>
      <c r="C173" s="9">
        <v>33.0</v>
      </c>
      <c r="D173" s="7" t="s">
        <v>14</v>
      </c>
      <c r="E173" s="7">
        <v>33.0</v>
      </c>
      <c r="F173" s="7" t="s">
        <v>14</v>
      </c>
      <c r="G173" s="7" t="s">
        <v>14</v>
      </c>
      <c r="H173" s="10">
        <v>20832.0</v>
      </c>
      <c r="I173" s="10">
        <v>8440.0</v>
      </c>
      <c r="J173" s="10" t="s">
        <v>15</v>
      </c>
      <c r="K173" s="10" t="s">
        <v>15</v>
      </c>
      <c r="L173" s="10">
        <v>12392.0</v>
      </c>
      <c r="M173" s="10" t="s">
        <v>15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7">
        <v>2003.0</v>
      </c>
      <c r="B174" s="8" t="s">
        <v>23</v>
      </c>
      <c r="C174" s="9">
        <v>5.0</v>
      </c>
      <c r="D174" s="7" t="s">
        <v>14</v>
      </c>
      <c r="E174" s="7" t="s">
        <v>14</v>
      </c>
      <c r="F174" s="7" t="s">
        <v>14</v>
      </c>
      <c r="G174" s="7">
        <v>5.0</v>
      </c>
      <c r="H174" s="10">
        <v>20826.31</v>
      </c>
      <c r="I174" s="10">
        <v>2549.0</v>
      </c>
      <c r="J174" s="10">
        <v>300.0</v>
      </c>
      <c r="K174" s="10">
        <v>3934.5</v>
      </c>
      <c r="L174" s="10">
        <v>14042.81</v>
      </c>
      <c r="M174" s="10" t="s">
        <v>15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7">
        <v>2017.0</v>
      </c>
      <c r="B175" s="8" t="s">
        <v>13</v>
      </c>
      <c r="C175" s="9">
        <v>7.0</v>
      </c>
      <c r="D175" s="7" t="s">
        <v>14</v>
      </c>
      <c r="E175" s="7" t="s">
        <v>14</v>
      </c>
      <c r="F175" s="7" t="s">
        <v>14</v>
      </c>
      <c r="G175" s="7">
        <v>7.0</v>
      </c>
      <c r="H175" s="10">
        <v>20600.0</v>
      </c>
      <c r="I175" s="10">
        <v>20600.0</v>
      </c>
      <c r="J175" s="10" t="s">
        <v>15</v>
      </c>
      <c r="K175" s="10" t="s">
        <v>15</v>
      </c>
      <c r="L175" s="10" t="s">
        <v>15</v>
      </c>
      <c r="M175" s="10" t="s">
        <v>15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7">
        <v>1993.0</v>
      </c>
      <c r="B176" s="8" t="s">
        <v>25</v>
      </c>
      <c r="C176" s="9">
        <v>19.0</v>
      </c>
      <c r="D176" s="7" t="s">
        <v>14</v>
      </c>
      <c r="E176" s="7" t="s">
        <v>14</v>
      </c>
      <c r="F176" s="7" t="s">
        <v>14</v>
      </c>
      <c r="G176" s="7">
        <v>19.0</v>
      </c>
      <c r="H176" s="10">
        <v>20564.49</v>
      </c>
      <c r="I176" s="10">
        <v>1.03</v>
      </c>
      <c r="J176" s="10">
        <v>2.54</v>
      </c>
      <c r="K176" s="10">
        <v>10239.24</v>
      </c>
      <c r="L176" s="10">
        <v>10321.69</v>
      </c>
      <c r="M176" s="10" t="s">
        <v>15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7">
        <v>2011.0</v>
      </c>
      <c r="B177" s="8" t="s">
        <v>28</v>
      </c>
      <c r="C177" s="9">
        <v>43.0</v>
      </c>
      <c r="D177" s="7">
        <v>10.0</v>
      </c>
      <c r="E177" s="7">
        <v>32.0</v>
      </c>
      <c r="F177" s="7" t="s">
        <v>14</v>
      </c>
      <c r="G177" s="7">
        <v>1.0</v>
      </c>
      <c r="H177" s="10">
        <v>20504.0</v>
      </c>
      <c r="I177" s="10">
        <v>8817.0</v>
      </c>
      <c r="J177" s="10">
        <v>4.0</v>
      </c>
      <c r="K177" s="10">
        <v>9503.0</v>
      </c>
      <c r="L177" s="10">
        <v>2180.0</v>
      </c>
      <c r="M177" s="10" t="s">
        <v>15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7">
        <v>2005.0</v>
      </c>
      <c r="B178" s="8" t="s">
        <v>34</v>
      </c>
      <c r="C178" s="9">
        <v>33.0</v>
      </c>
      <c r="D178" s="7">
        <v>7.0</v>
      </c>
      <c r="E178" s="7">
        <v>21.0</v>
      </c>
      <c r="F178" s="7">
        <v>3.0</v>
      </c>
      <c r="G178" s="7">
        <v>2.0</v>
      </c>
      <c r="H178" s="10">
        <v>20499.02</v>
      </c>
      <c r="I178" s="10">
        <v>1000.0</v>
      </c>
      <c r="J178" s="10">
        <v>11000.0</v>
      </c>
      <c r="K178" s="10">
        <v>8419.5</v>
      </c>
      <c r="L178" s="10">
        <v>79.52</v>
      </c>
      <c r="M178" s="10" t="s">
        <v>15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7">
        <v>1998.0</v>
      </c>
      <c r="B179" s="8" t="s">
        <v>13</v>
      </c>
      <c r="C179" s="9">
        <v>81.0</v>
      </c>
      <c r="D179" s="7">
        <v>57.0</v>
      </c>
      <c r="E179" s="7" t="s">
        <v>14</v>
      </c>
      <c r="F179" s="7">
        <v>24.0</v>
      </c>
      <c r="G179" s="7" t="s">
        <v>14</v>
      </c>
      <c r="H179" s="10">
        <v>20354.12</v>
      </c>
      <c r="I179" s="10">
        <v>1124.99</v>
      </c>
      <c r="J179" s="10">
        <v>1.0</v>
      </c>
      <c r="K179" s="10" t="s">
        <v>15</v>
      </c>
      <c r="L179" s="10">
        <v>19228.13</v>
      </c>
      <c r="M179" s="10" t="s">
        <v>15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7">
        <v>2016.0</v>
      </c>
      <c r="B180" s="8" t="s">
        <v>35</v>
      </c>
      <c r="C180" s="9">
        <v>1833.0</v>
      </c>
      <c r="D180" s="7">
        <v>135.0</v>
      </c>
      <c r="E180" s="7">
        <v>1528.0</v>
      </c>
      <c r="F180" s="7">
        <v>15.0</v>
      </c>
      <c r="G180" s="7">
        <v>155.0</v>
      </c>
      <c r="H180" s="10">
        <v>20348.51</v>
      </c>
      <c r="I180" s="10">
        <v>7.9</v>
      </c>
      <c r="J180" s="10">
        <v>20.28</v>
      </c>
      <c r="K180" s="10">
        <v>5668.79</v>
      </c>
      <c r="L180" s="10">
        <v>14651.55</v>
      </c>
      <c r="M180" s="10" t="s">
        <v>15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7">
        <v>2010.0</v>
      </c>
      <c r="B181" s="8" t="s">
        <v>32</v>
      </c>
      <c r="C181" s="9">
        <v>704.0</v>
      </c>
      <c r="D181" s="7">
        <v>271.0</v>
      </c>
      <c r="E181" s="7">
        <v>216.0</v>
      </c>
      <c r="F181" s="7" t="s">
        <v>14</v>
      </c>
      <c r="G181" s="7">
        <v>217.0</v>
      </c>
      <c r="H181" s="10">
        <v>20236.5</v>
      </c>
      <c r="I181" s="10">
        <v>7118.0</v>
      </c>
      <c r="J181" s="10">
        <v>9710.0</v>
      </c>
      <c r="K181" s="10" t="s">
        <v>15</v>
      </c>
      <c r="L181" s="10">
        <v>3408.5</v>
      </c>
      <c r="M181" s="10" t="s">
        <v>15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7">
        <v>2007.0</v>
      </c>
      <c r="B182" s="8" t="s">
        <v>36</v>
      </c>
      <c r="C182" s="9">
        <v>358.0</v>
      </c>
      <c r="D182" s="7">
        <v>46.0</v>
      </c>
      <c r="E182" s="7">
        <v>52.0</v>
      </c>
      <c r="F182" s="7">
        <v>91.0</v>
      </c>
      <c r="G182" s="7">
        <v>169.0</v>
      </c>
      <c r="H182" s="10">
        <v>20136.0</v>
      </c>
      <c r="I182" s="10">
        <v>20.0</v>
      </c>
      <c r="J182" s="10">
        <v>280.0</v>
      </c>
      <c r="K182" s="10">
        <v>301.5</v>
      </c>
      <c r="L182" s="10">
        <v>19534.5</v>
      </c>
      <c r="M182" s="10" t="s">
        <v>15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7">
        <v>2018.0</v>
      </c>
      <c r="B183" s="8" t="s">
        <v>31</v>
      </c>
      <c r="C183" s="9">
        <v>222.0</v>
      </c>
      <c r="D183" s="7" t="s">
        <v>14</v>
      </c>
      <c r="E183" s="7">
        <v>12.0</v>
      </c>
      <c r="F183" s="7">
        <v>43.0</v>
      </c>
      <c r="G183" s="7">
        <v>167.0</v>
      </c>
      <c r="H183" s="10">
        <v>19788.35</v>
      </c>
      <c r="I183" s="10">
        <v>1025.6</v>
      </c>
      <c r="J183" s="10">
        <v>86.0</v>
      </c>
      <c r="K183" s="10">
        <v>5203.35</v>
      </c>
      <c r="L183" s="10">
        <v>13473.4</v>
      </c>
      <c r="M183" s="10" t="s">
        <v>15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7">
        <v>2016.0</v>
      </c>
      <c r="B184" s="8" t="s">
        <v>39</v>
      </c>
      <c r="C184" s="9">
        <v>41.0</v>
      </c>
      <c r="D184" s="7">
        <v>4.0</v>
      </c>
      <c r="E184" s="7">
        <v>10.0</v>
      </c>
      <c r="F184" s="7">
        <v>8.0</v>
      </c>
      <c r="G184" s="7">
        <v>19.0</v>
      </c>
      <c r="H184" s="10">
        <v>19783.59</v>
      </c>
      <c r="I184" s="10">
        <v>45.31</v>
      </c>
      <c r="J184" s="10">
        <v>0.04</v>
      </c>
      <c r="K184" s="10">
        <v>519.06</v>
      </c>
      <c r="L184" s="10">
        <v>19219.17</v>
      </c>
      <c r="M184" s="10" t="s">
        <v>15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7">
        <v>2004.0</v>
      </c>
      <c r="B185" s="8" t="s">
        <v>33</v>
      </c>
      <c r="C185" s="9">
        <v>5345.0</v>
      </c>
      <c r="D185" s="7">
        <v>593.0</v>
      </c>
      <c r="E185" s="7">
        <v>203.0</v>
      </c>
      <c r="F185" s="7">
        <v>249.0</v>
      </c>
      <c r="G185" s="7">
        <v>4300.0</v>
      </c>
      <c r="H185" s="10">
        <v>19106.48</v>
      </c>
      <c r="I185" s="10">
        <v>1392.15</v>
      </c>
      <c r="J185" s="10">
        <v>1553.07</v>
      </c>
      <c r="K185" s="10">
        <v>267.95</v>
      </c>
      <c r="L185" s="10">
        <v>15893.31</v>
      </c>
      <c r="M185" s="10" t="s">
        <v>15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7">
        <v>1995.0</v>
      </c>
      <c r="B186" s="8" t="s">
        <v>19</v>
      </c>
      <c r="C186" s="9">
        <v>30.0</v>
      </c>
      <c r="D186" s="7">
        <v>28.0</v>
      </c>
      <c r="E186" s="7" t="s">
        <v>14</v>
      </c>
      <c r="F186" s="7" t="s">
        <v>14</v>
      </c>
      <c r="G186" s="7">
        <v>2.0</v>
      </c>
      <c r="H186" s="10">
        <v>19097.75</v>
      </c>
      <c r="I186" s="10">
        <v>16.25</v>
      </c>
      <c r="J186" s="10">
        <v>120.25</v>
      </c>
      <c r="K186" s="10">
        <v>6086.25</v>
      </c>
      <c r="L186" s="10">
        <v>12875.0</v>
      </c>
      <c r="M186" s="10" t="s">
        <v>15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7">
        <v>2008.0</v>
      </c>
      <c r="B187" s="8" t="s">
        <v>36</v>
      </c>
      <c r="C187" s="9">
        <v>401.0</v>
      </c>
      <c r="D187" s="7">
        <v>270.0</v>
      </c>
      <c r="E187" s="7">
        <v>131.0</v>
      </c>
      <c r="F187" s="7" t="s">
        <v>14</v>
      </c>
      <c r="G187" s="7" t="s">
        <v>14</v>
      </c>
      <c r="H187" s="10">
        <v>18600.0</v>
      </c>
      <c r="I187" s="10">
        <v>4218.0</v>
      </c>
      <c r="J187" s="10" t="s">
        <v>15</v>
      </c>
      <c r="K187" s="10">
        <v>5842.0</v>
      </c>
      <c r="L187" s="10">
        <v>8540.0</v>
      </c>
      <c r="M187" s="10" t="s">
        <v>15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7">
        <v>2005.0</v>
      </c>
      <c r="B188" s="8" t="s">
        <v>38</v>
      </c>
      <c r="C188" s="9">
        <v>37.0</v>
      </c>
      <c r="D188" s="7">
        <v>4.0</v>
      </c>
      <c r="E188" s="7">
        <v>1.0</v>
      </c>
      <c r="F188" s="7">
        <v>2.0</v>
      </c>
      <c r="G188" s="7">
        <v>30.0</v>
      </c>
      <c r="H188" s="10">
        <v>18391.0</v>
      </c>
      <c r="I188" s="10">
        <v>1360.0</v>
      </c>
      <c r="J188" s="10">
        <v>190.0</v>
      </c>
      <c r="K188" s="10">
        <v>874.0</v>
      </c>
      <c r="L188" s="10">
        <v>15967.0</v>
      </c>
      <c r="M188" s="10" t="s">
        <v>15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7">
        <v>1999.0</v>
      </c>
      <c r="B189" s="8" t="s">
        <v>30</v>
      </c>
      <c r="C189" s="9">
        <v>19.0</v>
      </c>
      <c r="D189" s="7">
        <v>9.0</v>
      </c>
      <c r="E189" s="7">
        <v>3.0</v>
      </c>
      <c r="F189" s="7">
        <v>1.0</v>
      </c>
      <c r="G189" s="7">
        <v>6.0</v>
      </c>
      <c r="H189" s="10">
        <v>18231.0</v>
      </c>
      <c r="I189" s="10">
        <v>9400.0</v>
      </c>
      <c r="J189" s="10" t="s">
        <v>15</v>
      </c>
      <c r="K189" s="10">
        <v>302.0</v>
      </c>
      <c r="L189" s="10">
        <v>8529.0</v>
      </c>
      <c r="M189" s="10" t="s">
        <v>15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7">
        <v>2000.0</v>
      </c>
      <c r="B190" s="8" t="s">
        <v>26</v>
      </c>
      <c r="C190" s="9">
        <v>1036.0</v>
      </c>
      <c r="D190" s="7">
        <v>194.0</v>
      </c>
      <c r="E190" s="7">
        <v>149.0</v>
      </c>
      <c r="F190" s="7" t="s">
        <v>14</v>
      </c>
      <c r="G190" s="7">
        <v>693.0</v>
      </c>
      <c r="H190" s="10">
        <v>18146.14</v>
      </c>
      <c r="I190" s="10" t="s">
        <v>15</v>
      </c>
      <c r="J190" s="10">
        <v>0.67</v>
      </c>
      <c r="K190" s="10">
        <v>1198.0</v>
      </c>
      <c r="L190" s="10">
        <v>16947.47</v>
      </c>
      <c r="M190" s="10" t="s">
        <v>15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7">
        <v>2002.0</v>
      </c>
      <c r="B191" s="8" t="s">
        <v>24</v>
      </c>
      <c r="C191" s="9">
        <v>16.0</v>
      </c>
      <c r="D191" s="7">
        <v>2.0</v>
      </c>
      <c r="E191" s="7">
        <v>5.0</v>
      </c>
      <c r="F191" s="7">
        <v>1.0</v>
      </c>
      <c r="G191" s="7">
        <v>8.0</v>
      </c>
      <c r="H191" s="10">
        <v>18050.26</v>
      </c>
      <c r="I191" s="10">
        <v>0.18</v>
      </c>
      <c r="J191" s="10">
        <v>150.02</v>
      </c>
      <c r="K191" s="10" t="s">
        <v>15</v>
      </c>
      <c r="L191" s="10">
        <v>17900.06</v>
      </c>
      <c r="M191" s="10" t="s">
        <v>15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7">
        <v>2000.0</v>
      </c>
      <c r="B192" s="8" t="s">
        <v>19</v>
      </c>
      <c r="C192" s="9">
        <v>3503.0</v>
      </c>
      <c r="D192" s="7">
        <v>895.0</v>
      </c>
      <c r="E192" s="7">
        <v>239.0</v>
      </c>
      <c r="F192" s="7">
        <v>188.0</v>
      </c>
      <c r="G192" s="7">
        <v>2181.0</v>
      </c>
      <c r="H192" s="10">
        <v>17926.5</v>
      </c>
      <c r="I192" s="10">
        <v>1116.0</v>
      </c>
      <c r="J192" s="10">
        <v>398.5</v>
      </c>
      <c r="K192" s="10">
        <v>1901.5</v>
      </c>
      <c r="L192" s="10">
        <v>14510.5</v>
      </c>
      <c r="M192" s="10" t="s">
        <v>15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7">
        <v>2005.0</v>
      </c>
      <c r="B193" s="8" t="s">
        <v>22</v>
      </c>
      <c r="C193" s="9">
        <v>200.0</v>
      </c>
      <c r="D193" s="7">
        <v>169.0</v>
      </c>
      <c r="E193" s="7">
        <v>10.0</v>
      </c>
      <c r="F193" s="7">
        <v>10.0</v>
      </c>
      <c r="G193" s="7">
        <v>11.0</v>
      </c>
      <c r="H193" s="10">
        <v>17908.22</v>
      </c>
      <c r="I193" s="10">
        <v>110.66</v>
      </c>
      <c r="J193" s="10">
        <v>270.88</v>
      </c>
      <c r="K193" s="10">
        <v>2787.95</v>
      </c>
      <c r="L193" s="10">
        <v>14738.74</v>
      </c>
      <c r="M193" s="10" t="s">
        <v>15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7">
        <v>2017.0</v>
      </c>
      <c r="B194" s="8" t="s">
        <v>37</v>
      </c>
      <c r="C194" s="9">
        <v>171.0</v>
      </c>
      <c r="D194" s="7">
        <v>99.0</v>
      </c>
      <c r="E194" s="7">
        <v>10.0</v>
      </c>
      <c r="F194" s="7">
        <v>37.0</v>
      </c>
      <c r="G194" s="7">
        <v>25.0</v>
      </c>
      <c r="H194" s="10">
        <v>17280.38</v>
      </c>
      <c r="I194" s="10">
        <v>40.14</v>
      </c>
      <c r="J194" s="10">
        <v>2.05</v>
      </c>
      <c r="K194" s="10">
        <v>391.3</v>
      </c>
      <c r="L194" s="10">
        <v>16846.89</v>
      </c>
      <c r="M194" s="10" t="s">
        <v>15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7">
        <v>1993.0</v>
      </c>
      <c r="B195" s="8" t="s">
        <v>22</v>
      </c>
      <c r="C195" s="9">
        <v>254.0</v>
      </c>
      <c r="D195" s="7" t="s">
        <v>14</v>
      </c>
      <c r="E195" s="7" t="s">
        <v>14</v>
      </c>
      <c r="F195" s="7" t="s">
        <v>14</v>
      </c>
      <c r="G195" s="7">
        <v>254.0</v>
      </c>
      <c r="H195" s="10">
        <v>16978.4</v>
      </c>
      <c r="I195" s="10">
        <v>1549.0</v>
      </c>
      <c r="J195" s="10">
        <v>44.0</v>
      </c>
      <c r="K195" s="10">
        <v>271.0</v>
      </c>
      <c r="L195" s="10">
        <v>15114.4</v>
      </c>
      <c r="M195" s="10" t="s">
        <v>15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7">
        <v>2016.0</v>
      </c>
      <c r="B196" s="8" t="s">
        <v>30</v>
      </c>
      <c r="C196" s="9">
        <v>763.0</v>
      </c>
      <c r="D196" s="7">
        <v>139.0</v>
      </c>
      <c r="E196" s="7">
        <v>515.0</v>
      </c>
      <c r="F196" s="7" t="s">
        <v>14</v>
      </c>
      <c r="G196" s="7">
        <v>109.0</v>
      </c>
      <c r="H196" s="10">
        <v>16910.0</v>
      </c>
      <c r="I196" s="10">
        <v>3866.0</v>
      </c>
      <c r="J196" s="10">
        <v>4118.0</v>
      </c>
      <c r="K196" s="10">
        <v>382.0</v>
      </c>
      <c r="L196" s="10">
        <v>8544.0</v>
      </c>
      <c r="M196" s="10" t="s">
        <v>15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7">
        <v>2016.0</v>
      </c>
      <c r="B197" s="8" t="s">
        <v>33</v>
      </c>
      <c r="C197" s="9">
        <v>39.0</v>
      </c>
      <c r="D197" s="7">
        <v>1.0</v>
      </c>
      <c r="E197" s="7">
        <v>19.0</v>
      </c>
      <c r="F197" s="7">
        <v>9.0</v>
      </c>
      <c r="G197" s="7">
        <v>10.0</v>
      </c>
      <c r="H197" s="10">
        <v>16167.0</v>
      </c>
      <c r="I197" s="10">
        <v>1671.6</v>
      </c>
      <c r="J197" s="10">
        <v>12.0</v>
      </c>
      <c r="K197" s="10">
        <v>5169.3</v>
      </c>
      <c r="L197" s="10">
        <v>9314.1</v>
      </c>
      <c r="M197" s="10" t="s">
        <v>15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7">
        <v>2000.0</v>
      </c>
      <c r="B198" s="8" t="s">
        <v>34</v>
      </c>
      <c r="C198" s="9">
        <v>202.0</v>
      </c>
      <c r="D198" s="7">
        <v>67.0</v>
      </c>
      <c r="E198" s="7">
        <v>5.0</v>
      </c>
      <c r="F198" s="7" t="s">
        <v>14</v>
      </c>
      <c r="G198" s="7">
        <v>130.0</v>
      </c>
      <c r="H198" s="10">
        <v>16057.55</v>
      </c>
      <c r="I198" s="10">
        <v>396.98</v>
      </c>
      <c r="J198" s="10">
        <v>630.6</v>
      </c>
      <c r="K198" s="10">
        <v>6596.96</v>
      </c>
      <c r="L198" s="10">
        <v>8433.02</v>
      </c>
      <c r="M198" s="10" t="s">
        <v>15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7">
        <v>1997.0</v>
      </c>
      <c r="B199" s="8" t="s">
        <v>38</v>
      </c>
      <c r="C199" s="9">
        <v>318.0</v>
      </c>
      <c r="D199" s="7">
        <v>67.0</v>
      </c>
      <c r="E199" s="7" t="s">
        <v>14</v>
      </c>
      <c r="F199" s="7" t="s">
        <v>14</v>
      </c>
      <c r="G199" s="7">
        <v>251.0</v>
      </c>
      <c r="H199" s="10">
        <v>15830.6</v>
      </c>
      <c r="I199" s="10">
        <v>564.18</v>
      </c>
      <c r="J199" s="10" t="s">
        <v>15</v>
      </c>
      <c r="K199" s="10">
        <v>1683.27</v>
      </c>
      <c r="L199" s="10">
        <v>13583.15</v>
      </c>
      <c r="M199" s="10" t="s">
        <v>15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7">
        <v>1996.0</v>
      </c>
      <c r="B200" s="8" t="s">
        <v>18</v>
      </c>
      <c r="C200" s="9">
        <v>8.0</v>
      </c>
      <c r="D200" s="7" t="s">
        <v>14</v>
      </c>
      <c r="E200" s="7">
        <v>2.0</v>
      </c>
      <c r="F200" s="7" t="s">
        <v>14</v>
      </c>
      <c r="G200" s="7">
        <v>6.0</v>
      </c>
      <c r="H200" s="10">
        <v>15800.0</v>
      </c>
      <c r="I200" s="10">
        <v>11800.0</v>
      </c>
      <c r="J200" s="10" t="s">
        <v>15</v>
      </c>
      <c r="K200" s="10" t="s">
        <v>15</v>
      </c>
      <c r="L200" s="10">
        <v>4000.0</v>
      </c>
      <c r="M200" s="10" t="s">
        <v>15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7">
        <v>2004.0</v>
      </c>
      <c r="B201" s="8" t="s">
        <v>27</v>
      </c>
      <c r="C201" s="9">
        <v>42.0</v>
      </c>
      <c r="D201" s="7" t="s">
        <v>14</v>
      </c>
      <c r="E201" s="7" t="s">
        <v>14</v>
      </c>
      <c r="F201" s="7">
        <v>17.0</v>
      </c>
      <c r="G201" s="7">
        <v>25.0</v>
      </c>
      <c r="H201" s="10">
        <v>15560.0</v>
      </c>
      <c r="I201" s="10">
        <v>545.0</v>
      </c>
      <c r="J201" s="10">
        <v>5037.0</v>
      </c>
      <c r="K201" s="10">
        <v>3.0</v>
      </c>
      <c r="L201" s="10">
        <v>9975.0</v>
      </c>
      <c r="M201" s="10" t="s">
        <v>15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7">
        <v>2010.0</v>
      </c>
      <c r="B202" s="8" t="s">
        <v>22</v>
      </c>
      <c r="C202" s="9">
        <v>20.0</v>
      </c>
      <c r="D202" s="7">
        <v>17.0</v>
      </c>
      <c r="E202" s="7">
        <v>1.0</v>
      </c>
      <c r="F202" s="7" t="s">
        <v>14</v>
      </c>
      <c r="G202" s="7">
        <v>2.0</v>
      </c>
      <c r="H202" s="10">
        <v>15494.25</v>
      </c>
      <c r="I202" s="10">
        <v>10145.0</v>
      </c>
      <c r="J202" s="10" t="s">
        <v>15</v>
      </c>
      <c r="K202" s="10">
        <v>691.25</v>
      </c>
      <c r="L202" s="10">
        <v>4658.0</v>
      </c>
      <c r="M202" s="10" t="s">
        <v>15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7">
        <v>1998.0</v>
      </c>
      <c r="B203" s="8" t="s">
        <v>37</v>
      </c>
      <c r="C203" s="9">
        <v>10.0</v>
      </c>
      <c r="D203" s="7">
        <v>4.0</v>
      </c>
      <c r="E203" s="7">
        <v>5.0</v>
      </c>
      <c r="F203" s="7">
        <v>1.0</v>
      </c>
      <c r="G203" s="7" t="s">
        <v>14</v>
      </c>
      <c r="H203" s="10">
        <v>15370.0</v>
      </c>
      <c r="I203" s="10">
        <v>15370.0</v>
      </c>
      <c r="J203" s="10" t="s">
        <v>15</v>
      </c>
      <c r="K203" s="10" t="s">
        <v>15</v>
      </c>
      <c r="L203" s="10" t="s">
        <v>15</v>
      </c>
      <c r="M203" s="10" t="s">
        <v>15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7">
        <v>2005.0</v>
      </c>
      <c r="B204" s="8" t="s">
        <v>36</v>
      </c>
      <c r="C204" s="9">
        <v>157.0</v>
      </c>
      <c r="D204" s="7">
        <v>94.0</v>
      </c>
      <c r="E204" s="7">
        <v>11.0</v>
      </c>
      <c r="F204" s="7">
        <v>10.0</v>
      </c>
      <c r="G204" s="7">
        <v>42.0</v>
      </c>
      <c r="H204" s="10">
        <v>15354.72</v>
      </c>
      <c r="I204" s="10">
        <v>4.78</v>
      </c>
      <c r="J204" s="10">
        <v>11.03</v>
      </c>
      <c r="K204" s="10">
        <v>6232.91</v>
      </c>
      <c r="L204" s="10">
        <v>9106.0</v>
      </c>
      <c r="M204" s="10" t="s">
        <v>15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7">
        <v>2014.0</v>
      </c>
      <c r="B205" s="8" t="s">
        <v>19</v>
      </c>
      <c r="C205" s="9">
        <v>189.0</v>
      </c>
      <c r="D205" s="7">
        <v>170.0</v>
      </c>
      <c r="E205" s="7">
        <v>10.0</v>
      </c>
      <c r="F205" s="7">
        <v>9.0</v>
      </c>
      <c r="G205" s="7" t="s">
        <v>14</v>
      </c>
      <c r="H205" s="10">
        <v>15180.51</v>
      </c>
      <c r="I205" s="10">
        <v>0.04</v>
      </c>
      <c r="J205" s="10">
        <v>0.31</v>
      </c>
      <c r="K205" s="10">
        <v>9.51</v>
      </c>
      <c r="L205" s="10">
        <v>15170.65</v>
      </c>
      <c r="M205" s="10" t="s">
        <v>15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7">
        <v>2001.0</v>
      </c>
      <c r="B206" s="8" t="s">
        <v>33</v>
      </c>
      <c r="C206" s="9">
        <v>2.0</v>
      </c>
      <c r="D206" s="7">
        <v>1.0</v>
      </c>
      <c r="E206" s="7">
        <v>1.0</v>
      </c>
      <c r="F206" s="7" t="s">
        <v>14</v>
      </c>
      <c r="G206" s="7" t="s">
        <v>14</v>
      </c>
      <c r="H206" s="10">
        <v>15000.0</v>
      </c>
      <c r="I206" s="10">
        <v>12300.0</v>
      </c>
      <c r="J206" s="10" t="s">
        <v>15</v>
      </c>
      <c r="K206" s="10" t="s">
        <v>15</v>
      </c>
      <c r="L206" s="10">
        <v>2700.0</v>
      </c>
      <c r="M206" s="10" t="s">
        <v>15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7">
        <v>2019.0</v>
      </c>
      <c r="B207" s="8" t="s">
        <v>32</v>
      </c>
      <c r="C207" s="9">
        <v>288.0</v>
      </c>
      <c r="D207" s="7">
        <v>76.0</v>
      </c>
      <c r="E207" s="7">
        <v>43.0</v>
      </c>
      <c r="F207" s="7">
        <v>1.0</v>
      </c>
      <c r="G207" s="7">
        <v>168.0</v>
      </c>
      <c r="H207" s="10">
        <v>14835.0</v>
      </c>
      <c r="I207" s="10">
        <v>5865.0</v>
      </c>
      <c r="J207" s="10">
        <v>70.0</v>
      </c>
      <c r="K207" s="10">
        <v>2190.0</v>
      </c>
      <c r="L207" s="10">
        <v>6710.0</v>
      </c>
      <c r="M207" s="10" t="s">
        <v>15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7">
        <v>2013.0</v>
      </c>
      <c r="B208" s="8" t="s">
        <v>27</v>
      </c>
      <c r="C208" s="9">
        <v>1726.0</v>
      </c>
      <c r="D208" s="7">
        <v>184.0</v>
      </c>
      <c r="E208" s="7">
        <v>1074.0</v>
      </c>
      <c r="F208" s="7">
        <v>1.0</v>
      </c>
      <c r="G208" s="7">
        <v>467.0</v>
      </c>
      <c r="H208" s="10">
        <v>14753.95</v>
      </c>
      <c r="I208" s="10">
        <v>1321.61</v>
      </c>
      <c r="J208" s="10">
        <v>808.28</v>
      </c>
      <c r="K208" s="10">
        <v>3850.23</v>
      </c>
      <c r="L208" s="10">
        <v>8773.83</v>
      </c>
      <c r="M208" s="10" t="s">
        <v>15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7">
        <v>2009.0</v>
      </c>
      <c r="B209" s="8" t="s">
        <v>28</v>
      </c>
      <c r="C209" s="9">
        <v>5007.0</v>
      </c>
      <c r="D209" s="7">
        <v>2693.0</v>
      </c>
      <c r="E209" s="7">
        <v>583.0</v>
      </c>
      <c r="F209" s="7">
        <v>836.0</v>
      </c>
      <c r="G209" s="7">
        <v>895.0</v>
      </c>
      <c r="H209" s="10">
        <v>14726.26</v>
      </c>
      <c r="I209" s="10" t="s">
        <v>15</v>
      </c>
      <c r="J209" s="10">
        <v>0.15</v>
      </c>
      <c r="K209" s="10" t="s">
        <v>15</v>
      </c>
      <c r="L209" s="10">
        <v>14726.11</v>
      </c>
      <c r="M209" s="10" t="s">
        <v>15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7">
        <v>2013.0</v>
      </c>
      <c r="B210" s="8" t="s">
        <v>20</v>
      </c>
      <c r="C210" s="9">
        <v>2.0</v>
      </c>
      <c r="D210" s="7">
        <v>2.0</v>
      </c>
      <c r="E210" s="7" t="s">
        <v>14</v>
      </c>
      <c r="F210" s="7" t="s">
        <v>14</v>
      </c>
      <c r="G210" s="7" t="s">
        <v>14</v>
      </c>
      <c r="H210" s="10">
        <v>13000.0</v>
      </c>
      <c r="I210" s="10">
        <v>9100.0</v>
      </c>
      <c r="J210" s="10" t="s">
        <v>15</v>
      </c>
      <c r="K210" s="10" t="s">
        <v>15</v>
      </c>
      <c r="L210" s="10">
        <v>3900.0</v>
      </c>
      <c r="M210" s="10" t="s">
        <v>15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7">
        <v>2007.0</v>
      </c>
      <c r="B211" s="8" t="s">
        <v>25</v>
      </c>
      <c r="C211" s="9">
        <v>89.0</v>
      </c>
      <c r="D211" s="7">
        <v>30.0</v>
      </c>
      <c r="E211" s="7">
        <v>23.0</v>
      </c>
      <c r="F211" s="7">
        <v>3.0</v>
      </c>
      <c r="G211" s="7">
        <v>33.0</v>
      </c>
      <c r="H211" s="10">
        <v>12629.0</v>
      </c>
      <c r="I211" s="10" t="s">
        <v>15</v>
      </c>
      <c r="J211" s="10" t="s">
        <v>15</v>
      </c>
      <c r="K211" s="10" t="s">
        <v>15</v>
      </c>
      <c r="L211" s="10">
        <v>12629.0</v>
      </c>
      <c r="M211" s="10" t="s">
        <v>15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7">
        <v>2002.0</v>
      </c>
      <c r="B212" s="8" t="s">
        <v>35</v>
      </c>
      <c r="C212" s="9">
        <v>54.0</v>
      </c>
      <c r="D212" s="7">
        <v>2.0</v>
      </c>
      <c r="E212" s="7">
        <v>2.0</v>
      </c>
      <c r="F212" s="7" t="s">
        <v>14</v>
      </c>
      <c r="G212" s="7">
        <v>50.0</v>
      </c>
      <c r="H212" s="10">
        <v>12544.6</v>
      </c>
      <c r="I212" s="10">
        <v>2840.0</v>
      </c>
      <c r="J212" s="10">
        <v>274.4</v>
      </c>
      <c r="K212" s="10">
        <v>5135.4</v>
      </c>
      <c r="L212" s="10">
        <v>4294.8</v>
      </c>
      <c r="M212" s="10" t="s">
        <v>15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7">
        <v>1995.0</v>
      </c>
      <c r="B213" s="8" t="s">
        <v>32</v>
      </c>
      <c r="C213" s="9">
        <v>177.0</v>
      </c>
      <c r="D213" s="7">
        <v>132.0</v>
      </c>
      <c r="E213" s="7">
        <v>16.0</v>
      </c>
      <c r="F213" s="7">
        <v>20.0</v>
      </c>
      <c r="G213" s="7">
        <v>9.0</v>
      </c>
      <c r="H213" s="10">
        <v>12392.83</v>
      </c>
      <c r="I213" s="10">
        <v>68.05</v>
      </c>
      <c r="J213" s="10">
        <v>6.5</v>
      </c>
      <c r="K213" s="10">
        <v>15.4</v>
      </c>
      <c r="L213" s="10">
        <v>12302.87</v>
      </c>
      <c r="M213" s="10" t="s">
        <v>15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7">
        <v>2012.0</v>
      </c>
      <c r="B214" s="8" t="s">
        <v>31</v>
      </c>
      <c r="C214" s="9">
        <v>3.0</v>
      </c>
      <c r="D214" s="7">
        <v>1.0</v>
      </c>
      <c r="E214" s="7">
        <v>1.0</v>
      </c>
      <c r="F214" s="7">
        <v>1.0</v>
      </c>
      <c r="G214" s="7" t="s">
        <v>14</v>
      </c>
      <c r="H214" s="10">
        <v>12227.0</v>
      </c>
      <c r="I214" s="10" t="s">
        <v>15</v>
      </c>
      <c r="J214" s="10" t="s">
        <v>15</v>
      </c>
      <c r="K214" s="10" t="s">
        <v>15</v>
      </c>
      <c r="L214" s="10">
        <v>12227.0</v>
      </c>
      <c r="M214" s="10" t="s">
        <v>15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7">
        <v>2018.0</v>
      </c>
      <c r="B215" s="8" t="s">
        <v>16</v>
      </c>
      <c r="C215" s="9">
        <v>245.0</v>
      </c>
      <c r="D215" s="7">
        <v>2.0</v>
      </c>
      <c r="E215" s="7">
        <v>118.0</v>
      </c>
      <c r="F215" s="7">
        <v>4.0</v>
      </c>
      <c r="G215" s="7">
        <v>121.0</v>
      </c>
      <c r="H215" s="10">
        <v>12021.5</v>
      </c>
      <c r="I215" s="10" t="s">
        <v>15</v>
      </c>
      <c r="J215" s="10" t="s">
        <v>15</v>
      </c>
      <c r="K215" s="10">
        <v>115.0</v>
      </c>
      <c r="L215" s="10">
        <v>11906.5</v>
      </c>
      <c r="M215" s="10" t="s">
        <v>15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7">
        <v>2017.0</v>
      </c>
      <c r="B216" s="8" t="s">
        <v>34</v>
      </c>
      <c r="C216" s="9">
        <v>101.0</v>
      </c>
      <c r="D216" s="7">
        <v>21.0</v>
      </c>
      <c r="E216" s="7" t="s">
        <v>14</v>
      </c>
      <c r="F216" s="7" t="s">
        <v>14</v>
      </c>
      <c r="G216" s="7">
        <v>80.0</v>
      </c>
      <c r="H216" s="10">
        <v>11840.0</v>
      </c>
      <c r="I216" s="10">
        <v>1185.0</v>
      </c>
      <c r="J216" s="10">
        <v>324.0</v>
      </c>
      <c r="K216" s="10">
        <v>41.0</v>
      </c>
      <c r="L216" s="10">
        <v>10290.0</v>
      </c>
      <c r="M216" s="10" t="s">
        <v>15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7">
        <v>1996.0</v>
      </c>
      <c r="B217" s="8" t="s">
        <v>17</v>
      </c>
      <c r="C217" s="9">
        <v>327.0</v>
      </c>
      <c r="D217" s="7">
        <v>2.0</v>
      </c>
      <c r="E217" s="7">
        <v>1.0</v>
      </c>
      <c r="F217" s="7" t="s">
        <v>14</v>
      </c>
      <c r="G217" s="7">
        <v>324.0</v>
      </c>
      <c r="H217" s="10">
        <v>11805.887</v>
      </c>
      <c r="I217" s="10">
        <v>50.6</v>
      </c>
      <c r="J217" s="10">
        <v>3.058</v>
      </c>
      <c r="K217" s="10">
        <v>2058.065</v>
      </c>
      <c r="L217" s="10">
        <v>9694.164</v>
      </c>
      <c r="M217" s="10" t="s">
        <v>15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7">
        <v>1993.0</v>
      </c>
      <c r="B218" s="8" t="s">
        <v>30</v>
      </c>
      <c r="C218" s="9">
        <v>154.0</v>
      </c>
      <c r="D218" s="7">
        <v>36.0</v>
      </c>
      <c r="E218" s="7">
        <v>114.0</v>
      </c>
      <c r="F218" s="7" t="s">
        <v>14</v>
      </c>
      <c r="G218" s="7">
        <v>4.0</v>
      </c>
      <c r="H218" s="10">
        <v>11473.0</v>
      </c>
      <c r="I218" s="10">
        <v>4600.0</v>
      </c>
      <c r="J218" s="10">
        <v>41.0</v>
      </c>
      <c r="K218" s="10">
        <v>63.0</v>
      </c>
      <c r="L218" s="10">
        <v>6769.0</v>
      </c>
      <c r="M218" s="10" t="s">
        <v>15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7">
        <v>2011.0</v>
      </c>
      <c r="B219" s="8" t="s">
        <v>13</v>
      </c>
      <c r="C219" s="9">
        <v>159.0</v>
      </c>
      <c r="D219" s="7">
        <v>83.0</v>
      </c>
      <c r="E219" s="7">
        <v>76.0</v>
      </c>
      <c r="F219" s="7" t="s">
        <v>14</v>
      </c>
      <c r="G219" s="7" t="s">
        <v>14</v>
      </c>
      <c r="H219" s="10">
        <v>11457.23</v>
      </c>
      <c r="I219" s="10">
        <v>9640.36</v>
      </c>
      <c r="J219" s="10">
        <v>76.29</v>
      </c>
      <c r="K219" s="10" t="s">
        <v>15</v>
      </c>
      <c r="L219" s="10">
        <v>1740.58</v>
      </c>
      <c r="M219" s="10" t="s">
        <v>15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7">
        <v>2009.0</v>
      </c>
      <c r="B220" s="8" t="s">
        <v>33</v>
      </c>
      <c r="C220" s="9">
        <v>346.0</v>
      </c>
      <c r="D220" s="7">
        <v>2.0</v>
      </c>
      <c r="E220" s="7">
        <v>314.0</v>
      </c>
      <c r="F220" s="7" t="s">
        <v>14</v>
      </c>
      <c r="G220" s="7">
        <v>30.0</v>
      </c>
      <c r="H220" s="10">
        <v>11369.0</v>
      </c>
      <c r="I220" s="10">
        <v>4371.0</v>
      </c>
      <c r="J220" s="10" t="s">
        <v>15</v>
      </c>
      <c r="K220" s="10">
        <v>472.0</v>
      </c>
      <c r="L220" s="10">
        <v>6526.0</v>
      </c>
      <c r="M220" s="10" t="s">
        <v>15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7">
        <v>2018.0</v>
      </c>
      <c r="B221" s="8" t="s">
        <v>34</v>
      </c>
      <c r="C221" s="9">
        <v>112.0</v>
      </c>
      <c r="D221" s="7">
        <v>3.0</v>
      </c>
      <c r="E221" s="7">
        <v>21.0</v>
      </c>
      <c r="F221" s="7" t="s">
        <v>14</v>
      </c>
      <c r="G221" s="7">
        <v>88.0</v>
      </c>
      <c r="H221" s="10">
        <v>11292.77</v>
      </c>
      <c r="I221" s="10">
        <v>764.0</v>
      </c>
      <c r="J221" s="10" t="s">
        <v>15</v>
      </c>
      <c r="K221" s="10">
        <v>7318.0</v>
      </c>
      <c r="L221" s="10">
        <v>3210.77</v>
      </c>
      <c r="M221" s="10" t="s">
        <v>15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7">
        <v>2018.0</v>
      </c>
      <c r="B222" s="8" t="s">
        <v>36</v>
      </c>
      <c r="C222" s="9">
        <v>6.0</v>
      </c>
      <c r="D222" s="7" t="s">
        <v>14</v>
      </c>
      <c r="E222" s="7" t="s">
        <v>14</v>
      </c>
      <c r="F222" s="7" t="s">
        <v>14</v>
      </c>
      <c r="G222" s="7">
        <v>6.0</v>
      </c>
      <c r="H222" s="10">
        <v>11130.0</v>
      </c>
      <c r="I222" s="10">
        <v>4036.0</v>
      </c>
      <c r="J222" s="10" t="s">
        <v>15</v>
      </c>
      <c r="K222" s="10">
        <v>295.0</v>
      </c>
      <c r="L222" s="10">
        <v>6799.0</v>
      </c>
      <c r="M222" s="10" t="s">
        <v>15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7">
        <v>2019.0</v>
      </c>
      <c r="B223" s="8" t="s">
        <v>21</v>
      </c>
      <c r="C223" s="9">
        <v>24.0</v>
      </c>
      <c r="D223" s="7" t="s">
        <v>14</v>
      </c>
      <c r="E223" s="7">
        <v>16.0</v>
      </c>
      <c r="F223" s="7">
        <v>6.0</v>
      </c>
      <c r="G223" s="7">
        <v>2.0</v>
      </c>
      <c r="H223" s="10">
        <v>11080.0</v>
      </c>
      <c r="I223" s="10">
        <v>6880.0</v>
      </c>
      <c r="J223" s="10" t="s">
        <v>15</v>
      </c>
      <c r="K223" s="10">
        <v>1505.0</v>
      </c>
      <c r="L223" s="10">
        <v>2695.0</v>
      </c>
      <c r="M223" s="10" t="s">
        <v>15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7">
        <v>2011.0</v>
      </c>
      <c r="B224" s="8" t="s">
        <v>36</v>
      </c>
      <c r="C224" s="9">
        <v>1658.0</v>
      </c>
      <c r="D224" s="7">
        <v>425.0</v>
      </c>
      <c r="E224" s="7">
        <v>1214.0</v>
      </c>
      <c r="F224" s="7" t="s">
        <v>14</v>
      </c>
      <c r="G224" s="7">
        <v>19.0</v>
      </c>
      <c r="H224" s="10">
        <v>10953.62</v>
      </c>
      <c r="I224" s="10">
        <v>7388.29</v>
      </c>
      <c r="J224" s="10" t="s">
        <v>15</v>
      </c>
      <c r="K224" s="10" t="s">
        <v>15</v>
      </c>
      <c r="L224" s="10">
        <v>3565.33</v>
      </c>
      <c r="M224" s="10" t="s">
        <v>15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7">
        <v>2002.0</v>
      </c>
      <c r="B225" s="8" t="s">
        <v>36</v>
      </c>
      <c r="C225" s="9">
        <v>161.0</v>
      </c>
      <c r="D225" s="7">
        <v>48.0</v>
      </c>
      <c r="E225" s="7">
        <v>3.0</v>
      </c>
      <c r="F225" s="7">
        <v>5.0</v>
      </c>
      <c r="G225" s="7">
        <v>105.0</v>
      </c>
      <c r="H225" s="10">
        <v>10907.65</v>
      </c>
      <c r="I225" s="10">
        <v>427.3</v>
      </c>
      <c r="J225" s="10">
        <v>1.0</v>
      </c>
      <c r="K225" s="10">
        <v>2303.25</v>
      </c>
      <c r="L225" s="10">
        <v>8176.1</v>
      </c>
      <c r="M225" s="10" t="s">
        <v>15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7">
        <v>2007.0</v>
      </c>
      <c r="B226" s="8" t="s">
        <v>31</v>
      </c>
      <c r="C226" s="9">
        <v>1794.0</v>
      </c>
      <c r="D226" s="7">
        <v>223.0</v>
      </c>
      <c r="E226" s="7">
        <v>83.0</v>
      </c>
      <c r="F226" s="7">
        <v>28.0</v>
      </c>
      <c r="G226" s="7">
        <v>1460.0</v>
      </c>
      <c r="H226" s="10">
        <v>10851.78</v>
      </c>
      <c r="I226" s="10">
        <v>8.44</v>
      </c>
      <c r="J226" s="10">
        <v>54.78</v>
      </c>
      <c r="K226" s="10">
        <v>2524.4</v>
      </c>
      <c r="L226" s="10">
        <v>8264.16</v>
      </c>
      <c r="M226" s="10" t="s">
        <v>15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7">
        <v>2003.0</v>
      </c>
      <c r="B227" s="8" t="s">
        <v>39</v>
      </c>
      <c r="C227" s="9">
        <v>61.0</v>
      </c>
      <c r="D227" s="7">
        <v>6.0</v>
      </c>
      <c r="E227" s="7">
        <v>2.0</v>
      </c>
      <c r="F227" s="7">
        <v>5.0</v>
      </c>
      <c r="G227" s="7">
        <v>48.0</v>
      </c>
      <c r="H227" s="10">
        <v>10761.24</v>
      </c>
      <c r="I227" s="10">
        <v>1.13</v>
      </c>
      <c r="J227" s="10" t="s">
        <v>15</v>
      </c>
      <c r="K227" s="10">
        <v>192.01</v>
      </c>
      <c r="L227" s="10">
        <v>10568.11</v>
      </c>
      <c r="M227" s="10" t="s">
        <v>15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7">
        <v>2004.0</v>
      </c>
      <c r="B228" s="8" t="s">
        <v>36</v>
      </c>
      <c r="C228" s="9">
        <v>96.0</v>
      </c>
      <c r="D228" s="7">
        <v>38.0</v>
      </c>
      <c r="E228" s="7" t="s">
        <v>14</v>
      </c>
      <c r="F228" s="7" t="s">
        <v>14</v>
      </c>
      <c r="G228" s="7">
        <v>58.0</v>
      </c>
      <c r="H228" s="10">
        <v>10682.69</v>
      </c>
      <c r="I228" s="10">
        <v>671.12</v>
      </c>
      <c r="J228" s="10">
        <v>283.85</v>
      </c>
      <c r="K228" s="10">
        <v>5045.3</v>
      </c>
      <c r="L228" s="10">
        <v>4682.43</v>
      </c>
      <c r="M228" s="10" t="s">
        <v>15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7">
        <v>2006.0</v>
      </c>
      <c r="B229" s="8" t="s">
        <v>39</v>
      </c>
      <c r="C229" s="9">
        <v>58.0</v>
      </c>
      <c r="D229" s="7">
        <v>2.0</v>
      </c>
      <c r="E229" s="7">
        <v>6.0</v>
      </c>
      <c r="F229" s="7">
        <v>6.0</v>
      </c>
      <c r="G229" s="7">
        <v>44.0</v>
      </c>
      <c r="H229" s="10">
        <v>10639.17</v>
      </c>
      <c r="I229" s="10">
        <v>3302.4</v>
      </c>
      <c r="J229" s="10">
        <v>34.71</v>
      </c>
      <c r="K229" s="10">
        <v>248.04</v>
      </c>
      <c r="L229" s="10">
        <v>7054.02</v>
      </c>
      <c r="M229" s="10" t="s">
        <v>15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7">
        <v>2018.0</v>
      </c>
      <c r="B230" s="8" t="s">
        <v>37</v>
      </c>
      <c r="C230" s="9">
        <v>700.0</v>
      </c>
      <c r="D230" s="7">
        <v>245.0</v>
      </c>
      <c r="E230" s="7">
        <v>453.0</v>
      </c>
      <c r="F230" s="7">
        <v>2.0</v>
      </c>
      <c r="G230" s="7" t="s">
        <v>14</v>
      </c>
      <c r="H230" s="10">
        <v>10481.53</v>
      </c>
      <c r="I230" s="10">
        <v>5153.79</v>
      </c>
      <c r="J230" s="10">
        <v>418.33</v>
      </c>
      <c r="K230" s="10">
        <v>261.77</v>
      </c>
      <c r="L230" s="10">
        <v>4647.63</v>
      </c>
      <c r="M230" s="10" t="s">
        <v>15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7">
        <v>2009.0</v>
      </c>
      <c r="B231" s="8" t="s">
        <v>26</v>
      </c>
      <c r="C231" s="9">
        <v>2788.0</v>
      </c>
      <c r="D231" s="7">
        <v>67.0</v>
      </c>
      <c r="E231" s="7">
        <v>31.0</v>
      </c>
      <c r="F231" s="7">
        <v>54.0</v>
      </c>
      <c r="G231" s="7">
        <v>2636.0</v>
      </c>
      <c r="H231" s="10">
        <v>10366.62</v>
      </c>
      <c r="I231" s="10">
        <v>3.4</v>
      </c>
      <c r="J231" s="10">
        <v>8.0</v>
      </c>
      <c r="K231" s="10">
        <v>1097.33</v>
      </c>
      <c r="L231" s="10">
        <v>9257.89</v>
      </c>
      <c r="M231" s="10" t="s">
        <v>15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7">
        <v>2001.0</v>
      </c>
      <c r="B232" s="8" t="s">
        <v>38</v>
      </c>
      <c r="C232" s="9">
        <v>50.0</v>
      </c>
      <c r="D232" s="7">
        <v>4.0</v>
      </c>
      <c r="E232" s="7">
        <v>33.0</v>
      </c>
      <c r="F232" s="7" t="s">
        <v>14</v>
      </c>
      <c r="G232" s="7">
        <v>13.0</v>
      </c>
      <c r="H232" s="10">
        <v>10305.0</v>
      </c>
      <c r="I232" s="10">
        <v>2233.0</v>
      </c>
      <c r="J232" s="10">
        <v>790.0</v>
      </c>
      <c r="K232" s="10" t="s">
        <v>15</v>
      </c>
      <c r="L232" s="10">
        <v>7282.0</v>
      </c>
      <c r="M232" s="10" t="s">
        <v>15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7">
        <v>2009.0</v>
      </c>
      <c r="B233" s="8" t="s">
        <v>25</v>
      </c>
      <c r="C233" s="9">
        <v>283.0</v>
      </c>
      <c r="D233" s="7">
        <v>81.0</v>
      </c>
      <c r="E233" s="7">
        <v>92.0</v>
      </c>
      <c r="F233" s="7">
        <v>3.0</v>
      </c>
      <c r="G233" s="7">
        <v>107.0</v>
      </c>
      <c r="H233" s="10">
        <v>9980.0</v>
      </c>
      <c r="I233" s="10">
        <v>1400.0</v>
      </c>
      <c r="J233" s="10" t="s">
        <v>15</v>
      </c>
      <c r="K233" s="10" t="s">
        <v>15</v>
      </c>
      <c r="L233" s="10">
        <v>8580.0</v>
      </c>
      <c r="M233" s="10" t="s">
        <v>15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7">
        <v>1995.0</v>
      </c>
      <c r="B234" s="8" t="s">
        <v>39</v>
      </c>
      <c r="C234" s="9">
        <v>84.0</v>
      </c>
      <c r="D234" s="7">
        <v>39.0</v>
      </c>
      <c r="E234" s="7">
        <v>7.0</v>
      </c>
      <c r="F234" s="7">
        <v>9.0</v>
      </c>
      <c r="G234" s="7">
        <v>29.0</v>
      </c>
      <c r="H234" s="10">
        <v>9894.62</v>
      </c>
      <c r="I234" s="10">
        <v>4914.1</v>
      </c>
      <c r="J234" s="10">
        <v>0.02</v>
      </c>
      <c r="K234" s="10">
        <v>2557.89</v>
      </c>
      <c r="L234" s="10">
        <v>2422.61</v>
      </c>
      <c r="M234" s="10" t="s">
        <v>15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7">
        <v>2013.0</v>
      </c>
      <c r="B235" s="8" t="s">
        <v>21</v>
      </c>
      <c r="C235" s="9">
        <v>36.0</v>
      </c>
      <c r="D235" s="7">
        <v>8.0</v>
      </c>
      <c r="E235" s="7">
        <v>26.0</v>
      </c>
      <c r="F235" s="7" t="s">
        <v>14</v>
      </c>
      <c r="G235" s="7">
        <v>2.0</v>
      </c>
      <c r="H235" s="10">
        <v>9865.0</v>
      </c>
      <c r="I235" s="10">
        <v>4022.0</v>
      </c>
      <c r="J235" s="10">
        <v>0.75</v>
      </c>
      <c r="K235" s="10">
        <v>592.5</v>
      </c>
      <c r="L235" s="10">
        <v>5249.75</v>
      </c>
      <c r="M235" s="10" t="s">
        <v>15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7">
        <v>2017.0</v>
      </c>
      <c r="B236" s="8" t="s">
        <v>27</v>
      </c>
      <c r="C236" s="9">
        <v>17.0</v>
      </c>
      <c r="D236" s="7">
        <v>5.0</v>
      </c>
      <c r="E236" s="7">
        <v>2.0</v>
      </c>
      <c r="F236" s="7" t="s">
        <v>14</v>
      </c>
      <c r="G236" s="7">
        <v>10.0</v>
      </c>
      <c r="H236" s="10">
        <v>9848.2</v>
      </c>
      <c r="I236" s="10" t="s">
        <v>15</v>
      </c>
      <c r="J236" s="10" t="s">
        <v>15</v>
      </c>
      <c r="K236" s="10">
        <v>5095.55</v>
      </c>
      <c r="L236" s="10">
        <v>4752.65</v>
      </c>
      <c r="M236" s="10" t="s">
        <v>15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7">
        <v>1997.0</v>
      </c>
      <c r="B237" s="8" t="s">
        <v>30</v>
      </c>
      <c r="C237" s="9">
        <v>69.0</v>
      </c>
      <c r="D237" s="7">
        <v>49.0</v>
      </c>
      <c r="E237" s="7">
        <v>7.0</v>
      </c>
      <c r="F237" s="7" t="s">
        <v>14</v>
      </c>
      <c r="G237" s="7">
        <v>13.0</v>
      </c>
      <c r="H237" s="10">
        <v>9796.0</v>
      </c>
      <c r="I237" s="10">
        <v>1171.0</v>
      </c>
      <c r="J237" s="10">
        <v>129.0</v>
      </c>
      <c r="K237" s="10">
        <v>3145.0</v>
      </c>
      <c r="L237" s="10">
        <v>5351.0</v>
      </c>
      <c r="M237" s="10" t="s">
        <v>15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7">
        <v>1999.0</v>
      </c>
      <c r="B238" s="8" t="s">
        <v>13</v>
      </c>
      <c r="C238" s="9">
        <v>418.0</v>
      </c>
      <c r="D238" s="7">
        <v>168.0</v>
      </c>
      <c r="E238" s="7">
        <v>250.0</v>
      </c>
      <c r="F238" s="7" t="s">
        <v>14</v>
      </c>
      <c r="G238" s="7" t="s">
        <v>14</v>
      </c>
      <c r="H238" s="10">
        <v>9732.3</v>
      </c>
      <c r="I238" s="10">
        <v>123.2</v>
      </c>
      <c r="J238" s="10">
        <v>42.4</v>
      </c>
      <c r="K238" s="10" t="s">
        <v>15</v>
      </c>
      <c r="L238" s="10">
        <v>9566.7</v>
      </c>
      <c r="M238" s="10" t="s">
        <v>15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7">
        <v>2001.0</v>
      </c>
      <c r="B239" s="8" t="s">
        <v>21</v>
      </c>
      <c r="C239" s="9">
        <v>64.0</v>
      </c>
      <c r="D239" s="7">
        <v>11.0</v>
      </c>
      <c r="E239" s="7" t="s">
        <v>14</v>
      </c>
      <c r="F239" s="7">
        <v>33.0</v>
      </c>
      <c r="G239" s="7">
        <v>20.0</v>
      </c>
      <c r="H239" s="10">
        <v>9687.0</v>
      </c>
      <c r="I239" s="10">
        <v>4.0</v>
      </c>
      <c r="J239" s="10" t="s">
        <v>15</v>
      </c>
      <c r="K239" s="10">
        <v>14.0</v>
      </c>
      <c r="L239" s="10">
        <v>9669.0</v>
      </c>
      <c r="M239" s="10" t="s">
        <v>15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7">
        <v>2006.0</v>
      </c>
      <c r="B240" s="8" t="s">
        <v>25</v>
      </c>
      <c r="C240" s="9">
        <v>253.0</v>
      </c>
      <c r="D240" s="7" t="s">
        <v>14</v>
      </c>
      <c r="E240" s="7" t="s">
        <v>14</v>
      </c>
      <c r="F240" s="7" t="s">
        <v>14</v>
      </c>
      <c r="G240" s="7">
        <v>253.0</v>
      </c>
      <c r="H240" s="10">
        <v>9552.33</v>
      </c>
      <c r="I240" s="10">
        <v>6327.3</v>
      </c>
      <c r="J240" s="10">
        <v>41.93</v>
      </c>
      <c r="K240" s="10">
        <v>2516.8</v>
      </c>
      <c r="L240" s="10">
        <v>666.29</v>
      </c>
      <c r="M240" s="10" t="s">
        <v>15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7">
        <v>2019.0</v>
      </c>
      <c r="B241" s="8" t="s">
        <v>17</v>
      </c>
      <c r="C241" s="9">
        <v>11.0</v>
      </c>
      <c r="D241" s="7">
        <v>3.0</v>
      </c>
      <c r="E241" s="7" t="s">
        <v>14</v>
      </c>
      <c r="F241" s="7" t="s">
        <v>14</v>
      </c>
      <c r="G241" s="7">
        <v>8.0</v>
      </c>
      <c r="H241" s="10">
        <v>9478.64</v>
      </c>
      <c r="I241" s="10">
        <v>1306.61</v>
      </c>
      <c r="J241" s="10">
        <v>2.25</v>
      </c>
      <c r="K241" s="10" t="s">
        <v>15</v>
      </c>
      <c r="L241" s="10">
        <v>8169.78</v>
      </c>
      <c r="M241" s="10" t="s">
        <v>15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7">
        <v>2003.0</v>
      </c>
      <c r="B242" s="8" t="s">
        <v>29</v>
      </c>
      <c r="C242" s="9">
        <v>40.0</v>
      </c>
      <c r="D242" s="7">
        <v>40.0</v>
      </c>
      <c r="E242" s="7" t="s">
        <v>14</v>
      </c>
      <c r="F242" s="7" t="s">
        <v>14</v>
      </c>
      <c r="G242" s="7" t="s">
        <v>14</v>
      </c>
      <c r="H242" s="10">
        <v>9398.12</v>
      </c>
      <c r="I242" s="10">
        <v>57.2</v>
      </c>
      <c r="J242" s="10">
        <v>35.83</v>
      </c>
      <c r="K242" s="10">
        <v>2010.5</v>
      </c>
      <c r="L242" s="10">
        <v>7294.59</v>
      </c>
      <c r="M242" s="10" t="s">
        <v>15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7">
        <v>2006.0</v>
      </c>
      <c r="B243" s="8" t="s">
        <v>32</v>
      </c>
      <c r="C243" s="9">
        <v>557.0</v>
      </c>
      <c r="D243" s="7">
        <v>34.0</v>
      </c>
      <c r="E243" s="7">
        <v>503.0</v>
      </c>
      <c r="F243" s="7" t="s">
        <v>14</v>
      </c>
      <c r="G243" s="7">
        <v>20.0</v>
      </c>
      <c r="H243" s="10">
        <v>9381.47</v>
      </c>
      <c r="I243" s="10">
        <v>406.0</v>
      </c>
      <c r="J243" s="10" t="s">
        <v>15</v>
      </c>
      <c r="K243" s="10">
        <v>149.97</v>
      </c>
      <c r="L243" s="10">
        <v>8825.5</v>
      </c>
      <c r="M243" s="10" t="s">
        <v>15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7">
        <v>2004.0</v>
      </c>
      <c r="B244" s="8" t="s">
        <v>35</v>
      </c>
      <c r="C244" s="9">
        <v>189.0</v>
      </c>
      <c r="D244" s="7">
        <v>68.0</v>
      </c>
      <c r="E244" s="7">
        <v>50.0</v>
      </c>
      <c r="F244" s="7">
        <v>3.0</v>
      </c>
      <c r="G244" s="7">
        <v>68.0</v>
      </c>
      <c r="H244" s="10">
        <v>9286.78</v>
      </c>
      <c r="I244" s="10">
        <v>3459.09</v>
      </c>
      <c r="J244" s="10">
        <v>779.86</v>
      </c>
      <c r="K244" s="10">
        <v>1536.1</v>
      </c>
      <c r="L244" s="10">
        <v>3511.73</v>
      </c>
      <c r="M244" s="10" t="s">
        <v>15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7">
        <v>2005.0</v>
      </c>
      <c r="B245" s="8" t="s">
        <v>25</v>
      </c>
      <c r="C245" s="9">
        <v>197.0</v>
      </c>
      <c r="D245" s="7">
        <v>25.0</v>
      </c>
      <c r="E245" s="7">
        <v>23.0</v>
      </c>
      <c r="F245" s="7">
        <v>3.0</v>
      </c>
      <c r="G245" s="7">
        <v>146.0</v>
      </c>
      <c r="H245" s="10">
        <v>9129.2</v>
      </c>
      <c r="I245" s="10">
        <v>15.0</v>
      </c>
      <c r="J245" s="10">
        <v>25.0</v>
      </c>
      <c r="K245" s="10">
        <v>8.0</v>
      </c>
      <c r="L245" s="10">
        <v>9081.2</v>
      </c>
      <c r="M245" s="10" t="s">
        <v>15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7">
        <v>1996.0</v>
      </c>
      <c r="B246" s="8" t="s">
        <v>35</v>
      </c>
      <c r="C246" s="9">
        <v>30.0</v>
      </c>
      <c r="D246" s="7">
        <v>20.0</v>
      </c>
      <c r="E246" s="7">
        <v>1.0</v>
      </c>
      <c r="F246" s="7">
        <v>1.0</v>
      </c>
      <c r="G246" s="7">
        <v>8.0</v>
      </c>
      <c r="H246" s="10">
        <v>9023.83</v>
      </c>
      <c r="I246" s="10">
        <v>2.1</v>
      </c>
      <c r="J246" s="10">
        <v>1.5</v>
      </c>
      <c r="K246" s="10">
        <v>1816.45</v>
      </c>
      <c r="L246" s="10">
        <v>7203.78</v>
      </c>
      <c r="M246" s="10" t="s">
        <v>15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7">
        <v>2007.0</v>
      </c>
      <c r="B247" s="8" t="s">
        <v>34</v>
      </c>
      <c r="C247" s="9">
        <v>1613.0</v>
      </c>
      <c r="D247" s="7">
        <v>127.0</v>
      </c>
      <c r="E247" s="7">
        <v>1472.0</v>
      </c>
      <c r="F247" s="7" t="s">
        <v>14</v>
      </c>
      <c r="G247" s="7">
        <v>14.0</v>
      </c>
      <c r="H247" s="10">
        <v>8970.0</v>
      </c>
      <c r="I247" s="10">
        <v>5510.0</v>
      </c>
      <c r="J247" s="10" t="s">
        <v>15</v>
      </c>
      <c r="K247" s="10" t="s">
        <v>15</v>
      </c>
      <c r="L247" s="10">
        <v>3460.0</v>
      </c>
      <c r="M247" s="10" t="s">
        <v>15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7">
        <v>1997.0</v>
      </c>
      <c r="B248" s="8" t="s">
        <v>29</v>
      </c>
      <c r="C248" s="9">
        <v>669.0</v>
      </c>
      <c r="D248" s="7">
        <v>176.0</v>
      </c>
      <c r="E248" s="7">
        <v>60.0</v>
      </c>
      <c r="F248" s="7" t="s">
        <v>14</v>
      </c>
      <c r="G248" s="7">
        <v>433.0</v>
      </c>
      <c r="H248" s="10">
        <v>8966.0</v>
      </c>
      <c r="I248" s="10">
        <v>1526.5</v>
      </c>
      <c r="J248" s="10">
        <v>414.5</v>
      </c>
      <c r="K248" s="10">
        <v>3719.0</v>
      </c>
      <c r="L248" s="10">
        <v>3306.0</v>
      </c>
      <c r="M248" s="10" t="s">
        <v>15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7">
        <v>2012.0</v>
      </c>
      <c r="B249" s="8" t="s">
        <v>34</v>
      </c>
      <c r="C249" s="9">
        <v>90.0</v>
      </c>
      <c r="D249" s="7">
        <v>7.0</v>
      </c>
      <c r="E249" s="7">
        <v>7.0</v>
      </c>
      <c r="F249" s="7" t="s">
        <v>14</v>
      </c>
      <c r="G249" s="7">
        <v>76.0</v>
      </c>
      <c r="H249" s="10">
        <v>8852.02</v>
      </c>
      <c r="I249" s="10">
        <v>710.0</v>
      </c>
      <c r="J249" s="10">
        <v>868.0</v>
      </c>
      <c r="K249" s="10">
        <v>2.0</v>
      </c>
      <c r="L249" s="10">
        <v>7272.02</v>
      </c>
      <c r="M249" s="10" t="s">
        <v>15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7">
        <v>2019.0</v>
      </c>
      <c r="B250" s="8" t="s">
        <v>38</v>
      </c>
      <c r="C250" s="9">
        <v>38.0</v>
      </c>
      <c r="D250" s="7">
        <v>1.0</v>
      </c>
      <c r="E250" s="7" t="s">
        <v>14</v>
      </c>
      <c r="F250" s="7" t="s">
        <v>14</v>
      </c>
      <c r="G250" s="7">
        <v>37.0</v>
      </c>
      <c r="H250" s="10">
        <v>8848.06</v>
      </c>
      <c r="I250" s="10">
        <v>2526.0</v>
      </c>
      <c r="J250" s="10">
        <v>503.0</v>
      </c>
      <c r="K250" s="10">
        <v>245.0</v>
      </c>
      <c r="L250" s="10">
        <v>5574.06</v>
      </c>
      <c r="M250" s="10" t="s">
        <v>15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7">
        <v>1995.0</v>
      </c>
      <c r="B251" s="8" t="s">
        <v>34</v>
      </c>
      <c r="C251" s="9">
        <v>42.0</v>
      </c>
      <c r="D251" s="7">
        <v>42.0</v>
      </c>
      <c r="E251" s="7" t="s">
        <v>14</v>
      </c>
      <c r="F251" s="7" t="s">
        <v>14</v>
      </c>
      <c r="G251" s="7" t="s">
        <v>14</v>
      </c>
      <c r="H251" s="10">
        <v>8674.78</v>
      </c>
      <c r="I251" s="10">
        <v>1503.47</v>
      </c>
      <c r="J251" s="10">
        <v>750.16</v>
      </c>
      <c r="K251" s="10">
        <v>1004.03</v>
      </c>
      <c r="L251" s="10">
        <v>5417.13</v>
      </c>
      <c r="M251" s="10" t="s">
        <v>15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7">
        <v>1996.0</v>
      </c>
      <c r="B252" s="8" t="s">
        <v>38</v>
      </c>
      <c r="C252" s="9">
        <v>42.0</v>
      </c>
      <c r="D252" s="7">
        <v>5.0</v>
      </c>
      <c r="E252" s="7">
        <v>4.0</v>
      </c>
      <c r="F252" s="7" t="s">
        <v>14</v>
      </c>
      <c r="G252" s="7">
        <v>33.0</v>
      </c>
      <c r="H252" s="10">
        <v>8670.64</v>
      </c>
      <c r="I252" s="10">
        <v>1450.5</v>
      </c>
      <c r="J252" s="10">
        <v>551.0</v>
      </c>
      <c r="K252" s="10">
        <v>513.5</v>
      </c>
      <c r="L252" s="10">
        <v>6155.64</v>
      </c>
      <c r="M252" s="10" t="s">
        <v>15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7">
        <v>2007.0</v>
      </c>
      <c r="B253" s="8" t="s">
        <v>21</v>
      </c>
      <c r="C253" s="9">
        <v>149.0</v>
      </c>
      <c r="D253" s="7">
        <v>115.0</v>
      </c>
      <c r="E253" s="7">
        <v>16.0</v>
      </c>
      <c r="F253" s="7">
        <v>11.0</v>
      </c>
      <c r="G253" s="7">
        <v>7.0</v>
      </c>
      <c r="H253" s="10">
        <v>8440.09</v>
      </c>
      <c r="I253" s="10">
        <v>939.98</v>
      </c>
      <c r="J253" s="10">
        <v>2.61</v>
      </c>
      <c r="K253" s="10">
        <v>1.61</v>
      </c>
      <c r="L253" s="10">
        <v>7495.88</v>
      </c>
      <c r="M253" s="10" t="s">
        <v>15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7">
        <v>2009.0</v>
      </c>
      <c r="B254" s="8" t="s">
        <v>32</v>
      </c>
      <c r="C254" s="9">
        <v>565.0</v>
      </c>
      <c r="D254" s="7">
        <v>200.0</v>
      </c>
      <c r="E254" s="7">
        <v>326.0</v>
      </c>
      <c r="F254" s="7" t="s">
        <v>14</v>
      </c>
      <c r="G254" s="7">
        <v>39.0</v>
      </c>
      <c r="H254" s="10">
        <v>8176.0</v>
      </c>
      <c r="I254" s="10">
        <v>12.0</v>
      </c>
      <c r="J254" s="10">
        <v>2523.0</v>
      </c>
      <c r="K254" s="10">
        <v>10.0</v>
      </c>
      <c r="L254" s="10">
        <v>5631.0</v>
      </c>
      <c r="M254" s="10" t="s">
        <v>15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7">
        <v>2007.0</v>
      </c>
      <c r="B255" s="8" t="s">
        <v>35</v>
      </c>
      <c r="C255" s="9">
        <v>78.0</v>
      </c>
      <c r="D255" s="7">
        <v>11.0</v>
      </c>
      <c r="E255" s="7" t="s">
        <v>14</v>
      </c>
      <c r="F255" s="7">
        <v>9.0</v>
      </c>
      <c r="G255" s="7">
        <v>58.0</v>
      </c>
      <c r="H255" s="10">
        <v>8053.0</v>
      </c>
      <c r="I255" s="10">
        <v>2880.0</v>
      </c>
      <c r="J255" s="10">
        <v>3161.0</v>
      </c>
      <c r="K255" s="10" t="s">
        <v>15</v>
      </c>
      <c r="L255" s="10">
        <v>2012.0</v>
      </c>
      <c r="M255" s="10" t="s">
        <v>15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7">
        <v>2015.0</v>
      </c>
      <c r="B256" s="8" t="s">
        <v>21</v>
      </c>
      <c r="C256" s="9">
        <v>48.0</v>
      </c>
      <c r="D256" s="7" t="s">
        <v>14</v>
      </c>
      <c r="E256" s="7" t="s">
        <v>14</v>
      </c>
      <c r="F256" s="7" t="s">
        <v>14</v>
      </c>
      <c r="G256" s="7">
        <v>48.0</v>
      </c>
      <c r="H256" s="10">
        <v>8017.7</v>
      </c>
      <c r="I256" s="10">
        <v>5774.2</v>
      </c>
      <c r="J256" s="10" t="s">
        <v>15</v>
      </c>
      <c r="K256" s="10">
        <v>2.0</v>
      </c>
      <c r="L256" s="10">
        <v>2241.5</v>
      </c>
      <c r="M256" s="10" t="s">
        <v>15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7">
        <v>2003.0</v>
      </c>
      <c r="B257" s="8" t="s">
        <v>28</v>
      </c>
      <c r="C257" s="9">
        <v>15.0</v>
      </c>
      <c r="D257" s="7">
        <v>14.0</v>
      </c>
      <c r="E257" s="7" t="s">
        <v>14</v>
      </c>
      <c r="F257" s="7">
        <v>1.0</v>
      </c>
      <c r="G257" s="7" t="s">
        <v>14</v>
      </c>
      <c r="H257" s="10">
        <v>8000.0</v>
      </c>
      <c r="I257" s="10">
        <v>500.0</v>
      </c>
      <c r="J257" s="10" t="s">
        <v>15</v>
      </c>
      <c r="K257" s="10" t="s">
        <v>15</v>
      </c>
      <c r="L257" s="10">
        <v>7500.0</v>
      </c>
      <c r="M257" s="10" t="s">
        <v>15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7">
        <v>2005.0</v>
      </c>
      <c r="B258" s="8" t="s">
        <v>29</v>
      </c>
      <c r="C258" s="9">
        <v>6.0</v>
      </c>
      <c r="D258" s="7" t="s">
        <v>14</v>
      </c>
      <c r="E258" s="7">
        <v>6.0</v>
      </c>
      <c r="F258" s="7" t="s">
        <v>14</v>
      </c>
      <c r="G258" s="7" t="s">
        <v>14</v>
      </c>
      <c r="H258" s="10">
        <v>8000.0</v>
      </c>
      <c r="I258" s="10">
        <v>3300.0</v>
      </c>
      <c r="J258" s="10" t="s">
        <v>15</v>
      </c>
      <c r="K258" s="10" t="s">
        <v>15</v>
      </c>
      <c r="L258" s="10">
        <v>4700.0</v>
      </c>
      <c r="M258" s="10" t="s">
        <v>15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7">
        <v>1999.0</v>
      </c>
      <c r="B259" s="8" t="s">
        <v>39</v>
      </c>
      <c r="C259" s="9">
        <v>39.0</v>
      </c>
      <c r="D259" s="7">
        <v>17.0</v>
      </c>
      <c r="E259" s="7">
        <v>4.0</v>
      </c>
      <c r="F259" s="7">
        <v>2.0</v>
      </c>
      <c r="G259" s="7">
        <v>16.0</v>
      </c>
      <c r="H259" s="10">
        <v>7983.86</v>
      </c>
      <c r="I259" s="10">
        <v>7777.0</v>
      </c>
      <c r="J259" s="10">
        <v>11.5</v>
      </c>
      <c r="K259" s="10">
        <v>53.85</v>
      </c>
      <c r="L259" s="10">
        <v>141.51</v>
      </c>
      <c r="M259" s="10" t="s">
        <v>15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7">
        <v>2019.0</v>
      </c>
      <c r="B260" s="8" t="s">
        <v>30</v>
      </c>
      <c r="C260" s="9">
        <v>60.0</v>
      </c>
      <c r="D260" s="7">
        <v>21.0</v>
      </c>
      <c r="E260" s="7" t="s">
        <v>14</v>
      </c>
      <c r="F260" s="7">
        <v>16.0</v>
      </c>
      <c r="G260" s="7">
        <v>23.0</v>
      </c>
      <c r="H260" s="10">
        <v>7943.0</v>
      </c>
      <c r="I260" s="10" t="s">
        <v>15</v>
      </c>
      <c r="J260" s="10" t="s">
        <v>15</v>
      </c>
      <c r="K260" s="10">
        <v>120.0</v>
      </c>
      <c r="L260" s="10">
        <v>7823.0</v>
      </c>
      <c r="M260" s="10" t="s">
        <v>15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7">
        <v>1993.0</v>
      </c>
      <c r="B261" s="8" t="s">
        <v>39</v>
      </c>
      <c r="C261" s="9">
        <v>62.0</v>
      </c>
      <c r="D261" s="7">
        <v>57.0</v>
      </c>
      <c r="E261" s="7">
        <v>2.0</v>
      </c>
      <c r="F261" s="7">
        <v>2.0</v>
      </c>
      <c r="G261" s="7">
        <v>1.0</v>
      </c>
      <c r="H261" s="10">
        <v>7934.44</v>
      </c>
      <c r="I261" s="10">
        <v>1735.56</v>
      </c>
      <c r="J261" s="10">
        <v>11.0</v>
      </c>
      <c r="K261" s="10">
        <v>39.14</v>
      </c>
      <c r="L261" s="10">
        <v>6148.74</v>
      </c>
      <c r="M261" s="10" t="s">
        <v>15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7">
        <v>2017.0</v>
      </c>
      <c r="B262" s="8" t="s">
        <v>24</v>
      </c>
      <c r="C262" s="9">
        <v>532.0</v>
      </c>
      <c r="D262" s="7">
        <v>465.0</v>
      </c>
      <c r="E262" s="7" t="s">
        <v>14</v>
      </c>
      <c r="F262" s="7">
        <v>67.0</v>
      </c>
      <c r="G262" s="7" t="s">
        <v>14</v>
      </c>
      <c r="H262" s="10">
        <v>7899.0</v>
      </c>
      <c r="I262" s="10" t="s">
        <v>15</v>
      </c>
      <c r="J262" s="10">
        <v>3562.0</v>
      </c>
      <c r="K262" s="10" t="s">
        <v>15</v>
      </c>
      <c r="L262" s="10">
        <v>4337.0</v>
      </c>
      <c r="M262" s="10" t="s">
        <v>15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7">
        <v>2016.0</v>
      </c>
      <c r="B263" s="8" t="s">
        <v>26</v>
      </c>
      <c r="C263" s="9">
        <v>24.0</v>
      </c>
      <c r="D263" s="7">
        <v>2.0</v>
      </c>
      <c r="E263" s="7">
        <v>12.0</v>
      </c>
      <c r="F263" s="7" t="s">
        <v>14</v>
      </c>
      <c r="G263" s="7">
        <v>10.0</v>
      </c>
      <c r="H263" s="10">
        <v>7820.89</v>
      </c>
      <c r="I263" s="10">
        <v>10.79</v>
      </c>
      <c r="J263" s="10" t="s">
        <v>15</v>
      </c>
      <c r="K263" s="10">
        <v>207.46</v>
      </c>
      <c r="L263" s="10">
        <v>7602.65</v>
      </c>
      <c r="M263" s="10" t="s">
        <v>15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7">
        <v>2015.0</v>
      </c>
      <c r="B264" s="8" t="s">
        <v>36</v>
      </c>
      <c r="C264" s="9">
        <v>84.0</v>
      </c>
      <c r="D264" s="7">
        <v>9.0</v>
      </c>
      <c r="E264" s="7">
        <v>29.0</v>
      </c>
      <c r="F264" s="7" t="s">
        <v>14</v>
      </c>
      <c r="G264" s="7">
        <v>46.0</v>
      </c>
      <c r="H264" s="10">
        <v>7770.9</v>
      </c>
      <c r="I264" s="10">
        <v>4317.0</v>
      </c>
      <c r="J264" s="10">
        <v>138.0</v>
      </c>
      <c r="K264" s="10">
        <v>60.0</v>
      </c>
      <c r="L264" s="10">
        <v>3255.9</v>
      </c>
      <c r="M264" s="10" t="s">
        <v>15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7">
        <v>2001.0</v>
      </c>
      <c r="B265" s="8" t="s">
        <v>16</v>
      </c>
      <c r="C265" s="9">
        <v>10.0</v>
      </c>
      <c r="D265" s="7" t="s">
        <v>14</v>
      </c>
      <c r="E265" s="7" t="s">
        <v>14</v>
      </c>
      <c r="F265" s="7" t="s">
        <v>14</v>
      </c>
      <c r="G265" s="7">
        <v>10.0</v>
      </c>
      <c r="H265" s="10">
        <v>7696.47</v>
      </c>
      <c r="I265" s="10">
        <v>231.37</v>
      </c>
      <c r="J265" s="10">
        <v>358.62</v>
      </c>
      <c r="K265" s="10">
        <v>55.0</v>
      </c>
      <c r="L265" s="10">
        <v>7051.48</v>
      </c>
      <c r="M265" s="10" t="s">
        <v>15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7">
        <v>2018.0</v>
      </c>
      <c r="B266" s="8" t="s">
        <v>29</v>
      </c>
      <c r="C266" s="9">
        <v>5.0</v>
      </c>
      <c r="D266" s="7">
        <v>3.0</v>
      </c>
      <c r="E266" s="7" t="s">
        <v>14</v>
      </c>
      <c r="F266" s="7">
        <v>2.0</v>
      </c>
      <c r="G266" s="7" t="s">
        <v>14</v>
      </c>
      <c r="H266" s="10">
        <v>7678.0</v>
      </c>
      <c r="I266" s="10">
        <v>7500.0</v>
      </c>
      <c r="J266" s="10" t="s">
        <v>15</v>
      </c>
      <c r="K266" s="10" t="s">
        <v>15</v>
      </c>
      <c r="L266" s="10">
        <v>178.0</v>
      </c>
      <c r="M266" s="10" t="s">
        <v>15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7">
        <v>2010.0</v>
      </c>
      <c r="B267" s="8" t="s">
        <v>28</v>
      </c>
      <c r="C267" s="9">
        <v>6.0</v>
      </c>
      <c r="D267" s="7" t="s">
        <v>14</v>
      </c>
      <c r="E267" s="7">
        <v>6.0</v>
      </c>
      <c r="F267" s="7" t="s">
        <v>14</v>
      </c>
      <c r="G267" s="7" t="s">
        <v>14</v>
      </c>
      <c r="H267" s="10">
        <v>7671.88</v>
      </c>
      <c r="I267" s="10">
        <v>4045.19</v>
      </c>
      <c r="J267" s="10">
        <v>131.55</v>
      </c>
      <c r="K267" s="10">
        <v>742.22</v>
      </c>
      <c r="L267" s="10">
        <v>2752.92</v>
      </c>
      <c r="M267" s="10" t="s">
        <v>15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7">
        <v>1994.0</v>
      </c>
      <c r="B268" s="8" t="s">
        <v>33</v>
      </c>
      <c r="C268" s="9">
        <v>177.0</v>
      </c>
      <c r="D268" s="7">
        <v>127.0</v>
      </c>
      <c r="E268" s="7">
        <v>31.0</v>
      </c>
      <c r="F268" s="7">
        <v>2.0</v>
      </c>
      <c r="G268" s="7">
        <v>17.0</v>
      </c>
      <c r="H268" s="10">
        <v>7664.52</v>
      </c>
      <c r="I268" s="10">
        <v>600.22</v>
      </c>
      <c r="J268" s="10">
        <v>222.81</v>
      </c>
      <c r="K268" s="10">
        <v>4368.6</v>
      </c>
      <c r="L268" s="10">
        <v>2472.81</v>
      </c>
      <c r="M268" s="10">
        <v>0.08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7">
        <v>2006.0</v>
      </c>
      <c r="B269" s="8" t="s">
        <v>37</v>
      </c>
      <c r="C269" s="9">
        <v>55.0</v>
      </c>
      <c r="D269" s="7" t="s">
        <v>14</v>
      </c>
      <c r="E269" s="7">
        <v>7.0</v>
      </c>
      <c r="F269" s="7" t="s">
        <v>14</v>
      </c>
      <c r="G269" s="7">
        <v>48.0</v>
      </c>
      <c r="H269" s="10">
        <v>7660.0</v>
      </c>
      <c r="I269" s="10">
        <v>2711.0</v>
      </c>
      <c r="J269" s="10">
        <v>909.0</v>
      </c>
      <c r="K269" s="10" t="s">
        <v>15</v>
      </c>
      <c r="L269" s="10">
        <v>4040.0</v>
      </c>
      <c r="M269" s="10" t="s">
        <v>15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7">
        <v>1997.0</v>
      </c>
      <c r="B270" s="8" t="s">
        <v>21</v>
      </c>
      <c r="C270" s="9">
        <v>140.0</v>
      </c>
      <c r="D270" s="7">
        <v>73.0</v>
      </c>
      <c r="E270" s="7">
        <v>27.0</v>
      </c>
      <c r="F270" s="7">
        <v>1.0</v>
      </c>
      <c r="G270" s="7">
        <v>39.0</v>
      </c>
      <c r="H270" s="10">
        <v>7640.76</v>
      </c>
      <c r="I270" s="10">
        <v>155.66</v>
      </c>
      <c r="J270" s="10">
        <v>16.82</v>
      </c>
      <c r="K270" s="10">
        <v>7267.86</v>
      </c>
      <c r="L270" s="10">
        <v>200.43</v>
      </c>
      <c r="M270" s="10" t="s">
        <v>15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7">
        <v>1999.0</v>
      </c>
      <c r="B271" s="8" t="s">
        <v>22</v>
      </c>
      <c r="C271" s="9">
        <v>94.0</v>
      </c>
      <c r="D271" s="7">
        <v>2.0</v>
      </c>
      <c r="E271" s="7" t="s">
        <v>14</v>
      </c>
      <c r="F271" s="7">
        <v>3.0</v>
      </c>
      <c r="G271" s="7">
        <v>89.0</v>
      </c>
      <c r="H271" s="10">
        <v>7585.6</v>
      </c>
      <c r="I271" s="10">
        <v>401.6</v>
      </c>
      <c r="J271" s="10">
        <v>305.0</v>
      </c>
      <c r="K271" s="10">
        <v>194.0</v>
      </c>
      <c r="L271" s="10">
        <v>6685.0</v>
      </c>
      <c r="M271" s="10" t="s">
        <v>15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7">
        <v>2005.0</v>
      </c>
      <c r="B272" s="8" t="s">
        <v>39</v>
      </c>
      <c r="C272" s="9">
        <v>59.0</v>
      </c>
      <c r="D272" s="7">
        <v>3.0</v>
      </c>
      <c r="E272" s="7">
        <v>21.0</v>
      </c>
      <c r="F272" s="7">
        <v>3.0</v>
      </c>
      <c r="G272" s="7">
        <v>32.0</v>
      </c>
      <c r="H272" s="10">
        <v>7480.23</v>
      </c>
      <c r="I272" s="10">
        <v>4484.19</v>
      </c>
      <c r="J272" s="10">
        <v>10.05</v>
      </c>
      <c r="K272" s="10">
        <v>1667.64</v>
      </c>
      <c r="L272" s="10">
        <v>1318.37</v>
      </c>
      <c r="M272" s="10" t="s">
        <v>15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7">
        <v>1996.0</v>
      </c>
      <c r="B273" s="8" t="s">
        <v>27</v>
      </c>
      <c r="C273" s="9">
        <v>21.0</v>
      </c>
      <c r="D273" s="7">
        <v>11.0</v>
      </c>
      <c r="E273" s="7">
        <v>5.0</v>
      </c>
      <c r="F273" s="7" t="s">
        <v>14</v>
      </c>
      <c r="G273" s="7">
        <v>5.0</v>
      </c>
      <c r="H273" s="10">
        <v>7395.38</v>
      </c>
      <c r="I273" s="10">
        <v>4846.28</v>
      </c>
      <c r="J273" s="10" t="s">
        <v>15</v>
      </c>
      <c r="K273" s="10">
        <v>0.09</v>
      </c>
      <c r="L273" s="10">
        <v>60.51</v>
      </c>
      <c r="M273" s="10">
        <v>2488.5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7">
        <v>2019.0</v>
      </c>
      <c r="B274" s="8" t="s">
        <v>19</v>
      </c>
      <c r="C274" s="9">
        <v>16.0</v>
      </c>
      <c r="D274" s="7">
        <v>8.0</v>
      </c>
      <c r="E274" s="7">
        <v>4.0</v>
      </c>
      <c r="F274" s="7" t="s">
        <v>14</v>
      </c>
      <c r="G274" s="7">
        <v>4.0</v>
      </c>
      <c r="H274" s="10">
        <v>7378.25</v>
      </c>
      <c r="I274" s="10">
        <v>122.25</v>
      </c>
      <c r="J274" s="10" t="s">
        <v>15</v>
      </c>
      <c r="K274" s="10">
        <v>1579.0</v>
      </c>
      <c r="L274" s="10">
        <v>5677.0</v>
      </c>
      <c r="M274" s="10" t="s">
        <v>15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7">
        <v>2013.0</v>
      </c>
      <c r="B275" s="8" t="s">
        <v>29</v>
      </c>
      <c r="C275" s="9">
        <v>15.0</v>
      </c>
      <c r="D275" s="7">
        <v>2.0</v>
      </c>
      <c r="E275" s="7" t="s">
        <v>14</v>
      </c>
      <c r="F275" s="7" t="s">
        <v>14</v>
      </c>
      <c r="G275" s="7">
        <v>13.0</v>
      </c>
      <c r="H275" s="10">
        <v>7370.0</v>
      </c>
      <c r="I275" s="10" t="s">
        <v>15</v>
      </c>
      <c r="J275" s="10">
        <v>7370.0</v>
      </c>
      <c r="K275" s="10" t="s">
        <v>15</v>
      </c>
      <c r="L275" s="10" t="s">
        <v>15</v>
      </c>
      <c r="M275" s="10" t="s">
        <v>15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7">
        <v>2008.0</v>
      </c>
      <c r="B276" s="8" t="s">
        <v>30</v>
      </c>
      <c r="C276" s="9">
        <v>7.0</v>
      </c>
      <c r="D276" s="7">
        <v>1.0</v>
      </c>
      <c r="E276" s="7">
        <v>6.0</v>
      </c>
      <c r="F276" s="7" t="s">
        <v>14</v>
      </c>
      <c r="G276" s="7" t="s">
        <v>14</v>
      </c>
      <c r="H276" s="10">
        <v>7180.0</v>
      </c>
      <c r="I276" s="10">
        <v>4300.0</v>
      </c>
      <c r="J276" s="10" t="s">
        <v>15</v>
      </c>
      <c r="K276" s="10" t="s">
        <v>15</v>
      </c>
      <c r="L276" s="10">
        <v>2880.0</v>
      </c>
      <c r="M276" s="10" t="s">
        <v>15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7">
        <v>2012.0</v>
      </c>
      <c r="B277" s="8" t="s">
        <v>39</v>
      </c>
      <c r="C277" s="9">
        <v>8.0</v>
      </c>
      <c r="D277" s="7">
        <v>4.0</v>
      </c>
      <c r="E277" s="7">
        <v>1.0</v>
      </c>
      <c r="F277" s="7" t="s">
        <v>14</v>
      </c>
      <c r="G277" s="7">
        <v>3.0</v>
      </c>
      <c r="H277" s="10">
        <v>7130.96</v>
      </c>
      <c r="I277" s="10">
        <v>2619.15</v>
      </c>
      <c r="J277" s="10" t="s">
        <v>15</v>
      </c>
      <c r="K277" s="10">
        <v>357.26</v>
      </c>
      <c r="L277" s="10">
        <v>4154.55</v>
      </c>
      <c r="M277" s="10" t="s">
        <v>15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7">
        <v>1998.0</v>
      </c>
      <c r="B278" s="8" t="s">
        <v>34</v>
      </c>
      <c r="C278" s="9">
        <v>167.0</v>
      </c>
      <c r="D278" s="7">
        <v>19.0</v>
      </c>
      <c r="E278" s="7" t="s">
        <v>14</v>
      </c>
      <c r="F278" s="7">
        <v>1.0</v>
      </c>
      <c r="G278" s="7">
        <v>147.0</v>
      </c>
      <c r="H278" s="10">
        <v>7006.25</v>
      </c>
      <c r="I278" s="10">
        <v>259.6</v>
      </c>
      <c r="J278" s="10">
        <v>9.0</v>
      </c>
      <c r="K278" s="10">
        <v>1152.75</v>
      </c>
      <c r="L278" s="10">
        <v>5584.9</v>
      </c>
      <c r="M278" s="10" t="s">
        <v>15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7">
        <v>1999.0</v>
      </c>
      <c r="B279" s="8" t="s">
        <v>23</v>
      </c>
      <c r="C279" s="9">
        <v>2879.0</v>
      </c>
      <c r="D279" s="7">
        <v>84.0</v>
      </c>
      <c r="E279" s="7">
        <v>39.0</v>
      </c>
      <c r="F279" s="7">
        <v>61.0</v>
      </c>
      <c r="G279" s="7">
        <v>2695.0</v>
      </c>
      <c r="H279" s="10">
        <v>6992.88</v>
      </c>
      <c r="I279" s="10">
        <v>70.62</v>
      </c>
      <c r="J279" s="10">
        <v>94.28</v>
      </c>
      <c r="K279" s="10">
        <v>1705.9</v>
      </c>
      <c r="L279" s="10">
        <v>5122.08</v>
      </c>
      <c r="M279" s="10" t="s">
        <v>15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7">
        <v>2013.0</v>
      </c>
      <c r="B280" s="8" t="s">
        <v>13</v>
      </c>
      <c r="C280" s="9">
        <v>652.0</v>
      </c>
      <c r="D280" s="7">
        <v>543.0</v>
      </c>
      <c r="E280" s="7">
        <v>58.0</v>
      </c>
      <c r="F280" s="7">
        <v>22.0</v>
      </c>
      <c r="G280" s="7">
        <v>29.0</v>
      </c>
      <c r="H280" s="10">
        <v>6981.0</v>
      </c>
      <c r="I280" s="10" t="s">
        <v>15</v>
      </c>
      <c r="J280" s="10">
        <v>1232.0</v>
      </c>
      <c r="K280" s="10" t="s">
        <v>15</v>
      </c>
      <c r="L280" s="10">
        <v>5749.0</v>
      </c>
      <c r="M280" s="10" t="s">
        <v>15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7">
        <v>2015.0</v>
      </c>
      <c r="B281" s="8" t="s">
        <v>16</v>
      </c>
      <c r="C281" s="9">
        <v>31.0</v>
      </c>
      <c r="D281" s="7" t="s">
        <v>14</v>
      </c>
      <c r="E281" s="7" t="s">
        <v>14</v>
      </c>
      <c r="F281" s="7" t="s">
        <v>14</v>
      </c>
      <c r="G281" s="7">
        <v>31.0</v>
      </c>
      <c r="H281" s="10">
        <v>6787.27</v>
      </c>
      <c r="I281" s="10">
        <v>228.0</v>
      </c>
      <c r="J281" s="10">
        <v>89.15</v>
      </c>
      <c r="K281" s="10">
        <v>1610.83</v>
      </c>
      <c r="L281" s="10">
        <v>4859.29</v>
      </c>
      <c r="M281" s="10" t="s">
        <v>15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7">
        <v>1993.0</v>
      </c>
      <c r="B282" s="8" t="s">
        <v>37</v>
      </c>
      <c r="C282" s="9">
        <v>13.0</v>
      </c>
      <c r="D282" s="7" t="s">
        <v>14</v>
      </c>
      <c r="E282" s="7">
        <v>2.0</v>
      </c>
      <c r="F282" s="7">
        <v>11.0</v>
      </c>
      <c r="G282" s="7" t="s">
        <v>14</v>
      </c>
      <c r="H282" s="10">
        <v>6615.0</v>
      </c>
      <c r="I282" s="10">
        <v>2500.0</v>
      </c>
      <c r="J282" s="10" t="s">
        <v>15</v>
      </c>
      <c r="K282" s="10" t="s">
        <v>15</v>
      </c>
      <c r="L282" s="10">
        <v>4115.0</v>
      </c>
      <c r="M282" s="10" t="s">
        <v>15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7">
        <v>2000.0</v>
      </c>
      <c r="B283" s="8" t="s">
        <v>39</v>
      </c>
      <c r="C283" s="9">
        <v>86.0</v>
      </c>
      <c r="D283" s="7">
        <v>5.0</v>
      </c>
      <c r="E283" s="7">
        <v>3.0</v>
      </c>
      <c r="F283" s="7">
        <v>38.0</v>
      </c>
      <c r="G283" s="7">
        <v>40.0</v>
      </c>
      <c r="H283" s="10">
        <v>6598.21</v>
      </c>
      <c r="I283" s="10">
        <v>23.51</v>
      </c>
      <c r="J283" s="10" t="s">
        <v>15</v>
      </c>
      <c r="K283" s="10">
        <v>6543.09</v>
      </c>
      <c r="L283" s="10">
        <v>31.6</v>
      </c>
      <c r="M283" s="10" t="s">
        <v>15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7">
        <v>2011.0</v>
      </c>
      <c r="B284" s="8" t="s">
        <v>34</v>
      </c>
      <c r="C284" s="9">
        <v>458.0</v>
      </c>
      <c r="D284" s="7">
        <v>18.0</v>
      </c>
      <c r="E284" s="7">
        <v>11.0</v>
      </c>
      <c r="F284" s="7" t="s">
        <v>14</v>
      </c>
      <c r="G284" s="7">
        <v>429.0</v>
      </c>
      <c r="H284" s="10">
        <v>6507.39</v>
      </c>
      <c r="I284" s="10">
        <v>158.85</v>
      </c>
      <c r="J284" s="10" t="s">
        <v>15</v>
      </c>
      <c r="K284" s="10">
        <v>2087.99</v>
      </c>
      <c r="L284" s="10">
        <v>4260.55</v>
      </c>
      <c r="M284" s="10" t="s">
        <v>15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7">
        <v>2006.0</v>
      </c>
      <c r="B285" s="8" t="s">
        <v>30</v>
      </c>
      <c r="C285" s="9">
        <v>44.0</v>
      </c>
      <c r="D285" s="7">
        <v>31.0</v>
      </c>
      <c r="E285" s="7">
        <v>1.0</v>
      </c>
      <c r="F285" s="7" t="s">
        <v>14</v>
      </c>
      <c r="G285" s="7">
        <v>12.0</v>
      </c>
      <c r="H285" s="10">
        <v>6450.75</v>
      </c>
      <c r="I285" s="10">
        <v>142.25</v>
      </c>
      <c r="J285" s="10">
        <v>11.0</v>
      </c>
      <c r="K285" s="10">
        <v>863.5</v>
      </c>
      <c r="L285" s="10">
        <v>5434.0</v>
      </c>
      <c r="M285" s="10" t="s">
        <v>15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7">
        <v>2017.0</v>
      </c>
      <c r="B286" s="8" t="s">
        <v>28</v>
      </c>
      <c r="C286" s="9">
        <v>31.0</v>
      </c>
      <c r="D286" s="7">
        <v>12.0</v>
      </c>
      <c r="E286" s="7" t="s">
        <v>14</v>
      </c>
      <c r="F286" s="7">
        <v>16.0</v>
      </c>
      <c r="G286" s="7">
        <v>3.0</v>
      </c>
      <c r="H286" s="10">
        <v>6436.0</v>
      </c>
      <c r="I286" s="10">
        <v>2112.0</v>
      </c>
      <c r="J286" s="10" t="s">
        <v>15</v>
      </c>
      <c r="K286" s="10">
        <v>2282.0</v>
      </c>
      <c r="L286" s="10">
        <v>2042.0</v>
      </c>
      <c r="M286" s="10" t="s">
        <v>15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7">
        <v>2007.0</v>
      </c>
      <c r="B287" s="8" t="s">
        <v>26</v>
      </c>
      <c r="C287" s="9">
        <v>16.0</v>
      </c>
      <c r="D287" s="7">
        <v>10.0</v>
      </c>
      <c r="E287" s="7" t="s">
        <v>14</v>
      </c>
      <c r="F287" s="7" t="s">
        <v>14</v>
      </c>
      <c r="G287" s="7">
        <v>6.0</v>
      </c>
      <c r="H287" s="10">
        <v>6429.0</v>
      </c>
      <c r="I287" s="10">
        <v>104.0</v>
      </c>
      <c r="J287" s="10" t="s">
        <v>15</v>
      </c>
      <c r="K287" s="10" t="s">
        <v>15</v>
      </c>
      <c r="L287" s="10">
        <v>6325.0</v>
      </c>
      <c r="M287" s="10" t="s">
        <v>15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7">
        <v>1999.0</v>
      </c>
      <c r="B288" s="8" t="s">
        <v>18</v>
      </c>
      <c r="C288" s="9">
        <v>541.0</v>
      </c>
      <c r="D288" s="7">
        <v>100.0</v>
      </c>
      <c r="E288" s="7">
        <v>284.0</v>
      </c>
      <c r="F288" s="7" t="s">
        <v>14</v>
      </c>
      <c r="G288" s="7">
        <v>157.0</v>
      </c>
      <c r="H288" s="10">
        <v>6289.18</v>
      </c>
      <c r="I288" s="10">
        <v>55.05</v>
      </c>
      <c r="J288" s="10">
        <v>151.0</v>
      </c>
      <c r="K288" s="10">
        <v>575.6</v>
      </c>
      <c r="L288" s="10">
        <v>5507.53</v>
      </c>
      <c r="M288" s="10" t="s">
        <v>15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7">
        <v>2011.0</v>
      </c>
      <c r="B289" s="8" t="s">
        <v>32</v>
      </c>
      <c r="C289" s="9">
        <v>65.0</v>
      </c>
      <c r="D289" s="7" t="s">
        <v>14</v>
      </c>
      <c r="E289" s="7">
        <v>4.0</v>
      </c>
      <c r="F289" s="7" t="s">
        <v>14</v>
      </c>
      <c r="G289" s="7">
        <v>61.0</v>
      </c>
      <c r="H289" s="10">
        <v>6240.0</v>
      </c>
      <c r="I289" s="10" t="s">
        <v>15</v>
      </c>
      <c r="J289" s="10" t="s">
        <v>15</v>
      </c>
      <c r="K289" s="10">
        <v>262.0</v>
      </c>
      <c r="L289" s="10">
        <v>5978.0</v>
      </c>
      <c r="M289" s="10" t="s">
        <v>15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7">
        <v>2010.0</v>
      </c>
      <c r="B290" s="8" t="s">
        <v>13</v>
      </c>
      <c r="C290" s="9">
        <v>153.0</v>
      </c>
      <c r="D290" s="7">
        <v>1.0</v>
      </c>
      <c r="E290" s="7">
        <v>12.0</v>
      </c>
      <c r="F290" s="7" t="s">
        <v>14</v>
      </c>
      <c r="G290" s="7">
        <v>140.0</v>
      </c>
      <c r="H290" s="10">
        <v>6183.76</v>
      </c>
      <c r="I290" s="10">
        <v>2540.0</v>
      </c>
      <c r="J290" s="10" t="s">
        <v>15</v>
      </c>
      <c r="K290" s="10" t="s">
        <v>15</v>
      </c>
      <c r="L290" s="10">
        <v>3643.76</v>
      </c>
      <c r="M290" s="10" t="s">
        <v>15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7">
        <v>2001.0</v>
      </c>
      <c r="B291" s="8" t="s">
        <v>39</v>
      </c>
      <c r="C291" s="9">
        <v>22.0</v>
      </c>
      <c r="D291" s="7">
        <v>6.0</v>
      </c>
      <c r="E291" s="7">
        <v>1.0</v>
      </c>
      <c r="F291" s="7">
        <v>1.0</v>
      </c>
      <c r="G291" s="7">
        <v>14.0</v>
      </c>
      <c r="H291" s="10">
        <v>6139.91</v>
      </c>
      <c r="I291" s="10">
        <v>2552.51</v>
      </c>
      <c r="J291" s="10">
        <v>903.5</v>
      </c>
      <c r="K291" s="10">
        <v>8.0</v>
      </c>
      <c r="L291" s="10">
        <v>2675.9</v>
      </c>
      <c r="M291" s="10" t="s">
        <v>15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7">
        <v>2005.0</v>
      </c>
      <c r="B292" s="8" t="s">
        <v>26</v>
      </c>
      <c r="C292" s="9">
        <v>1625.0</v>
      </c>
      <c r="D292" s="7">
        <v>348.0</v>
      </c>
      <c r="E292" s="7">
        <v>1158.0</v>
      </c>
      <c r="F292" s="7">
        <v>11.0</v>
      </c>
      <c r="G292" s="7">
        <v>108.0</v>
      </c>
      <c r="H292" s="10">
        <v>6062.0</v>
      </c>
      <c r="I292" s="10">
        <v>3270.0</v>
      </c>
      <c r="J292" s="10" t="s">
        <v>15</v>
      </c>
      <c r="K292" s="10" t="s">
        <v>15</v>
      </c>
      <c r="L292" s="10">
        <v>2792.0</v>
      </c>
      <c r="M292" s="10" t="s">
        <v>15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7">
        <v>2006.0</v>
      </c>
      <c r="B293" s="8" t="s">
        <v>19</v>
      </c>
      <c r="C293" s="9">
        <v>132.0</v>
      </c>
      <c r="D293" s="7" t="s">
        <v>14</v>
      </c>
      <c r="E293" s="7" t="s">
        <v>14</v>
      </c>
      <c r="F293" s="7">
        <v>13.0</v>
      </c>
      <c r="G293" s="7">
        <v>119.0</v>
      </c>
      <c r="H293" s="10">
        <v>6014.2</v>
      </c>
      <c r="I293" s="10">
        <v>12.0</v>
      </c>
      <c r="J293" s="10">
        <v>3168.5</v>
      </c>
      <c r="K293" s="10">
        <v>564.2</v>
      </c>
      <c r="L293" s="10">
        <v>2269.5</v>
      </c>
      <c r="M293" s="10" t="s">
        <v>15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7">
        <v>1994.0</v>
      </c>
      <c r="B294" s="8" t="s">
        <v>34</v>
      </c>
      <c r="C294" s="9">
        <v>94.0</v>
      </c>
      <c r="D294" s="7">
        <v>12.0</v>
      </c>
      <c r="E294" s="7">
        <v>45.0</v>
      </c>
      <c r="F294" s="7" t="s">
        <v>14</v>
      </c>
      <c r="G294" s="7">
        <v>37.0</v>
      </c>
      <c r="H294" s="10">
        <v>5959.2</v>
      </c>
      <c r="I294" s="10" t="s">
        <v>15</v>
      </c>
      <c r="J294" s="10" t="s">
        <v>15</v>
      </c>
      <c r="K294" s="10">
        <v>320.0</v>
      </c>
      <c r="L294" s="10">
        <v>5639.2</v>
      </c>
      <c r="M294" s="10" t="s">
        <v>15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7">
        <v>2000.0</v>
      </c>
      <c r="B295" s="8" t="s">
        <v>18</v>
      </c>
      <c r="C295" s="9">
        <v>138.0</v>
      </c>
      <c r="D295" s="7">
        <v>88.0</v>
      </c>
      <c r="E295" s="7">
        <v>22.0</v>
      </c>
      <c r="F295" s="7" t="s">
        <v>14</v>
      </c>
      <c r="G295" s="7">
        <v>28.0</v>
      </c>
      <c r="H295" s="10">
        <v>5885.48</v>
      </c>
      <c r="I295" s="10">
        <v>4425.41</v>
      </c>
      <c r="J295" s="10">
        <v>836.78</v>
      </c>
      <c r="K295" s="10">
        <v>570.19</v>
      </c>
      <c r="L295" s="10">
        <v>53.11</v>
      </c>
      <c r="M295" s="10" t="s">
        <v>15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7">
        <v>1996.0</v>
      </c>
      <c r="B296" s="8" t="s">
        <v>36</v>
      </c>
      <c r="C296" s="9">
        <v>147.0</v>
      </c>
      <c r="D296" s="7" t="s">
        <v>14</v>
      </c>
      <c r="E296" s="7">
        <v>147.0</v>
      </c>
      <c r="F296" s="7" t="s">
        <v>14</v>
      </c>
      <c r="G296" s="7" t="s">
        <v>14</v>
      </c>
      <c r="H296" s="10">
        <v>5876.2</v>
      </c>
      <c r="I296" s="10" t="s">
        <v>15</v>
      </c>
      <c r="J296" s="10">
        <v>1359.3</v>
      </c>
      <c r="K296" s="10">
        <v>20.0</v>
      </c>
      <c r="L296" s="10">
        <v>4304.5</v>
      </c>
      <c r="M296" s="10">
        <v>192.4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7">
        <v>2016.0</v>
      </c>
      <c r="B297" s="8" t="s">
        <v>29</v>
      </c>
      <c r="C297" s="9">
        <v>154.0</v>
      </c>
      <c r="D297" s="7">
        <v>1.0</v>
      </c>
      <c r="E297" s="7" t="s">
        <v>14</v>
      </c>
      <c r="F297" s="7" t="s">
        <v>14</v>
      </c>
      <c r="G297" s="7">
        <v>153.0</v>
      </c>
      <c r="H297" s="10">
        <v>5875.44</v>
      </c>
      <c r="I297" s="10">
        <v>31.44</v>
      </c>
      <c r="J297" s="10">
        <v>14.7</v>
      </c>
      <c r="K297" s="10">
        <v>107.54</v>
      </c>
      <c r="L297" s="10">
        <v>5721.77</v>
      </c>
      <c r="M297" s="10" t="s">
        <v>15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7">
        <v>2006.0</v>
      </c>
      <c r="B298" s="8" t="s">
        <v>31</v>
      </c>
      <c r="C298" s="9">
        <v>3.0</v>
      </c>
      <c r="D298" s="7" t="s">
        <v>14</v>
      </c>
      <c r="E298" s="7">
        <v>3.0</v>
      </c>
      <c r="F298" s="7" t="s">
        <v>14</v>
      </c>
      <c r="G298" s="7" t="s">
        <v>14</v>
      </c>
      <c r="H298" s="10">
        <v>5730.04</v>
      </c>
      <c r="I298" s="10">
        <v>172.5</v>
      </c>
      <c r="J298" s="10">
        <v>791.65</v>
      </c>
      <c r="K298" s="10">
        <v>98.65</v>
      </c>
      <c r="L298" s="10">
        <v>4667.24</v>
      </c>
      <c r="M298" s="10" t="s">
        <v>15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7">
        <v>2003.0</v>
      </c>
      <c r="B299" s="8" t="s">
        <v>13</v>
      </c>
      <c r="C299" s="9">
        <v>10.0</v>
      </c>
      <c r="D299" s="7">
        <v>10.0</v>
      </c>
      <c r="E299" s="7" t="s">
        <v>14</v>
      </c>
      <c r="F299" s="7" t="s">
        <v>14</v>
      </c>
      <c r="G299" s="7" t="s">
        <v>14</v>
      </c>
      <c r="H299" s="10">
        <v>5695.0</v>
      </c>
      <c r="I299" s="10" t="s">
        <v>15</v>
      </c>
      <c r="J299" s="10" t="s">
        <v>15</v>
      </c>
      <c r="K299" s="10" t="s">
        <v>15</v>
      </c>
      <c r="L299" s="10">
        <v>5695.0</v>
      </c>
      <c r="M299" s="10" t="s">
        <v>15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7">
        <v>2005.0</v>
      </c>
      <c r="B300" s="8" t="s">
        <v>18</v>
      </c>
      <c r="C300" s="9">
        <v>76.0</v>
      </c>
      <c r="D300" s="7">
        <v>14.0</v>
      </c>
      <c r="E300" s="7">
        <v>5.0</v>
      </c>
      <c r="F300" s="7">
        <v>11.0</v>
      </c>
      <c r="G300" s="7">
        <v>46.0</v>
      </c>
      <c r="H300" s="10">
        <v>5596.0</v>
      </c>
      <c r="I300" s="10" t="s">
        <v>15</v>
      </c>
      <c r="J300" s="10" t="s">
        <v>15</v>
      </c>
      <c r="K300" s="10">
        <v>502.0</v>
      </c>
      <c r="L300" s="10">
        <v>5094.0</v>
      </c>
      <c r="M300" s="10" t="s">
        <v>15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7">
        <v>1994.0</v>
      </c>
      <c r="B301" s="8" t="s">
        <v>32</v>
      </c>
      <c r="C301" s="9">
        <v>607.0</v>
      </c>
      <c r="D301" s="7">
        <v>434.0</v>
      </c>
      <c r="E301" s="7">
        <v>31.0</v>
      </c>
      <c r="F301" s="7">
        <v>15.0</v>
      </c>
      <c r="G301" s="7">
        <v>127.0</v>
      </c>
      <c r="H301" s="10">
        <v>5514.0</v>
      </c>
      <c r="I301" s="10">
        <v>286.0</v>
      </c>
      <c r="J301" s="10">
        <v>1246.0</v>
      </c>
      <c r="K301" s="10">
        <v>1708.0</v>
      </c>
      <c r="L301" s="10">
        <v>2204.0</v>
      </c>
      <c r="M301" s="10">
        <v>70.0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7">
        <v>2004.0</v>
      </c>
      <c r="B302" s="8" t="s">
        <v>39</v>
      </c>
      <c r="C302" s="9">
        <v>50.0</v>
      </c>
      <c r="D302" s="7">
        <v>11.0</v>
      </c>
      <c r="E302" s="7">
        <v>10.0</v>
      </c>
      <c r="F302" s="7">
        <v>3.0</v>
      </c>
      <c r="G302" s="7">
        <v>26.0</v>
      </c>
      <c r="H302" s="10">
        <v>5438.81</v>
      </c>
      <c r="I302" s="10">
        <v>21.99</v>
      </c>
      <c r="J302" s="10">
        <v>7.0</v>
      </c>
      <c r="K302" s="10">
        <v>3805.91</v>
      </c>
      <c r="L302" s="10">
        <v>1603.91</v>
      </c>
      <c r="M302" s="10" t="s">
        <v>15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7">
        <v>2016.0</v>
      </c>
      <c r="B303" s="8" t="s">
        <v>38</v>
      </c>
      <c r="C303" s="9">
        <v>136.0</v>
      </c>
      <c r="D303" s="7">
        <v>134.0</v>
      </c>
      <c r="E303" s="7" t="s">
        <v>14</v>
      </c>
      <c r="F303" s="7" t="s">
        <v>14</v>
      </c>
      <c r="G303" s="7">
        <v>2.0</v>
      </c>
      <c r="H303" s="10">
        <v>5395.0</v>
      </c>
      <c r="I303" s="10">
        <v>1050.0</v>
      </c>
      <c r="J303" s="10" t="s">
        <v>15</v>
      </c>
      <c r="K303" s="10" t="s">
        <v>15</v>
      </c>
      <c r="L303" s="10">
        <v>4345.0</v>
      </c>
      <c r="M303" s="10" t="s">
        <v>15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7">
        <v>2014.0</v>
      </c>
      <c r="B304" s="8" t="s">
        <v>30</v>
      </c>
      <c r="C304" s="9">
        <v>299.0</v>
      </c>
      <c r="D304" s="7">
        <v>103.0</v>
      </c>
      <c r="E304" s="7">
        <v>160.0</v>
      </c>
      <c r="F304" s="7">
        <v>6.0</v>
      </c>
      <c r="G304" s="7">
        <v>30.0</v>
      </c>
      <c r="H304" s="10">
        <v>5392.07</v>
      </c>
      <c r="I304" s="10">
        <v>998.77</v>
      </c>
      <c r="J304" s="10">
        <v>89.09</v>
      </c>
      <c r="K304" s="10">
        <v>993.23</v>
      </c>
      <c r="L304" s="10">
        <v>3310.98</v>
      </c>
      <c r="M304" s="10" t="s">
        <v>15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7">
        <v>2003.0</v>
      </c>
      <c r="B305" s="8" t="s">
        <v>17</v>
      </c>
      <c r="C305" s="9">
        <v>361.0</v>
      </c>
      <c r="D305" s="7">
        <v>20.0</v>
      </c>
      <c r="E305" s="7">
        <v>2.0</v>
      </c>
      <c r="F305" s="7" t="s">
        <v>14</v>
      </c>
      <c r="G305" s="7">
        <v>339.0</v>
      </c>
      <c r="H305" s="10">
        <v>5328.51</v>
      </c>
      <c r="I305" s="10">
        <v>1031.64</v>
      </c>
      <c r="J305" s="10">
        <v>15.675</v>
      </c>
      <c r="K305" s="10">
        <v>113.475</v>
      </c>
      <c r="L305" s="10">
        <v>4167.72</v>
      </c>
      <c r="M305" s="10" t="s">
        <v>15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7">
        <v>1994.0</v>
      </c>
      <c r="B306" s="8" t="s">
        <v>37</v>
      </c>
      <c r="C306" s="9">
        <v>31.0</v>
      </c>
      <c r="D306" s="7">
        <v>31.0</v>
      </c>
      <c r="E306" s="7" t="s">
        <v>14</v>
      </c>
      <c r="F306" s="7" t="s">
        <v>14</v>
      </c>
      <c r="G306" s="7" t="s">
        <v>14</v>
      </c>
      <c r="H306" s="10">
        <v>5305.0</v>
      </c>
      <c r="I306" s="10">
        <v>2430.0</v>
      </c>
      <c r="J306" s="10">
        <v>2235.0</v>
      </c>
      <c r="K306" s="10" t="s">
        <v>15</v>
      </c>
      <c r="L306" s="10">
        <v>640.0</v>
      </c>
      <c r="M306" s="10" t="s">
        <v>15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7">
        <v>2017.0</v>
      </c>
      <c r="B307" s="8" t="s">
        <v>22</v>
      </c>
      <c r="C307" s="9">
        <v>170.0</v>
      </c>
      <c r="D307" s="7" t="s">
        <v>14</v>
      </c>
      <c r="E307" s="7" t="s">
        <v>14</v>
      </c>
      <c r="F307" s="7" t="s">
        <v>14</v>
      </c>
      <c r="G307" s="7">
        <v>170.0</v>
      </c>
      <c r="H307" s="10">
        <v>5257.4</v>
      </c>
      <c r="I307" s="10">
        <v>427.5</v>
      </c>
      <c r="J307" s="10">
        <v>12.0</v>
      </c>
      <c r="K307" s="10">
        <v>279.4</v>
      </c>
      <c r="L307" s="10">
        <v>4538.5</v>
      </c>
      <c r="M307" s="10" t="s">
        <v>15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7">
        <v>2010.0</v>
      </c>
      <c r="B308" s="8" t="s">
        <v>26</v>
      </c>
      <c r="C308" s="9">
        <v>69.0</v>
      </c>
      <c r="D308" s="7">
        <v>2.0</v>
      </c>
      <c r="E308" s="7">
        <v>3.0</v>
      </c>
      <c r="F308" s="7" t="s">
        <v>14</v>
      </c>
      <c r="G308" s="7">
        <v>64.0</v>
      </c>
      <c r="H308" s="10">
        <v>5244.8</v>
      </c>
      <c r="I308" s="10">
        <v>72.0</v>
      </c>
      <c r="J308" s="10">
        <v>78.5</v>
      </c>
      <c r="K308" s="10">
        <v>133.0</v>
      </c>
      <c r="L308" s="10">
        <v>4961.3</v>
      </c>
      <c r="M308" s="10" t="s">
        <v>15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7">
        <v>2012.0</v>
      </c>
      <c r="B309" s="8" t="s">
        <v>17</v>
      </c>
      <c r="C309" s="9">
        <v>1223.0</v>
      </c>
      <c r="D309" s="7">
        <v>234.0</v>
      </c>
      <c r="E309" s="7">
        <v>989.0</v>
      </c>
      <c r="F309" s="7" t="s">
        <v>14</v>
      </c>
      <c r="G309" s="7" t="s">
        <v>14</v>
      </c>
      <c r="H309" s="10">
        <v>5166.0</v>
      </c>
      <c r="I309" s="10" t="s">
        <v>15</v>
      </c>
      <c r="J309" s="10" t="s">
        <v>15</v>
      </c>
      <c r="K309" s="10" t="s">
        <v>15</v>
      </c>
      <c r="L309" s="10">
        <v>5166.0</v>
      </c>
      <c r="M309" s="10" t="s">
        <v>15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7">
        <v>1994.0</v>
      </c>
      <c r="B310" s="8" t="s">
        <v>30</v>
      </c>
      <c r="C310" s="9">
        <v>48.0</v>
      </c>
      <c r="D310" s="7" t="s">
        <v>14</v>
      </c>
      <c r="E310" s="7" t="s">
        <v>14</v>
      </c>
      <c r="F310" s="7">
        <v>17.0</v>
      </c>
      <c r="G310" s="7">
        <v>31.0</v>
      </c>
      <c r="H310" s="10">
        <v>5159.0</v>
      </c>
      <c r="I310" s="10" t="s">
        <v>15</v>
      </c>
      <c r="J310" s="10">
        <v>1507.0</v>
      </c>
      <c r="K310" s="10" t="s">
        <v>15</v>
      </c>
      <c r="L310" s="10">
        <v>3652.0</v>
      </c>
      <c r="M310" s="10" t="s">
        <v>15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7">
        <v>2013.0</v>
      </c>
      <c r="B311" s="8" t="s">
        <v>30</v>
      </c>
      <c r="C311" s="9">
        <v>437.0</v>
      </c>
      <c r="D311" s="7">
        <v>64.0</v>
      </c>
      <c r="E311" s="7">
        <v>82.0</v>
      </c>
      <c r="F311" s="7" t="s">
        <v>14</v>
      </c>
      <c r="G311" s="7">
        <v>291.0</v>
      </c>
      <c r="H311" s="10">
        <v>5143.26</v>
      </c>
      <c r="I311" s="10">
        <v>335.0</v>
      </c>
      <c r="J311" s="10">
        <v>300.0</v>
      </c>
      <c r="K311" s="10">
        <v>908.8</v>
      </c>
      <c r="L311" s="10">
        <v>3599.46</v>
      </c>
      <c r="M311" s="10" t="s">
        <v>15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7">
        <v>1994.0</v>
      </c>
      <c r="B312" s="8" t="s">
        <v>27</v>
      </c>
      <c r="C312" s="9">
        <v>1037.0</v>
      </c>
      <c r="D312" s="7">
        <v>357.0</v>
      </c>
      <c r="E312" s="7">
        <v>365.0</v>
      </c>
      <c r="F312" s="7">
        <v>49.0</v>
      </c>
      <c r="G312" s="7">
        <v>266.0</v>
      </c>
      <c r="H312" s="10">
        <v>5001.0</v>
      </c>
      <c r="I312" s="10">
        <v>234.0</v>
      </c>
      <c r="J312" s="10">
        <v>179.0</v>
      </c>
      <c r="K312" s="10">
        <v>284.0</v>
      </c>
      <c r="L312" s="10">
        <v>4304.0</v>
      </c>
      <c r="M312" s="10" t="s">
        <v>15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7">
        <v>1995.0</v>
      </c>
      <c r="B313" s="8" t="s">
        <v>38</v>
      </c>
      <c r="C313" s="9">
        <v>1644.0</v>
      </c>
      <c r="D313" s="7">
        <v>154.0</v>
      </c>
      <c r="E313" s="7">
        <v>128.0</v>
      </c>
      <c r="F313" s="7">
        <v>24.0</v>
      </c>
      <c r="G313" s="7">
        <v>1338.0</v>
      </c>
      <c r="H313" s="10">
        <v>4993.25</v>
      </c>
      <c r="I313" s="10">
        <v>804.0</v>
      </c>
      <c r="J313" s="10">
        <v>90.0</v>
      </c>
      <c r="K313" s="10">
        <v>882.0</v>
      </c>
      <c r="L313" s="10">
        <v>3217.25</v>
      </c>
      <c r="M313" s="10" t="s">
        <v>15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7">
        <v>2003.0</v>
      </c>
      <c r="B314" s="8" t="s">
        <v>16</v>
      </c>
      <c r="C314" s="9">
        <v>254.0</v>
      </c>
      <c r="D314" s="7">
        <v>62.0</v>
      </c>
      <c r="E314" s="7">
        <v>20.0</v>
      </c>
      <c r="F314" s="7">
        <v>3.0</v>
      </c>
      <c r="G314" s="7">
        <v>169.0</v>
      </c>
      <c r="H314" s="10">
        <v>4923.99</v>
      </c>
      <c r="I314" s="10">
        <v>1243.0</v>
      </c>
      <c r="J314" s="10">
        <v>167.0</v>
      </c>
      <c r="K314" s="10">
        <v>323.43</v>
      </c>
      <c r="L314" s="10">
        <v>3190.56</v>
      </c>
      <c r="M314" s="10" t="s">
        <v>15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7">
        <v>2005.0</v>
      </c>
      <c r="B315" s="8" t="s">
        <v>23</v>
      </c>
      <c r="C315" s="9">
        <v>82.0</v>
      </c>
      <c r="D315" s="7" t="s">
        <v>14</v>
      </c>
      <c r="E315" s="7" t="s">
        <v>14</v>
      </c>
      <c r="F315" s="7" t="s">
        <v>14</v>
      </c>
      <c r="G315" s="7">
        <v>82.0</v>
      </c>
      <c r="H315" s="10">
        <v>4899.0</v>
      </c>
      <c r="I315" s="10">
        <v>3369.0</v>
      </c>
      <c r="J315" s="10">
        <v>1245.0</v>
      </c>
      <c r="K315" s="10" t="s">
        <v>15</v>
      </c>
      <c r="L315" s="10">
        <v>285.0</v>
      </c>
      <c r="M315" s="10" t="s">
        <v>15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7">
        <v>2009.0</v>
      </c>
      <c r="B316" s="8" t="s">
        <v>29</v>
      </c>
      <c r="C316" s="9">
        <v>37.0</v>
      </c>
      <c r="D316" s="7">
        <v>9.0</v>
      </c>
      <c r="E316" s="7">
        <v>9.0</v>
      </c>
      <c r="F316" s="7" t="s">
        <v>14</v>
      </c>
      <c r="G316" s="7">
        <v>19.0</v>
      </c>
      <c r="H316" s="10">
        <v>4856.0</v>
      </c>
      <c r="I316" s="10">
        <v>0.5</v>
      </c>
      <c r="J316" s="10" t="s">
        <v>15</v>
      </c>
      <c r="K316" s="10">
        <v>1791.7</v>
      </c>
      <c r="L316" s="10">
        <v>3063.8</v>
      </c>
      <c r="M316" s="10" t="s">
        <v>15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7">
        <v>1994.0</v>
      </c>
      <c r="B317" s="8" t="s">
        <v>39</v>
      </c>
      <c r="C317" s="9">
        <v>114.0</v>
      </c>
      <c r="D317" s="7">
        <v>16.0</v>
      </c>
      <c r="E317" s="7">
        <v>80.0</v>
      </c>
      <c r="F317" s="7">
        <v>4.0</v>
      </c>
      <c r="G317" s="7">
        <v>14.0</v>
      </c>
      <c r="H317" s="10">
        <v>4806.98</v>
      </c>
      <c r="I317" s="10">
        <v>2250.78</v>
      </c>
      <c r="J317" s="10" t="s">
        <v>15</v>
      </c>
      <c r="K317" s="10">
        <v>3.15</v>
      </c>
      <c r="L317" s="10">
        <v>2553.05</v>
      </c>
      <c r="M317" s="10" t="s">
        <v>15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7">
        <v>2014.0</v>
      </c>
      <c r="B318" s="8" t="s">
        <v>29</v>
      </c>
      <c r="C318" s="9">
        <v>659.0</v>
      </c>
      <c r="D318" s="7">
        <v>356.0</v>
      </c>
      <c r="E318" s="7">
        <v>168.0</v>
      </c>
      <c r="F318" s="7" t="s">
        <v>14</v>
      </c>
      <c r="G318" s="7">
        <v>135.0</v>
      </c>
      <c r="H318" s="10">
        <v>4804.9</v>
      </c>
      <c r="I318" s="10">
        <v>344.9</v>
      </c>
      <c r="J318" s="10">
        <v>2856.9</v>
      </c>
      <c r="K318" s="10">
        <v>870.1</v>
      </c>
      <c r="L318" s="10">
        <v>733.0</v>
      </c>
      <c r="M318" s="10" t="s">
        <v>15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7">
        <v>1994.0</v>
      </c>
      <c r="B319" s="8" t="s">
        <v>18</v>
      </c>
      <c r="C319" s="9">
        <v>16.0</v>
      </c>
      <c r="D319" s="7">
        <v>7.0</v>
      </c>
      <c r="E319" s="7">
        <v>1.0</v>
      </c>
      <c r="F319" s="7" t="s">
        <v>14</v>
      </c>
      <c r="G319" s="7">
        <v>8.0</v>
      </c>
      <c r="H319" s="10">
        <v>4732.0</v>
      </c>
      <c r="I319" s="10">
        <v>2730.0</v>
      </c>
      <c r="J319" s="10">
        <v>4.0</v>
      </c>
      <c r="K319" s="10">
        <v>832.0</v>
      </c>
      <c r="L319" s="10">
        <v>1166.0</v>
      </c>
      <c r="M319" s="10" t="s">
        <v>15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7">
        <v>2016.0</v>
      </c>
      <c r="B320" s="8" t="s">
        <v>18</v>
      </c>
      <c r="C320" s="9">
        <v>20.0</v>
      </c>
      <c r="D320" s="7">
        <v>20.0</v>
      </c>
      <c r="E320" s="7" t="s">
        <v>14</v>
      </c>
      <c r="F320" s="7" t="s">
        <v>14</v>
      </c>
      <c r="G320" s="7" t="s">
        <v>14</v>
      </c>
      <c r="H320" s="10">
        <v>4704.75</v>
      </c>
      <c r="I320" s="10">
        <v>500.5</v>
      </c>
      <c r="J320" s="10" t="s">
        <v>15</v>
      </c>
      <c r="K320" s="10">
        <v>1135.5</v>
      </c>
      <c r="L320" s="10">
        <v>3068.75</v>
      </c>
      <c r="M320" s="10" t="s">
        <v>15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7">
        <v>2016.0</v>
      </c>
      <c r="B321" s="8" t="s">
        <v>36</v>
      </c>
      <c r="C321" s="9">
        <v>597.0</v>
      </c>
      <c r="D321" s="7">
        <v>6.0</v>
      </c>
      <c r="E321" s="7" t="s">
        <v>14</v>
      </c>
      <c r="F321" s="7">
        <v>5.0</v>
      </c>
      <c r="G321" s="7">
        <v>586.0</v>
      </c>
      <c r="H321" s="10">
        <v>4698.38</v>
      </c>
      <c r="I321" s="10">
        <v>3305.65</v>
      </c>
      <c r="J321" s="10">
        <v>261.25</v>
      </c>
      <c r="K321" s="10">
        <v>412.32</v>
      </c>
      <c r="L321" s="10">
        <v>719.16</v>
      </c>
      <c r="M321" s="10" t="s">
        <v>15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7">
        <v>2014.0</v>
      </c>
      <c r="B322" s="8" t="s">
        <v>23</v>
      </c>
      <c r="C322" s="9">
        <v>70.0</v>
      </c>
      <c r="D322" s="7">
        <v>6.0</v>
      </c>
      <c r="E322" s="7">
        <v>41.0</v>
      </c>
      <c r="F322" s="7">
        <v>3.0</v>
      </c>
      <c r="G322" s="7">
        <v>20.0</v>
      </c>
      <c r="H322" s="10">
        <v>4688.1</v>
      </c>
      <c r="I322" s="10">
        <v>68.98</v>
      </c>
      <c r="J322" s="10">
        <v>16.15</v>
      </c>
      <c r="K322" s="10">
        <v>2267.19</v>
      </c>
      <c r="L322" s="10">
        <v>2335.78</v>
      </c>
      <c r="M322" s="10" t="s">
        <v>15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7">
        <v>1993.0</v>
      </c>
      <c r="B323" s="8" t="s">
        <v>16</v>
      </c>
      <c r="C323" s="9">
        <v>766.0</v>
      </c>
      <c r="D323" s="7">
        <v>55.0</v>
      </c>
      <c r="E323" s="7">
        <v>5.0</v>
      </c>
      <c r="F323" s="7" t="s">
        <v>14</v>
      </c>
      <c r="G323" s="7">
        <v>706.0</v>
      </c>
      <c r="H323" s="10">
        <v>4665.82</v>
      </c>
      <c r="I323" s="10">
        <v>310.56</v>
      </c>
      <c r="J323" s="10">
        <v>529.5</v>
      </c>
      <c r="K323" s="10">
        <v>525.4</v>
      </c>
      <c r="L323" s="10">
        <v>3300.36</v>
      </c>
      <c r="M323" s="10" t="s">
        <v>15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7">
        <v>2014.0</v>
      </c>
      <c r="B324" s="8" t="s">
        <v>36</v>
      </c>
      <c r="C324" s="9">
        <v>111.0</v>
      </c>
      <c r="D324" s="7">
        <v>15.0</v>
      </c>
      <c r="E324" s="7">
        <v>7.0</v>
      </c>
      <c r="F324" s="7">
        <v>5.0</v>
      </c>
      <c r="G324" s="7">
        <v>84.0</v>
      </c>
      <c r="H324" s="10">
        <v>4651.49</v>
      </c>
      <c r="I324" s="10">
        <v>3.6</v>
      </c>
      <c r="J324" s="10">
        <v>5.45</v>
      </c>
      <c r="K324" s="10">
        <v>590.53</v>
      </c>
      <c r="L324" s="10">
        <v>4051.92</v>
      </c>
      <c r="M324" s="10" t="s">
        <v>15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7">
        <v>1998.0</v>
      </c>
      <c r="B325" s="8" t="s">
        <v>35</v>
      </c>
      <c r="C325" s="9">
        <v>38.0</v>
      </c>
      <c r="D325" s="7">
        <v>37.0</v>
      </c>
      <c r="E325" s="7">
        <v>1.0</v>
      </c>
      <c r="F325" s="7" t="s">
        <v>14</v>
      </c>
      <c r="G325" s="7" t="s">
        <v>14</v>
      </c>
      <c r="H325" s="10">
        <v>4545.0</v>
      </c>
      <c r="I325" s="10" t="s">
        <v>15</v>
      </c>
      <c r="J325" s="10" t="s">
        <v>15</v>
      </c>
      <c r="K325" s="10">
        <v>950.0</v>
      </c>
      <c r="L325" s="10">
        <v>3595.0</v>
      </c>
      <c r="M325" s="10" t="s">
        <v>15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7">
        <v>2015.0</v>
      </c>
      <c r="B326" s="8" t="s">
        <v>13</v>
      </c>
      <c r="C326" s="9">
        <v>7.0</v>
      </c>
      <c r="D326" s="7">
        <v>5.0</v>
      </c>
      <c r="E326" s="7">
        <v>2.0</v>
      </c>
      <c r="F326" s="7" t="s">
        <v>14</v>
      </c>
      <c r="G326" s="7" t="s">
        <v>14</v>
      </c>
      <c r="H326" s="10">
        <v>4530.0</v>
      </c>
      <c r="I326" s="10" t="s">
        <v>15</v>
      </c>
      <c r="J326" s="10" t="s">
        <v>15</v>
      </c>
      <c r="K326" s="10" t="s">
        <v>15</v>
      </c>
      <c r="L326" s="10">
        <v>4530.0</v>
      </c>
      <c r="M326" s="10" t="s">
        <v>15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7">
        <v>1995.0</v>
      </c>
      <c r="B327" s="8" t="s">
        <v>13</v>
      </c>
      <c r="C327" s="9">
        <v>4.0</v>
      </c>
      <c r="D327" s="7">
        <v>2.0</v>
      </c>
      <c r="E327" s="7" t="s">
        <v>14</v>
      </c>
      <c r="F327" s="7">
        <v>1.0</v>
      </c>
      <c r="G327" s="7">
        <v>1.0</v>
      </c>
      <c r="H327" s="10">
        <v>4514.0</v>
      </c>
      <c r="I327" s="10">
        <v>2.0</v>
      </c>
      <c r="J327" s="10" t="s">
        <v>15</v>
      </c>
      <c r="K327" s="10" t="s">
        <v>15</v>
      </c>
      <c r="L327" s="10">
        <v>4512.0</v>
      </c>
      <c r="M327" s="10" t="s">
        <v>15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7">
        <v>2017.0</v>
      </c>
      <c r="B328" s="8" t="s">
        <v>16</v>
      </c>
      <c r="C328" s="9">
        <v>465.0</v>
      </c>
      <c r="D328" s="7">
        <v>41.0</v>
      </c>
      <c r="E328" s="7">
        <v>1.0</v>
      </c>
      <c r="F328" s="7">
        <v>2.0</v>
      </c>
      <c r="G328" s="7">
        <v>421.0</v>
      </c>
      <c r="H328" s="10">
        <v>4477.39</v>
      </c>
      <c r="I328" s="10">
        <v>101.8</v>
      </c>
      <c r="J328" s="10">
        <v>8.7</v>
      </c>
      <c r="K328" s="10">
        <v>1961.43</v>
      </c>
      <c r="L328" s="10">
        <v>2405.46</v>
      </c>
      <c r="M328" s="10" t="s">
        <v>15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7">
        <v>2011.0</v>
      </c>
      <c r="B329" s="8" t="s">
        <v>22</v>
      </c>
      <c r="C329" s="9">
        <v>917.0</v>
      </c>
      <c r="D329" s="7">
        <v>201.0</v>
      </c>
      <c r="E329" s="7">
        <v>359.0</v>
      </c>
      <c r="F329" s="7">
        <v>148.0</v>
      </c>
      <c r="G329" s="7">
        <v>209.0</v>
      </c>
      <c r="H329" s="10">
        <v>4421.0</v>
      </c>
      <c r="I329" s="10">
        <v>1255.5</v>
      </c>
      <c r="J329" s="10">
        <v>53.5</v>
      </c>
      <c r="K329" s="10">
        <v>178.0</v>
      </c>
      <c r="L329" s="10">
        <v>2934.0</v>
      </c>
      <c r="M329" s="10" t="s">
        <v>15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7">
        <v>2015.0</v>
      </c>
      <c r="B330" s="8" t="s">
        <v>20</v>
      </c>
      <c r="C330" s="9">
        <v>9.0</v>
      </c>
      <c r="D330" s="7" t="s">
        <v>14</v>
      </c>
      <c r="E330" s="7" t="s">
        <v>14</v>
      </c>
      <c r="F330" s="7" t="s">
        <v>14</v>
      </c>
      <c r="G330" s="7">
        <v>9.0</v>
      </c>
      <c r="H330" s="10">
        <v>4412.0</v>
      </c>
      <c r="I330" s="10">
        <v>3703.0</v>
      </c>
      <c r="J330" s="10">
        <v>4.0</v>
      </c>
      <c r="K330" s="10" t="s">
        <v>15</v>
      </c>
      <c r="L330" s="10">
        <v>705.0</v>
      </c>
      <c r="M330" s="10" t="s">
        <v>15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7">
        <v>2004.0</v>
      </c>
      <c r="B331" s="8" t="s">
        <v>22</v>
      </c>
      <c r="C331" s="9">
        <v>470.0</v>
      </c>
      <c r="D331" s="7">
        <v>455.0</v>
      </c>
      <c r="E331" s="7">
        <v>15.0</v>
      </c>
      <c r="F331" s="7" t="s">
        <v>14</v>
      </c>
      <c r="G331" s="7" t="s">
        <v>14</v>
      </c>
      <c r="H331" s="10">
        <v>4381.07</v>
      </c>
      <c r="I331" s="10">
        <v>4.5</v>
      </c>
      <c r="J331" s="10">
        <v>1217.26</v>
      </c>
      <c r="K331" s="10">
        <v>967.5</v>
      </c>
      <c r="L331" s="10">
        <v>2191.82</v>
      </c>
      <c r="M331" s="10" t="s">
        <v>15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7">
        <v>1997.0</v>
      </c>
      <c r="B332" s="8" t="s">
        <v>17</v>
      </c>
      <c r="C332" s="9">
        <v>36.0</v>
      </c>
      <c r="D332" s="7">
        <v>14.0</v>
      </c>
      <c r="E332" s="7">
        <v>12.0</v>
      </c>
      <c r="F332" s="7" t="s">
        <v>14</v>
      </c>
      <c r="G332" s="7">
        <v>10.0</v>
      </c>
      <c r="H332" s="10">
        <v>4253.62</v>
      </c>
      <c r="I332" s="10">
        <v>10.3</v>
      </c>
      <c r="J332" s="10">
        <v>4073.21</v>
      </c>
      <c r="K332" s="10">
        <v>163.42</v>
      </c>
      <c r="L332" s="10">
        <v>6.69</v>
      </c>
      <c r="M332" s="10" t="s">
        <v>15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7">
        <v>2008.0</v>
      </c>
      <c r="B333" s="8" t="s">
        <v>31</v>
      </c>
      <c r="C333" s="9">
        <v>186.0</v>
      </c>
      <c r="D333" s="7">
        <v>30.0</v>
      </c>
      <c r="E333" s="7">
        <v>24.0</v>
      </c>
      <c r="F333" s="7">
        <v>3.0</v>
      </c>
      <c r="G333" s="7">
        <v>129.0</v>
      </c>
      <c r="H333" s="10">
        <v>4219.5</v>
      </c>
      <c r="I333" s="10">
        <v>25.0</v>
      </c>
      <c r="J333" s="10">
        <v>110.0</v>
      </c>
      <c r="K333" s="10">
        <v>41.0</v>
      </c>
      <c r="L333" s="10">
        <v>4043.5</v>
      </c>
      <c r="M333" s="10" t="s">
        <v>15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7">
        <v>2013.0</v>
      </c>
      <c r="B334" s="8" t="s">
        <v>26</v>
      </c>
      <c r="C334" s="9">
        <v>2.0</v>
      </c>
      <c r="D334" s="7">
        <v>1.0</v>
      </c>
      <c r="E334" s="7" t="s">
        <v>14</v>
      </c>
      <c r="F334" s="7" t="s">
        <v>14</v>
      </c>
      <c r="G334" s="7">
        <v>1.0</v>
      </c>
      <c r="H334" s="10">
        <v>4196.0</v>
      </c>
      <c r="I334" s="10" t="s">
        <v>15</v>
      </c>
      <c r="J334" s="10" t="s">
        <v>15</v>
      </c>
      <c r="K334" s="10">
        <v>200.0</v>
      </c>
      <c r="L334" s="10">
        <v>3996.0</v>
      </c>
      <c r="M334" s="10" t="s">
        <v>15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7">
        <v>1993.0</v>
      </c>
      <c r="B335" s="8" t="s">
        <v>36</v>
      </c>
      <c r="C335" s="9">
        <v>529.0</v>
      </c>
      <c r="D335" s="7">
        <v>70.0</v>
      </c>
      <c r="E335" s="7">
        <v>9.0</v>
      </c>
      <c r="F335" s="7">
        <v>10.0</v>
      </c>
      <c r="G335" s="7">
        <v>440.0</v>
      </c>
      <c r="H335" s="10">
        <v>4169.14</v>
      </c>
      <c r="I335" s="10">
        <v>1236.29</v>
      </c>
      <c r="J335" s="10">
        <v>226.14</v>
      </c>
      <c r="K335" s="10">
        <v>1272.69</v>
      </c>
      <c r="L335" s="10">
        <v>1434.02</v>
      </c>
      <c r="M335" s="10" t="s">
        <v>15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7">
        <v>2009.0</v>
      </c>
      <c r="B336" s="8" t="s">
        <v>35</v>
      </c>
      <c r="C336" s="9">
        <v>49.0</v>
      </c>
      <c r="D336" s="7">
        <v>47.0</v>
      </c>
      <c r="E336" s="7">
        <v>1.0</v>
      </c>
      <c r="F336" s="7">
        <v>1.0</v>
      </c>
      <c r="G336" s="7" t="s">
        <v>14</v>
      </c>
      <c r="H336" s="10">
        <v>4165.0</v>
      </c>
      <c r="I336" s="10">
        <v>30.0</v>
      </c>
      <c r="J336" s="10" t="s">
        <v>15</v>
      </c>
      <c r="K336" s="10">
        <v>131.0</v>
      </c>
      <c r="L336" s="10">
        <v>4004.0</v>
      </c>
      <c r="M336" s="10" t="s">
        <v>15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7">
        <v>1995.0</v>
      </c>
      <c r="B337" s="8" t="s">
        <v>30</v>
      </c>
      <c r="C337" s="9">
        <v>671.0</v>
      </c>
      <c r="D337" s="7">
        <v>333.0</v>
      </c>
      <c r="E337" s="7">
        <v>127.0</v>
      </c>
      <c r="F337" s="7" t="s">
        <v>14</v>
      </c>
      <c r="G337" s="7">
        <v>211.0</v>
      </c>
      <c r="H337" s="10">
        <v>4133.12</v>
      </c>
      <c r="I337" s="10">
        <v>634.9</v>
      </c>
      <c r="J337" s="10">
        <v>1018.5</v>
      </c>
      <c r="K337" s="10">
        <v>991.0</v>
      </c>
      <c r="L337" s="10">
        <v>1488.72</v>
      </c>
      <c r="M337" s="10" t="s">
        <v>15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7">
        <v>2015.0</v>
      </c>
      <c r="B338" s="8" t="s">
        <v>37</v>
      </c>
      <c r="C338" s="9">
        <v>5.0</v>
      </c>
      <c r="D338" s="7" t="s">
        <v>14</v>
      </c>
      <c r="E338" s="7" t="s">
        <v>14</v>
      </c>
      <c r="F338" s="7">
        <v>5.0</v>
      </c>
      <c r="G338" s="7" t="s">
        <v>14</v>
      </c>
      <c r="H338" s="10">
        <v>4100.0</v>
      </c>
      <c r="I338" s="10">
        <v>2450.0</v>
      </c>
      <c r="J338" s="10" t="s">
        <v>15</v>
      </c>
      <c r="K338" s="10">
        <v>1100.0</v>
      </c>
      <c r="L338" s="10">
        <v>550.0</v>
      </c>
      <c r="M338" s="10" t="s">
        <v>15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7">
        <v>1999.0</v>
      </c>
      <c r="B339" s="8" t="s">
        <v>21</v>
      </c>
      <c r="C339" s="9">
        <v>101.0</v>
      </c>
      <c r="D339" s="7">
        <v>22.0</v>
      </c>
      <c r="E339" s="7">
        <v>1.0</v>
      </c>
      <c r="F339" s="7">
        <v>24.0</v>
      </c>
      <c r="G339" s="7">
        <v>54.0</v>
      </c>
      <c r="H339" s="10">
        <v>4025.0</v>
      </c>
      <c r="I339" s="10">
        <v>1046.0</v>
      </c>
      <c r="J339" s="10">
        <v>735.0</v>
      </c>
      <c r="K339" s="10">
        <v>243.0</v>
      </c>
      <c r="L339" s="10">
        <v>2001.0</v>
      </c>
      <c r="M339" s="10" t="s">
        <v>15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7">
        <v>2009.0</v>
      </c>
      <c r="B340" s="8" t="s">
        <v>27</v>
      </c>
      <c r="C340" s="9">
        <v>26.0</v>
      </c>
      <c r="D340" s="7">
        <v>4.0</v>
      </c>
      <c r="E340" s="7">
        <v>1.0</v>
      </c>
      <c r="F340" s="7">
        <v>4.0</v>
      </c>
      <c r="G340" s="7">
        <v>17.0</v>
      </c>
      <c r="H340" s="10">
        <v>3980.0</v>
      </c>
      <c r="I340" s="10">
        <v>100.0</v>
      </c>
      <c r="J340" s="10" t="s">
        <v>15</v>
      </c>
      <c r="K340" s="10">
        <v>1010.0</v>
      </c>
      <c r="L340" s="10">
        <v>2870.0</v>
      </c>
      <c r="M340" s="10" t="s">
        <v>15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7">
        <v>2011.0</v>
      </c>
      <c r="B341" s="8" t="s">
        <v>38</v>
      </c>
      <c r="C341" s="9">
        <v>314.0</v>
      </c>
      <c r="D341" s="7">
        <v>184.0</v>
      </c>
      <c r="E341" s="7">
        <v>130.0</v>
      </c>
      <c r="F341" s="7" t="s">
        <v>14</v>
      </c>
      <c r="G341" s="7" t="s">
        <v>14</v>
      </c>
      <c r="H341" s="10">
        <v>3945.0</v>
      </c>
      <c r="I341" s="10">
        <v>379.0</v>
      </c>
      <c r="J341" s="10">
        <v>161.0</v>
      </c>
      <c r="K341" s="10">
        <v>462.5</v>
      </c>
      <c r="L341" s="10">
        <v>2942.5</v>
      </c>
      <c r="M341" s="10" t="s">
        <v>15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7">
        <v>2007.0</v>
      </c>
      <c r="B342" s="8" t="s">
        <v>39</v>
      </c>
      <c r="C342" s="9">
        <v>31.0</v>
      </c>
      <c r="D342" s="7">
        <v>5.0</v>
      </c>
      <c r="E342" s="7">
        <v>4.0</v>
      </c>
      <c r="F342" s="7">
        <v>1.0</v>
      </c>
      <c r="G342" s="7">
        <v>21.0</v>
      </c>
      <c r="H342" s="10">
        <v>3925.94</v>
      </c>
      <c r="I342" s="10">
        <v>2967.27</v>
      </c>
      <c r="J342" s="10">
        <v>2.0</v>
      </c>
      <c r="K342" s="10">
        <v>925.22</v>
      </c>
      <c r="L342" s="10">
        <v>31.45</v>
      </c>
      <c r="M342" s="10" t="s">
        <v>15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7">
        <v>1998.0</v>
      </c>
      <c r="B343" s="8" t="s">
        <v>38</v>
      </c>
      <c r="C343" s="9">
        <v>238.0</v>
      </c>
      <c r="D343" s="7">
        <v>71.0</v>
      </c>
      <c r="E343" s="7">
        <v>127.0</v>
      </c>
      <c r="F343" s="7" t="s">
        <v>14</v>
      </c>
      <c r="G343" s="7">
        <v>40.0</v>
      </c>
      <c r="H343" s="10">
        <v>3917.03</v>
      </c>
      <c r="I343" s="10">
        <v>972.5</v>
      </c>
      <c r="J343" s="10">
        <v>507.0</v>
      </c>
      <c r="K343" s="10">
        <v>209.0</v>
      </c>
      <c r="L343" s="10">
        <v>2228.53</v>
      </c>
      <c r="M343" s="10" t="s">
        <v>15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7">
        <v>2004.0</v>
      </c>
      <c r="B344" s="8" t="s">
        <v>37</v>
      </c>
      <c r="C344" s="9">
        <v>1508.0</v>
      </c>
      <c r="D344" s="7">
        <v>524.0</v>
      </c>
      <c r="E344" s="7">
        <v>164.0</v>
      </c>
      <c r="F344" s="7">
        <v>176.0</v>
      </c>
      <c r="G344" s="7">
        <v>644.0</v>
      </c>
      <c r="H344" s="10">
        <v>3902.25</v>
      </c>
      <c r="I344" s="10">
        <v>489.0</v>
      </c>
      <c r="J344" s="10">
        <v>334.0</v>
      </c>
      <c r="K344" s="10">
        <v>355.25</v>
      </c>
      <c r="L344" s="10">
        <v>2724.0</v>
      </c>
      <c r="M344" s="10" t="s">
        <v>15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7">
        <v>2018.0</v>
      </c>
      <c r="B345" s="8" t="s">
        <v>27</v>
      </c>
      <c r="C345" s="9">
        <v>778.0</v>
      </c>
      <c r="D345" s="7">
        <v>346.0</v>
      </c>
      <c r="E345" s="7">
        <v>299.0</v>
      </c>
      <c r="F345" s="7">
        <v>28.0</v>
      </c>
      <c r="G345" s="7">
        <v>105.0</v>
      </c>
      <c r="H345" s="10">
        <v>3887.0</v>
      </c>
      <c r="I345" s="10">
        <v>22.0</v>
      </c>
      <c r="J345" s="10">
        <v>293.0</v>
      </c>
      <c r="K345" s="10">
        <v>62.0</v>
      </c>
      <c r="L345" s="10">
        <v>3510.0</v>
      </c>
      <c r="M345" s="10" t="s">
        <v>15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7">
        <v>2013.0</v>
      </c>
      <c r="B346" s="8" t="s">
        <v>19</v>
      </c>
      <c r="C346" s="9">
        <v>548.0</v>
      </c>
      <c r="D346" s="7">
        <v>105.0</v>
      </c>
      <c r="E346" s="7">
        <v>331.0</v>
      </c>
      <c r="F346" s="7" t="s">
        <v>14</v>
      </c>
      <c r="G346" s="7">
        <v>112.0</v>
      </c>
      <c r="H346" s="10">
        <v>3862.47</v>
      </c>
      <c r="I346" s="10">
        <v>161.0</v>
      </c>
      <c r="J346" s="10">
        <v>462.47</v>
      </c>
      <c r="K346" s="10">
        <v>1256.0</v>
      </c>
      <c r="L346" s="10">
        <v>1983.0</v>
      </c>
      <c r="M346" s="10" t="s">
        <v>15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7">
        <v>2016.0</v>
      </c>
      <c r="B347" s="8" t="s">
        <v>32</v>
      </c>
      <c r="C347" s="9">
        <v>1144.0</v>
      </c>
      <c r="D347" s="7">
        <v>229.0</v>
      </c>
      <c r="E347" s="7">
        <v>208.0</v>
      </c>
      <c r="F347" s="7">
        <v>10.0</v>
      </c>
      <c r="G347" s="7">
        <v>697.0</v>
      </c>
      <c r="H347" s="10">
        <v>3675.0</v>
      </c>
      <c r="I347" s="10">
        <v>1476.0</v>
      </c>
      <c r="J347" s="10">
        <v>948.0</v>
      </c>
      <c r="K347" s="10">
        <v>490.0</v>
      </c>
      <c r="L347" s="10">
        <v>761.0</v>
      </c>
      <c r="M347" s="10" t="s">
        <v>15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7">
        <v>1993.0</v>
      </c>
      <c r="B348" s="8" t="s">
        <v>29</v>
      </c>
      <c r="C348" s="9">
        <v>205.0</v>
      </c>
      <c r="D348" s="7">
        <v>127.0</v>
      </c>
      <c r="E348" s="7">
        <v>11.0</v>
      </c>
      <c r="F348" s="7" t="s">
        <v>14</v>
      </c>
      <c r="G348" s="7">
        <v>67.0</v>
      </c>
      <c r="H348" s="10">
        <v>3655.44</v>
      </c>
      <c r="I348" s="10">
        <v>850.0</v>
      </c>
      <c r="J348" s="10">
        <v>759.0</v>
      </c>
      <c r="K348" s="10">
        <v>566.09</v>
      </c>
      <c r="L348" s="10">
        <v>1480.35</v>
      </c>
      <c r="M348" s="10" t="s">
        <v>15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7">
        <v>2007.0</v>
      </c>
      <c r="B349" s="8" t="s">
        <v>37</v>
      </c>
      <c r="C349" s="9">
        <v>98.0</v>
      </c>
      <c r="D349" s="7">
        <v>35.0</v>
      </c>
      <c r="E349" s="7">
        <v>29.0</v>
      </c>
      <c r="F349" s="7" t="s">
        <v>14</v>
      </c>
      <c r="G349" s="7">
        <v>34.0</v>
      </c>
      <c r="H349" s="10">
        <v>3621.94</v>
      </c>
      <c r="I349" s="10">
        <v>151.29</v>
      </c>
      <c r="J349" s="10">
        <v>39.95</v>
      </c>
      <c r="K349" s="10">
        <v>45.5</v>
      </c>
      <c r="L349" s="10">
        <v>3385.2</v>
      </c>
      <c r="M349" s="10" t="s">
        <v>15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7">
        <v>2014.0</v>
      </c>
      <c r="B350" s="8" t="s">
        <v>22</v>
      </c>
      <c r="C350" s="9">
        <v>70.0</v>
      </c>
      <c r="D350" s="7">
        <v>44.0</v>
      </c>
      <c r="E350" s="7">
        <v>16.0</v>
      </c>
      <c r="F350" s="7">
        <v>1.0</v>
      </c>
      <c r="G350" s="7">
        <v>9.0</v>
      </c>
      <c r="H350" s="10">
        <v>3563.0</v>
      </c>
      <c r="I350" s="10">
        <v>351.0</v>
      </c>
      <c r="J350" s="10">
        <v>21.5</v>
      </c>
      <c r="K350" s="10">
        <v>44.0</v>
      </c>
      <c r="L350" s="10">
        <v>3146.5</v>
      </c>
      <c r="M350" s="10" t="s">
        <v>15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7">
        <v>2019.0</v>
      </c>
      <c r="B351" s="8" t="s">
        <v>36</v>
      </c>
      <c r="C351" s="9">
        <v>135.0</v>
      </c>
      <c r="D351" s="7" t="s">
        <v>14</v>
      </c>
      <c r="E351" s="7">
        <v>135.0</v>
      </c>
      <c r="F351" s="7" t="s">
        <v>14</v>
      </c>
      <c r="G351" s="7" t="s">
        <v>14</v>
      </c>
      <c r="H351" s="10">
        <v>3556.82</v>
      </c>
      <c r="I351" s="10" t="s">
        <v>15</v>
      </c>
      <c r="J351" s="10">
        <v>769.5</v>
      </c>
      <c r="K351" s="10" t="s">
        <v>15</v>
      </c>
      <c r="L351" s="10">
        <v>2787.32</v>
      </c>
      <c r="M351" s="10" t="s">
        <v>15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7">
        <v>2008.0</v>
      </c>
      <c r="B352" s="8" t="s">
        <v>25</v>
      </c>
      <c r="C352" s="9">
        <v>5.0</v>
      </c>
      <c r="D352" s="7" t="s">
        <v>14</v>
      </c>
      <c r="E352" s="7" t="s">
        <v>14</v>
      </c>
      <c r="F352" s="7" t="s">
        <v>14</v>
      </c>
      <c r="G352" s="7">
        <v>5.0</v>
      </c>
      <c r="H352" s="10">
        <v>3540.7</v>
      </c>
      <c r="I352" s="10">
        <v>316.7</v>
      </c>
      <c r="J352" s="10" t="s">
        <v>15</v>
      </c>
      <c r="K352" s="10">
        <v>873.1</v>
      </c>
      <c r="L352" s="10">
        <v>2350.9</v>
      </c>
      <c r="M352" s="10" t="s">
        <v>15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7">
        <v>2000.0</v>
      </c>
      <c r="B353" s="8" t="s">
        <v>32</v>
      </c>
      <c r="C353" s="9">
        <v>13.0</v>
      </c>
      <c r="D353" s="7">
        <v>13.0</v>
      </c>
      <c r="E353" s="7" t="s">
        <v>14</v>
      </c>
      <c r="F353" s="7" t="s">
        <v>14</v>
      </c>
      <c r="G353" s="7" t="s">
        <v>14</v>
      </c>
      <c r="H353" s="10">
        <v>3483.0</v>
      </c>
      <c r="I353" s="10" t="s">
        <v>15</v>
      </c>
      <c r="J353" s="10" t="s">
        <v>15</v>
      </c>
      <c r="K353" s="10">
        <v>25.0</v>
      </c>
      <c r="L353" s="10">
        <v>3458.0</v>
      </c>
      <c r="M353" s="10" t="s">
        <v>15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7">
        <v>2012.0</v>
      </c>
      <c r="B354" s="8" t="s">
        <v>22</v>
      </c>
      <c r="C354" s="9">
        <v>30.0</v>
      </c>
      <c r="D354" s="7" t="s">
        <v>14</v>
      </c>
      <c r="E354" s="7" t="s">
        <v>14</v>
      </c>
      <c r="F354" s="7" t="s">
        <v>14</v>
      </c>
      <c r="G354" s="7">
        <v>30.0</v>
      </c>
      <c r="H354" s="10">
        <v>3474.1</v>
      </c>
      <c r="I354" s="10">
        <v>1933.0</v>
      </c>
      <c r="J354" s="10" t="s">
        <v>15</v>
      </c>
      <c r="K354" s="10">
        <v>560.0</v>
      </c>
      <c r="L354" s="10">
        <v>981.1</v>
      </c>
      <c r="M354" s="10" t="s">
        <v>15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7">
        <v>2000.0</v>
      </c>
      <c r="B355" s="8" t="s">
        <v>27</v>
      </c>
      <c r="C355" s="9">
        <v>171.0</v>
      </c>
      <c r="D355" s="7">
        <v>100.0</v>
      </c>
      <c r="E355" s="7" t="s">
        <v>14</v>
      </c>
      <c r="F355" s="7" t="s">
        <v>14</v>
      </c>
      <c r="G355" s="7">
        <v>71.0</v>
      </c>
      <c r="H355" s="10">
        <v>3442.0</v>
      </c>
      <c r="I355" s="10">
        <v>875.0</v>
      </c>
      <c r="J355" s="10" t="s">
        <v>15</v>
      </c>
      <c r="K355" s="10">
        <v>241.0</v>
      </c>
      <c r="L355" s="10">
        <v>2326.0</v>
      </c>
      <c r="M355" s="10" t="s">
        <v>15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7">
        <v>2019.0</v>
      </c>
      <c r="B356" s="8" t="s">
        <v>20</v>
      </c>
      <c r="C356" s="9">
        <v>109.0</v>
      </c>
      <c r="D356" s="7">
        <v>92.0</v>
      </c>
      <c r="E356" s="7" t="s">
        <v>14</v>
      </c>
      <c r="F356" s="7" t="s">
        <v>14</v>
      </c>
      <c r="G356" s="7">
        <v>17.0</v>
      </c>
      <c r="H356" s="10">
        <v>3296.75</v>
      </c>
      <c r="I356" s="10">
        <v>2157.75</v>
      </c>
      <c r="J356" s="10">
        <v>39.0</v>
      </c>
      <c r="K356" s="10" t="s">
        <v>15</v>
      </c>
      <c r="L356" s="10">
        <v>1100.0</v>
      </c>
      <c r="M356" s="10" t="s">
        <v>15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7">
        <v>2003.0</v>
      </c>
      <c r="B357" s="8" t="s">
        <v>24</v>
      </c>
      <c r="C357" s="9">
        <v>258.0</v>
      </c>
      <c r="D357" s="7">
        <v>251.0</v>
      </c>
      <c r="E357" s="7">
        <v>7.0</v>
      </c>
      <c r="F357" s="7" t="s">
        <v>14</v>
      </c>
      <c r="G357" s="7" t="s">
        <v>14</v>
      </c>
      <c r="H357" s="10">
        <v>3271.0</v>
      </c>
      <c r="I357" s="10">
        <v>3063.0</v>
      </c>
      <c r="J357" s="10">
        <v>146.0</v>
      </c>
      <c r="K357" s="10" t="s">
        <v>15</v>
      </c>
      <c r="L357" s="10">
        <v>62.0</v>
      </c>
      <c r="M357" s="10" t="s">
        <v>15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7">
        <v>1996.0</v>
      </c>
      <c r="B358" s="8" t="s">
        <v>39</v>
      </c>
      <c r="C358" s="9">
        <v>100.0</v>
      </c>
      <c r="D358" s="7">
        <v>45.0</v>
      </c>
      <c r="E358" s="7">
        <v>27.0</v>
      </c>
      <c r="F358" s="7">
        <v>21.0</v>
      </c>
      <c r="G358" s="7">
        <v>7.0</v>
      </c>
      <c r="H358" s="10">
        <v>3159.84</v>
      </c>
      <c r="I358" s="10">
        <v>135.09</v>
      </c>
      <c r="J358" s="10" t="s">
        <v>15</v>
      </c>
      <c r="K358" s="10">
        <v>16.25</v>
      </c>
      <c r="L358" s="10">
        <v>3008.5</v>
      </c>
      <c r="M358" s="10" t="s">
        <v>15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7">
        <v>1999.0</v>
      </c>
      <c r="B359" s="8" t="s">
        <v>33</v>
      </c>
      <c r="C359" s="9">
        <v>34.0</v>
      </c>
      <c r="D359" s="7">
        <v>31.0</v>
      </c>
      <c r="E359" s="7" t="s">
        <v>14</v>
      </c>
      <c r="F359" s="7" t="s">
        <v>14</v>
      </c>
      <c r="G359" s="7">
        <v>3.0</v>
      </c>
      <c r="H359" s="10">
        <v>3125.52</v>
      </c>
      <c r="I359" s="10">
        <v>1.5</v>
      </c>
      <c r="J359" s="10">
        <v>2.08</v>
      </c>
      <c r="K359" s="10">
        <v>1581.45</v>
      </c>
      <c r="L359" s="10">
        <v>1540.5</v>
      </c>
      <c r="M359" s="10" t="s">
        <v>15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7">
        <v>2001.0</v>
      </c>
      <c r="B360" s="8" t="s">
        <v>34</v>
      </c>
      <c r="C360" s="9">
        <v>105.0</v>
      </c>
      <c r="D360" s="7">
        <v>42.0</v>
      </c>
      <c r="E360" s="7">
        <v>17.0</v>
      </c>
      <c r="F360" s="7">
        <v>30.0</v>
      </c>
      <c r="G360" s="7">
        <v>16.0</v>
      </c>
      <c r="H360" s="10">
        <v>3093.47</v>
      </c>
      <c r="I360" s="10">
        <v>375.55</v>
      </c>
      <c r="J360" s="10">
        <v>6.37</v>
      </c>
      <c r="K360" s="10">
        <v>973.95</v>
      </c>
      <c r="L360" s="10">
        <v>1737.6</v>
      </c>
      <c r="M360" s="10" t="s">
        <v>15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7">
        <v>2015.0</v>
      </c>
      <c r="B361" s="8" t="s">
        <v>24</v>
      </c>
      <c r="C361" s="9">
        <v>138.0</v>
      </c>
      <c r="D361" s="7">
        <v>4.0</v>
      </c>
      <c r="E361" s="7">
        <v>2.0</v>
      </c>
      <c r="F361" s="7" t="s">
        <v>14</v>
      </c>
      <c r="G361" s="7">
        <v>132.0</v>
      </c>
      <c r="H361" s="10">
        <v>3072.81</v>
      </c>
      <c r="I361" s="10">
        <v>982.95</v>
      </c>
      <c r="J361" s="10">
        <v>48.66</v>
      </c>
      <c r="K361" s="10" t="s">
        <v>15</v>
      </c>
      <c r="L361" s="10">
        <v>2041.19</v>
      </c>
      <c r="M361" s="10" t="s">
        <v>15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7">
        <v>2000.0</v>
      </c>
      <c r="B362" s="8" t="s">
        <v>23</v>
      </c>
      <c r="C362" s="9">
        <v>210.0</v>
      </c>
      <c r="D362" s="7">
        <v>5.0</v>
      </c>
      <c r="E362" s="7">
        <v>5.0</v>
      </c>
      <c r="F362" s="7" t="s">
        <v>14</v>
      </c>
      <c r="G362" s="7">
        <v>200.0</v>
      </c>
      <c r="H362" s="10">
        <v>3067.45</v>
      </c>
      <c r="I362" s="10">
        <v>78.9</v>
      </c>
      <c r="J362" s="10">
        <v>1046.6</v>
      </c>
      <c r="K362" s="10">
        <v>230.4</v>
      </c>
      <c r="L362" s="10">
        <v>1711.55</v>
      </c>
      <c r="M362" s="10" t="s">
        <v>15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7">
        <v>2012.0</v>
      </c>
      <c r="B363" s="8" t="s">
        <v>33</v>
      </c>
      <c r="C363" s="9">
        <v>50.0</v>
      </c>
      <c r="D363" s="7">
        <v>28.0</v>
      </c>
      <c r="E363" s="7" t="s">
        <v>14</v>
      </c>
      <c r="F363" s="7" t="s">
        <v>14</v>
      </c>
      <c r="G363" s="7">
        <v>22.0</v>
      </c>
      <c r="H363" s="10">
        <v>3056.0</v>
      </c>
      <c r="I363" s="10">
        <v>16.0</v>
      </c>
      <c r="J363" s="10">
        <v>4.0</v>
      </c>
      <c r="K363" s="10">
        <v>31.0</v>
      </c>
      <c r="L363" s="10">
        <v>3005.0</v>
      </c>
      <c r="M363" s="10" t="s">
        <v>15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7">
        <v>2000.0</v>
      </c>
      <c r="B364" s="8" t="s">
        <v>33</v>
      </c>
      <c r="C364" s="9">
        <v>1507.0</v>
      </c>
      <c r="D364" s="7">
        <v>203.0</v>
      </c>
      <c r="E364" s="7">
        <v>581.0</v>
      </c>
      <c r="F364" s="7">
        <v>57.0</v>
      </c>
      <c r="G364" s="7">
        <v>666.0</v>
      </c>
      <c r="H364" s="10">
        <v>3047.0</v>
      </c>
      <c r="I364" s="10">
        <v>100.0</v>
      </c>
      <c r="J364" s="10">
        <v>607.0</v>
      </c>
      <c r="K364" s="10">
        <v>75.0</v>
      </c>
      <c r="L364" s="10">
        <v>2265.0</v>
      </c>
      <c r="M364" s="10" t="s">
        <v>15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7">
        <v>2010.0</v>
      </c>
      <c r="B365" s="8" t="s">
        <v>25</v>
      </c>
      <c r="C365" s="9">
        <v>12.0</v>
      </c>
      <c r="D365" s="7" t="s">
        <v>14</v>
      </c>
      <c r="E365" s="7" t="s">
        <v>14</v>
      </c>
      <c r="F365" s="7" t="s">
        <v>14</v>
      </c>
      <c r="G365" s="7">
        <v>12.0</v>
      </c>
      <c r="H365" s="10">
        <v>3030.0</v>
      </c>
      <c r="I365" s="10">
        <v>1126.0</v>
      </c>
      <c r="J365" s="10">
        <v>19.0</v>
      </c>
      <c r="K365" s="10">
        <v>150.0</v>
      </c>
      <c r="L365" s="10">
        <v>1735.0</v>
      </c>
      <c r="M365" s="10" t="s">
        <v>15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7">
        <v>2012.0</v>
      </c>
      <c r="B366" s="8" t="s">
        <v>24</v>
      </c>
      <c r="C366" s="9">
        <v>1.0</v>
      </c>
      <c r="D366" s="7" t="s">
        <v>14</v>
      </c>
      <c r="E366" s="7" t="s">
        <v>14</v>
      </c>
      <c r="F366" s="7" t="s">
        <v>14</v>
      </c>
      <c r="G366" s="7">
        <v>1.0</v>
      </c>
      <c r="H366" s="10">
        <v>3000.0</v>
      </c>
      <c r="I366" s="10" t="s">
        <v>15</v>
      </c>
      <c r="J366" s="10" t="s">
        <v>15</v>
      </c>
      <c r="K366" s="10" t="s">
        <v>15</v>
      </c>
      <c r="L366" s="10">
        <v>3000.0</v>
      </c>
      <c r="M366" s="10" t="s">
        <v>15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7">
        <v>1993.0</v>
      </c>
      <c r="B367" s="8" t="s">
        <v>33</v>
      </c>
      <c r="C367" s="9">
        <v>540.0</v>
      </c>
      <c r="D367" s="7">
        <v>202.0</v>
      </c>
      <c r="E367" s="7">
        <v>46.0</v>
      </c>
      <c r="F367" s="7" t="s">
        <v>14</v>
      </c>
      <c r="G367" s="7">
        <v>292.0</v>
      </c>
      <c r="H367" s="10">
        <v>2955.71</v>
      </c>
      <c r="I367" s="10">
        <v>23.5</v>
      </c>
      <c r="J367" s="10">
        <v>848.55</v>
      </c>
      <c r="K367" s="10">
        <v>20.1</v>
      </c>
      <c r="L367" s="10">
        <v>2063.56</v>
      </c>
      <c r="M367" s="10" t="s">
        <v>15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7">
        <v>2007.0</v>
      </c>
      <c r="B368" s="8" t="s">
        <v>29</v>
      </c>
      <c r="C368" s="9">
        <v>59.0</v>
      </c>
      <c r="D368" s="7">
        <v>14.0</v>
      </c>
      <c r="E368" s="7">
        <v>17.0</v>
      </c>
      <c r="F368" s="7" t="s">
        <v>14</v>
      </c>
      <c r="G368" s="7">
        <v>28.0</v>
      </c>
      <c r="H368" s="10">
        <v>2951.0</v>
      </c>
      <c r="I368" s="10" t="s">
        <v>15</v>
      </c>
      <c r="J368" s="10" t="s">
        <v>15</v>
      </c>
      <c r="K368" s="10">
        <v>125.2</v>
      </c>
      <c r="L368" s="10">
        <v>2825.8</v>
      </c>
      <c r="M368" s="10" t="s">
        <v>15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7">
        <v>2010.0</v>
      </c>
      <c r="B369" s="8" t="s">
        <v>18</v>
      </c>
      <c r="C369" s="9">
        <v>334.0</v>
      </c>
      <c r="D369" s="7">
        <v>217.0</v>
      </c>
      <c r="E369" s="7">
        <v>106.0</v>
      </c>
      <c r="F369" s="7" t="s">
        <v>14</v>
      </c>
      <c r="G369" s="7">
        <v>11.0</v>
      </c>
      <c r="H369" s="10">
        <v>2923.5</v>
      </c>
      <c r="I369" s="10">
        <v>156.0</v>
      </c>
      <c r="J369" s="10">
        <v>113.5</v>
      </c>
      <c r="K369" s="10">
        <v>746.0</v>
      </c>
      <c r="L369" s="10">
        <v>1908.0</v>
      </c>
      <c r="M369" s="10" t="s">
        <v>15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7">
        <v>2003.0</v>
      </c>
      <c r="B370" s="8" t="s">
        <v>35</v>
      </c>
      <c r="C370" s="9">
        <v>160.0</v>
      </c>
      <c r="D370" s="7">
        <v>86.0</v>
      </c>
      <c r="E370" s="7">
        <v>32.0</v>
      </c>
      <c r="F370" s="7" t="s">
        <v>14</v>
      </c>
      <c r="G370" s="7">
        <v>42.0</v>
      </c>
      <c r="H370" s="10">
        <v>2873.0</v>
      </c>
      <c r="I370" s="10">
        <v>718.0</v>
      </c>
      <c r="J370" s="10" t="s">
        <v>15</v>
      </c>
      <c r="K370" s="10">
        <v>246.0</v>
      </c>
      <c r="L370" s="10">
        <v>1909.0</v>
      </c>
      <c r="M370" s="10" t="s">
        <v>15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7">
        <v>1999.0</v>
      </c>
      <c r="B371" s="8" t="s">
        <v>37</v>
      </c>
      <c r="C371" s="9">
        <v>19.0</v>
      </c>
      <c r="D371" s="7">
        <v>19.0</v>
      </c>
      <c r="E371" s="7" t="s">
        <v>14</v>
      </c>
      <c r="F371" s="7" t="s">
        <v>14</v>
      </c>
      <c r="G371" s="7" t="s">
        <v>14</v>
      </c>
      <c r="H371" s="10">
        <v>2856.25</v>
      </c>
      <c r="I371" s="10">
        <v>39.0</v>
      </c>
      <c r="J371" s="10" t="s">
        <v>15</v>
      </c>
      <c r="K371" s="10" t="s">
        <v>15</v>
      </c>
      <c r="L371" s="10">
        <v>2817.25</v>
      </c>
      <c r="M371" s="10" t="s">
        <v>15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7">
        <v>2012.0</v>
      </c>
      <c r="B372" s="8" t="s">
        <v>23</v>
      </c>
      <c r="C372" s="9">
        <v>16.0</v>
      </c>
      <c r="D372" s="7" t="s">
        <v>14</v>
      </c>
      <c r="E372" s="7" t="s">
        <v>14</v>
      </c>
      <c r="F372" s="7" t="s">
        <v>14</v>
      </c>
      <c r="G372" s="7">
        <v>16.0</v>
      </c>
      <c r="H372" s="10">
        <v>2825.54</v>
      </c>
      <c r="I372" s="10">
        <v>1046.4</v>
      </c>
      <c r="J372" s="10">
        <v>13.63</v>
      </c>
      <c r="K372" s="10">
        <v>564.74</v>
      </c>
      <c r="L372" s="10">
        <v>1200.77</v>
      </c>
      <c r="M372" s="10" t="s">
        <v>15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7">
        <v>2003.0</v>
      </c>
      <c r="B373" s="8" t="s">
        <v>18</v>
      </c>
      <c r="C373" s="9">
        <v>49.0</v>
      </c>
      <c r="D373" s="7">
        <v>18.0</v>
      </c>
      <c r="E373" s="7">
        <v>1.0</v>
      </c>
      <c r="F373" s="7">
        <v>3.0</v>
      </c>
      <c r="G373" s="7">
        <v>27.0</v>
      </c>
      <c r="H373" s="10">
        <v>2824.0</v>
      </c>
      <c r="I373" s="10">
        <v>762.0</v>
      </c>
      <c r="J373" s="10">
        <v>494.0</v>
      </c>
      <c r="K373" s="10">
        <v>2.0</v>
      </c>
      <c r="L373" s="10">
        <v>1566.0</v>
      </c>
      <c r="M373" s="10" t="s">
        <v>15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7">
        <v>1999.0</v>
      </c>
      <c r="B374" s="8" t="s">
        <v>19</v>
      </c>
      <c r="C374" s="9">
        <v>7.0</v>
      </c>
      <c r="D374" s="7">
        <v>1.0</v>
      </c>
      <c r="E374" s="7">
        <v>6.0</v>
      </c>
      <c r="F374" s="7" t="s">
        <v>14</v>
      </c>
      <c r="G374" s="7" t="s">
        <v>14</v>
      </c>
      <c r="H374" s="10">
        <v>2818.0</v>
      </c>
      <c r="I374" s="10" t="s">
        <v>15</v>
      </c>
      <c r="J374" s="10">
        <v>10.0</v>
      </c>
      <c r="K374" s="10">
        <v>5.0</v>
      </c>
      <c r="L374" s="10">
        <v>2803.0</v>
      </c>
      <c r="M374" s="10" t="s">
        <v>15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7">
        <v>1997.0</v>
      </c>
      <c r="B375" s="8" t="s">
        <v>35</v>
      </c>
      <c r="C375" s="9">
        <v>751.0</v>
      </c>
      <c r="D375" s="7">
        <v>183.0</v>
      </c>
      <c r="E375" s="7">
        <v>381.0</v>
      </c>
      <c r="F375" s="7">
        <v>32.0</v>
      </c>
      <c r="G375" s="7">
        <v>155.0</v>
      </c>
      <c r="H375" s="10">
        <v>2794.0</v>
      </c>
      <c r="I375" s="10">
        <v>98.0</v>
      </c>
      <c r="J375" s="10">
        <v>95.0</v>
      </c>
      <c r="K375" s="10">
        <v>519.0</v>
      </c>
      <c r="L375" s="10">
        <v>2082.0</v>
      </c>
      <c r="M375" s="10" t="s">
        <v>15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7">
        <v>2015.0</v>
      </c>
      <c r="B376" s="8" t="s">
        <v>38</v>
      </c>
      <c r="C376" s="9">
        <v>67.0</v>
      </c>
      <c r="D376" s="7" t="s">
        <v>14</v>
      </c>
      <c r="E376" s="7">
        <v>1.0</v>
      </c>
      <c r="F376" s="7">
        <v>45.0</v>
      </c>
      <c r="G376" s="7">
        <v>21.0</v>
      </c>
      <c r="H376" s="10">
        <v>2767.0</v>
      </c>
      <c r="I376" s="10">
        <v>18.0</v>
      </c>
      <c r="J376" s="10">
        <v>201.0</v>
      </c>
      <c r="K376" s="10">
        <v>236.0</v>
      </c>
      <c r="L376" s="10">
        <v>2312.0</v>
      </c>
      <c r="M376" s="10" t="s">
        <v>15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7">
        <v>2002.0</v>
      </c>
      <c r="B377" s="8" t="s">
        <v>17</v>
      </c>
      <c r="C377" s="9">
        <v>90.0</v>
      </c>
      <c r="D377" s="7" t="s">
        <v>14</v>
      </c>
      <c r="E377" s="7">
        <v>90.0</v>
      </c>
      <c r="F377" s="7" t="s">
        <v>14</v>
      </c>
      <c r="G377" s="7" t="s">
        <v>14</v>
      </c>
      <c r="H377" s="10">
        <v>2744.4265</v>
      </c>
      <c r="I377" s="10" t="s">
        <v>15</v>
      </c>
      <c r="J377" s="10" t="s">
        <v>15</v>
      </c>
      <c r="K377" s="10">
        <v>409.653</v>
      </c>
      <c r="L377" s="10">
        <v>2334.7735</v>
      </c>
      <c r="M377" s="10" t="s">
        <v>15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7">
        <v>2018.0</v>
      </c>
      <c r="B378" s="8" t="s">
        <v>30</v>
      </c>
      <c r="C378" s="9">
        <v>369.0</v>
      </c>
      <c r="D378" s="7">
        <v>203.0</v>
      </c>
      <c r="E378" s="7">
        <v>74.0</v>
      </c>
      <c r="F378" s="7" t="s">
        <v>14</v>
      </c>
      <c r="G378" s="7">
        <v>92.0</v>
      </c>
      <c r="H378" s="10">
        <v>2713.9</v>
      </c>
      <c r="I378" s="10">
        <v>145.7</v>
      </c>
      <c r="J378" s="10">
        <v>2173.4</v>
      </c>
      <c r="K378" s="10">
        <v>173.5</v>
      </c>
      <c r="L378" s="10">
        <v>221.3</v>
      </c>
      <c r="M378" s="10" t="s">
        <v>15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7">
        <v>2002.0</v>
      </c>
      <c r="B379" s="8" t="s">
        <v>32</v>
      </c>
      <c r="C379" s="9">
        <v>8.0</v>
      </c>
      <c r="D379" s="7">
        <v>8.0</v>
      </c>
      <c r="E379" s="7" t="s">
        <v>14</v>
      </c>
      <c r="F379" s="7" t="s">
        <v>14</v>
      </c>
      <c r="G379" s="7" t="s">
        <v>14</v>
      </c>
      <c r="H379" s="10">
        <v>2709.0</v>
      </c>
      <c r="I379" s="10">
        <v>940.0</v>
      </c>
      <c r="J379" s="10" t="s">
        <v>15</v>
      </c>
      <c r="K379" s="10">
        <v>639.0</v>
      </c>
      <c r="L379" s="10">
        <v>1130.0</v>
      </c>
      <c r="M379" s="10" t="s">
        <v>15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7">
        <v>2011.0</v>
      </c>
      <c r="B380" s="8" t="s">
        <v>37</v>
      </c>
      <c r="C380" s="9">
        <v>50.0</v>
      </c>
      <c r="D380" s="7">
        <v>17.0</v>
      </c>
      <c r="E380" s="7">
        <v>6.0</v>
      </c>
      <c r="F380" s="7" t="s">
        <v>14</v>
      </c>
      <c r="G380" s="7">
        <v>27.0</v>
      </c>
      <c r="H380" s="10">
        <v>2686.0</v>
      </c>
      <c r="I380" s="10" t="s">
        <v>15</v>
      </c>
      <c r="J380" s="10">
        <v>4.0</v>
      </c>
      <c r="K380" s="10">
        <v>300.0</v>
      </c>
      <c r="L380" s="10">
        <v>2382.0</v>
      </c>
      <c r="M380" s="10" t="s">
        <v>15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7">
        <v>2016.0</v>
      </c>
      <c r="B381" s="8" t="s">
        <v>25</v>
      </c>
      <c r="C381" s="9">
        <v>176.0</v>
      </c>
      <c r="D381" s="7">
        <v>9.0</v>
      </c>
      <c r="E381" s="7">
        <v>110.0</v>
      </c>
      <c r="F381" s="7">
        <v>14.0</v>
      </c>
      <c r="G381" s="7">
        <v>43.0</v>
      </c>
      <c r="H381" s="10">
        <v>2665.0</v>
      </c>
      <c r="I381" s="10">
        <v>30.0</v>
      </c>
      <c r="J381" s="10">
        <v>14.0</v>
      </c>
      <c r="K381" s="10">
        <v>152.0</v>
      </c>
      <c r="L381" s="10">
        <v>2469.0</v>
      </c>
      <c r="M381" s="10" t="s">
        <v>15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7">
        <v>2008.0</v>
      </c>
      <c r="B382" s="8" t="s">
        <v>22</v>
      </c>
      <c r="C382" s="9">
        <v>378.0</v>
      </c>
      <c r="D382" s="7">
        <v>246.0</v>
      </c>
      <c r="E382" s="7">
        <v>132.0</v>
      </c>
      <c r="F382" s="7" t="s">
        <v>14</v>
      </c>
      <c r="G382" s="7" t="s">
        <v>14</v>
      </c>
      <c r="H382" s="10">
        <v>2658.5</v>
      </c>
      <c r="I382" s="10" t="s">
        <v>15</v>
      </c>
      <c r="J382" s="10">
        <v>15.25</v>
      </c>
      <c r="K382" s="10">
        <v>175.0</v>
      </c>
      <c r="L382" s="10">
        <v>2468.25</v>
      </c>
      <c r="M382" s="10" t="s">
        <v>15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7">
        <v>2010.0</v>
      </c>
      <c r="B383" s="8" t="s">
        <v>35</v>
      </c>
      <c r="C383" s="9">
        <v>156.0</v>
      </c>
      <c r="D383" s="7">
        <v>9.0</v>
      </c>
      <c r="E383" s="7">
        <v>2.0</v>
      </c>
      <c r="F383" s="7" t="s">
        <v>14</v>
      </c>
      <c r="G383" s="7">
        <v>145.0</v>
      </c>
      <c r="H383" s="10">
        <v>2646.57</v>
      </c>
      <c r="I383" s="10">
        <v>190.93</v>
      </c>
      <c r="J383" s="10">
        <v>391.81</v>
      </c>
      <c r="K383" s="10">
        <v>1399.57</v>
      </c>
      <c r="L383" s="10">
        <v>664.26</v>
      </c>
      <c r="M383" s="10" t="s">
        <v>15</v>
      </c>
      <c r="N383" s="11"/>
      <c r="O383" s="11"/>
      <c r="P383" s="12"/>
      <c r="Q383" s="13"/>
      <c r="R383" s="13"/>
      <c r="S383" s="11"/>
      <c r="T383" s="13"/>
      <c r="U383" s="13"/>
      <c r="V383" s="11"/>
      <c r="W383" s="11"/>
      <c r="X383" s="11"/>
      <c r="Y383" s="11"/>
      <c r="Z383" s="11"/>
    </row>
    <row r="384" ht="13.5" customHeight="1">
      <c r="A384" s="7">
        <v>2002.0</v>
      </c>
      <c r="B384" s="8" t="s">
        <v>19</v>
      </c>
      <c r="C384" s="9">
        <v>664.0</v>
      </c>
      <c r="D384" s="7">
        <v>42.0</v>
      </c>
      <c r="E384" s="7">
        <v>549.0</v>
      </c>
      <c r="F384" s="7">
        <v>2.0</v>
      </c>
      <c r="G384" s="7">
        <v>71.0</v>
      </c>
      <c r="H384" s="10">
        <v>2639.05</v>
      </c>
      <c r="I384" s="10">
        <v>169.0</v>
      </c>
      <c r="J384" s="10">
        <v>30.0</v>
      </c>
      <c r="K384" s="10">
        <v>106.7</v>
      </c>
      <c r="L384" s="10">
        <v>2333.35</v>
      </c>
      <c r="M384" s="10" t="s">
        <v>15</v>
      </c>
      <c r="N384" s="11"/>
      <c r="O384" s="11"/>
      <c r="P384" s="12"/>
      <c r="Q384" s="13"/>
      <c r="R384" s="11"/>
      <c r="S384" s="11"/>
      <c r="T384" s="11"/>
      <c r="U384" s="13"/>
      <c r="V384" s="11"/>
      <c r="W384" s="11"/>
      <c r="X384" s="11"/>
      <c r="Y384" s="11"/>
      <c r="Z384" s="11"/>
    </row>
    <row r="385" ht="13.5" customHeight="1">
      <c r="A385" s="7">
        <v>2008.0</v>
      </c>
      <c r="B385" s="8" t="s">
        <v>34</v>
      </c>
      <c r="C385" s="9">
        <v>72.0</v>
      </c>
      <c r="D385" s="7" t="s">
        <v>14</v>
      </c>
      <c r="E385" s="7">
        <v>72.0</v>
      </c>
      <c r="F385" s="7" t="s">
        <v>14</v>
      </c>
      <c r="G385" s="7" t="s">
        <v>14</v>
      </c>
      <c r="H385" s="10">
        <v>2575.85</v>
      </c>
      <c r="I385" s="10">
        <v>2575.18</v>
      </c>
      <c r="J385" s="10" t="s">
        <v>15</v>
      </c>
      <c r="K385" s="10">
        <v>0.07</v>
      </c>
      <c r="L385" s="10">
        <v>0.6</v>
      </c>
      <c r="M385" s="10" t="s">
        <v>15</v>
      </c>
      <c r="N385" s="11"/>
      <c r="O385" s="11"/>
      <c r="P385" s="11"/>
      <c r="Q385" s="13"/>
      <c r="R385" s="13"/>
      <c r="S385" s="13"/>
      <c r="T385" s="13"/>
      <c r="U385" s="13"/>
      <c r="V385" s="11"/>
      <c r="W385" s="11"/>
      <c r="X385" s="11"/>
      <c r="Y385" s="11"/>
      <c r="Z385" s="11"/>
    </row>
    <row r="386" ht="13.5" customHeight="1">
      <c r="A386" s="7">
        <v>2014.0</v>
      </c>
      <c r="B386" s="8" t="s">
        <v>21</v>
      </c>
      <c r="C386" s="9">
        <v>815.0</v>
      </c>
      <c r="D386" s="7">
        <v>240.0</v>
      </c>
      <c r="E386" s="7">
        <v>255.0</v>
      </c>
      <c r="F386" s="7">
        <v>101.0</v>
      </c>
      <c r="G386" s="7">
        <v>219.0</v>
      </c>
      <c r="H386" s="10">
        <v>2544.75</v>
      </c>
      <c r="I386" s="10">
        <v>428.77</v>
      </c>
      <c r="J386" s="10">
        <v>108.39</v>
      </c>
      <c r="K386" s="10">
        <v>172.81</v>
      </c>
      <c r="L386" s="10">
        <v>1834.78</v>
      </c>
      <c r="M386" s="10" t="s">
        <v>15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7">
        <v>2006.0</v>
      </c>
      <c r="B387" s="8" t="s">
        <v>34</v>
      </c>
      <c r="C387" s="9">
        <v>14.0</v>
      </c>
      <c r="D387" s="7">
        <v>8.0</v>
      </c>
      <c r="E387" s="7" t="s">
        <v>14</v>
      </c>
      <c r="F387" s="7" t="s">
        <v>14</v>
      </c>
      <c r="G387" s="7">
        <v>6.0</v>
      </c>
      <c r="H387" s="10">
        <v>2530.5</v>
      </c>
      <c r="I387" s="10">
        <v>5.0</v>
      </c>
      <c r="J387" s="10">
        <v>115.0</v>
      </c>
      <c r="K387" s="10">
        <v>164.0</v>
      </c>
      <c r="L387" s="10">
        <v>2246.5</v>
      </c>
      <c r="M387" s="10" t="s">
        <v>15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7">
        <v>2010.0</v>
      </c>
      <c r="B388" s="8" t="s">
        <v>36</v>
      </c>
      <c r="C388" s="9">
        <v>11.0</v>
      </c>
      <c r="D388" s="7">
        <v>5.0</v>
      </c>
      <c r="E388" s="7">
        <v>1.0</v>
      </c>
      <c r="F388" s="7" t="s">
        <v>14</v>
      </c>
      <c r="G388" s="7">
        <v>5.0</v>
      </c>
      <c r="H388" s="10">
        <v>2490.29</v>
      </c>
      <c r="I388" s="10">
        <v>61.7</v>
      </c>
      <c r="J388" s="10">
        <v>196.82</v>
      </c>
      <c r="K388" s="10">
        <v>138.0</v>
      </c>
      <c r="L388" s="10">
        <v>2093.77</v>
      </c>
      <c r="M388" s="10" t="s">
        <v>15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7">
        <v>2004.0</v>
      </c>
      <c r="B389" s="8" t="s">
        <v>26</v>
      </c>
      <c r="C389" s="9">
        <v>8.0</v>
      </c>
      <c r="D389" s="7">
        <v>5.0</v>
      </c>
      <c r="E389" s="7" t="s">
        <v>14</v>
      </c>
      <c r="F389" s="7" t="s">
        <v>14</v>
      </c>
      <c r="G389" s="7">
        <v>3.0</v>
      </c>
      <c r="H389" s="10">
        <v>2478.0</v>
      </c>
      <c r="I389" s="10">
        <v>132.0</v>
      </c>
      <c r="J389" s="10">
        <v>86.0</v>
      </c>
      <c r="K389" s="10">
        <v>86.0</v>
      </c>
      <c r="L389" s="10">
        <v>2174.0</v>
      </c>
      <c r="M389" s="10" t="s">
        <v>15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7">
        <v>1997.0</v>
      </c>
      <c r="B390" s="8" t="s">
        <v>39</v>
      </c>
      <c r="C390" s="9">
        <v>37.0</v>
      </c>
      <c r="D390" s="7">
        <v>23.0</v>
      </c>
      <c r="E390" s="7">
        <v>6.0</v>
      </c>
      <c r="F390" s="7">
        <v>4.0</v>
      </c>
      <c r="G390" s="7">
        <v>4.0</v>
      </c>
      <c r="H390" s="10">
        <v>2471.95</v>
      </c>
      <c r="I390" s="10">
        <v>213.75</v>
      </c>
      <c r="J390" s="10" t="s">
        <v>15</v>
      </c>
      <c r="K390" s="10">
        <v>210.7</v>
      </c>
      <c r="L390" s="10">
        <v>2047.5</v>
      </c>
      <c r="M390" s="10" t="s">
        <v>15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7">
        <v>2018.0</v>
      </c>
      <c r="B391" s="8" t="s">
        <v>22</v>
      </c>
      <c r="C391" s="9">
        <v>286.0</v>
      </c>
      <c r="D391" s="7">
        <v>104.0</v>
      </c>
      <c r="E391" s="7">
        <v>135.0</v>
      </c>
      <c r="F391" s="7">
        <v>11.0</v>
      </c>
      <c r="G391" s="7">
        <v>36.0</v>
      </c>
      <c r="H391" s="10">
        <v>2459.11</v>
      </c>
      <c r="I391" s="10">
        <v>637.25</v>
      </c>
      <c r="J391" s="10">
        <v>267.96</v>
      </c>
      <c r="K391" s="10">
        <v>1139.43</v>
      </c>
      <c r="L391" s="10">
        <v>414.47</v>
      </c>
      <c r="M391" s="10" t="s">
        <v>15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7">
        <v>1998.0</v>
      </c>
      <c r="B392" s="8" t="s">
        <v>26</v>
      </c>
      <c r="C392" s="9">
        <v>98.0</v>
      </c>
      <c r="D392" s="7">
        <v>28.0</v>
      </c>
      <c r="E392" s="7" t="s">
        <v>14</v>
      </c>
      <c r="F392" s="7" t="s">
        <v>14</v>
      </c>
      <c r="G392" s="7">
        <v>70.0</v>
      </c>
      <c r="H392" s="10">
        <v>2449.3</v>
      </c>
      <c r="I392" s="10">
        <v>1432.31</v>
      </c>
      <c r="J392" s="10">
        <v>15.65</v>
      </c>
      <c r="K392" s="10">
        <v>441.22</v>
      </c>
      <c r="L392" s="10">
        <v>560.12</v>
      </c>
      <c r="M392" s="10" t="s">
        <v>15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7">
        <v>1993.0</v>
      </c>
      <c r="B393" s="8" t="s">
        <v>34</v>
      </c>
      <c r="C393" s="9">
        <v>215.0</v>
      </c>
      <c r="D393" s="7" t="s">
        <v>14</v>
      </c>
      <c r="E393" s="7">
        <v>27.0</v>
      </c>
      <c r="F393" s="7">
        <v>8.0</v>
      </c>
      <c r="G393" s="7">
        <v>180.0</v>
      </c>
      <c r="H393" s="10">
        <v>2422.8</v>
      </c>
      <c r="I393" s="10">
        <v>1590.8</v>
      </c>
      <c r="J393" s="10">
        <v>481.5</v>
      </c>
      <c r="K393" s="10">
        <v>19.0</v>
      </c>
      <c r="L393" s="10">
        <v>331.5</v>
      </c>
      <c r="M393" s="10" t="s">
        <v>15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7">
        <v>2001.0</v>
      </c>
      <c r="B394" s="8" t="s">
        <v>30</v>
      </c>
      <c r="C394" s="9">
        <v>358.0</v>
      </c>
      <c r="D394" s="7">
        <v>304.0</v>
      </c>
      <c r="E394" s="7">
        <v>8.0</v>
      </c>
      <c r="F394" s="7" t="s">
        <v>14</v>
      </c>
      <c r="G394" s="7">
        <v>46.0</v>
      </c>
      <c r="H394" s="10">
        <v>2416.85</v>
      </c>
      <c r="I394" s="10">
        <v>15.0</v>
      </c>
      <c r="J394" s="10">
        <v>691.05</v>
      </c>
      <c r="K394" s="10">
        <v>520.5</v>
      </c>
      <c r="L394" s="10">
        <v>1190.3</v>
      </c>
      <c r="M394" s="10" t="s">
        <v>15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7">
        <v>1998.0</v>
      </c>
      <c r="B395" s="8" t="s">
        <v>36</v>
      </c>
      <c r="C395" s="9">
        <v>38.0</v>
      </c>
      <c r="D395" s="7">
        <v>12.0</v>
      </c>
      <c r="E395" s="7">
        <v>4.0</v>
      </c>
      <c r="F395" s="7" t="s">
        <v>14</v>
      </c>
      <c r="G395" s="7">
        <v>22.0</v>
      </c>
      <c r="H395" s="10">
        <v>2414.9</v>
      </c>
      <c r="I395" s="10">
        <v>338.4</v>
      </c>
      <c r="J395" s="10" t="s">
        <v>15</v>
      </c>
      <c r="K395" s="10">
        <v>317.0</v>
      </c>
      <c r="L395" s="10">
        <v>1759.5</v>
      </c>
      <c r="M395" s="10" t="s">
        <v>15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7">
        <v>2017.0</v>
      </c>
      <c r="B396" s="8" t="s">
        <v>18</v>
      </c>
      <c r="C396" s="9">
        <v>639.0</v>
      </c>
      <c r="D396" s="7">
        <v>197.0</v>
      </c>
      <c r="E396" s="7">
        <v>250.0</v>
      </c>
      <c r="F396" s="7">
        <v>63.0</v>
      </c>
      <c r="G396" s="7">
        <v>129.0</v>
      </c>
      <c r="H396" s="10">
        <v>2399.0</v>
      </c>
      <c r="I396" s="10">
        <v>7.0</v>
      </c>
      <c r="J396" s="10">
        <v>8.0</v>
      </c>
      <c r="K396" s="10">
        <v>77.5</v>
      </c>
      <c r="L396" s="10">
        <v>2306.5</v>
      </c>
      <c r="M396" s="10" t="s">
        <v>15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7">
        <v>1997.0</v>
      </c>
      <c r="B397" s="8" t="s">
        <v>37</v>
      </c>
      <c r="C397" s="9">
        <v>73.0</v>
      </c>
      <c r="D397" s="7">
        <v>73.0</v>
      </c>
      <c r="E397" s="7" t="s">
        <v>14</v>
      </c>
      <c r="F397" s="7" t="s">
        <v>14</v>
      </c>
      <c r="G397" s="7" t="s">
        <v>14</v>
      </c>
      <c r="H397" s="10">
        <v>2391.0</v>
      </c>
      <c r="I397" s="10">
        <v>815.0</v>
      </c>
      <c r="J397" s="10">
        <v>861.0</v>
      </c>
      <c r="K397" s="10" t="s">
        <v>15</v>
      </c>
      <c r="L397" s="10">
        <v>715.0</v>
      </c>
      <c r="M397" s="10" t="s">
        <v>15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7">
        <v>2007.0</v>
      </c>
      <c r="B398" s="8" t="s">
        <v>16</v>
      </c>
      <c r="C398" s="9">
        <v>282.0</v>
      </c>
      <c r="D398" s="7">
        <v>30.0</v>
      </c>
      <c r="E398" s="7">
        <v>76.0</v>
      </c>
      <c r="F398" s="7">
        <v>19.0</v>
      </c>
      <c r="G398" s="7">
        <v>157.0</v>
      </c>
      <c r="H398" s="10">
        <v>2388.39</v>
      </c>
      <c r="I398" s="10">
        <v>256.03</v>
      </c>
      <c r="J398" s="10">
        <v>1249.58</v>
      </c>
      <c r="K398" s="10" t="s">
        <v>15</v>
      </c>
      <c r="L398" s="10">
        <v>882.78</v>
      </c>
      <c r="M398" s="10" t="s">
        <v>15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7">
        <v>2018.0</v>
      </c>
      <c r="B399" s="8" t="s">
        <v>24</v>
      </c>
      <c r="C399" s="9">
        <v>27.0</v>
      </c>
      <c r="D399" s="7">
        <v>27.0</v>
      </c>
      <c r="E399" s="7" t="s">
        <v>14</v>
      </c>
      <c r="F399" s="7" t="s">
        <v>14</v>
      </c>
      <c r="G399" s="7" t="s">
        <v>14</v>
      </c>
      <c r="H399" s="10">
        <v>2269.0</v>
      </c>
      <c r="I399" s="10" t="s">
        <v>15</v>
      </c>
      <c r="J399" s="10">
        <v>2269.0</v>
      </c>
      <c r="K399" s="10" t="s">
        <v>15</v>
      </c>
      <c r="L399" s="10" t="s">
        <v>15</v>
      </c>
      <c r="M399" s="10" t="s">
        <v>15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7">
        <v>2016.0</v>
      </c>
      <c r="B400" s="8" t="s">
        <v>22</v>
      </c>
      <c r="C400" s="9">
        <v>13.0</v>
      </c>
      <c r="D400" s="7">
        <v>1.0</v>
      </c>
      <c r="E400" s="7">
        <v>12.0</v>
      </c>
      <c r="F400" s="7" t="s">
        <v>14</v>
      </c>
      <c r="G400" s="7" t="s">
        <v>14</v>
      </c>
      <c r="H400" s="10">
        <v>2174.5</v>
      </c>
      <c r="I400" s="10">
        <v>1.0</v>
      </c>
      <c r="J400" s="10" t="s">
        <v>15</v>
      </c>
      <c r="K400" s="10">
        <v>249.0</v>
      </c>
      <c r="L400" s="10">
        <v>1924.5</v>
      </c>
      <c r="M400" s="10" t="s">
        <v>15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7">
        <v>2016.0</v>
      </c>
      <c r="B401" s="8" t="s">
        <v>37</v>
      </c>
      <c r="C401" s="9">
        <v>145.0</v>
      </c>
      <c r="D401" s="7">
        <v>141.0</v>
      </c>
      <c r="E401" s="7">
        <v>4.0</v>
      </c>
      <c r="F401" s="7" t="s">
        <v>14</v>
      </c>
      <c r="G401" s="7" t="s">
        <v>14</v>
      </c>
      <c r="H401" s="10">
        <v>2160.0</v>
      </c>
      <c r="I401" s="10">
        <v>54.0</v>
      </c>
      <c r="J401" s="10">
        <v>1218.0</v>
      </c>
      <c r="K401" s="10">
        <v>259.0</v>
      </c>
      <c r="L401" s="10">
        <v>629.0</v>
      </c>
      <c r="M401" s="10" t="s">
        <v>15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7">
        <v>2003.0</v>
      </c>
      <c r="B402" s="8" t="s">
        <v>33</v>
      </c>
      <c r="C402" s="9">
        <v>195.0</v>
      </c>
      <c r="D402" s="7">
        <v>15.0</v>
      </c>
      <c r="E402" s="7">
        <v>74.0</v>
      </c>
      <c r="F402" s="7" t="s">
        <v>14</v>
      </c>
      <c r="G402" s="7">
        <v>106.0</v>
      </c>
      <c r="H402" s="10">
        <v>2146.8</v>
      </c>
      <c r="I402" s="10" t="s">
        <v>15</v>
      </c>
      <c r="J402" s="10">
        <v>98.0</v>
      </c>
      <c r="K402" s="10">
        <v>139.3</v>
      </c>
      <c r="L402" s="10">
        <v>1909.5</v>
      </c>
      <c r="M402" s="10" t="s">
        <v>15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7">
        <v>1999.0</v>
      </c>
      <c r="B403" s="8" t="s">
        <v>34</v>
      </c>
      <c r="C403" s="9">
        <v>172.0</v>
      </c>
      <c r="D403" s="7">
        <v>12.0</v>
      </c>
      <c r="E403" s="7">
        <v>99.0</v>
      </c>
      <c r="F403" s="7">
        <v>9.0</v>
      </c>
      <c r="G403" s="7">
        <v>52.0</v>
      </c>
      <c r="H403" s="10">
        <v>2143.0</v>
      </c>
      <c r="I403" s="10">
        <v>220.0</v>
      </c>
      <c r="J403" s="10">
        <v>445.0</v>
      </c>
      <c r="K403" s="10">
        <v>274.5</v>
      </c>
      <c r="L403" s="10">
        <v>1203.5</v>
      </c>
      <c r="M403" s="10" t="s">
        <v>15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7">
        <v>1997.0</v>
      </c>
      <c r="B404" s="8" t="s">
        <v>22</v>
      </c>
      <c r="C404" s="9">
        <v>164.0</v>
      </c>
      <c r="D404" s="7">
        <v>3.0</v>
      </c>
      <c r="E404" s="7" t="s">
        <v>14</v>
      </c>
      <c r="F404" s="7">
        <v>63.0</v>
      </c>
      <c r="G404" s="7">
        <v>98.0</v>
      </c>
      <c r="H404" s="10">
        <v>2132.0</v>
      </c>
      <c r="I404" s="10">
        <v>1109.0</v>
      </c>
      <c r="J404" s="10">
        <v>512.0</v>
      </c>
      <c r="K404" s="10" t="s">
        <v>15</v>
      </c>
      <c r="L404" s="10">
        <v>511.0</v>
      </c>
      <c r="M404" s="10" t="s">
        <v>15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7">
        <v>2010.0</v>
      </c>
      <c r="B405" s="8" t="s">
        <v>16</v>
      </c>
      <c r="C405" s="9">
        <v>69.0</v>
      </c>
      <c r="D405" s="7" t="s">
        <v>14</v>
      </c>
      <c r="E405" s="7">
        <v>58.0</v>
      </c>
      <c r="F405" s="7" t="s">
        <v>14</v>
      </c>
      <c r="G405" s="7">
        <v>11.0</v>
      </c>
      <c r="H405" s="10">
        <v>2105.63</v>
      </c>
      <c r="I405" s="10">
        <v>584.01</v>
      </c>
      <c r="J405" s="10">
        <v>71.31</v>
      </c>
      <c r="K405" s="10">
        <v>707.08</v>
      </c>
      <c r="L405" s="10">
        <v>743.23</v>
      </c>
      <c r="M405" s="10" t="s">
        <v>15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7">
        <v>2008.0</v>
      </c>
      <c r="B406" s="8" t="s">
        <v>28</v>
      </c>
      <c r="C406" s="9">
        <v>12.0</v>
      </c>
      <c r="D406" s="7" t="s">
        <v>14</v>
      </c>
      <c r="E406" s="7">
        <v>12.0</v>
      </c>
      <c r="F406" s="7" t="s">
        <v>14</v>
      </c>
      <c r="G406" s="7" t="s">
        <v>14</v>
      </c>
      <c r="H406" s="10">
        <v>2100.0</v>
      </c>
      <c r="I406" s="10">
        <v>500.0</v>
      </c>
      <c r="J406" s="10" t="s">
        <v>15</v>
      </c>
      <c r="K406" s="10" t="s">
        <v>15</v>
      </c>
      <c r="L406" s="10">
        <v>1600.0</v>
      </c>
      <c r="M406" s="10" t="s">
        <v>15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7">
        <v>1994.0</v>
      </c>
      <c r="B407" s="8" t="s">
        <v>16</v>
      </c>
      <c r="C407" s="9">
        <v>393.0</v>
      </c>
      <c r="D407" s="7" t="s">
        <v>14</v>
      </c>
      <c r="E407" s="7">
        <v>4.0</v>
      </c>
      <c r="F407" s="7" t="s">
        <v>14</v>
      </c>
      <c r="G407" s="7">
        <v>389.0</v>
      </c>
      <c r="H407" s="10">
        <v>2099.5</v>
      </c>
      <c r="I407" s="10" t="s">
        <v>15</v>
      </c>
      <c r="J407" s="10">
        <v>160.0</v>
      </c>
      <c r="K407" s="10">
        <v>1.25</v>
      </c>
      <c r="L407" s="10">
        <v>1938.25</v>
      </c>
      <c r="M407" s="10" t="s">
        <v>15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7">
        <v>1996.0</v>
      </c>
      <c r="B408" s="8" t="s">
        <v>30</v>
      </c>
      <c r="C408" s="9">
        <v>61.0</v>
      </c>
      <c r="D408" s="7" t="s">
        <v>14</v>
      </c>
      <c r="E408" s="7" t="s">
        <v>14</v>
      </c>
      <c r="F408" s="7">
        <v>9.0</v>
      </c>
      <c r="G408" s="7">
        <v>52.0</v>
      </c>
      <c r="H408" s="10">
        <v>2095.0</v>
      </c>
      <c r="I408" s="10" t="s">
        <v>15</v>
      </c>
      <c r="J408" s="10" t="s">
        <v>15</v>
      </c>
      <c r="K408" s="10">
        <v>124.0</v>
      </c>
      <c r="L408" s="10">
        <v>1971.0</v>
      </c>
      <c r="M408" s="10" t="s">
        <v>15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7">
        <v>1993.0</v>
      </c>
      <c r="B409" s="8" t="s">
        <v>18</v>
      </c>
      <c r="C409" s="9">
        <v>651.0</v>
      </c>
      <c r="D409" s="7">
        <v>266.0</v>
      </c>
      <c r="E409" s="7">
        <v>154.0</v>
      </c>
      <c r="F409" s="7">
        <v>128.0</v>
      </c>
      <c r="G409" s="7">
        <v>103.0</v>
      </c>
      <c r="H409" s="10">
        <v>2087.0</v>
      </c>
      <c r="I409" s="10">
        <v>127.5</v>
      </c>
      <c r="J409" s="10">
        <v>117.5</v>
      </c>
      <c r="K409" s="10">
        <v>353.5</v>
      </c>
      <c r="L409" s="10">
        <v>1488.5</v>
      </c>
      <c r="M409" s="10" t="s">
        <v>15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7">
        <v>1997.0</v>
      </c>
      <c r="B410" s="8" t="s">
        <v>36</v>
      </c>
      <c r="C410" s="9">
        <v>18.0</v>
      </c>
      <c r="D410" s="7">
        <v>1.0</v>
      </c>
      <c r="E410" s="7">
        <v>12.0</v>
      </c>
      <c r="F410" s="7">
        <v>2.0</v>
      </c>
      <c r="G410" s="7">
        <v>3.0</v>
      </c>
      <c r="H410" s="10">
        <v>2025.0</v>
      </c>
      <c r="I410" s="10">
        <v>34.0</v>
      </c>
      <c r="J410" s="10" t="s">
        <v>15</v>
      </c>
      <c r="K410" s="10">
        <v>21.0</v>
      </c>
      <c r="L410" s="10">
        <v>1970.0</v>
      </c>
      <c r="M410" s="10" t="s">
        <v>15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7">
        <v>2012.0</v>
      </c>
      <c r="B411" s="8" t="s">
        <v>25</v>
      </c>
      <c r="C411" s="9">
        <v>61.0</v>
      </c>
      <c r="D411" s="7">
        <v>7.0</v>
      </c>
      <c r="E411" s="7">
        <v>54.0</v>
      </c>
      <c r="F411" s="7" t="s">
        <v>14</v>
      </c>
      <c r="G411" s="7" t="s">
        <v>14</v>
      </c>
      <c r="H411" s="10">
        <v>2010.16</v>
      </c>
      <c r="I411" s="10">
        <v>470.88</v>
      </c>
      <c r="J411" s="10">
        <v>53.35</v>
      </c>
      <c r="K411" s="10">
        <v>749.96</v>
      </c>
      <c r="L411" s="10">
        <v>735.97</v>
      </c>
      <c r="M411" s="10" t="s">
        <v>15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7">
        <v>2014.0</v>
      </c>
      <c r="B412" s="8" t="s">
        <v>17</v>
      </c>
      <c r="C412" s="9">
        <v>10.0</v>
      </c>
      <c r="D412" s="7">
        <v>5.0</v>
      </c>
      <c r="E412" s="7" t="s">
        <v>14</v>
      </c>
      <c r="F412" s="7" t="s">
        <v>14</v>
      </c>
      <c r="G412" s="7">
        <v>5.0</v>
      </c>
      <c r="H412" s="10">
        <v>1997.0</v>
      </c>
      <c r="I412" s="10" t="s">
        <v>15</v>
      </c>
      <c r="J412" s="10" t="s">
        <v>15</v>
      </c>
      <c r="K412" s="10" t="s">
        <v>15</v>
      </c>
      <c r="L412" s="10">
        <v>1997.0</v>
      </c>
      <c r="M412" s="10" t="s">
        <v>15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7">
        <v>2009.0</v>
      </c>
      <c r="B413" s="8" t="s">
        <v>34</v>
      </c>
      <c r="C413" s="9">
        <v>10.0</v>
      </c>
      <c r="D413" s="7">
        <v>8.0</v>
      </c>
      <c r="E413" s="7">
        <v>1.0</v>
      </c>
      <c r="F413" s="7" t="s">
        <v>14</v>
      </c>
      <c r="G413" s="7">
        <v>1.0</v>
      </c>
      <c r="H413" s="10">
        <v>1992.0</v>
      </c>
      <c r="I413" s="10">
        <v>58.0</v>
      </c>
      <c r="J413" s="10" t="s">
        <v>15</v>
      </c>
      <c r="K413" s="10">
        <v>458.0</v>
      </c>
      <c r="L413" s="10">
        <v>1476.0</v>
      </c>
      <c r="M413" s="10" t="s">
        <v>15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7">
        <v>2016.0</v>
      </c>
      <c r="B414" s="8" t="s">
        <v>13</v>
      </c>
      <c r="C414" s="9">
        <v>20.0</v>
      </c>
      <c r="D414" s="7">
        <v>2.0</v>
      </c>
      <c r="E414" s="7">
        <v>18.0</v>
      </c>
      <c r="F414" s="7" t="s">
        <v>14</v>
      </c>
      <c r="G414" s="7" t="s">
        <v>14</v>
      </c>
      <c r="H414" s="10">
        <v>1980.0</v>
      </c>
      <c r="I414" s="10">
        <v>1800.0</v>
      </c>
      <c r="J414" s="10" t="s">
        <v>15</v>
      </c>
      <c r="K414" s="10" t="s">
        <v>15</v>
      </c>
      <c r="L414" s="10">
        <v>180.0</v>
      </c>
      <c r="M414" s="10" t="s">
        <v>15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7">
        <v>2000.0</v>
      </c>
      <c r="B415" s="8" t="s">
        <v>25</v>
      </c>
      <c r="C415" s="9">
        <v>1047.0</v>
      </c>
      <c r="D415" s="7">
        <v>307.0</v>
      </c>
      <c r="E415" s="7">
        <v>592.0</v>
      </c>
      <c r="F415" s="7">
        <v>3.0</v>
      </c>
      <c r="G415" s="7">
        <v>145.0</v>
      </c>
      <c r="H415" s="10">
        <v>1975.0</v>
      </c>
      <c r="I415" s="10">
        <v>591.0</v>
      </c>
      <c r="J415" s="10">
        <v>5.0</v>
      </c>
      <c r="K415" s="10">
        <v>834.0</v>
      </c>
      <c r="L415" s="10">
        <v>545.0</v>
      </c>
      <c r="M415" s="10" t="s">
        <v>15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7">
        <v>2010.0</v>
      </c>
      <c r="B416" s="8" t="s">
        <v>34</v>
      </c>
      <c r="C416" s="9">
        <v>80.0</v>
      </c>
      <c r="D416" s="7" t="s">
        <v>14</v>
      </c>
      <c r="E416" s="7">
        <v>38.0</v>
      </c>
      <c r="F416" s="7" t="s">
        <v>14</v>
      </c>
      <c r="G416" s="7">
        <v>42.0</v>
      </c>
      <c r="H416" s="10">
        <v>1967.87</v>
      </c>
      <c r="I416" s="10">
        <v>37.9</v>
      </c>
      <c r="J416" s="10">
        <v>11.52</v>
      </c>
      <c r="K416" s="10">
        <v>15.3</v>
      </c>
      <c r="L416" s="10">
        <v>1903.15</v>
      </c>
      <c r="M416" s="10" t="s">
        <v>15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7">
        <v>1998.0</v>
      </c>
      <c r="B417" s="8" t="s">
        <v>18</v>
      </c>
      <c r="C417" s="9">
        <v>11.0</v>
      </c>
      <c r="D417" s="7">
        <v>2.0</v>
      </c>
      <c r="E417" s="7">
        <v>9.0</v>
      </c>
      <c r="F417" s="7" t="s">
        <v>14</v>
      </c>
      <c r="G417" s="7" t="s">
        <v>14</v>
      </c>
      <c r="H417" s="10">
        <v>1916.0</v>
      </c>
      <c r="I417" s="10" t="s">
        <v>15</v>
      </c>
      <c r="J417" s="10" t="s">
        <v>15</v>
      </c>
      <c r="K417" s="10">
        <v>107.0</v>
      </c>
      <c r="L417" s="10">
        <v>1809.0</v>
      </c>
      <c r="M417" s="10" t="s">
        <v>15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7">
        <v>2004.0</v>
      </c>
      <c r="B418" s="8" t="s">
        <v>29</v>
      </c>
      <c r="C418" s="9">
        <v>712.0</v>
      </c>
      <c r="D418" s="7">
        <v>167.0</v>
      </c>
      <c r="E418" s="7">
        <v>381.0</v>
      </c>
      <c r="F418" s="7">
        <v>68.0</v>
      </c>
      <c r="G418" s="7">
        <v>96.0</v>
      </c>
      <c r="H418" s="10">
        <v>1911.0</v>
      </c>
      <c r="I418" s="10">
        <v>15.0</v>
      </c>
      <c r="J418" s="10">
        <v>177.0</v>
      </c>
      <c r="K418" s="10">
        <v>114.0</v>
      </c>
      <c r="L418" s="10">
        <v>1605.0</v>
      </c>
      <c r="M418" s="10" t="s">
        <v>15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7">
        <v>2006.0</v>
      </c>
      <c r="B419" s="8" t="s">
        <v>36</v>
      </c>
      <c r="C419" s="9">
        <v>1130.0</v>
      </c>
      <c r="D419" s="7">
        <v>155.0</v>
      </c>
      <c r="E419" s="7">
        <v>850.0</v>
      </c>
      <c r="F419" s="7" t="s">
        <v>14</v>
      </c>
      <c r="G419" s="7">
        <v>125.0</v>
      </c>
      <c r="H419" s="10">
        <v>1909.4</v>
      </c>
      <c r="I419" s="10">
        <v>166.75</v>
      </c>
      <c r="J419" s="10">
        <v>117.75</v>
      </c>
      <c r="K419" s="10">
        <v>170.65</v>
      </c>
      <c r="L419" s="10">
        <v>1454.25</v>
      </c>
      <c r="M419" s="10" t="s">
        <v>15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7">
        <v>2015.0</v>
      </c>
      <c r="B420" s="8" t="s">
        <v>31</v>
      </c>
      <c r="C420" s="9">
        <v>68.0</v>
      </c>
      <c r="D420" s="7">
        <v>3.0</v>
      </c>
      <c r="E420" s="7">
        <v>65.0</v>
      </c>
      <c r="F420" s="7" t="s">
        <v>14</v>
      </c>
      <c r="G420" s="7" t="s">
        <v>14</v>
      </c>
      <c r="H420" s="10">
        <v>1908.35</v>
      </c>
      <c r="I420" s="10">
        <v>48.78</v>
      </c>
      <c r="J420" s="10">
        <v>44.55</v>
      </c>
      <c r="K420" s="10">
        <v>349.67</v>
      </c>
      <c r="L420" s="10">
        <v>1465.36</v>
      </c>
      <c r="M420" s="10" t="s">
        <v>15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7">
        <v>2019.0</v>
      </c>
      <c r="B421" s="8" t="s">
        <v>26</v>
      </c>
      <c r="C421" s="9">
        <v>50.0</v>
      </c>
      <c r="D421" s="7">
        <v>3.0</v>
      </c>
      <c r="E421" s="7">
        <v>4.0</v>
      </c>
      <c r="F421" s="7">
        <v>33.0</v>
      </c>
      <c r="G421" s="7">
        <v>10.0</v>
      </c>
      <c r="H421" s="10">
        <v>1814.0</v>
      </c>
      <c r="I421" s="10" t="s">
        <v>15</v>
      </c>
      <c r="J421" s="10">
        <v>72.0</v>
      </c>
      <c r="K421" s="10">
        <v>6.0</v>
      </c>
      <c r="L421" s="10">
        <v>1736.0</v>
      </c>
      <c r="M421" s="10" t="s">
        <v>15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7">
        <v>1994.0</v>
      </c>
      <c r="B422" s="8" t="s">
        <v>17</v>
      </c>
      <c r="C422" s="9">
        <v>16.0</v>
      </c>
      <c r="D422" s="7">
        <v>9.0</v>
      </c>
      <c r="E422" s="7">
        <v>4.0</v>
      </c>
      <c r="F422" s="7" t="s">
        <v>14</v>
      </c>
      <c r="G422" s="7">
        <v>3.0</v>
      </c>
      <c r="H422" s="10">
        <v>1801.86</v>
      </c>
      <c r="I422" s="10">
        <v>0.4</v>
      </c>
      <c r="J422" s="10" t="s">
        <v>15</v>
      </c>
      <c r="K422" s="10">
        <v>59.7</v>
      </c>
      <c r="L422" s="10">
        <v>1741.76</v>
      </c>
      <c r="M422" s="10" t="s">
        <v>15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7">
        <v>2002.0</v>
      </c>
      <c r="B423" s="8" t="s">
        <v>39</v>
      </c>
      <c r="C423" s="9">
        <v>43.0</v>
      </c>
      <c r="D423" s="7">
        <v>6.0</v>
      </c>
      <c r="E423" s="7">
        <v>1.0</v>
      </c>
      <c r="F423" s="7">
        <v>12.0</v>
      </c>
      <c r="G423" s="7">
        <v>24.0</v>
      </c>
      <c r="H423" s="10">
        <v>1798.13</v>
      </c>
      <c r="I423" s="10">
        <v>13.62</v>
      </c>
      <c r="J423" s="10">
        <v>0.25</v>
      </c>
      <c r="K423" s="10">
        <v>481.26</v>
      </c>
      <c r="L423" s="10">
        <v>1303.0</v>
      </c>
      <c r="M423" s="10" t="s">
        <v>15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7">
        <v>2002.0</v>
      </c>
      <c r="B424" s="8" t="s">
        <v>34</v>
      </c>
      <c r="C424" s="9">
        <v>784.0</v>
      </c>
      <c r="D424" s="7">
        <v>211.0</v>
      </c>
      <c r="E424" s="7">
        <v>501.0</v>
      </c>
      <c r="F424" s="7">
        <v>1.0</v>
      </c>
      <c r="G424" s="7">
        <v>71.0</v>
      </c>
      <c r="H424" s="10">
        <v>1797.57</v>
      </c>
      <c r="I424" s="10">
        <v>114.85</v>
      </c>
      <c r="J424" s="10">
        <v>67.71</v>
      </c>
      <c r="K424" s="10">
        <v>319.07</v>
      </c>
      <c r="L424" s="10">
        <v>1295.94</v>
      </c>
      <c r="M424" s="10" t="s">
        <v>15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7">
        <v>1995.0</v>
      </c>
      <c r="B425" s="8" t="s">
        <v>23</v>
      </c>
      <c r="C425" s="9">
        <v>1096.0</v>
      </c>
      <c r="D425" s="7">
        <v>247.0</v>
      </c>
      <c r="E425" s="7">
        <v>596.0</v>
      </c>
      <c r="F425" s="7">
        <v>15.0</v>
      </c>
      <c r="G425" s="7">
        <v>238.0</v>
      </c>
      <c r="H425" s="10">
        <v>1784.0</v>
      </c>
      <c r="I425" s="10">
        <v>10.0</v>
      </c>
      <c r="J425" s="10">
        <v>31.0</v>
      </c>
      <c r="K425" s="10">
        <v>752.0</v>
      </c>
      <c r="L425" s="10">
        <v>991.0</v>
      </c>
      <c r="M425" s="10" t="s">
        <v>15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7">
        <v>2014.0</v>
      </c>
      <c r="B426" s="8" t="s">
        <v>16</v>
      </c>
      <c r="C426" s="9">
        <v>217.0</v>
      </c>
      <c r="D426" s="7">
        <v>20.0</v>
      </c>
      <c r="E426" s="7">
        <v>68.0</v>
      </c>
      <c r="F426" s="7">
        <v>59.0</v>
      </c>
      <c r="G426" s="7">
        <v>70.0</v>
      </c>
      <c r="H426" s="10">
        <v>1775.0</v>
      </c>
      <c r="I426" s="10" t="s">
        <v>15</v>
      </c>
      <c r="J426" s="10">
        <v>61.0</v>
      </c>
      <c r="K426" s="10">
        <v>4.0</v>
      </c>
      <c r="L426" s="10">
        <v>1710.0</v>
      </c>
      <c r="M426" s="10" t="s">
        <v>15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7">
        <v>2001.0</v>
      </c>
      <c r="B427" s="8" t="s">
        <v>37</v>
      </c>
      <c r="C427" s="9">
        <v>1.0</v>
      </c>
      <c r="D427" s="7">
        <v>1.0</v>
      </c>
      <c r="E427" s="7" t="s">
        <v>14</v>
      </c>
      <c r="F427" s="7" t="s">
        <v>14</v>
      </c>
      <c r="G427" s="7" t="s">
        <v>14</v>
      </c>
      <c r="H427" s="10">
        <v>1750.0</v>
      </c>
      <c r="I427" s="10">
        <v>1500.0</v>
      </c>
      <c r="J427" s="10" t="s">
        <v>15</v>
      </c>
      <c r="K427" s="10" t="s">
        <v>15</v>
      </c>
      <c r="L427" s="10">
        <v>250.0</v>
      </c>
      <c r="M427" s="10" t="s">
        <v>15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7">
        <v>1999.0</v>
      </c>
      <c r="B428" s="8" t="s">
        <v>26</v>
      </c>
      <c r="C428" s="9">
        <v>141.0</v>
      </c>
      <c r="D428" s="7">
        <v>44.0</v>
      </c>
      <c r="E428" s="7">
        <v>57.0</v>
      </c>
      <c r="F428" s="7">
        <v>28.0</v>
      </c>
      <c r="G428" s="7">
        <v>12.0</v>
      </c>
      <c r="H428" s="10">
        <v>1732.12</v>
      </c>
      <c r="I428" s="10">
        <v>60.97</v>
      </c>
      <c r="J428" s="10">
        <v>10.02</v>
      </c>
      <c r="K428" s="10">
        <v>205.99</v>
      </c>
      <c r="L428" s="10">
        <v>1455.15</v>
      </c>
      <c r="M428" s="10" t="s">
        <v>15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7">
        <v>1998.0</v>
      </c>
      <c r="B429" s="8" t="s">
        <v>20</v>
      </c>
      <c r="C429" s="9">
        <v>48.0</v>
      </c>
      <c r="D429" s="7" t="s">
        <v>14</v>
      </c>
      <c r="E429" s="7" t="s">
        <v>14</v>
      </c>
      <c r="F429" s="7" t="s">
        <v>14</v>
      </c>
      <c r="G429" s="7">
        <v>48.0</v>
      </c>
      <c r="H429" s="10">
        <v>1727.0</v>
      </c>
      <c r="I429" s="10" t="s">
        <v>15</v>
      </c>
      <c r="J429" s="10">
        <v>918.0</v>
      </c>
      <c r="K429" s="10" t="s">
        <v>15</v>
      </c>
      <c r="L429" s="10">
        <v>809.0</v>
      </c>
      <c r="M429" s="10" t="s">
        <v>15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7">
        <v>2003.0</v>
      </c>
      <c r="B430" s="8" t="s">
        <v>38</v>
      </c>
      <c r="C430" s="9">
        <v>218.0</v>
      </c>
      <c r="D430" s="7">
        <v>2.0</v>
      </c>
      <c r="E430" s="7">
        <v>10.0</v>
      </c>
      <c r="F430" s="7" t="s">
        <v>14</v>
      </c>
      <c r="G430" s="7">
        <v>206.0</v>
      </c>
      <c r="H430" s="10">
        <v>1692.2</v>
      </c>
      <c r="I430" s="10">
        <v>801.5</v>
      </c>
      <c r="J430" s="10">
        <v>310.5</v>
      </c>
      <c r="K430" s="10">
        <v>35.0</v>
      </c>
      <c r="L430" s="10">
        <v>545.2</v>
      </c>
      <c r="M430" s="10" t="s">
        <v>15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7">
        <v>2015.0</v>
      </c>
      <c r="B431" s="8" t="s">
        <v>29</v>
      </c>
      <c r="C431" s="9">
        <v>49.0</v>
      </c>
      <c r="D431" s="7">
        <v>26.0</v>
      </c>
      <c r="E431" s="7">
        <v>4.0</v>
      </c>
      <c r="F431" s="7">
        <v>2.0</v>
      </c>
      <c r="G431" s="7">
        <v>17.0</v>
      </c>
      <c r="H431" s="10">
        <v>1691.0</v>
      </c>
      <c r="I431" s="10" t="s">
        <v>15</v>
      </c>
      <c r="J431" s="10" t="s">
        <v>15</v>
      </c>
      <c r="K431" s="10">
        <v>94.0</v>
      </c>
      <c r="L431" s="10">
        <v>1597.0</v>
      </c>
      <c r="M431" s="10" t="s">
        <v>15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7">
        <v>2019.0</v>
      </c>
      <c r="B432" s="8" t="s">
        <v>23</v>
      </c>
      <c r="C432" s="9">
        <v>39.0</v>
      </c>
      <c r="D432" s="7" t="s">
        <v>14</v>
      </c>
      <c r="E432" s="7" t="s">
        <v>14</v>
      </c>
      <c r="F432" s="7">
        <v>27.0</v>
      </c>
      <c r="G432" s="7">
        <v>12.0</v>
      </c>
      <c r="H432" s="10">
        <v>1686.0</v>
      </c>
      <c r="I432" s="10">
        <v>116.0</v>
      </c>
      <c r="J432" s="10">
        <v>55.0</v>
      </c>
      <c r="K432" s="10">
        <v>64.0</v>
      </c>
      <c r="L432" s="10">
        <v>1451.0</v>
      </c>
      <c r="M432" s="10" t="s">
        <v>15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7">
        <v>2007.0</v>
      </c>
      <c r="B433" s="8" t="s">
        <v>24</v>
      </c>
      <c r="C433" s="9">
        <v>11.0</v>
      </c>
      <c r="D433" s="7">
        <v>11.0</v>
      </c>
      <c r="E433" s="7" t="s">
        <v>14</v>
      </c>
      <c r="F433" s="7" t="s">
        <v>14</v>
      </c>
      <c r="G433" s="7" t="s">
        <v>14</v>
      </c>
      <c r="H433" s="10">
        <v>1684.0</v>
      </c>
      <c r="I433" s="10">
        <v>43.0</v>
      </c>
      <c r="J433" s="10" t="s">
        <v>15</v>
      </c>
      <c r="K433" s="10" t="s">
        <v>15</v>
      </c>
      <c r="L433" s="10">
        <v>1641.0</v>
      </c>
      <c r="M433" s="10" t="s">
        <v>15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7">
        <v>1998.0</v>
      </c>
      <c r="B434" s="8" t="s">
        <v>16</v>
      </c>
      <c r="C434" s="9">
        <v>1241.0</v>
      </c>
      <c r="D434" s="7">
        <v>252.0</v>
      </c>
      <c r="E434" s="7">
        <v>702.0</v>
      </c>
      <c r="F434" s="7" t="s">
        <v>14</v>
      </c>
      <c r="G434" s="7">
        <v>287.0</v>
      </c>
      <c r="H434" s="10">
        <v>1675.0</v>
      </c>
      <c r="I434" s="10">
        <v>34.0</v>
      </c>
      <c r="J434" s="10" t="s">
        <v>15</v>
      </c>
      <c r="K434" s="10">
        <v>782.0</v>
      </c>
      <c r="L434" s="10">
        <v>859.0</v>
      </c>
      <c r="M434" s="10" t="s">
        <v>15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7">
        <v>2007.0</v>
      </c>
      <c r="B435" s="8" t="s">
        <v>27</v>
      </c>
      <c r="C435" s="9">
        <v>275.0</v>
      </c>
      <c r="D435" s="7">
        <v>12.0</v>
      </c>
      <c r="E435" s="7">
        <v>2.0</v>
      </c>
      <c r="F435" s="7" t="s">
        <v>14</v>
      </c>
      <c r="G435" s="7">
        <v>261.0</v>
      </c>
      <c r="H435" s="10">
        <v>1668.01</v>
      </c>
      <c r="I435" s="10">
        <v>334.36</v>
      </c>
      <c r="J435" s="10">
        <v>274.96</v>
      </c>
      <c r="K435" s="10">
        <v>388.34</v>
      </c>
      <c r="L435" s="10">
        <v>670.35</v>
      </c>
      <c r="M435" s="10" t="s">
        <v>15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7">
        <v>2014.0</v>
      </c>
      <c r="B436" s="8" t="s">
        <v>26</v>
      </c>
      <c r="C436" s="9">
        <v>291.0</v>
      </c>
      <c r="D436" s="7" t="s">
        <v>14</v>
      </c>
      <c r="E436" s="7">
        <v>291.0</v>
      </c>
      <c r="F436" s="7" t="s">
        <v>14</v>
      </c>
      <c r="G436" s="7" t="s">
        <v>14</v>
      </c>
      <c r="H436" s="10">
        <v>1639.99</v>
      </c>
      <c r="I436" s="10">
        <v>54.23</v>
      </c>
      <c r="J436" s="10">
        <v>1018.0</v>
      </c>
      <c r="K436" s="10">
        <v>25.0</v>
      </c>
      <c r="L436" s="10">
        <v>542.76</v>
      </c>
      <c r="M436" s="10" t="s">
        <v>15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7">
        <v>1997.0</v>
      </c>
      <c r="B437" s="8" t="s">
        <v>31</v>
      </c>
      <c r="C437" s="9">
        <v>904.0</v>
      </c>
      <c r="D437" s="7">
        <v>92.0</v>
      </c>
      <c r="E437" s="7">
        <v>30.0</v>
      </c>
      <c r="F437" s="7">
        <v>2.0</v>
      </c>
      <c r="G437" s="7">
        <v>780.0</v>
      </c>
      <c r="H437" s="10">
        <v>1614.99</v>
      </c>
      <c r="I437" s="10">
        <v>12.0</v>
      </c>
      <c r="J437" s="10" t="s">
        <v>15</v>
      </c>
      <c r="K437" s="10">
        <v>71.46</v>
      </c>
      <c r="L437" s="10">
        <v>1531.53</v>
      </c>
      <c r="M437" s="10" t="s">
        <v>15</v>
      </c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7">
        <v>2014.0</v>
      </c>
      <c r="B438" s="8" t="s">
        <v>13</v>
      </c>
      <c r="C438" s="9">
        <v>17.0</v>
      </c>
      <c r="D438" s="7">
        <v>9.0</v>
      </c>
      <c r="E438" s="7" t="s">
        <v>14</v>
      </c>
      <c r="F438" s="7">
        <v>8.0</v>
      </c>
      <c r="G438" s="7" t="s">
        <v>14</v>
      </c>
      <c r="H438" s="10">
        <v>1556.0</v>
      </c>
      <c r="I438" s="10">
        <v>449.0</v>
      </c>
      <c r="J438" s="10">
        <v>1107.0</v>
      </c>
      <c r="K438" s="10" t="s">
        <v>15</v>
      </c>
      <c r="L438" s="10" t="s">
        <v>15</v>
      </c>
      <c r="M438" s="10" t="s">
        <v>15</v>
      </c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7">
        <v>2015.0</v>
      </c>
      <c r="B439" s="8" t="s">
        <v>26</v>
      </c>
      <c r="C439" s="9">
        <v>64.0</v>
      </c>
      <c r="D439" s="7" t="s">
        <v>14</v>
      </c>
      <c r="E439" s="7" t="s">
        <v>14</v>
      </c>
      <c r="F439" s="7" t="s">
        <v>14</v>
      </c>
      <c r="G439" s="7">
        <v>64.0</v>
      </c>
      <c r="H439" s="10">
        <v>1536.0</v>
      </c>
      <c r="I439" s="10">
        <v>517.0</v>
      </c>
      <c r="J439" s="10">
        <v>83.0</v>
      </c>
      <c r="K439" s="10">
        <v>5.0</v>
      </c>
      <c r="L439" s="10">
        <v>931.0</v>
      </c>
      <c r="M439" s="10" t="s">
        <v>15</v>
      </c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7">
        <v>2013.0</v>
      </c>
      <c r="B440" s="8" t="s">
        <v>31</v>
      </c>
      <c r="C440" s="9">
        <v>22.0</v>
      </c>
      <c r="D440" s="7" t="s">
        <v>14</v>
      </c>
      <c r="E440" s="7" t="s">
        <v>14</v>
      </c>
      <c r="F440" s="7" t="s">
        <v>14</v>
      </c>
      <c r="G440" s="7">
        <v>22.0</v>
      </c>
      <c r="H440" s="10">
        <v>1530.0</v>
      </c>
      <c r="I440" s="10">
        <v>503.0</v>
      </c>
      <c r="J440" s="10">
        <v>24.0</v>
      </c>
      <c r="K440" s="10">
        <v>46.0</v>
      </c>
      <c r="L440" s="10">
        <v>957.0</v>
      </c>
      <c r="M440" s="10" t="s">
        <v>15</v>
      </c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7">
        <v>2003.0</v>
      </c>
      <c r="B441" s="8" t="s">
        <v>26</v>
      </c>
      <c r="C441" s="9">
        <v>36.0</v>
      </c>
      <c r="D441" s="7">
        <v>14.0</v>
      </c>
      <c r="E441" s="7">
        <v>18.0</v>
      </c>
      <c r="F441" s="7">
        <v>2.0</v>
      </c>
      <c r="G441" s="7">
        <v>2.0</v>
      </c>
      <c r="H441" s="10">
        <v>1504.15</v>
      </c>
      <c r="I441" s="10">
        <v>1.0</v>
      </c>
      <c r="J441" s="10" t="s">
        <v>15</v>
      </c>
      <c r="K441" s="10">
        <v>456.5</v>
      </c>
      <c r="L441" s="10">
        <v>1046.65</v>
      </c>
      <c r="M441" s="10" t="s">
        <v>15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7">
        <v>2013.0</v>
      </c>
      <c r="B442" s="8" t="s">
        <v>33</v>
      </c>
      <c r="C442" s="9">
        <v>275.0</v>
      </c>
      <c r="D442" s="7">
        <v>55.0</v>
      </c>
      <c r="E442" s="7">
        <v>5.0</v>
      </c>
      <c r="F442" s="7" t="s">
        <v>14</v>
      </c>
      <c r="G442" s="7">
        <v>215.0</v>
      </c>
      <c r="H442" s="10">
        <v>1498.24</v>
      </c>
      <c r="I442" s="10">
        <v>39.49</v>
      </c>
      <c r="J442" s="10">
        <v>545.65</v>
      </c>
      <c r="K442" s="10">
        <v>284.3</v>
      </c>
      <c r="L442" s="10">
        <v>628.8</v>
      </c>
      <c r="M442" s="10" t="s">
        <v>15</v>
      </c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7">
        <v>2011.0</v>
      </c>
      <c r="B443" s="8" t="s">
        <v>27</v>
      </c>
      <c r="C443" s="9">
        <v>282.0</v>
      </c>
      <c r="D443" s="7">
        <v>41.0</v>
      </c>
      <c r="E443" s="7">
        <v>6.0</v>
      </c>
      <c r="F443" s="7" t="s">
        <v>14</v>
      </c>
      <c r="G443" s="7">
        <v>235.0</v>
      </c>
      <c r="H443" s="10">
        <v>1477.6</v>
      </c>
      <c r="I443" s="10">
        <v>248.0</v>
      </c>
      <c r="J443" s="10">
        <v>507.5</v>
      </c>
      <c r="K443" s="10">
        <v>83.55</v>
      </c>
      <c r="L443" s="10">
        <v>638.55</v>
      </c>
      <c r="M443" s="10" t="s">
        <v>15</v>
      </c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7">
        <v>2014.0</v>
      </c>
      <c r="B444" s="8" t="s">
        <v>35</v>
      </c>
      <c r="C444" s="9">
        <v>550.0</v>
      </c>
      <c r="D444" s="7">
        <v>125.0</v>
      </c>
      <c r="E444" s="7">
        <v>24.0</v>
      </c>
      <c r="F444" s="7" t="s">
        <v>14</v>
      </c>
      <c r="G444" s="7">
        <v>401.0</v>
      </c>
      <c r="H444" s="10">
        <v>1473.45</v>
      </c>
      <c r="I444" s="10">
        <v>83.1</v>
      </c>
      <c r="J444" s="10">
        <v>385.15</v>
      </c>
      <c r="K444" s="10">
        <v>238.05</v>
      </c>
      <c r="L444" s="10">
        <v>767.15</v>
      </c>
      <c r="M444" s="10" t="s">
        <v>15</v>
      </c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7">
        <v>2002.0</v>
      </c>
      <c r="B445" s="8" t="s">
        <v>31</v>
      </c>
      <c r="C445" s="9">
        <v>856.0</v>
      </c>
      <c r="D445" s="7">
        <v>156.0</v>
      </c>
      <c r="E445" s="7">
        <v>617.0</v>
      </c>
      <c r="F445" s="7">
        <v>19.0</v>
      </c>
      <c r="G445" s="7">
        <v>64.0</v>
      </c>
      <c r="H445" s="10">
        <v>1471.0</v>
      </c>
      <c r="I445" s="10">
        <v>27.0</v>
      </c>
      <c r="J445" s="10">
        <v>47.0</v>
      </c>
      <c r="K445" s="10">
        <v>290.0</v>
      </c>
      <c r="L445" s="10">
        <v>1107.0</v>
      </c>
      <c r="M445" s="10" t="s">
        <v>15</v>
      </c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7">
        <v>2017.0</v>
      </c>
      <c r="B446" s="8" t="s">
        <v>26</v>
      </c>
      <c r="C446" s="9">
        <v>63.0</v>
      </c>
      <c r="D446" s="7" t="s">
        <v>14</v>
      </c>
      <c r="E446" s="7">
        <v>50.0</v>
      </c>
      <c r="F446" s="7" t="s">
        <v>14</v>
      </c>
      <c r="G446" s="7">
        <v>13.0</v>
      </c>
      <c r="H446" s="10">
        <v>1447.73</v>
      </c>
      <c r="I446" s="10">
        <v>20.58</v>
      </c>
      <c r="J446" s="10">
        <v>24.53</v>
      </c>
      <c r="K446" s="10">
        <v>143.24</v>
      </c>
      <c r="L446" s="10">
        <v>1259.39</v>
      </c>
      <c r="M446" s="10" t="s">
        <v>15</v>
      </c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7">
        <v>2001.0</v>
      </c>
      <c r="B447" s="8" t="s">
        <v>36</v>
      </c>
      <c r="C447" s="9">
        <v>38.0</v>
      </c>
      <c r="D447" s="7">
        <v>6.0</v>
      </c>
      <c r="E447" s="7" t="s">
        <v>14</v>
      </c>
      <c r="F447" s="7">
        <v>32.0</v>
      </c>
      <c r="G447" s="7" t="s">
        <v>14</v>
      </c>
      <c r="H447" s="10">
        <v>1390.0</v>
      </c>
      <c r="I447" s="10" t="s">
        <v>15</v>
      </c>
      <c r="J447" s="10" t="s">
        <v>15</v>
      </c>
      <c r="K447" s="10">
        <v>70.0</v>
      </c>
      <c r="L447" s="10">
        <v>1320.0</v>
      </c>
      <c r="M447" s="10" t="s">
        <v>15</v>
      </c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7">
        <v>2018.0</v>
      </c>
      <c r="B448" s="8" t="s">
        <v>18</v>
      </c>
      <c r="C448" s="9">
        <v>12.0</v>
      </c>
      <c r="D448" s="7" t="s">
        <v>14</v>
      </c>
      <c r="E448" s="7">
        <v>12.0</v>
      </c>
      <c r="F448" s="7" t="s">
        <v>14</v>
      </c>
      <c r="G448" s="7" t="s">
        <v>14</v>
      </c>
      <c r="H448" s="10">
        <v>1382.0</v>
      </c>
      <c r="I448" s="10">
        <v>1140.0</v>
      </c>
      <c r="J448" s="10" t="s">
        <v>15</v>
      </c>
      <c r="K448" s="10">
        <v>19.0</v>
      </c>
      <c r="L448" s="10">
        <v>223.0</v>
      </c>
      <c r="M448" s="10" t="s">
        <v>15</v>
      </c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7">
        <v>1998.0</v>
      </c>
      <c r="B449" s="8" t="s">
        <v>22</v>
      </c>
      <c r="C449" s="9">
        <v>314.0</v>
      </c>
      <c r="D449" s="7">
        <v>189.0</v>
      </c>
      <c r="E449" s="7">
        <v>92.0</v>
      </c>
      <c r="F449" s="7">
        <v>2.0</v>
      </c>
      <c r="G449" s="7">
        <v>31.0</v>
      </c>
      <c r="H449" s="10">
        <v>1381.0</v>
      </c>
      <c r="I449" s="10">
        <v>399.5</v>
      </c>
      <c r="J449" s="10">
        <v>322.5</v>
      </c>
      <c r="K449" s="10">
        <v>250.5</v>
      </c>
      <c r="L449" s="10">
        <v>408.5</v>
      </c>
      <c r="M449" s="10" t="s">
        <v>15</v>
      </c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7">
        <v>2006.0</v>
      </c>
      <c r="B450" s="8" t="s">
        <v>27</v>
      </c>
      <c r="C450" s="9">
        <v>18.0</v>
      </c>
      <c r="D450" s="7">
        <v>18.0</v>
      </c>
      <c r="E450" s="7" t="s">
        <v>14</v>
      </c>
      <c r="F450" s="7" t="s">
        <v>14</v>
      </c>
      <c r="G450" s="7" t="s">
        <v>14</v>
      </c>
      <c r="H450" s="10">
        <v>1378.31</v>
      </c>
      <c r="I450" s="10" t="s">
        <v>15</v>
      </c>
      <c r="J450" s="10" t="s">
        <v>15</v>
      </c>
      <c r="K450" s="10">
        <v>152.0</v>
      </c>
      <c r="L450" s="10">
        <v>1226.31</v>
      </c>
      <c r="M450" s="10" t="s">
        <v>15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7">
        <v>1994.0</v>
      </c>
      <c r="B451" s="8" t="s">
        <v>35</v>
      </c>
      <c r="C451" s="9">
        <v>354.0</v>
      </c>
      <c r="D451" s="7">
        <v>230.0</v>
      </c>
      <c r="E451" s="7">
        <v>124.0</v>
      </c>
      <c r="F451" s="7" t="s">
        <v>14</v>
      </c>
      <c r="G451" s="7" t="s">
        <v>14</v>
      </c>
      <c r="H451" s="10">
        <v>1346.0</v>
      </c>
      <c r="I451" s="10" t="s">
        <v>15</v>
      </c>
      <c r="J451" s="10" t="s">
        <v>15</v>
      </c>
      <c r="K451" s="10">
        <v>160.75</v>
      </c>
      <c r="L451" s="10">
        <v>1185.25</v>
      </c>
      <c r="M451" s="10" t="s">
        <v>15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7">
        <v>2009.0</v>
      </c>
      <c r="B452" s="8" t="s">
        <v>16</v>
      </c>
      <c r="C452" s="9">
        <v>23.0</v>
      </c>
      <c r="D452" s="7">
        <v>2.0</v>
      </c>
      <c r="E452" s="7" t="s">
        <v>14</v>
      </c>
      <c r="F452" s="7" t="s">
        <v>14</v>
      </c>
      <c r="G452" s="7">
        <v>21.0</v>
      </c>
      <c r="H452" s="10">
        <v>1342.63</v>
      </c>
      <c r="I452" s="10" t="s">
        <v>15</v>
      </c>
      <c r="J452" s="10">
        <v>0.65</v>
      </c>
      <c r="K452" s="10">
        <v>31.45</v>
      </c>
      <c r="L452" s="10">
        <v>1310.53</v>
      </c>
      <c r="M452" s="10" t="s">
        <v>15</v>
      </c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7">
        <v>1999.0</v>
      </c>
      <c r="B453" s="8" t="s">
        <v>36</v>
      </c>
      <c r="C453" s="9">
        <v>131.0</v>
      </c>
      <c r="D453" s="7">
        <v>127.0</v>
      </c>
      <c r="E453" s="7">
        <v>4.0</v>
      </c>
      <c r="F453" s="7" t="s">
        <v>14</v>
      </c>
      <c r="G453" s="7" t="s">
        <v>14</v>
      </c>
      <c r="H453" s="10">
        <v>1342.43</v>
      </c>
      <c r="I453" s="10">
        <v>327.26</v>
      </c>
      <c r="J453" s="10">
        <v>82.74</v>
      </c>
      <c r="K453" s="10">
        <v>143.41</v>
      </c>
      <c r="L453" s="10">
        <v>789.03</v>
      </c>
      <c r="M453" s="10" t="s">
        <v>15</v>
      </c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7">
        <v>2005.0</v>
      </c>
      <c r="B454" s="8" t="s">
        <v>28</v>
      </c>
      <c r="C454" s="9">
        <v>10.0</v>
      </c>
      <c r="D454" s="7">
        <v>10.0</v>
      </c>
      <c r="E454" s="7" t="s">
        <v>14</v>
      </c>
      <c r="F454" s="7" t="s">
        <v>14</v>
      </c>
      <c r="G454" s="7" t="s">
        <v>14</v>
      </c>
      <c r="H454" s="10">
        <v>1321.0</v>
      </c>
      <c r="I454" s="10" t="s">
        <v>15</v>
      </c>
      <c r="J454" s="10" t="s">
        <v>15</v>
      </c>
      <c r="K454" s="10" t="s">
        <v>15</v>
      </c>
      <c r="L454" s="10">
        <v>1321.0</v>
      </c>
      <c r="M454" s="10" t="s">
        <v>15</v>
      </c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7">
        <v>2015.0</v>
      </c>
      <c r="B455" s="8" t="s">
        <v>23</v>
      </c>
      <c r="C455" s="9">
        <v>874.0</v>
      </c>
      <c r="D455" s="7">
        <v>65.0</v>
      </c>
      <c r="E455" s="7">
        <v>284.0</v>
      </c>
      <c r="F455" s="7" t="s">
        <v>14</v>
      </c>
      <c r="G455" s="7">
        <v>525.0</v>
      </c>
      <c r="H455" s="10">
        <v>1306.01</v>
      </c>
      <c r="I455" s="10" t="s">
        <v>15</v>
      </c>
      <c r="J455" s="10">
        <v>0.1</v>
      </c>
      <c r="K455" s="10">
        <v>222.73</v>
      </c>
      <c r="L455" s="10">
        <v>1083.18</v>
      </c>
      <c r="M455" s="10" t="s">
        <v>15</v>
      </c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7">
        <v>1994.0</v>
      </c>
      <c r="B456" s="8" t="s">
        <v>23</v>
      </c>
      <c r="C456" s="9">
        <v>17.0</v>
      </c>
      <c r="D456" s="7">
        <v>17.0</v>
      </c>
      <c r="E456" s="7" t="s">
        <v>14</v>
      </c>
      <c r="F456" s="7" t="s">
        <v>14</v>
      </c>
      <c r="G456" s="7" t="s">
        <v>14</v>
      </c>
      <c r="H456" s="10">
        <v>1303.0</v>
      </c>
      <c r="I456" s="10">
        <v>75.0</v>
      </c>
      <c r="J456" s="10">
        <v>123.0</v>
      </c>
      <c r="K456" s="10">
        <v>101.0</v>
      </c>
      <c r="L456" s="10">
        <v>1004.0</v>
      </c>
      <c r="M456" s="10" t="s">
        <v>15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7">
        <v>2005.0</v>
      </c>
      <c r="B457" s="8" t="s">
        <v>32</v>
      </c>
      <c r="C457" s="9">
        <v>6.0</v>
      </c>
      <c r="D457" s="7">
        <v>3.0</v>
      </c>
      <c r="E457" s="7">
        <v>3.0</v>
      </c>
      <c r="F457" s="7" t="s">
        <v>14</v>
      </c>
      <c r="G457" s="7" t="s">
        <v>14</v>
      </c>
      <c r="H457" s="10">
        <v>1300.0</v>
      </c>
      <c r="I457" s="10" t="s">
        <v>15</v>
      </c>
      <c r="J457" s="10" t="s">
        <v>15</v>
      </c>
      <c r="K457" s="10" t="s">
        <v>15</v>
      </c>
      <c r="L457" s="10">
        <v>1300.0</v>
      </c>
      <c r="M457" s="10" t="s">
        <v>15</v>
      </c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7">
        <v>2011.0</v>
      </c>
      <c r="B458" s="8" t="s">
        <v>31</v>
      </c>
      <c r="C458" s="9">
        <v>3.0</v>
      </c>
      <c r="D458" s="7" t="s">
        <v>14</v>
      </c>
      <c r="E458" s="7" t="s">
        <v>14</v>
      </c>
      <c r="F458" s="7" t="s">
        <v>14</v>
      </c>
      <c r="G458" s="7">
        <v>3.0</v>
      </c>
      <c r="H458" s="10">
        <v>1280.0</v>
      </c>
      <c r="I458" s="10">
        <v>720.0</v>
      </c>
      <c r="J458" s="10">
        <v>50.0</v>
      </c>
      <c r="K458" s="10" t="s">
        <v>15</v>
      </c>
      <c r="L458" s="10">
        <v>510.0</v>
      </c>
      <c r="M458" s="10" t="s">
        <v>15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7">
        <v>1999.0</v>
      </c>
      <c r="B459" s="8" t="s">
        <v>38</v>
      </c>
      <c r="C459" s="9">
        <v>1.0</v>
      </c>
      <c r="D459" s="7" t="s">
        <v>14</v>
      </c>
      <c r="E459" s="7" t="s">
        <v>14</v>
      </c>
      <c r="F459" s="7" t="s">
        <v>14</v>
      </c>
      <c r="G459" s="7">
        <v>1.0</v>
      </c>
      <c r="H459" s="10">
        <v>1261.95</v>
      </c>
      <c r="I459" s="10">
        <v>175.61</v>
      </c>
      <c r="J459" s="10">
        <v>26.36</v>
      </c>
      <c r="K459" s="10">
        <v>528.74</v>
      </c>
      <c r="L459" s="10">
        <v>531.25</v>
      </c>
      <c r="M459" s="10" t="s">
        <v>15</v>
      </c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7">
        <v>1997.0</v>
      </c>
      <c r="B460" s="8" t="s">
        <v>19</v>
      </c>
      <c r="C460" s="9">
        <v>4.0</v>
      </c>
      <c r="D460" s="7" t="s">
        <v>14</v>
      </c>
      <c r="E460" s="7" t="s">
        <v>14</v>
      </c>
      <c r="F460" s="7" t="s">
        <v>14</v>
      </c>
      <c r="G460" s="7">
        <v>4.0</v>
      </c>
      <c r="H460" s="10">
        <v>1200.0</v>
      </c>
      <c r="I460" s="10">
        <v>300.0</v>
      </c>
      <c r="J460" s="10" t="s">
        <v>15</v>
      </c>
      <c r="K460" s="10">
        <v>400.0</v>
      </c>
      <c r="L460" s="10">
        <v>500.0</v>
      </c>
      <c r="M460" s="10" t="s">
        <v>15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7">
        <v>1999.0</v>
      </c>
      <c r="B461" s="8" t="s">
        <v>25</v>
      </c>
      <c r="C461" s="9">
        <v>55.0</v>
      </c>
      <c r="D461" s="7">
        <v>34.0</v>
      </c>
      <c r="E461" s="7">
        <v>2.0</v>
      </c>
      <c r="F461" s="7" t="s">
        <v>14</v>
      </c>
      <c r="G461" s="7">
        <v>19.0</v>
      </c>
      <c r="H461" s="10">
        <v>1177.0</v>
      </c>
      <c r="I461" s="10">
        <v>127.0</v>
      </c>
      <c r="J461" s="10">
        <v>38.0</v>
      </c>
      <c r="K461" s="10">
        <v>73.0</v>
      </c>
      <c r="L461" s="10">
        <v>939.0</v>
      </c>
      <c r="M461" s="10" t="s">
        <v>15</v>
      </c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7">
        <v>2007.0</v>
      </c>
      <c r="B462" s="8" t="s">
        <v>19</v>
      </c>
      <c r="C462" s="9">
        <v>86.0</v>
      </c>
      <c r="D462" s="7">
        <v>60.0</v>
      </c>
      <c r="E462" s="7" t="s">
        <v>14</v>
      </c>
      <c r="F462" s="7">
        <v>2.0</v>
      </c>
      <c r="G462" s="7">
        <v>24.0</v>
      </c>
      <c r="H462" s="10">
        <v>1175.0</v>
      </c>
      <c r="I462" s="10">
        <v>646.0</v>
      </c>
      <c r="J462" s="10">
        <v>203.0</v>
      </c>
      <c r="K462" s="10">
        <v>145.0</v>
      </c>
      <c r="L462" s="10">
        <v>181.0</v>
      </c>
      <c r="M462" s="10" t="s">
        <v>15</v>
      </c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7">
        <v>2009.0</v>
      </c>
      <c r="B463" s="8" t="s">
        <v>19</v>
      </c>
      <c r="C463" s="9">
        <v>20.0</v>
      </c>
      <c r="D463" s="7">
        <v>15.0</v>
      </c>
      <c r="E463" s="7" t="s">
        <v>14</v>
      </c>
      <c r="F463" s="7" t="s">
        <v>14</v>
      </c>
      <c r="G463" s="7">
        <v>5.0</v>
      </c>
      <c r="H463" s="10">
        <v>1167.0</v>
      </c>
      <c r="I463" s="10">
        <v>18.0</v>
      </c>
      <c r="J463" s="10">
        <v>400.0</v>
      </c>
      <c r="K463" s="10">
        <v>109.0</v>
      </c>
      <c r="L463" s="10">
        <v>640.0</v>
      </c>
      <c r="M463" s="10" t="s">
        <v>15</v>
      </c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7">
        <v>2015.0</v>
      </c>
      <c r="B464" s="8" t="s">
        <v>27</v>
      </c>
      <c r="C464" s="9">
        <v>282.0</v>
      </c>
      <c r="D464" s="7">
        <v>156.0</v>
      </c>
      <c r="E464" s="7">
        <v>124.0</v>
      </c>
      <c r="F464" s="7">
        <v>2.0</v>
      </c>
      <c r="G464" s="7" t="s">
        <v>14</v>
      </c>
      <c r="H464" s="10">
        <v>1164.5</v>
      </c>
      <c r="I464" s="10" t="s">
        <v>15</v>
      </c>
      <c r="J464" s="10" t="s">
        <v>15</v>
      </c>
      <c r="K464" s="10">
        <v>125.5</v>
      </c>
      <c r="L464" s="10">
        <v>1039.0</v>
      </c>
      <c r="M464" s="10" t="s">
        <v>15</v>
      </c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7">
        <v>2013.0</v>
      </c>
      <c r="B465" s="8" t="s">
        <v>17</v>
      </c>
      <c r="C465" s="9">
        <v>47.0</v>
      </c>
      <c r="D465" s="7">
        <v>20.0</v>
      </c>
      <c r="E465" s="7">
        <v>11.0</v>
      </c>
      <c r="F465" s="7" t="s">
        <v>14</v>
      </c>
      <c r="G465" s="7">
        <v>16.0</v>
      </c>
      <c r="H465" s="10">
        <v>1164.0</v>
      </c>
      <c r="I465" s="10">
        <v>30.0</v>
      </c>
      <c r="J465" s="10">
        <v>23.0</v>
      </c>
      <c r="K465" s="10">
        <v>52.0</v>
      </c>
      <c r="L465" s="10">
        <v>1059.0</v>
      </c>
      <c r="M465" s="10" t="s">
        <v>15</v>
      </c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7">
        <v>2009.0</v>
      </c>
      <c r="B466" s="8" t="s">
        <v>17</v>
      </c>
      <c r="C466" s="9">
        <v>1251.0</v>
      </c>
      <c r="D466" s="7">
        <v>151.0</v>
      </c>
      <c r="E466" s="7">
        <v>804.0</v>
      </c>
      <c r="F466" s="7">
        <v>2.0</v>
      </c>
      <c r="G466" s="7">
        <v>294.0</v>
      </c>
      <c r="H466" s="10">
        <v>1155.73</v>
      </c>
      <c r="I466" s="10" t="s">
        <v>15</v>
      </c>
      <c r="J466" s="10" t="s">
        <v>15</v>
      </c>
      <c r="K466" s="10">
        <v>65.57</v>
      </c>
      <c r="L466" s="10">
        <v>1090.16</v>
      </c>
      <c r="M466" s="10" t="s">
        <v>15</v>
      </c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7">
        <v>2018.0</v>
      </c>
      <c r="B467" s="8" t="s">
        <v>33</v>
      </c>
      <c r="C467" s="9">
        <v>207.0</v>
      </c>
      <c r="D467" s="7">
        <v>124.0</v>
      </c>
      <c r="E467" s="7">
        <v>6.0</v>
      </c>
      <c r="F467" s="7">
        <v>12.0</v>
      </c>
      <c r="G467" s="7">
        <v>65.0</v>
      </c>
      <c r="H467" s="10">
        <v>1153.77</v>
      </c>
      <c r="I467" s="10">
        <v>29.45</v>
      </c>
      <c r="J467" s="10">
        <v>23.01</v>
      </c>
      <c r="K467" s="10">
        <v>546.46</v>
      </c>
      <c r="L467" s="10">
        <v>554.86</v>
      </c>
      <c r="M467" s="10" t="s">
        <v>15</v>
      </c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7">
        <v>2018.0</v>
      </c>
      <c r="B468" s="8" t="s">
        <v>35</v>
      </c>
      <c r="C468" s="9">
        <v>265.0</v>
      </c>
      <c r="D468" s="7">
        <v>183.0</v>
      </c>
      <c r="E468" s="7">
        <v>82.0</v>
      </c>
      <c r="F468" s="7" t="s">
        <v>14</v>
      </c>
      <c r="G468" s="7" t="s">
        <v>14</v>
      </c>
      <c r="H468" s="10">
        <v>1122.75</v>
      </c>
      <c r="I468" s="10">
        <v>120.0</v>
      </c>
      <c r="J468" s="10">
        <v>15.0</v>
      </c>
      <c r="K468" s="10">
        <v>148.0</v>
      </c>
      <c r="L468" s="10">
        <v>839.75</v>
      </c>
      <c r="M468" s="10" t="s">
        <v>15</v>
      </c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7">
        <v>1997.0</v>
      </c>
      <c r="B469" s="8" t="s">
        <v>16</v>
      </c>
      <c r="C469" s="9">
        <v>20.0</v>
      </c>
      <c r="D469" s="7">
        <v>9.0</v>
      </c>
      <c r="E469" s="7" t="s">
        <v>14</v>
      </c>
      <c r="F469" s="7" t="s">
        <v>14</v>
      </c>
      <c r="G469" s="7">
        <v>11.0</v>
      </c>
      <c r="H469" s="10">
        <v>1107.0</v>
      </c>
      <c r="I469" s="10">
        <v>102.0</v>
      </c>
      <c r="J469" s="10">
        <v>87.0</v>
      </c>
      <c r="K469" s="10">
        <v>98.0</v>
      </c>
      <c r="L469" s="10">
        <v>820.0</v>
      </c>
      <c r="M469" s="10" t="s">
        <v>15</v>
      </c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7">
        <v>2016.0</v>
      </c>
      <c r="B470" s="8" t="s">
        <v>34</v>
      </c>
      <c r="C470" s="9">
        <v>173.0</v>
      </c>
      <c r="D470" s="7" t="s">
        <v>14</v>
      </c>
      <c r="E470" s="7">
        <v>173.0</v>
      </c>
      <c r="F470" s="7" t="s">
        <v>14</v>
      </c>
      <c r="G470" s="7" t="s">
        <v>14</v>
      </c>
      <c r="H470" s="10">
        <v>1103.21</v>
      </c>
      <c r="I470" s="10">
        <v>154.0</v>
      </c>
      <c r="J470" s="10">
        <v>756.5</v>
      </c>
      <c r="K470" s="10">
        <v>26.5</v>
      </c>
      <c r="L470" s="10">
        <v>166.21</v>
      </c>
      <c r="M470" s="10" t="s">
        <v>15</v>
      </c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7">
        <v>2010.0</v>
      </c>
      <c r="B471" s="8" t="s">
        <v>17</v>
      </c>
      <c r="C471" s="9">
        <v>12.0</v>
      </c>
      <c r="D471" s="7">
        <v>8.0</v>
      </c>
      <c r="E471" s="7">
        <v>1.0</v>
      </c>
      <c r="F471" s="7" t="s">
        <v>14</v>
      </c>
      <c r="G471" s="7">
        <v>3.0</v>
      </c>
      <c r="H471" s="10">
        <v>1099.04</v>
      </c>
      <c r="I471" s="10">
        <v>21.0</v>
      </c>
      <c r="J471" s="10">
        <v>138.0</v>
      </c>
      <c r="K471" s="10" t="s">
        <v>15</v>
      </c>
      <c r="L471" s="10">
        <v>940.04</v>
      </c>
      <c r="M471" s="10" t="s">
        <v>15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7">
        <v>1995.0</v>
      </c>
      <c r="B472" s="8" t="s">
        <v>25</v>
      </c>
      <c r="C472" s="9">
        <v>1063.0</v>
      </c>
      <c r="D472" s="7">
        <v>64.0</v>
      </c>
      <c r="E472" s="7">
        <v>29.0</v>
      </c>
      <c r="F472" s="7" t="s">
        <v>14</v>
      </c>
      <c r="G472" s="7">
        <v>970.0</v>
      </c>
      <c r="H472" s="10">
        <v>1094.45</v>
      </c>
      <c r="I472" s="10">
        <v>34.47</v>
      </c>
      <c r="J472" s="10">
        <v>2.61</v>
      </c>
      <c r="K472" s="10">
        <v>218.56</v>
      </c>
      <c r="L472" s="10">
        <v>838.81</v>
      </c>
      <c r="M472" s="10" t="s">
        <v>15</v>
      </c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7">
        <v>2012.0</v>
      </c>
      <c r="B473" s="8" t="s">
        <v>38</v>
      </c>
      <c r="C473" s="9">
        <v>47.0</v>
      </c>
      <c r="D473" s="7">
        <v>25.0</v>
      </c>
      <c r="E473" s="7">
        <v>11.0</v>
      </c>
      <c r="F473" s="7">
        <v>3.0</v>
      </c>
      <c r="G473" s="7">
        <v>8.0</v>
      </c>
      <c r="H473" s="10">
        <v>1087.25</v>
      </c>
      <c r="I473" s="10" t="s">
        <v>15</v>
      </c>
      <c r="J473" s="10" t="s">
        <v>15</v>
      </c>
      <c r="K473" s="10">
        <v>151.75</v>
      </c>
      <c r="L473" s="10">
        <v>935.5</v>
      </c>
      <c r="M473" s="10" t="s">
        <v>15</v>
      </c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7">
        <v>1993.0</v>
      </c>
      <c r="B474" s="8" t="s">
        <v>19</v>
      </c>
      <c r="C474" s="9">
        <v>322.0</v>
      </c>
      <c r="D474" s="7">
        <v>250.0</v>
      </c>
      <c r="E474" s="7">
        <v>72.0</v>
      </c>
      <c r="F474" s="7" t="s">
        <v>14</v>
      </c>
      <c r="G474" s="7" t="s">
        <v>14</v>
      </c>
      <c r="H474" s="10">
        <v>1083.75</v>
      </c>
      <c r="I474" s="10" t="s">
        <v>15</v>
      </c>
      <c r="J474" s="10" t="s">
        <v>15</v>
      </c>
      <c r="K474" s="10">
        <v>146.75</v>
      </c>
      <c r="L474" s="10">
        <v>937.0</v>
      </c>
      <c r="M474" s="10" t="s">
        <v>15</v>
      </c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7">
        <v>2017.0</v>
      </c>
      <c r="B475" s="8" t="s">
        <v>21</v>
      </c>
      <c r="C475" s="9">
        <v>9.0</v>
      </c>
      <c r="D475" s="7">
        <v>5.0</v>
      </c>
      <c r="E475" s="7">
        <v>4.0</v>
      </c>
      <c r="F475" s="7" t="s">
        <v>14</v>
      </c>
      <c r="G475" s="7" t="s">
        <v>14</v>
      </c>
      <c r="H475" s="10">
        <v>1048.5</v>
      </c>
      <c r="I475" s="10">
        <v>85.0</v>
      </c>
      <c r="J475" s="10" t="s">
        <v>15</v>
      </c>
      <c r="K475" s="10">
        <v>33.5</v>
      </c>
      <c r="L475" s="10">
        <v>930.0</v>
      </c>
      <c r="M475" s="10" t="s">
        <v>15</v>
      </c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7">
        <v>1996.0</v>
      </c>
      <c r="B476" s="8" t="s">
        <v>16</v>
      </c>
      <c r="C476" s="9">
        <v>122.0</v>
      </c>
      <c r="D476" s="7">
        <v>11.0</v>
      </c>
      <c r="E476" s="7" t="s">
        <v>14</v>
      </c>
      <c r="F476" s="7">
        <v>24.0</v>
      </c>
      <c r="G476" s="7">
        <v>87.0</v>
      </c>
      <c r="H476" s="10">
        <v>1035.63</v>
      </c>
      <c r="I476" s="10">
        <v>31.4</v>
      </c>
      <c r="J476" s="10" t="s">
        <v>15</v>
      </c>
      <c r="K476" s="10">
        <v>473.6</v>
      </c>
      <c r="L476" s="10">
        <v>530.63</v>
      </c>
      <c r="M476" s="10" t="s">
        <v>15</v>
      </c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7">
        <v>2012.0</v>
      </c>
      <c r="B477" s="8" t="s">
        <v>35</v>
      </c>
      <c r="C477" s="9">
        <v>17.0</v>
      </c>
      <c r="D477" s="7">
        <v>15.0</v>
      </c>
      <c r="E477" s="7">
        <v>1.0</v>
      </c>
      <c r="F477" s="7">
        <v>1.0</v>
      </c>
      <c r="G477" s="7" t="s">
        <v>14</v>
      </c>
      <c r="H477" s="10">
        <v>1016.6</v>
      </c>
      <c r="I477" s="10">
        <v>70.1</v>
      </c>
      <c r="J477" s="10" t="s">
        <v>15</v>
      </c>
      <c r="K477" s="10">
        <v>324.9</v>
      </c>
      <c r="L477" s="10">
        <v>621.6</v>
      </c>
      <c r="M477" s="10" t="s">
        <v>15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7">
        <v>2001.0</v>
      </c>
      <c r="B478" s="8" t="s">
        <v>29</v>
      </c>
      <c r="C478" s="9">
        <v>263.0</v>
      </c>
      <c r="D478" s="7">
        <v>184.0</v>
      </c>
      <c r="E478" s="7">
        <v>79.0</v>
      </c>
      <c r="F478" s="7" t="s">
        <v>14</v>
      </c>
      <c r="G478" s="7" t="s">
        <v>14</v>
      </c>
      <c r="H478" s="10">
        <v>995.75</v>
      </c>
      <c r="I478" s="10" t="s">
        <v>15</v>
      </c>
      <c r="J478" s="10">
        <v>4.0</v>
      </c>
      <c r="K478" s="10">
        <v>230.25</v>
      </c>
      <c r="L478" s="10">
        <v>761.5</v>
      </c>
      <c r="M478" s="10" t="s">
        <v>15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7">
        <v>2011.0</v>
      </c>
      <c r="B479" s="8" t="s">
        <v>21</v>
      </c>
      <c r="C479" s="9">
        <v>289.0</v>
      </c>
      <c r="D479" s="7">
        <v>160.0</v>
      </c>
      <c r="E479" s="7">
        <v>129.0</v>
      </c>
      <c r="F479" s="7" t="s">
        <v>14</v>
      </c>
      <c r="G479" s="7" t="s">
        <v>14</v>
      </c>
      <c r="H479" s="10">
        <v>984.0</v>
      </c>
      <c r="I479" s="10">
        <v>14.25</v>
      </c>
      <c r="J479" s="10">
        <v>48.0</v>
      </c>
      <c r="K479" s="10">
        <v>3.5</v>
      </c>
      <c r="L479" s="10">
        <v>918.25</v>
      </c>
      <c r="M479" s="10" t="s">
        <v>15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7">
        <v>2018.0</v>
      </c>
      <c r="B480" s="8" t="s">
        <v>13</v>
      </c>
      <c r="C480" s="9">
        <v>5.0</v>
      </c>
      <c r="D480" s="7" t="s">
        <v>14</v>
      </c>
      <c r="E480" s="7">
        <v>5.0</v>
      </c>
      <c r="F480" s="7" t="s">
        <v>14</v>
      </c>
      <c r="G480" s="7" t="s">
        <v>14</v>
      </c>
      <c r="H480" s="10">
        <v>975.0</v>
      </c>
      <c r="I480" s="10">
        <v>770.0</v>
      </c>
      <c r="J480" s="10">
        <v>50.0</v>
      </c>
      <c r="K480" s="10" t="s">
        <v>15</v>
      </c>
      <c r="L480" s="10">
        <v>155.0</v>
      </c>
      <c r="M480" s="10" t="s">
        <v>15</v>
      </c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7">
        <v>2010.0</v>
      </c>
      <c r="B481" s="8" t="s">
        <v>30</v>
      </c>
      <c r="C481" s="9">
        <v>183.0</v>
      </c>
      <c r="D481" s="7">
        <v>39.0</v>
      </c>
      <c r="E481" s="7">
        <v>26.0</v>
      </c>
      <c r="F481" s="7" t="s">
        <v>14</v>
      </c>
      <c r="G481" s="7">
        <v>118.0</v>
      </c>
      <c r="H481" s="10">
        <v>968.2</v>
      </c>
      <c r="I481" s="10">
        <v>104.4</v>
      </c>
      <c r="J481" s="10">
        <v>7.5</v>
      </c>
      <c r="K481" s="10">
        <v>50.8</v>
      </c>
      <c r="L481" s="10">
        <v>805.5</v>
      </c>
      <c r="M481" s="10" t="s">
        <v>15</v>
      </c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7">
        <v>1994.0</v>
      </c>
      <c r="B482" s="8" t="s">
        <v>31</v>
      </c>
      <c r="C482" s="9">
        <v>159.0</v>
      </c>
      <c r="D482" s="7">
        <v>6.0</v>
      </c>
      <c r="E482" s="7">
        <v>108.0</v>
      </c>
      <c r="F482" s="7">
        <v>6.0</v>
      </c>
      <c r="G482" s="7">
        <v>39.0</v>
      </c>
      <c r="H482" s="10">
        <v>959.0</v>
      </c>
      <c r="I482" s="10">
        <v>32.0</v>
      </c>
      <c r="J482" s="10">
        <v>94.0</v>
      </c>
      <c r="K482" s="10">
        <v>211.0</v>
      </c>
      <c r="L482" s="10">
        <v>622.0</v>
      </c>
      <c r="M482" s="10" t="s">
        <v>15</v>
      </c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7">
        <v>2001.0</v>
      </c>
      <c r="B483" s="8" t="s">
        <v>17</v>
      </c>
      <c r="C483" s="9">
        <v>135.0</v>
      </c>
      <c r="D483" s="7">
        <v>1.0</v>
      </c>
      <c r="E483" s="7" t="s">
        <v>14</v>
      </c>
      <c r="F483" s="7" t="s">
        <v>14</v>
      </c>
      <c r="G483" s="7">
        <v>134.0</v>
      </c>
      <c r="H483" s="10">
        <v>953.0</v>
      </c>
      <c r="I483" s="10">
        <v>73.0</v>
      </c>
      <c r="J483" s="10">
        <v>62.0</v>
      </c>
      <c r="K483" s="10">
        <v>1.0</v>
      </c>
      <c r="L483" s="10">
        <v>817.0</v>
      </c>
      <c r="M483" s="10" t="s">
        <v>15</v>
      </c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7">
        <v>2008.0</v>
      </c>
      <c r="B484" s="8" t="s">
        <v>13</v>
      </c>
      <c r="C484" s="9">
        <v>7.0</v>
      </c>
      <c r="D484" s="7" t="s">
        <v>14</v>
      </c>
      <c r="E484" s="7" t="s">
        <v>14</v>
      </c>
      <c r="F484" s="7" t="s">
        <v>14</v>
      </c>
      <c r="G484" s="7">
        <v>7.0</v>
      </c>
      <c r="H484" s="10">
        <v>950.0</v>
      </c>
      <c r="I484" s="10" t="s">
        <v>15</v>
      </c>
      <c r="J484" s="10">
        <v>100.0</v>
      </c>
      <c r="K484" s="10" t="s">
        <v>15</v>
      </c>
      <c r="L484" s="10">
        <v>850.0</v>
      </c>
      <c r="M484" s="10" t="s">
        <v>15</v>
      </c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7">
        <v>2015.0</v>
      </c>
      <c r="B485" s="8" t="s">
        <v>35</v>
      </c>
      <c r="C485" s="9">
        <v>179.0</v>
      </c>
      <c r="D485" s="7">
        <v>96.0</v>
      </c>
      <c r="E485" s="7">
        <v>2.0</v>
      </c>
      <c r="F485" s="7">
        <v>37.0</v>
      </c>
      <c r="G485" s="7">
        <v>44.0</v>
      </c>
      <c r="H485" s="10">
        <v>872.37</v>
      </c>
      <c r="I485" s="10">
        <v>135.65</v>
      </c>
      <c r="J485" s="10">
        <v>33.11</v>
      </c>
      <c r="K485" s="10">
        <v>217.12</v>
      </c>
      <c r="L485" s="10">
        <v>486.49</v>
      </c>
      <c r="M485" s="10" t="s">
        <v>15</v>
      </c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7">
        <v>1997.0</v>
      </c>
      <c r="B486" s="8" t="s">
        <v>26</v>
      </c>
      <c r="C486" s="9">
        <v>185.0</v>
      </c>
      <c r="D486" s="7">
        <v>18.0</v>
      </c>
      <c r="E486" s="7">
        <v>139.0</v>
      </c>
      <c r="F486" s="7">
        <v>8.0</v>
      </c>
      <c r="G486" s="7">
        <v>20.0</v>
      </c>
      <c r="H486" s="10">
        <v>870.0</v>
      </c>
      <c r="I486" s="10">
        <v>8.0</v>
      </c>
      <c r="J486" s="10">
        <v>47.5</v>
      </c>
      <c r="K486" s="10">
        <v>137.0</v>
      </c>
      <c r="L486" s="10">
        <v>677.5</v>
      </c>
      <c r="M486" s="10" t="s">
        <v>15</v>
      </c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7">
        <v>2000.0</v>
      </c>
      <c r="B487" s="8" t="s">
        <v>35</v>
      </c>
      <c r="C487" s="9">
        <v>276.0</v>
      </c>
      <c r="D487" s="7">
        <v>3.0</v>
      </c>
      <c r="E487" s="7">
        <v>148.0</v>
      </c>
      <c r="F487" s="7" t="s">
        <v>14</v>
      </c>
      <c r="G487" s="7">
        <v>125.0</v>
      </c>
      <c r="H487" s="10">
        <v>861.6</v>
      </c>
      <c r="I487" s="10">
        <v>39.5</v>
      </c>
      <c r="J487" s="10">
        <v>2.5</v>
      </c>
      <c r="K487" s="10">
        <v>160.3</v>
      </c>
      <c r="L487" s="10">
        <v>659.3</v>
      </c>
      <c r="M487" s="10" t="s">
        <v>15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7">
        <v>2010.0</v>
      </c>
      <c r="B488" s="8" t="s">
        <v>37</v>
      </c>
      <c r="C488" s="9">
        <v>314.0</v>
      </c>
      <c r="D488" s="7">
        <v>165.0</v>
      </c>
      <c r="E488" s="7">
        <v>45.0</v>
      </c>
      <c r="F488" s="7">
        <v>63.0</v>
      </c>
      <c r="G488" s="7">
        <v>41.0</v>
      </c>
      <c r="H488" s="10">
        <v>857.0</v>
      </c>
      <c r="I488" s="10">
        <v>163.0</v>
      </c>
      <c r="J488" s="10">
        <v>353.0</v>
      </c>
      <c r="K488" s="10">
        <v>63.0</v>
      </c>
      <c r="L488" s="10">
        <v>278.0</v>
      </c>
      <c r="M488" s="10" t="s">
        <v>15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7">
        <v>2005.0</v>
      </c>
      <c r="B489" s="8" t="s">
        <v>30</v>
      </c>
      <c r="C489" s="9">
        <v>298.0</v>
      </c>
      <c r="D489" s="7">
        <v>167.0</v>
      </c>
      <c r="E489" s="7">
        <v>131.0</v>
      </c>
      <c r="F489" s="7" t="s">
        <v>14</v>
      </c>
      <c r="G489" s="7" t="s">
        <v>14</v>
      </c>
      <c r="H489" s="10">
        <v>855.5</v>
      </c>
      <c r="I489" s="10" t="s">
        <v>15</v>
      </c>
      <c r="J489" s="10">
        <v>18.75</v>
      </c>
      <c r="K489" s="10">
        <v>72.25</v>
      </c>
      <c r="L489" s="10">
        <v>764.5</v>
      </c>
      <c r="M489" s="10" t="s">
        <v>15</v>
      </c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7">
        <v>2007.0</v>
      </c>
      <c r="B490" s="8" t="s">
        <v>23</v>
      </c>
      <c r="C490" s="9">
        <v>85.0</v>
      </c>
      <c r="D490" s="7" t="s">
        <v>14</v>
      </c>
      <c r="E490" s="7">
        <v>85.0</v>
      </c>
      <c r="F490" s="7" t="s">
        <v>14</v>
      </c>
      <c r="G490" s="7" t="s">
        <v>14</v>
      </c>
      <c r="H490" s="10">
        <v>841.76</v>
      </c>
      <c r="I490" s="10">
        <v>134.45</v>
      </c>
      <c r="J490" s="10">
        <v>41.42</v>
      </c>
      <c r="K490" s="10">
        <v>101.96</v>
      </c>
      <c r="L490" s="10">
        <v>563.94</v>
      </c>
      <c r="M490" s="10" t="s">
        <v>15</v>
      </c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7">
        <v>2002.0</v>
      </c>
      <c r="B491" s="8" t="s">
        <v>38</v>
      </c>
      <c r="C491" s="9">
        <v>60.0</v>
      </c>
      <c r="D491" s="7">
        <v>10.0</v>
      </c>
      <c r="E491" s="7">
        <v>8.0</v>
      </c>
      <c r="F491" s="7" t="s">
        <v>14</v>
      </c>
      <c r="G491" s="7">
        <v>42.0</v>
      </c>
      <c r="H491" s="10">
        <v>820.42</v>
      </c>
      <c r="I491" s="10" t="s">
        <v>15</v>
      </c>
      <c r="J491" s="10">
        <v>38.42</v>
      </c>
      <c r="K491" s="10">
        <v>4.0</v>
      </c>
      <c r="L491" s="10">
        <v>717.9</v>
      </c>
      <c r="M491" s="10">
        <v>60.1</v>
      </c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7">
        <v>2005.0</v>
      </c>
      <c r="B492" s="8" t="s">
        <v>27</v>
      </c>
      <c r="C492" s="9">
        <v>30.0</v>
      </c>
      <c r="D492" s="7">
        <v>2.0</v>
      </c>
      <c r="E492" s="7" t="s">
        <v>14</v>
      </c>
      <c r="F492" s="7">
        <v>1.0</v>
      </c>
      <c r="G492" s="7">
        <v>27.0</v>
      </c>
      <c r="H492" s="10">
        <v>804.0</v>
      </c>
      <c r="I492" s="10" t="s">
        <v>15</v>
      </c>
      <c r="J492" s="10">
        <v>252.0</v>
      </c>
      <c r="K492" s="10" t="s">
        <v>15</v>
      </c>
      <c r="L492" s="10">
        <v>552.0</v>
      </c>
      <c r="M492" s="10" t="s">
        <v>15</v>
      </c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7">
        <v>2017.0</v>
      </c>
      <c r="B493" s="8" t="s">
        <v>19</v>
      </c>
      <c r="C493" s="9">
        <v>245.0</v>
      </c>
      <c r="D493" s="7">
        <v>156.0</v>
      </c>
      <c r="E493" s="7">
        <v>89.0</v>
      </c>
      <c r="F493" s="7" t="s">
        <v>14</v>
      </c>
      <c r="G493" s="7" t="s">
        <v>14</v>
      </c>
      <c r="H493" s="10">
        <v>803.5</v>
      </c>
      <c r="I493" s="10" t="s">
        <v>15</v>
      </c>
      <c r="J493" s="10" t="s">
        <v>15</v>
      </c>
      <c r="K493" s="10">
        <v>6.75</v>
      </c>
      <c r="L493" s="10">
        <v>796.75</v>
      </c>
      <c r="M493" s="10" t="s">
        <v>15</v>
      </c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7">
        <v>2007.0</v>
      </c>
      <c r="B494" s="8" t="s">
        <v>17</v>
      </c>
      <c r="C494" s="9">
        <v>39.0</v>
      </c>
      <c r="D494" s="7" t="s">
        <v>14</v>
      </c>
      <c r="E494" s="7" t="s">
        <v>14</v>
      </c>
      <c r="F494" s="7" t="s">
        <v>14</v>
      </c>
      <c r="G494" s="7">
        <v>39.0</v>
      </c>
      <c r="H494" s="10">
        <v>798.5</v>
      </c>
      <c r="I494" s="10">
        <v>44.5</v>
      </c>
      <c r="J494" s="10">
        <v>37.0</v>
      </c>
      <c r="K494" s="10">
        <v>15.0</v>
      </c>
      <c r="L494" s="10">
        <v>702.0</v>
      </c>
      <c r="M494" s="10" t="s">
        <v>15</v>
      </c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7">
        <v>2014.0</v>
      </c>
      <c r="B495" s="8" t="s">
        <v>31</v>
      </c>
      <c r="C495" s="9">
        <v>42.0</v>
      </c>
      <c r="D495" s="7">
        <v>5.0</v>
      </c>
      <c r="E495" s="7">
        <v>5.0</v>
      </c>
      <c r="F495" s="7" t="s">
        <v>14</v>
      </c>
      <c r="G495" s="7">
        <v>32.0</v>
      </c>
      <c r="H495" s="10">
        <v>794.44</v>
      </c>
      <c r="I495" s="10">
        <v>5.99</v>
      </c>
      <c r="J495" s="10">
        <v>20.65</v>
      </c>
      <c r="K495" s="10">
        <v>231.8</v>
      </c>
      <c r="L495" s="10">
        <v>536.0</v>
      </c>
      <c r="M495" s="10" t="s">
        <v>15</v>
      </c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7">
        <v>2011.0</v>
      </c>
      <c r="B496" s="8" t="s">
        <v>23</v>
      </c>
      <c r="C496" s="9">
        <v>200.0</v>
      </c>
      <c r="D496" s="7">
        <v>21.0</v>
      </c>
      <c r="E496" s="7">
        <v>20.0</v>
      </c>
      <c r="F496" s="7">
        <v>57.0</v>
      </c>
      <c r="G496" s="7">
        <v>102.0</v>
      </c>
      <c r="H496" s="10">
        <v>765.5</v>
      </c>
      <c r="I496" s="10" t="s">
        <v>15</v>
      </c>
      <c r="J496" s="10">
        <v>7.5</v>
      </c>
      <c r="K496" s="10">
        <v>22.0</v>
      </c>
      <c r="L496" s="10">
        <v>736.0</v>
      </c>
      <c r="M496" s="10" t="s">
        <v>15</v>
      </c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7">
        <v>2007.0</v>
      </c>
      <c r="B497" s="8" t="s">
        <v>33</v>
      </c>
      <c r="C497" s="9">
        <v>214.0</v>
      </c>
      <c r="D497" s="7">
        <v>84.0</v>
      </c>
      <c r="E497" s="7">
        <v>64.0</v>
      </c>
      <c r="F497" s="7" t="s">
        <v>14</v>
      </c>
      <c r="G497" s="7">
        <v>66.0</v>
      </c>
      <c r="H497" s="10">
        <v>756.42</v>
      </c>
      <c r="I497" s="10">
        <v>47.1</v>
      </c>
      <c r="J497" s="10">
        <v>213.59</v>
      </c>
      <c r="K497" s="10">
        <v>290.83</v>
      </c>
      <c r="L497" s="10">
        <v>204.9</v>
      </c>
      <c r="M497" s="10" t="s">
        <v>15</v>
      </c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7">
        <v>2001.0</v>
      </c>
      <c r="B498" s="8" t="s">
        <v>31</v>
      </c>
      <c r="C498" s="9">
        <v>3.0</v>
      </c>
      <c r="D498" s="7">
        <v>3.0</v>
      </c>
      <c r="E498" s="7" t="s">
        <v>14</v>
      </c>
      <c r="F498" s="7" t="s">
        <v>14</v>
      </c>
      <c r="G498" s="7" t="s">
        <v>14</v>
      </c>
      <c r="H498" s="10">
        <v>739.0</v>
      </c>
      <c r="I498" s="10" t="s">
        <v>15</v>
      </c>
      <c r="J498" s="10">
        <v>90.0</v>
      </c>
      <c r="K498" s="10">
        <v>1.0</v>
      </c>
      <c r="L498" s="10">
        <v>648.0</v>
      </c>
      <c r="M498" s="10" t="s">
        <v>15</v>
      </c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7">
        <v>2012.0</v>
      </c>
      <c r="B499" s="8" t="s">
        <v>16</v>
      </c>
      <c r="C499" s="9">
        <v>126.0</v>
      </c>
      <c r="D499" s="7" t="s">
        <v>14</v>
      </c>
      <c r="E499" s="7">
        <v>9.0</v>
      </c>
      <c r="F499" s="7">
        <v>92.0</v>
      </c>
      <c r="G499" s="7">
        <v>25.0</v>
      </c>
      <c r="H499" s="10">
        <v>734.0</v>
      </c>
      <c r="I499" s="10" t="s">
        <v>15</v>
      </c>
      <c r="J499" s="10" t="s">
        <v>15</v>
      </c>
      <c r="K499" s="10" t="s">
        <v>15</v>
      </c>
      <c r="L499" s="10">
        <v>734.0</v>
      </c>
      <c r="M499" s="10" t="s">
        <v>15</v>
      </c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7">
        <v>2008.0</v>
      </c>
      <c r="B500" s="8" t="s">
        <v>19</v>
      </c>
      <c r="C500" s="9">
        <v>57.0</v>
      </c>
      <c r="D500" s="7">
        <v>6.0</v>
      </c>
      <c r="E500" s="7">
        <v>18.0</v>
      </c>
      <c r="F500" s="7" t="s">
        <v>14</v>
      </c>
      <c r="G500" s="7">
        <v>33.0</v>
      </c>
      <c r="H500" s="10">
        <v>731.5</v>
      </c>
      <c r="I500" s="10" t="s">
        <v>15</v>
      </c>
      <c r="J500" s="10" t="s">
        <v>15</v>
      </c>
      <c r="K500" s="10">
        <v>64.0</v>
      </c>
      <c r="L500" s="10">
        <v>667.5</v>
      </c>
      <c r="M500" s="10" t="s">
        <v>15</v>
      </c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7">
        <v>2014.0</v>
      </c>
      <c r="B501" s="8" t="s">
        <v>28</v>
      </c>
      <c r="C501" s="9">
        <v>36.0</v>
      </c>
      <c r="D501" s="7">
        <v>20.0</v>
      </c>
      <c r="E501" s="7">
        <v>2.0</v>
      </c>
      <c r="F501" s="7" t="s">
        <v>14</v>
      </c>
      <c r="G501" s="7">
        <v>14.0</v>
      </c>
      <c r="H501" s="10">
        <v>711.16</v>
      </c>
      <c r="I501" s="10" t="s">
        <v>15</v>
      </c>
      <c r="J501" s="10" t="s">
        <v>15</v>
      </c>
      <c r="K501" s="10" t="s">
        <v>15</v>
      </c>
      <c r="L501" s="10">
        <v>711.16</v>
      </c>
      <c r="M501" s="10" t="s">
        <v>15</v>
      </c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7">
        <v>1995.0</v>
      </c>
      <c r="B502" s="8" t="s">
        <v>29</v>
      </c>
      <c r="C502" s="9">
        <v>8.0</v>
      </c>
      <c r="D502" s="7" t="s">
        <v>14</v>
      </c>
      <c r="E502" s="7" t="s">
        <v>14</v>
      </c>
      <c r="F502" s="7">
        <v>2.0</v>
      </c>
      <c r="G502" s="7">
        <v>6.0</v>
      </c>
      <c r="H502" s="10">
        <v>680.0</v>
      </c>
      <c r="I502" s="10">
        <v>639.0</v>
      </c>
      <c r="J502" s="10" t="s">
        <v>15</v>
      </c>
      <c r="K502" s="10" t="s">
        <v>15</v>
      </c>
      <c r="L502" s="10">
        <v>41.0</v>
      </c>
      <c r="M502" s="10" t="s">
        <v>15</v>
      </c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7">
        <v>2000.0</v>
      </c>
      <c r="B503" s="8" t="s">
        <v>13</v>
      </c>
      <c r="C503" s="9">
        <v>94.0</v>
      </c>
      <c r="D503" s="7" t="s">
        <v>14</v>
      </c>
      <c r="E503" s="7" t="s">
        <v>14</v>
      </c>
      <c r="F503" s="7" t="s">
        <v>14</v>
      </c>
      <c r="G503" s="7">
        <v>94.0</v>
      </c>
      <c r="H503" s="10">
        <v>660.0</v>
      </c>
      <c r="I503" s="10">
        <v>255.0</v>
      </c>
      <c r="J503" s="10">
        <v>240.0</v>
      </c>
      <c r="K503" s="10" t="s">
        <v>15</v>
      </c>
      <c r="L503" s="10">
        <v>165.0</v>
      </c>
      <c r="M503" s="10" t="s">
        <v>15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7">
        <v>1997.0</v>
      </c>
      <c r="B504" s="8" t="s">
        <v>33</v>
      </c>
      <c r="C504" s="9">
        <v>228.0</v>
      </c>
      <c r="D504" s="7">
        <v>149.0</v>
      </c>
      <c r="E504" s="7">
        <v>79.0</v>
      </c>
      <c r="F504" s="7" t="s">
        <v>14</v>
      </c>
      <c r="G504" s="7" t="s">
        <v>14</v>
      </c>
      <c r="H504" s="10">
        <v>656.0</v>
      </c>
      <c r="I504" s="10" t="s">
        <v>15</v>
      </c>
      <c r="J504" s="10" t="s">
        <v>15</v>
      </c>
      <c r="K504" s="10">
        <v>121.75</v>
      </c>
      <c r="L504" s="10">
        <v>534.25</v>
      </c>
      <c r="M504" s="10" t="s">
        <v>15</v>
      </c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7">
        <v>2010.0</v>
      </c>
      <c r="B505" s="8" t="s">
        <v>38</v>
      </c>
      <c r="C505" s="9">
        <v>1062.0</v>
      </c>
      <c r="D505" s="7">
        <v>120.0</v>
      </c>
      <c r="E505" s="7">
        <v>208.0</v>
      </c>
      <c r="F505" s="7">
        <v>60.0</v>
      </c>
      <c r="G505" s="7">
        <v>674.0</v>
      </c>
      <c r="H505" s="10">
        <v>645.2</v>
      </c>
      <c r="I505" s="10">
        <v>8.28</v>
      </c>
      <c r="J505" s="10">
        <v>6.16</v>
      </c>
      <c r="K505" s="10">
        <v>181.75</v>
      </c>
      <c r="L505" s="10">
        <v>449.02</v>
      </c>
      <c r="M505" s="10" t="s">
        <v>15</v>
      </c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7">
        <v>2003.0</v>
      </c>
      <c r="B506" s="8" t="s">
        <v>34</v>
      </c>
      <c r="C506" s="9">
        <v>443.0</v>
      </c>
      <c r="D506" s="7">
        <v>33.0</v>
      </c>
      <c r="E506" s="7">
        <v>46.0</v>
      </c>
      <c r="F506" s="7">
        <v>52.0</v>
      </c>
      <c r="G506" s="7">
        <v>312.0</v>
      </c>
      <c r="H506" s="10">
        <v>635.5</v>
      </c>
      <c r="I506" s="10">
        <v>3.0</v>
      </c>
      <c r="J506" s="10">
        <v>19.5</v>
      </c>
      <c r="K506" s="10">
        <v>48.0</v>
      </c>
      <c r="L506" s="10">
        <v>565.0</v>
      </c>
      <c r="M506" s="10" t="s">
        <v>15</v>
      </c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7">
        <v>1995.0</v>
      </c>
      <c r="B507" s="8" t="s">
        <v>31</v>
      </c>
      <c r="C507" s="9">
        <v>102.0</v>
      </c>
      <c r="D507" s="7">
        <v>20.0</v>
      </c>
      <c r="E507" s="7" t="s">
        <v>14</v>
      </c>
      <c r="F507" s="7" t="s">
        <v>14</v>
      </c>
      <c r="G507" s="7">
        <v>82.0</v>
      </c>
      <c r="H507" s="10">
        <v>626.67</v>
      </c>
      <c r="I507" s="10">
        <v>31.11</v>
      </c>
      <c r="J507" s="10">
        <v>24.31</v>
      </c>
      <c r="K507" s="10">
        <v>279.61</v>
      </c>
      <c r="L507" s="10">
        <v>291.64</v>
      </c>
      <c r="M507" s="10" t="s">
        <v>15</v>
      </c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7">
        <v>2011.0</v>
      </c>
      <c r="B508" s="8" t="s">
        <v>25</v>
      </c>
      <c r="C508" s="9">
        <v>23.0</v>
      </c>
      <c r="D508" s="7">
        <v>2.0</v>
      </c>
      <c r="E508" s="7" t="s">
        <v>14</v>
      </c>
      <c r="F508" s="7" t="s">
        <v>14</v>
      </c>
      <c r="G508" s="7">
        <v>21.0</v>
      </c>
      <c r="H508" s="10">
        <v>614.9</v>
      </c>
      <c r="I508" s="10" t="s">
        <v>15</v>
      </c>
      <c r="J508" s="10" t="s">
        <v>15</v>
      </c>
      <c r="K508" s="10">
        <v>133.07</v>
      </c>
      <c r="L508" s="10">
        <v>481.83</v>
      </c>
      <c r="M508" s="10" t="s">
        <v>15</v>
      </c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7">
        <v>1993.0</v>
      </c>
      <c r="B509" s="8" t="s">
        <v>21</v>
      </c>
      <c r="C509" s="9">
        <v>1.0</v>
      </c>
      <c r="D509" s="7" t="s">
        <v>14</v>
      </c>
      <c r="E509" s="7">
        <v>1.0</v>
      </c>
      <c r="F509" s="7" t="s">
        <v>14</v>
      </c>
      <c r="G509" s="7" t="s">
        <v>14</v>
      </c>
      <c r="H509" s="10">
        <v>600.0</v>
      </c>
      <c r="I509" s="10" t="s">
        <v>15</v>
      </c>
      <c r="J509" s="10" t="s">
        <v>15</v>
      </c>
      <c r="K509" s="10" t="s">
        <v>15</v>
      </c>
      <c r="L509" s="10">
        <v>600.0</v>
      </c>
      <c r="M509" s="10" t="s">
        <v>15</v>
      </c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7">
        <v>2009.0</v>
      </c>
      <c r="B510" s="8" t="s">
        <v>38</v>
      </c>
      <c r="C510" s="9">
        <v>1246.0</v>
      </c>
      <c r="D510" s="7">
        <v>87.0</v>
      </c>
      <c r="E510" s="7">
        <v>988.0</v>
      </c>
      <c r="F510" s="7" t="s">
        <v>14</v>
      </c>
      <c r="G510" s="7">
        <v>171.0</v>
      </c>
      <c r="H510" s="10">
        <v>595.24</v>
      </c>
      <c r="I510" s="10">
        <v>5.11</v>
      </c>
      <c r="J510" s="10">
        <v>18.77</v>
      </c>
      <c r="K510" s="10">
        <v>91.67</v>
      </c>
      <c r="L510" s="10">
        <v>479.69</v>
      </c>
      <c r="M510" s="10" t="s">
        <v>15</v>
      </c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7">
        <v>1996.0</v>
      </c>
      <c r="B511" s="8" t="s">
        <v>25</v>
      </c>
      <c r="C511" s="9">
        <v>338.0</v>
      </c>
      <c r="D511" s="7">
        <v>2.0</v>
      </c>
      <c r="E511" s="7" t="s">
        <v>14</v>
      </c>
      <c r="F511" s="7">
        <v>71.0</v>
      </c>
      <c r="G511" s="7">
        <v>265.0</v>
      </c>
      <c r="H511" s="10">
        <v>591.25</v>
      </c>
      <c r="I511" s="10" t="s">
        <v>15</v>
      </c>
      <c r="J511" s="10">
        <v>5.0</v>
      </c>
      <c r="K511" s="10">
        <v>52.0</v>
      </c>
      <c r="L511" s="10">
        <v>534.25</v>
      </c>
      <c r="M511" s="10" t="s">
        <v>15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7">
        <v>2006.0</v>
      </c>
      <c r="B512" s="8" t="s">
        <v>21</v>
      </c>
      <c r="C512" s="9">
        <v>114.0</v>
      </c>
      <c r="D512" s="7">
        <v>103.0</v>
      </c>
      <c r="E512" s="7">
        <v>2.0</v>
      </c>
      <c r="F512" s="7" t="s">
        <v>14</v>
      </c>
      <c r="G512" s="7">
        <v>9.0</v>
      </c>
      <c r="H512" s="10">
        <v>575.23</v>
      </c>
      <c r="I512" s="10">
        <v>49.3</v>
      </c>
      <c r="J512" s="10">
        <v>197.86</v>
      </c>
      <c r="K512" s="10">
        <v>105.5</v>
      </c>
      <c r="L512" s="10">
        <v>222.57</v>
      </c>
      <c r="M512" s="10" t="s">
        <v>15</v>
      </c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7">
        <v>2014.0</v>
      </c>
      <c r="B513" s="8" t="s">
        <v>18</v>
      </c>
      <c r="C513" s="9">
        <v>229.0</v>
      </c>
      <c r="D513" s="7">
        <v>185.0</v>
      </c>
      <c r="E513" s="7">
        <v>44.0</v>
      </c>
      <c r="F513" s="7" t="s">
        <v>14</v>
      </c>
      <c r="G513" s="7" t="s">
        <v>14</v>
      </c>
      <c r="H513" s="10">
        <v>574.5</v>
      </c>
      <c r="I513" s="10">
        <v>1.0</v>
      </c>
      <c r="J513" s="10" t="s">
        <v>15</v>
      </c>
      <c r="K513" s="10">
        <v>43.75</v>
      </c>
      <c r="L513" s="10">
        <v>529.75</v>
      </c>
      <c r="M513" s="10" t="s">
        <v>15</v>
      </c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7">
        <v>2010.0</v>
      </c>
      <c r="B514" s="8" t="s">
        <v>33</v>
      </c>
      <c r="C514" s="9">
        <v>25.0</v>
      </c>
      <c r="D514" s="7" t="s">
        <v>14</v>
      </c>
      <c r="E514" s="7" t="s">
        <v>14</v>
      </c>
      <c r="F514" s="7">
        <v>13.0</v>
      </c>
      <c r="G514" s="7">
        <v>12.0</v>
      </c>
      <c r="H514" s="10">
        <v>569.0</v>
      </c>
      <c r="I514" s="10">
        <v>25.0</v>
      </c>
      <c r="J514" s="10" t="s">
        <v>15</v>
      </c>
      <c r="K514" s="10">
        <v>29.0</v>
      </c>
      <c r="L514" s="10">
        <v>515.0</v>
      </c>
      <c r="M514" s="10" t="s">
        <v>15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7">
        <v>1998.0</v>
      </c>
      <c r="B515" s="8" t="s">
        <v>31</v>
      </c>
      <c r="C515" s="9">
        <v>236.0</v>
      </c>
      <c r="D515" s="7" t="s">
        <v>14</v>
      </c>
      <c r="E515" s="7" t="s">
        <v>14</v>
      </c>
      <c r="F515" s="7">
        <v>38.0</v>
      </c>
      <c r="G515" s="7">
        <v>198.0</v>
      </c>
      <c r="H515" s="10">
        <v>566.0</v>
      </c>
      <c r="I515" s="10" t="s">
        <v>15</v>
      </c>
      <c r="J515" s="10" t="s">
        <v>15</v>
      </c>
      <c r="K515" s="10">
        <v>15.5</v>
      </c>
      <c r="L515" s="10">
        <v>550.5</v>
      </c>
      <c r="M515" s="10" t="s">
        <v>15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7">
        <v>2016.0</v>
      </c>
      <c r="B516" s="8" t="s">
        <v>23</v>
      </c>
      <c r="C516" s="9">
        <v>442.0</v>
      </c>
      <c r="D516" s="7" t="s">
        <v>14</v>
      </c>
      <c r="E516" s="7" t="s">
        <v>14</v>
      </c>
      <c r="F516" s="7">
        <v>441.0</v>
      </c>
      <c r="G516" s="7">
        <v>1.0</v>
      </c>
      <c r="H516" s="10">
        <v>565.5</v>
      </c>
      <c r="I516" s="10">
        <v>10.5</v>
      </c>
      <c r="J516" s="10">
        <v>4.5</v>
      </c>
      <c r="K516" s="10" t="s">
        <v>15</v>
      </c>
      <c r="L516" s="10">
        <v>550.5</v>
      </c>
      <c r="M516" s="10" t="s">
        <v>15</v>
      </c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7">
        <v>2006.0</v>
      </c>
      <c r="B517" s="8" t="s">
        <v>23</v>
      </c>
      <c r="C517" s="9">
        <v>174.0</v>
      </c>
      <c r="D517" s="7">
        <v>8.0</v>
      </c>
      <c r="E517" s="7">
        <v>21.0</v>
      </c>
      <c r="F517" s="7" t="s">
        <v>14</v>
      </c>
      <c r="G517" s="7">
        <v>145.0</v>
      </c>
      <c r="H517" s="10">
        <v>550.65</v>
      </c>
      <c r="I517" s="10" t="s">
        <v>15</v>
      </c>
      <c r="J517" s="10" t="s">
        <v>15</v>
      </c>
      <c r="K517" s="10">
        <v>168.12</v>
      </c>
      <c r="L517" s="10">
        <v>382.53</v>
      </c>
      <c r="M517" s="10" t="s">
        <v>15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7">
        <v>2011.0</v>
      </c>
      <c r="B518" s="8" t="s">
        <v>33</v>
      </c>
      <c r="C518" s="9">
        <v>10.0</v>
      </c>
      <c r="D518" s="7">
        <v>4.0</v>
      </c>
      <c r="E518" s="7" t="s">
        <v>14</v>
      </c>
      <c r="F518" s="7" t="s">
        <v>14</v>
      </c>
      <c r="G518" s="7">
        <v>6.0</v>
      </c>
      <c r="H518" s="10">
        <v>549.32</v>
      </c>
      <c r="I518" s="10">
        <v>79.5</v>
      </c>
      <c r="J518" s="10">
        <v>150.0</v>
      </c>
      <c r="K518" s="10">
        <v>96.82</v>
      </c>
      <c r="L518" s="10">
        <v>223.0</v>
      </c>
      <c r="M518" s="10" t="s">
        <v>15</v>
      </c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7">
        <v>2008.0</v>
      </c>
      <c r="B519" s="8" t="s">
        <v>38</v>
      </c>
      <c r="C519" s="9">
        <v>125.0</v>
      </c>
      <c r="D519" s="7">
        <v>44.0</v>
      </c>
      <c r="E519" s="7">
        <v>3.0</v>
      </c>
      <c r="F519" s="7">
        <v>2.0</v>
      </c>
      <c r="G519" s="7">
        <v>76.0</v>
      </c>
      <c r="H519" s="10">
        <v>546.0</v>
      </c>
      <c r="I519" s="10">
        <v>3.0</v>
      </c>
      <c r="J519" s="10">
        <v>80.5</v>
      </c>
      <c r="K519" s="10">
        <v>74.5</v>
      </c>
      <c r="L519" s="10">
        <v>388.0</v>
      </c>
      <c r="M519" s="10" t="s">
        <v>15</v>
      </c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7">
        <v>2001.0</v>
      </c>
      <c r="B520" s="8" t="s">
        <v>32</v>
      </c>
      <c r="C520" s="9">
        <v>302.0</v>
      </c>
      <c r="D520" s="7">
        <v>223.0</v>
      </c>
      <c r="E520" s="7">
        <v>74.0</v>
      </c>
      <c r="F520" s="7">
        <v>2.0</v>
      </c>
      <c r="G520" s="7">
        <v>3.0</v>
      </c>
      <c r="H520" s="10">
        <v>534.75</v>
      </c>
      <c r="I520" s="10" t="s">
        <v>15</v>
      </c>
      <c r="J520" s="10" t="s">
        <v>15</v>
      </c>
      <c r="K520" s="10">
        <v>36.5</v>
      </c>
      <c r="L520" s="10">
        <v>498.25</v>
      </c>
      <c r="M520" s="10" t="s">
        <v>15</v>
      </c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7">
        <v>2003.0</v>
      </c>
      <c r="B521" s="8" t="s">
        <v>32</v>
      </c>
      <c r="C521" s="9">
        <v>28.0</v>
      </c>
      <c r="D521" s="7">
        <v>25.0</v>
      </c>
      <c r="E521" s="7">
        <v>3.0</v>
      </c>
      <c r="F521" s="7" t="s">
        <v>14</v>
      </c>
      <c r="G521" s="7" t="s">
        <v>14</v>
      </c>
      <c r="H521" s="10">
        <v>533.74</v>
      </c>
      <c r="I521" s="10">
        <v>53.06</v>
      </c>
      <c r="J521" s="10" t="s">
        <v>15</v>
      </c>
      <c r="K521" s="10">
        <v>0.24</v>
      </c>
      <c r="L521" s="10">
        <v>480.44</v>
      </c>
      <c r="M521" s="10" t="s">
        <v>15</v>
      </c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7">
        <v>2004.0</v>
      </c>
      <c r="B522" s="8" t="s">
        <v>16</v>
      </c>
      <c r="C522" s="9">
        <v>645.0</v>
      </c>
      <c r="D522" s="7" t="s">
        <v>14</v>
      </c>
      <c r="E522" s="7" t="s">
        <v>14</v>
      </c>
      <c r="F522" s="7">
        <v>7.0</v>
      </c>
      <c r="G522" s="7">
        <v>638.0</v>
      </c>
      <c r="H522" s="10">
        <v>521.44</v>
      </c>
      <c r="I522" s="10">
        <v>186.66</v>
      </c>
      <c r="J522" s="10">
        <v>17.39</v>
      </c>
      <c r="K522" s="10">
        <v>186.48</v>
      </c>
      <c r="L522" s="10">
        <v>130.9</v>
      </c>
      <c r="M522" s="10" t="s">
        <v>15</v>
      </c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7">
        <v>2017.0</v>
      </c>
      <c r="B523" s="8" t="s">
        <v>31</v>
      </c>
      <c r="C523" s="9">
        <v>72.0</v>
      </c>
      <c r="D523" s="7">
        <v>10.0</v>
      </c>
      <c r="E523" s="7">
        <v>11.0</v>
      </c>
      <c r="F523" s="7">
        <v>47.0</v>
      </c>
      <c r="G523" s="7">
        <v>4.0</v>
      </c>
      <c r="H523" s="10">
        <v>511.0</v>
      </c>
      <c r="I523" s="10" t="s">
        <v>15</v>
      </c>
      <c r="J523" s="10">
        <v>58.0</v>
      </c>
      <c r="K523" s="10">
        <v>26.0</v>
      </c>
      <c r="L523" s="10">
        <v>427.0</v>
      </c>
      <c r="M523" s="10" t="s">
        <v>15</v>
      </c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7">
        <v>1994.0</v>
      </c>
      <c r="B524" s="8" t="s">
        <v>26</v>
      </c>
      <c r="C524" s="9">
        <v>87.0</v>
      </c>
      <c r="D524" s="7">
        <v>53.0</v>
      </c>
      <c r="E524" s="7">
        <v>2.0</v>
      </c>
      <c r="F524" s="7">
        <v>32.0</v>
      </c>
      <c r="G524" s="7" t="s">
        <v>14</v>
      </c>
      <c r="H524" s="10">
        <v>506.0</v>
      </c>
      <c r="I524" s="10" t="s">
        <v>15</v>
      </c>
      <c r="J524" s="10">
        <v>50.0</v>
      </c>
      <c r="K524" s="10">
        <v>16.0</v>
      </c>
      <c r="L524" s="10">
        <v>440.0</v>
      </c>
      <c r="M524" s="10" t="s">
        <v>15</v>
      </c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7">
        <v>2003.0</v>
      </c>
      <c r="B525" s="8" t="s">
        <v>36</v>
      </c>
      <c r="C525" s="9">
        <v>123.0</v>
      </c>
      <c r="D525" s="7">
        <v>29.0</v>
      </c>
      <c r="E525" s="7">
        <v>80.0</v>
      </c>
      <c r="F525" s="7">
        <v>2.0</v>
      </c>
      <c r="G525" s="7">
        <v>12.0</v>
      </c>
      <c r="H525" s="10">
        <v>502.0</v>
      </c>
      <c r="I525" s="10">
        <v>14.5</v>
      </c>
      <c r="J525" s="10">
        <v>149.5</v>
      </c>
      <c r="K525" s="10">
        <v>33.5</v>
      </c>
      <c r="L525" s="10">
        <v>304.5</v>
      </c>
      <c r="M525" s="10" t="s">
        <v>15</v>
      </c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7">
        <v>2019.0</v>
      </c>
      <c r="B526" s="8" t="s">
        <v>24</v>
      </c>
      <c r="C526" s="9">
        <v>1.0</v>
      </c>
      <c r="D526" s="7" t="s">
        <v>14</v>
      </c>
      <c r="E526" s="7">
        <v>1.0</v>
      </c>
      <c r="F526" s="7" t="s">
        <v>14</v>
      </c>
      <c r="G526" s="7" t="s">
        <v>14</v>
      </c>
      <c r="H526" s="10">
        <v>500.0</v>
      </c>
      <c r="I526" s="10">
        <v>500.0</v>
      </c>
      <c r="J526" s="10" t="s">
        <v>15</v>
      </c>
      <c r="K526" s="10" t="s">
        <v>15</v>
      </c>
      <c r="L526" s="10" t="s">
        <v>15</v>
      </c>
      <c r="M526" s="10" t="s">
        <v>15</v>
      </c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7">
        <v>2015.0</v>
      </c>
      <c r="B527" s="8" t="s">
        <v>28</v>
      </c>
      <c r="C527" s="9">
        <v>135.0</v>
      </c>
      <c r="D527" s="7">
        <v>78.0</v>
      </c>
      <c r="E527" s="7">
        <v>57.0</v>
      </c>
      <c r="F527" s="7" t="s">
        <v>14</v>
      </c>
      <c r="G527" s="7" t="s">
        <v>14</v>
      </c>
      <c r="H527" s="10">
        <v>498.61</v>
      </c>
      <c r="I527" s="10">
        <v>449.0</v>
      </c>
      <c r="J527" s="10">
        <v>45.0</v>
      </c>
      <c r="K527" s="10">
        <v>4.5</v>
      </c>
      <c r="L527" s="10">
        <v>0.11</v>
      </c>
      <c r="M527" s="10" t="s">
        <v>15</v>
      </c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7">
        <v>2000.0</v>
      </c>
      <c r="B528" s="8" t="s">
        <v>21</v>
      </c>
      <c r="C528" s="9">
        <v>91.0</v>
      </c>
      <c r="D528" s="7">
        <v>39.0</v>
      </c>
      <c r="E528" s="7">
        <v>10.0</v>
      </c>
      <c r="F528" s="7">
        <v>31.0</v>
      </c>
      <c r="G528" s="7">
        <v>11.0</v>
      </c>
      <c r="H528" s="10">
        <v>496.0</v>
      </c>
      <c r="I528" s="10">
        <v>236.0</v>
      </c>
      <c r="J528" s="10">
        <v>118.5</v>
      </c>
      <c r="K528" s="10">
        <v>31.0</v>
      </c>
      <c r="L528" s="10">
        <v>110.5</v>
      </c>
      <c r="M528" s="10" t="s">
        <v>15</v>
      </c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7">
        <v>2001.0</v>
      </c>
      <c r="B529" s="8" t="s">
        <v>28</v>
      </c>
      <c r="C529" s="9">
        <v>69.0</v>
      </c>
      <c r="D529" s="7">
        <v>66.0</v>
      </c>
      <c r="E529" s="7" t="s">
        <v>14</v>
      </c>
      <c r="F529" s="7" t="s">
        <v>14</v>
      </c>
      <c r="G529" s="7">
        <v>3.0</v>
      </c>
      <c r="H529" s="10">
        <v>492.0</v>
      </c>
      <c r="I529" s="10">
        <v>40.0</v>
      </c>
      <c r="J529" s="10" t="s">
        <v>15</v>
      </c>
      <c r="K529" s="10">
        <v>38.25</v>
      </c>
      <c r="L529" s="10">
        <v>413.75</v>
      </c>
      <c r="M529" s="10" t="s">
        <v>15</v>
      </c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7">
        <v>2004.0</v>
      </c>
      <c r="B530" s="8" t="s">
        <v>18</v>
      </c>
      <c r="C530" s="9">
        <v>162.0</v>
      </c>
      <c r="D530" s="7">
        <v>80.0</v>
      </c>
      <c r="E530" s="7">
        <v>37.0</v>
      </c>
      <c r="F530" s="7" t="s">
        <v>14</v>
      </c>
      <c r="G530" s="7">
        <v>45.0</v>
      </c>
      <c r="H530" s="10">
        <v>480.7</v>
      </c>
      <c r="I530" s="10">
        <v>67.0</v>
      </c>
      <c r="J530" s="10">
        <v>199.2</v>
      </c>
      <c r="K530" s="10">
        <v>79.0</v>
      </c>
      <c r="L530" s="10">
        <v>135.5</v>
      </c>
      <c r="M530" s="10" t="s">
        <v>15</v>
      </c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7">
        <v>2000.0</v>
      </c>
      <c r="B531" s="8" t="s">
        <v>17</v>
      </c>
      <c r="C531" s="9">
        <v>97.0</v>
      </c>
      <c r="D531" s="7" t="s">
        <v>14</v>
      </c>
      <c r="E531" s="7" t="s">
        <v>14</v>
      </c>
      <c r="F531" s="7" t="s">
        <v>14</v>
      </c>
      <c r="G531" s="7">
        <v>97.0</v>
      </c>
      <c r="H531" s="10">
        <v>476.6</v>
      </c>
      <c r="I531" s="10">
        <v>147.1</v>
      </c>
      <c r="J531" s="10">
        <v>57.263</v>
      </c>
      <c r="K531" s="10" t="s">
        <v>15</v>
      </c>
      <c r="L531" s="10">
        <v>272.23</v>
      </c>
      <c r="M531" s="10" t="s">
        <v>15</v>
      </c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7">
        <v>2013.0</v>
      </c>
      <c r="B532" s="8" t="s">
        <v>28</v>
      </c>
      <c r="C532" s="9">
        <v>307.0</v>
      </c>
      <c r="D532" s="7">
        <v>57.0</v>
      </c>
      <c r="E532" s="7">
        <v>107.0</v>
      </c>
      <c r="F532" s="7" t="s">
        <v>14</v>
      </c>
      <c r="G532" s="7">
        <v>143.0</v>
      </c>
      <c r="H532" s="10">
        <v>461.0</v>
      </c>
      <c r="I532" s="10">
        <v>8.0</v>
      </c>
      <c r="J532" s="10">
        <v>312.0</v>
      </c>
      <c r="K532" s="10" t="s">
        <v>15</v>
      </c>
      <c r="L532" s="10">
        <v>141.0</v>
      </c>
      <c r="M532" s="10" t="s">
        <v>15</v>
      </c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7">
        <v>2001.0</v>
      </c>
      <c r="B533" s="8" t="s">
        <v>26</v>
      </c>
      <c r="C533" s="9">
        <v>870.0</v>
      </c>
      <c r="D533" s="7" t="s">
        <v>14</v>
      </c>
      <c r="E533" s="7">
        <v>13.0</v>
      </c>
      <c r="F533" s="7">
        <v>591.0</v>
      </c>
      <c r="G533" s="7">
        <v>266.0</v>
      </c>
      <c r="H533" s="10">
        <v>451.5</v>
      </c>
      <c r="I533" s="10">
        <v>80.0</v>
      </c>
      <c r="J533" s="10">
        <v>0.5</v>
      </c>
      <c r="K533" s="10">
        <v>63.5</v>
      </c>
      <c r="L533" s="10">
        <v>307.5</v>
      </c>
      <c r="M533" s="10" t="s">
        <v>15</v>
      </c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7">
        <v>2019.0</v>
      </c>
      <c r="B534" s="8" t="s">
        <v>28</v>
      </c>
      <c r="C534" s="9">
        <v>4.0</v>
      </c>
      <c r="D534" s="7">
        <v>4.0</v>
      </c>
      <c r="E534" s="7" t="s">
        <v>14</v>
      </c>
      <c r="F534" s="7" t="s">
        <v>14</v>
      </c>
      <c r="G534" s="7" t="s">
        <v>14</v>
      </c>
      <c r="H534" s="10">
        <v>438.5</v>
      </c>
      <c r="I534" s="10" t="s">
        <v>15</v>
      </c>
      <c r="J534" s="10">
        <v>12.5</v>
      </c>
      <c r="K534" s="10">
        <v>31.5</v>
      </c>
      <c r="L534" s="10">
        <v>394.5</v>
      </c>
      <c r="M534" s="10" t="s">
        <v>15</v>
      </c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7">
        <v>2004.0</v>
      </c>
      <c r="B535" s="8" t="s">
        <v>23</v>
      </c>
      <c r="C535" s="9">
        <v>295.0</v>
      </c>
      <c r="D535" s="7">
        <v>131.0</v>
      </c>
      <c r="E535" s="7">
        <v>83.0</v>
      </c>
      <c r="F535" s="7" t="s">
        <v>14</v>
      </c>
      <c r="G535" s="7">
        <v>81.0</v>
      </c>
      <c r="H535" s="10">
        <v>434.01</v>
      </c>
      <c r="I535" s="10">
        <v>48.5</v>
      </c>
      <c r="J535" s="10">
        <v>74.5</v>
      </c>
      <c r="K535" s="10">
        <v>5.0</v>
      </c>
      <c r="L535" s="10">
        <v>306.01</v>
      </c>
      <c r="M535" s="10" t="s">
        <v>15</v>
      </c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7">
        <v>2009.0</v>
      </c>
      <c r="B536" s="8" t="s">
        <v>37</v>
      </c>
      <c r="C536" s="9">
        <v>144.0</v>
      </c>
      <c r="D536" s="7">
        <v>64.0</v>
      </c>
      <c r="E536" s="7">
        <v>39.0</v>
      </c>
      <c r="F536" s="7" t="s">
        <v>14</v>
      </c>
      <c r="G536" s="7">
        <v>41.0</v>
      </c>
      <c r="H536" s="10">
        <v>424.0</v>
      </c>
      <c r="I536" s="10">
        <v>58.0</v>
      </c>
      <c r="J536" s="10">
        <v>50.0</v>
      </c>
      <c r="K536" s="10">
        <v>113.0</v>
      </c>
      <c r="L536" s="10">
        <v>203.0</v>
      </c>
      <c r="M536" s="10" t="s">
        <v>15</v>
      </c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7">
        <v>1997.0</v>
      </c>
      <c r="B537" s="8" t="s">
        <v>34</v>
      </c>
      <c r="C537" s="9">
        <v>25.0</v>
      </c>
      <c r="D537" s="7">
        <v>11.0</v>
      </c>
      <c r="E537" s="7">
        <v>2.0</v>
      </c>
      <c r="F537" s="7">
        <v>11.0</v>
      </c>
      <c r="G537" s="7">
        <v>1.0</v>
      </c>
      <c r="H537" s="10">
        <v>391.0</v>
      </c>
      <c r="I537" s="10">
        <v>6.0</v>
      </c>
      <c r="J537" s="10">
        <v>26.0</v>
      </c>
      <c r="K537" s="10">
        <v>7.0</v>
      </c>
      <c r="L537" s="10">
        <v>352.0</v>
      </c>
      <c r="M537" s="10" t="s">
        <v>15</v>
      </c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7">
        <v>2008.0</v>
      </c>
      <c r="B538" s="8" t="s">
        <v>17</v>
      </c>
      <c r="C538" s="9">
        <v>472.0</v>
      </c>
      <c r="D538" s="7">
        <v>24.0</v>
      </c>
      <c r="E538" s="7">
        <v>243.0</v>
      </c>
      <c r="F538" s="7" t="s">
        <v>14</v>
      </c>
      <c r="G538" s="7">
        <v>205.0</v>
      </c>
      <c r="H538" s="10">
        <v>388.15963</v>
      </c>
      <c r="I538" s="10">
        <v>66.33693</v>
      </c>
      <c r="J538" s="10">
        <v>11.042</v>
      </c>
      <c r="K538" s="10">
        <v>115.03497</v>
      </c>
      <c r="L538" s="10">
        <v>195.74573</v>
      </c>
      <c r="M538" s="10" t="s">
        <v>15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7">
        <v>2019.0</v>
      </c>
      <c r="B539" s="8" t="s">
        <v>31</v>
      </c>
      <c r="C539" s="9">
        <v>164.0</v>
      </c>
      <c r="D539" s="7">
        <v>18.0</v>
      </c>
      <c r="E539" s="7">
        <v>130.0</v>
      </c>
      <c r="F539" s="7">
        <v>4.0</v>
      </c>
      <c r="G539" s="7">
        <v>12.0</v>
      </c>
      <c r="H539" s="10">
        <v>378.0</v>
      </c>
      <c r="I539" s="10" t="s">
        <v>15</v>
      </c>
      <c r="J539" s="10">
        <v>43.0</v>
      </c>
      <c r="K539" s="10">
        <v>84.0</v>
      </c>
      <c r="L539" s="10">
        <v>251.0</v>
      </c>
      <c r="M539" s="10" t="s">
        <v>15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7">
        <v>2008.0</v>
      </c>
      <c r="B540" s="8" t="s">
        <v>16</v>
      </c>
      <c r="C540" s="9">
        <v>78.0</v>
      </c>
      <c r="D540" s="7" t="s">
        <v>14</v>
      </c>
      <c r="E540" s="7" t="s">
        <v>14</v>
      </c>
      <c r="F540" s="7" t="s">
        <v>14</v>
      </c>
      <c r="G540" s="7">
        <v>78.0</v>
      </c>
      <c r="H540" s="10">
        <v>372.0</v>
      </c>
      <c r="I540" s="10">
        <v>47.0</v>
      </c>
      <c r="J540" s="10">
        <v>3.0</v>
      </c>
      <c r="K540" s="10">
        <v>102.0</v>
      </c>
      <c r="L540" s="10">
        <v>220.0</v>
      </c>
      <c r="M540" s="10" t="s">
        <v>15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7">
        <v>2001.0</v>
      </c>
      <c r="B541" s="8" t="s">
        <v>27</v>
      </c>
      <c r="C541" s="9">
        <v>167.0</v>
      </c>
      <c r="D541" s="7">
        <v>80.0</v>
      </c>
      <c r="E541" s="7">
        <v>39.0</v>
      </c>
      <c r="F541" s="7">
        <v>2.0</v>
      </c>
      <c r="G541" s="7">
        <v>46.0</v>
      </c>
      <c r="H541" s="10">
        <v>367.83</v>
      </c>
      <c r="I541" s="10">
        <v>106.82</v>
      </c>
      <c r="J541" s="10">
        <v>28.03</v>
      </c>
      <c r="K541" s="10">
        <v>138.41</v>
      </c>
      <c r="L541" s="10">
        <v>94.57</v>
      </c>
      <c r="M541" s="10" t="s">
        <v>15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7">
        <v>1996.0</v>
      </c>
      <c r="B542" s="8" t="s">
        <v>19</v>
      </c>
      <c r="C542" s="9">
        <v>462.0</v>
      </c>
      <c r="D542" s="7">
        <v>256.0</v>
      </c>
      <c r="E542" s="7">
        <v>195.0</v>
      </c>
      <c r="F542" s="7">
        <v>4.0</v>
      </c>
      <c r="G542" s="7">
        <v>7.0</v>
      </c>
      <c r="H542" s="10">
        <v>363.79</v>
      </c>
      <c r="I542" s="10">
        <v>44.0</v>
      </c>
      <c r="J542" s="10">
        <v>1.0</v>
      </c>
      <c r="K542" s="10">
        <v>9.52</v>
      </c>
      <c r="L542" s="10">
        <v>309.27</v>
      </c>
      <c r="M542" s="10" t="s">
        <v>15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7">
        <v>2006.0</v>
      </c>
      <c r="B543" s="8" t="s">
        <v>20</v>
      </c>
      <c r="C543" s="9">
        <v>15.0</v>
      </c>
      <c r="D543" s="7">
        <v>14.0</v>
      </c>
      <c r="E543" s="7">
        <v>1.0</v>
      </c>
      <c r="F543" s="7" t="s">
        <v>14</v>
      </c>
      <c r="G543" s="7" t="s">
        <v>14</v>
      </c>
      <c r="H543" s="10">
        <v>340.85</v>
      </c>
      <c r="I543" s="10">
        <v>282.31</v>
      </c>
      <c r="J543" s="10">
        <v>6.0</v>
      </c>
      <c r="K543" s="10" t="s">
        <v>15</v>
      </c>
      <c r="L543" s="10">
        <v>52.54</v>
      </c>
      <c r="M543" s="10" t="s">
        <v>15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7">
        <v>2014.0</v>
      </c>
      <c r="B544" s="8" t="s">
        <v>25</v>
      </c>
      <c r="C544" s="9">
        <v>91.0</v>
      </c>
      <c r="D544" s="7">
        <v>23.0</v>
      </c>
      <c r="E544" s="7">
        <v>2.0</v>
      </c>
      <c r="F544" s="7">
        <v>58.0</v>
      </c>
      <c r="G544" s="7">
        <v>8.0</v>
      </c>
      <c r="H544" s="10">
        <v>334.0</v>
      </c>
      <c r="I544" s="10" t="s">
        <v>15</v>
      </c>
      <c r="J544" s="10" t="s">
        <v>15</v>
      </c>
      <c r="K544" s="10">
        <v>9.0</v>
      </c>
      <c r="L544" s="10">
        <v>325.0</v>
      </c>
      <c r="M544" s="10" t="s">
        <v>15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7">
        <v>2011.0</v>
      </c>
      <c r="B545" s="8" t="s">
        <v>29</v>
      </c>
      <c r="C545" s="9">
        <v>116.0</v>
      </c>
      <c r="D545" s="7">
        <v>61.0</v>
      </c>
      <c r="E545" s="7">
        <v>35.0</v>
      </c>
      <c r="F545" s="7" t="s">
        <v>14</v>
      </c>
      <c r="G545" s="7">
        <v>20.0</v>
      </c>
      <c r="H545" s="10">
        <v>330.72</v>
      </c>
      <c r="I545" s="10">
        <v>74.54</v>
      </c>
      <c r="J545" s="10">
        <v>129.11</v>
      </c>
      <c r="K545" s="10">
        <v>74.72</v>
      </c>
      <c r="L545" s="10">
        <v>52.35</v>
      </c>
      <c r="M545" s="10" t="s">
        <v>15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7">
        <v>2012.0</v>
      </c>
      <c r="B546" s="8" t="s">
        <v>32</v>
      </c>
      <c r="C546" s="9">
        <v>135.0</v>
      </c>
      <c r="D546" s="7">
        <v>120.0</v>
      </c>
      <c r="E546" s="7" t="s">
        <v>14</v>
      </c>
      <c r="F546" s="7" t="s">
        <v>14</v>
      </c>
      <c r="G546" s="7">
        <v>15.0</v>
      </c>
      <c r="H546" s="10">
        <v>329.0</v>
      </c>
      <c r="I546" s="10">
        <v>43.0</v>
      </c>
      <c r="J546" s="10">
        <v>17.0</v>
      </c>
      <c r="K546" s="10">
        <v>42.0</v>
      </c>
      <c r="L546" s="10">
        <v>227.0</v>
      </c>
      <c r="M546" s="10" t="s">
        <v>15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7">
        <v>2010.0</v>
      </c>
      <c r="B547" s="8" t="s">
        <v>24</v>
      </c>
      <c r="C547" s="9">
        <v>25.0</v>
      </c>
      <c r="D547" s="7">
        <v>23.0</v>
      </c>
      <c r="E547" s="7" t="s">
        <v>14</v>
      </c>
      <c r="F547" s="7" t="s">
        <v>14</v>
      </c>
      <c r="G547" s="7">
        <v>2.0</v>
      </c>
      <c r="H547" s="10">
        <v>320.04</v>
      </c>
      <c r="I547" s="10">
        <v>68.04</v>
      </c>
      <c r="J547" s="10" t="s">
        <v>15</v>
      </c>
      <c r="K547" s="10" t="s">
        <v>15</v>
      </c>
      <c r="L547" s="10">
        <v>252.0</v>
      </c>
      <c r="M547" s="10" t="s">
        <v>15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7">
        <v>2012.0</v>
      </c>
      <c r="B548" s="8" t="s">
        <v>28</v>
      </c>
      <c r="C548" s="9">
        <v>230.0</v>
      </c>
      <c r="D548" s="7">
        <v>62.0</v>
      </c>
      <c r="E548" s="7">
        <v>71.0</v>
      </c>
      <c r="F548" s="7" t="s">
        <v>14</v>
      </c>
      <c r="G548" s="7">
        <v>97.0</v>
      </c>
      <c r="H548" s="10">
        <v>315.0</v>
      </c>
      <c r="I548" s="10" t="s">
        <v>15</v>
      </c>
      <c r="J548" s="10" t="s">
        <v>15</v>
      </c>
      <c r="K548" s="10">
        <v>152.0</v>
      </c>
      <c r="L548" s="10">
        <v>163.0</v>
      </c>
      <c r="M548" s="10" t="s">
        <v>15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7">
        <v>2017.0</v>
      </c>
      <c r="B549" s="8" t="s">
        <v>17</v>
      </c>
      <c r="C549" s="9" t="s">
        <v>14</v>
      </c>
      <c r="D549" s="7" t="s">
        <v>14</v>
      </c>
      <c r="E549" s="7" t="s">
        <v>14</v>
      </c>
      <c r="F549" s="7" t="s">
        <v>14</v>
      </c>
      <c r="G549" s="7" t="s">
        <v>14</v>
      </c>
      <c r="H549" s="10">
        <v>304.48</v>
      </c>
      <c r="I549" s="10">
        <v>113.7</v>
      </c>
      <c r="J549" s="10" t="s">
        <v>15</v>
      </c>
      <c r="K549" s="10" t="s">
        <v>15</v>
      </c>
      <c r="L549" s="10">
        <v>3.78</v>
      </c>
      <c r="M549" s="10">
        <v>187.0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7">
        <v>1993.0</v>
      </c>
      <c r="B550" s="8" t="s">
        <v>23</v>
      </c>
      <c r="C550" s="9">
        <v>77.0</v>
      </c>
      <c r="D550" s="7" t="s">
        <v>14</v>
      </c>
      <c r="E550" s="7" t="s">
        <v>14</v>
      </c>
      <c r="F550" s="7">
        <v>39.0</v>
      </c>
      <c r="G550" s="7">
        <v>38.0</v>
      </c>
      <c r="H550" s="10">
        <v>303.2</v>
      </c>
      <c r="I550" s="10" t="s">
        <v>15</v>
      </c>
      <c r="J550" s="10" t="s">
        <v>15</v>
      </c>
      <c r="K550" s="10">
        <v>5.2</v>
      </c>
      <c r="L550" s="10">
        <v>298.0</v>
      </c>
      <c r="M550" s="10" t="s">
        <v>15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7">
        <v>2009.0</v>
      </c>
      <c r="B551" s="8" t="s">
        <v>23</v>
      </c>
      <c r="C551" s="9">
        <v>207.0</v>
      </c>
      <c r="D551" s="7">
        <v>20.0</v>
      </c>
      <c r="E551" s="7">
        <v>28.0</v>
      </c>
      <c r="F551" s="7">
        <v>114.0</v>
      </c>
      <c r="G551" s="7">
        <v>45.0</v>
      </c>
      <c r="H551" s="10">
        <v>303.0</v>
      </c>
      <c r="I551" s="10" t="s">
        <v>15</v>
      </c>
      <c r="J551" s="10" t="s">
        <v>15</v>
      </c>
      <c r="K551" s="10">
        <v>1.0</v>
      </c>
      <c r="L551" s="10">
        <v>302.0</v>
      </c>
      <c r="M551" s="10" t="s">
        <v>15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7">
        <v>2017.0</v>
      </c>
      <c r="B552" s="8" t="s">
        <v>33</v>
      </c>
      <c r="C552" s="9">
        <v>17.0</v>
      </c>
      <c r="D552" s="7">
        <v>17.0</v>
      </c>
      <c r="E552" s="7" t="s">
        <v>14</v>
      </c>
      <c r="F552" s="7" t="s">
        <v>14</v>
      </c>
      <c r="G552" s="7" t="s">
        <v>14</v>
      </c>
      <c r="H552" s="10">
        <v>295.5</v>
      </c>
      <c r="I552" s="10" t="s">
        <v>15</v>
      </c>
      <c r="J552" s="10">
        <v>37.0</v>
      </c>
      <c r="K552" s="10">
        <v>20.0</v>
      </c>
      <c r="L552" s="10">
        <v>238.5</v>
      </c>
      <c r="M552" s="10" t="s">
        <v>15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7">
        <v>2000.0</v>
      </c>
      <c r="B553" s="8" t="s">
        <v>31</v>
      </c>
      <c r="C553" s="9">
        <v>41.0</v>
      </c>
      <c r="D553" s="7">
        <v>12.0</v>
      </c>
      <c r="E553" s="7">
        <v>23.0</v>
      </c>
      <c r="F553" s="7">
        <v>6.0</v>
      </c>
      <c r="G553" s="7" t="s">
        <v>14</v>
      </c>
      <c r="H553" s="10">
        <v>277.02</v>
      </c>
      <c r="I553" s="10">
        <v>184.92</v>
      </c>
      <c r="J553" s="10" t="s">
        <v>15</v>
      </c>
      <c r="K553" s="10">
        <v>46.04</v>
      </c>
      <c r="L553" s="10">
        <v>46.06</v>
      </c>
      <c r="M553" s="10" t="s">
        <v>15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7">
        <v>2012.0</v>
      </c>
      <c r="B554" s="8" t="s">
        <v>37</v>
      </c>
      <c r="C554" s="9">
        <v>136.0</v>
      </c>
      <c r="D554" s="7">
        <v>29.0</v>
      </c>
      <c r="E554" s="7">
        <v>7.0</v>
      </c>
      <c r="F554" s="7" t="s">
        <v>14</v>
      </c>
      <c r="G554" s="7">
        <v>100.0</v>
      </c>
      <c r="H554" s="10">
        <v>274.0</v>
      </c>
      <c r="I554" s="10" t="s">
        <v>15</v>
      </c>
      <c r="J554" s="10">
        <v>228.0</v>
      </c>
      <c r="K554" s="10" t="s">
        <v>15</v>
      </c>
      <c r="L554" s="10">
        <v>46.0</v>
      </c>
      <c r="M554" s="10" t="s">
        <v>15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7">
        <v>1998.0</v>
      </c>
      <c r="B555" s="8" t="s">
        <v>32</v>
      </c>
      <c r="C555" s="9">
        <v>140.0</v>
      </c>
      <c r="D555" s="7">
        <v>124.0</v>
      </c>
      <c r="E555" s="7">
        <v>16.0</v>
      </c>
      <c r="F555" s="7" t="s">
        <v>14</v>
      </c>
      <c r="G555" s="7" t="s">
        <v>14</v>
      </c>
      <c r="H555" s="10">
        <v>263.5</v>
      </c>
      <c r="I555" s="10" t="s">
        <v>15</v>
      </c>
      <c r="J555" s="10">
        <v>1.0</v>
      </c>
      <c r="K555" s="10">
        <v>44.5</v>
      </c>
      <c r="L555" s="10">
        <v>218.0</v>
      </c>
      <c r="M555" s="10" t="s">
        <v>15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7">
        <v>2000.0</v>
      </c>
      <c r="B556" s="8" t="s">
        <v>22</v>
      </c>
      <c r="C556" s="9">
        <v>46.0</v>
      </c>
      <c r="D556" s="7">
        <v>23.0</v>
      </c>
      <c r="E556" s="7">
        <v>13.0</v>
      </c>
      <c r="F556" s="7" t="s">
        <v>14</v>
      </c>
      <c r="G556" s="7">
        <v>10.0</v>
      </c>
      <c r="H556" s="10">
        <v>258.8</v>
      </c>
      <c r="I556" s="10">
        <v>19.5</v>
      </c>
      <c r="J556" s="10">
        <v>15.5</v>
      </c>
      <c r="K556" s="10">
        <v>65.0</v>
      </c>
      <c r="L556" s="10">
        <v>158.8</v>
      </c>
      <c r="M556" s="10" t="s">
        <v>15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7">
        <v>2008.0</v>
      </c>
      <c r="B557" s="8" t="s">
        <v>39</v>
      </c>
      <c r="C557" s="9">
        <v>22.0</v>
      </c>
      <c r="D557" s="7">
        <v>3.0</v>
      </c>
      <c r="E557" s="7" t="s">
        <v>14</v>
      </c>
      <c r="F557" s="7">
        <v>7.0</v>
      </c>
      <c r="G557" s="7">
        <v>12.0</v>
      </c>
      <c r="H557" s="10">
        <v>258.68</v>
      </c>
      <c r="I557" s="10">
        <v>3.21</v>
      </c>
      <c r="J557" s="10">
        <v>5.0</v>
      </c>
      <c r="K557" s="10">
        <v>156.38</v>
      </c>
      <c r="L557" s="10">
        <v>94.1</v>
      </c>
      <c r="M557" s="10" t="s">
        <v>15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7">
        <v>1997.0</v>
      </c>
      <c r="B558" s="8" t="s">
        <v>27</v>
      </c>
      <c r="C558" s="9">
        <v>135.0</v>
      </c>
      <c r="D558" s="7">
        <v>62.0</v>
      </c>
      <c r="E558" s="7">
        <v>54.0</v>
      </c>
      <c r="F558" s="7" t="s">
        <v>14</v>
      </c>
      <c r="G558" s="7">
        <v>19.0</v>
      </c>
      <c r="H558" s="10">
        <v>244.6</v>
      </c>
      <c r="I558" s="10">
        <v>19.5</v>
      </c>
      <c r="J558" s="10" t="s">
        <v>15</v>
      </c>
      <c r="K558" s="10">
        <v>40.5</v>
      </c>
      <c r="L558" s="10">
        <v>184.6</v>
      </c>
      <c r="M558" s="10" t="s">
        <v>15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7">
        <v>2006.0</v>
      </c>
      <c r="B559" s="8" t="s">
        <v>13</v>
      </c>
      <c r="C559" s="9">
        <v>23.0</v>
      </c>
      <c r="D559" s="7">
        <v>23.0</v>
      </c>
      <c r="E559" s="7" t="s">
        <v>14</v>
      </c>
      <c r="F559" s="7" t="s">
        <v>14</v>
      </c>
      <c r="G559" s="7" t="s">
        <v>14</v>
      </c>
      <c r="H559" s="10">
        <v>215.95</v>
      </c>
      <c r="I559" s="10">
        <v>2.95</v>
      </c>
      <c r="J559" s="10" t="s">
        <v>15</v>
      </c>
      <c r="K559" s="10" t="s">
        <v>15</v>
      </c>
      <c r="L559" s="10">
        <v>213.0</v>
      </c>
      <c r="M559" s="10" t="s">
        <v>15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7">
        <v>1998.0</v>
      </c>
      <c r="B560" s="8" t="s">
        <v>19</v>
      </c>
      <c r="C560" s="9">
        <v>29.0</v>
      </c>
      <c r="D560" s="7">
        <v>25.0</v>
      </c>
      <c r="E560" s="7">
        <v>2.0</v>
      </c>
      <c r="F560" s="7" t="s">
        <v>14</v>
      </c>
      <c r="G560" s="7">
        <v>2.0</v>
      </c>
      <c r="H560" s="10">
        <v>213.81</v>
      </c>
      <c r="I560" s="10">
        <v>88.83</v>
      </c>
      <c r="J560" s="10">
        <v>0.04</v>
      </c>
      <c r="K560" s="10" t="s">
        <v>15</v>
      </c>
      <c r="L560" s="10">
        <v>124.93</v>
      </c>
      <c r="M560" s="10" t="s">
        <v>15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7">
        <v>2012.0</v>
      </c>
      <c r="B561" s="8" t="s">
        <v>27</v>
      </c>
      <c r="C561" s="9">
        <v>202.0</v>
      </c>
      <c r="D561" s="7">
        <v>146.0</v>
      </c>
      <c r="E561" s="7">
        <v>5.0</v>
      </c>
      <c r="F561" s="7">
        <v>7.0</v>
      </c>
      <c r="G561" s="7">
        <v>44.0</v>
      </c>
      <c r="H561" s="10">
        <v>209.47</v>
      </c>
      <c r="I561" s="10">
        <v>29.55</v>
      </c>
      <c r="J561" s="10">
        <v>4.93</v>
      </c>
      <c r="K561" s="10">
        <v>28.95</v>
      </c>
      <c r="L561" s="10">
        <v>146.05</v>
      </c>
      <c r="M561" s="10" t="s">
        <v>15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7">
        <v>2015.0</v>
      </c>
      <c r="B562" s="8" t="s">
        <v>33</v>
      </c>
      <c r="C562" s="9">
        <v>17.0</v>
      </c>
      <c r="D562" s="7">
        <v>4.0</v>
      </c>
      <c r="E562" s="7">
        <v>4.0</v>
      </c>
      <c r="F562" s="7" t="s">
        <v>14</v>
      </c>
      <c r="G562" s="7">
        <v>9.0</v>
      </c>
      <c r="H562" s="10">
        <v>200.0</v>
      </c>
      <c r="I562" s="10">
        <v>19.0</v>
      </c>
      <c r="J562" s="10">
        <v>8.0</v>
      </c>
      <c r="K562" s="10">
        <v>67.0</v>
      </c>
      <c r="L562" s="10">
        <v>106.0</v>
      </c>
      <c r="M562" s="10" t="s">
        <v>15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7">
        <v>2015.0</v>
      </c>
      <c r="B563" s="8" t="s">
        <v>17</v>
      </c>
      <c r="C563" s="9">
        <v>122.0</v>
      </c>
      <c r="D563" s="7" t="s">
        <v>14</v>
      </c>
      <c r="E563" s="7" t="s">
        <v>14</v>
      </c>
      <c r="F563" s="7" t="s">
        <v>14</v>
      </c>
      <c r="G563" s="7">
        <v>122.0</v>
      </c>
      <c r="H563" s="10">
        <v>188.79</v>
      </c>
      <c r="I563" s="10">
        <v>92.4595</v>
      </c>
      <c r="J563" s="10" t="s">
        <v>15</v>
      </c>
      <c r="K563" s="10">
        <v>0.0507</v>
      </c>
      <c r="L563" s="10">
        <v>96.28</v>
      </c>
      <c r="M563" s="10" t="s">
        <v>15</v>
      </c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7">
        <v>1997.0</v>
      </c>
      <c r="B564" s="8" t="s">
        <v>23</v>
      </c>
      <c r="C564" s="9">
        <v>7.0</v>
      </c>
      <c r="D564" s="7">
        <v>7.0</v>
      </c>
      <c r="E564" s="7" t="s">
        <v>14</v>
      </c>
      <c r="F564" s="7" t="s">
        <v>14</v>
      </c>
      <c r="G564" s="7" t="s">
        <v>14</v>
      </c>
      <c r="H564" s="10">
        <v>178.25</v>
      </c>
      <c r="I564" s="10">
        <v>21.46</v>
      </c>
      <c r="J564" s="10" t="s">
        <v>15</v>
      </c>
      <c r="K564" s="10">
        <v>92.24</v>
      </c>
      <c r="L564" s="10">
        <v>64.55</v>
      </c>
      <c r="M564" s="10" t="s">
        <v>15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7">
        <v>1998.0</v>
      </c>
      <c r="B565" s="8" t="s">
        <v>25</v>
      </c>
      <c r="C565" s="9">
        <v>74.0</v>
      </c>
      <c r="D565" s="7">
        <v>40.0</v>
      </c>
      <c r="E565" s="7">
        <v>30.0</v>
      </c>
      <c r="F565" s="7">
        <v>2.0</v>
      </c>
      <c r="G565" s="7">
        <v>2.0</v>
      </c>
      <c r="H565" s="10">
        <v>158.5</v>
      </c>
      <c r="I565" s="10">
        <v>0.5</v>
      </c>
      <c r="J565" s="10">
        <v>1.5</v>
      </c>
      <c r="K565" s="10">
        <v>64.0</v>
      </c>
      <c r="L565" s="10">
        <v>92.5</v>
      </c>
      <c r="M565" s="10" t="s">
        <v>15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7">
        <v>1996.0</v>
      </c>
      <c r="B566" s="8" t="s">
        <v>20</v>
      </c>
      <c r="C566" s="9">
        <v>21.0</v>
      </c>
      <c r="D566" s="7">
        <v>18.0</v>
      </c>
      <c r="E566" s="7" t="s">
        <v>14</v>
      </c>
      <c r="F566" s="7" t="s">
        <v>14</v>
      </c>
      <c r="G566" s="7">
        <v>3.0</v>
      </c>
      <c r="H566" s="10">
        <v>149.5</v>
      </c>
      <c r="I566" s="10">
        <v>10.0</v>
      </c>
      <c r="J566" s="10">
        <v>6.25</v>
      </c>
      <c r="K566" s="10" t="s">
        <v>15</v>
      </c>
      <c r="L566" s="10">
        <v>133.25</v>
      </c>
      <c r="M566" s="10" t="s">
        <v>15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7">
        <v>2004.0</v>
      </c>
      <c r="B567" s="8" t="s">
        <v>28</v>
      </c>
      <c r="C567" s="9">
        <v>394.0</v>
      </c>
      <c r="D567" s="7">
        <v>290.0</v>
      </c>
      <c r="E567" s="7">
        <v>87.0</v>
      </c>
      <c r="F567" s="7">
        <v>15.0</v>
      </c>
      <c r="G567" s="7">
        <v>2.0</v>
      </c>
      <c r="H567" s="10">
        <v>148.08</v>
      </c>
      <c r="I567" s="10">
        <v>23.0</v>
      </c>
      <c r="J567" s="10" t="s">
        <v>15</v>
      </c>
      <c r="K567" s="10">
        <v>1.0</v>
      </c>
      <c r="L567" s="10">
        <v>124.08</v>
      </c>
      <c r="M567" s="10" t="s">
        <v>15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7">
        <v>2011.0</v>
      </c>
      <c r="B568" s="8" t="s">
        <v>26</v>
      </c>
      <c r="C568" s="9">
        <v>445.0</v>
      </c>
      <c r="D568" s="7" t="s">
        <v>14</v>
      </c>
      <c r="E568" s="7" t="s">
        <v>14</v>
      </c>
      <c r="F568" s="7" t="s">
        <v>14</v>
      </c>
      <c r="G568" s="7">
        <v>445.0</v>
      </c>
      <c r="H568" s="10">
        <v>147.73</v>
      </c>
      <c r="I568" s="10">
        <v>1.03</v>
      </c>
      <c r="J568" s="10">
        <v>1.99</v>
      </c>
      <c r="K568" s="10">
        <v>32.94</v>
      </c>
      <c r="L568" s="10">
        <v>111.77</v>
      </c>
      <c r="M568" s="10" t="s">
        <v>15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7">
        <v>1996.0</v>
      </c>
      <c r="B569" s="8" t="s">
        <v>21</v>
      </c>
      <c r="C569" s="9">
        <v>525.0</v>
      </c>
      <c r="D569" s="7">
        <v>127.0</v>
      </c>
      <c r="E569" s="7">
        <v>150.0</v>
      </c>
      <c r="F569" s="7" t="s">
        <v>14</v>
      </c>
      <c r="G569" s="7">
        <v>248.0</v>
      </c>
      <c r="H569" s="10">
        <v>144.97</v>
      </c>
      <c r="I569" s="10">
        <v>1.11</v>
      </c>
      <c r="J569" s="10" t="s">
        <v>15</v>
      </c>
      <c r="K569" s="10">
        <v>44.29</v>
      </c>
      <c r="L569" s="10">
        <v>99.57</v>
      </c>
      <c r="M569" s="10" t="s">
        <v>15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7">
        <v>1994.0</v>
      </c>
      <c r="B570" s="8" t="s">
        <v>24</v>
      </c>
      <c r="C570" s="9">
        <v>26.0</v>
      </c>
      <c r="D570" s="7" t="s">
        <v>14</v>
      </c>
      <c r="E570" s="7" t="s">
        <v>14</v>
      </c>
      <c r="F570" s="7" t="s">
        <v>14</v>
      </c>
      <c r="G570" s="7">
        <v>26.0</v>
      </c>
      <c r="H570" s="10">
        <v>140.0</v>
      </c>
      <c r="I570" s="10" t="s">
        <v>15</v>
      </c>
      <c r="J570" s="10">
        <v>72.0</v>
      </c>
      <c r="K570" s="10" t="s">
        <v>15</v>
      </c>
      <c r="L570" s="10">
        <v>68.0</v>
      </c>
      <c r="M570" s="10" t="s">
        <v>15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7">
        <v>2002.0</v>
      </c>
      <c r="B571" s="8" t="s">
        <v>21</v>
      </c>
      <c r="C571" s="9">
        <v>20.0</v>
      </c>
      <c r="D571" s="7">
        <v>11.0</v>
      </c>
      <c r="E571" s="7">
        <v>9.0</v>
      </c>
      <c r="F571" s="7" t="s">
        <v>14</v>
      </c>
      <c r="G571" s="7" t="s">
        <v>14</v>
      </c>
      <c r="H571" s="10">
        <v>139.5</v>
      </c>
      <c r="I571" s="10">
        <v>14.0</v>
      </c>
      <c r="J571" s="10">
        <v>53.7</v>
      </c>
      <c r="K571" s="10">
        <v>28.5</v>
      </c>
      <c r="L571" s="10">
        <v>43.3</v>
      </c>
      <c r="M571" s="10" t="s">
        <v>15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7">
        <v>2006.0</v>
      </c>
      <c r="B572" s="8" t="s">
        <v>18</v>
      </c>
      <c r="C572" s="9">
        <v>17.0</v>
      </c>
      <c r="D572" s="7">
        <v>9.0</v>
      </c>
      <c r="E572" s="7">
        <v>5.0</v>
      </c>
      <c r="F572" s="7" t="s">
        <v>14</v>
      </c>
      <c r="G572" s="7">
        <v>3.0</v>
      </c>
      <c r="H572" s="10">
        <v>134.3</v>
      </c>
      <c r="I572" s="10" t="s">
        <v>15</v>
      </c>
      <c r="J572" s="10">
        <v>34.5</v>
      </c>
      <c r="K572" s="10">
        <v>24.5</v>
      </c>
      <c r="L572" s="10">
        <v>75.3</v>
      </c>
      <c r="M572" s="10" t="s">
        <v>15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7">
        <v>2003.0</v>
      </c>
      <c r="B573" s="8" t="s">
        <v>19</v>
      </c>
      <c r="C573" s="9">
        <v>104.0</v>
      </c>
      <c r="D573" s="7">
        <v>47.0</v>
      </c>
      <c r="E573" s="7">
        <v>32.0</v>
      </c>
      <c r="F573" s="7">
        <v>1.0</v>
      </c>
      <c r="G573" s="7">
        <v>24.0</v>
      </c>
      <c r="H573" s="10">
        <v>133.6</v>
      </c>
      <c r="I573" s="10">
        <v>26.88</v>
      </c>
      <c r="J573" s="10">
        <v>15.7</v>
      </c>
      <c r="K573" s="10">
        <v>42.01</v>
      </c>
      <c r="L573" s="10">
        <v>49.01</v>
      </c>
      <c r="M573" s="10" t="s">
        <v>15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7">
        <v>2005.0</v>
      </c>
      <c r="B574" s="8" t="s">
        <v>31</v>
      </c>
      <c r="C574" s="9">
        <v>12.0</v>
      </c>
      <c r="D574" s="7">
        <v>6.0</v>
      </c>
      <c r="E574" s="7">
        <v>1.0</v>
      </c>
      <c r="F574" s="7" t="s">
        <v>14</v>
      </c>
      <c r="G574" s="7">
        <v>5.0</v>
      </c>
      <c r="H574" s="10">
        <v>120.0</v>
      </c>
      <c r="I574" s="10" t="s">
        <v>15</v>
      </c>
      <c r="J574" s="10" t="s">
        <v>15</v>
      </c>
      <c r="K574" s="10">
        <v>40.0</v>
      </c>
      <c r="L574" s="10">
        <v>80.0</v>
      </c>
      <c r="M574" s="10" t="s">
        <v>15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7">
        <v>2002.0</v>
      </c>
      <c r="B575" s="8" t="s">
        <v>25</v>
      </c>
      <c r="C575" s="9">
        <v>20.0</v>
      </c>
      <c r="D575" s="7">
        <v>12.0</v>
      </c>
      <c r="E575" s="7">
        <v>2.0</v>
      </c>
      <c r="F575" s="7" t="s">
        <v>14</v>
      </c>
      <c r="G575" s="7">
        <v>6.0</v>
      </c>
      <c r="H575" s="10">
        <v>115.3</v>
      </c>
      <c r="I575" s="10" t="s">
        <v>15</v>
      </c>
      <c r="J575" s="10" t="s">
        <v>15</v>
      </c>
      <c r="K575" s="10">
        <v>25.5</v>
      </c>
      <c r="L575" s="10">
        <v>89.8</v>
      </c>
      <c r="M575" s="10" t="s">
        <v>15</v>
      </c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7">
        <v>2007.0</v>
      </c>
      <c r="B576" s="8" t="s">
        <v>20</v>
      </c>
      <c r="C576" s="9">
        <v>36.0</v>
      </c>
      <c r="D576" s="7">
        <v>36.0</v>
      </c>
      <c r="E576" s="7" t="s">
        <v>14</v>
      </c>
      <c r="F576" s="7" t="s">
        <v>14</v>
      </c>
      <c r="G576" s="7" t="s">
        <v>14</v>
      </c>
      <c r="H576" s="10">
        <v>111.0</v>
      </c>
      <c r="I576" s="10">
        <v>108.0</v>
      </c>
      <c r="J576" s="10" t="s">
        <v>15</v>
      </c>
      <c r="K576" s="10" t="s">
        <v>15</v>
      </c>
      <c r="L576" s="10">
        <v>3.0</v>
      </c>
      <c r="M576" s="10" t="s">
        <v>15</v>
      </c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7">
        <v>2013.0</v>
      </c>
      <c r="B577" s="8" t="s">
        <v>34</v>
      </c>
      <c r="C577" s="9">
        <v>480.0</v>
      </c>
      <c r="D577" s="7">
        <v>4.0</v>
      </c>
      <c r="E577" s="7">
        <v>3.0</v>
      </c>
      <c r="F577" s="7" t="s">
        <v>14</v>
      </c>
      <c r="G577" s="7">
        <v>473.0</v>
      </c>
      <c r="H577" s="10">
        <v>106.92</v>
      </c>
      <c r="I577" s="10">
        <v>68.64</v>
      </c>
      <c r="J577" s="10">
        <v>0.67</v>
      </c>
      <c r="K577" s="10">
        <v>30.34</v>
      </c>
      <c r="L577" s="10">
        <v>7.26</v>
      </c>
      <c r="M577" s="10" t="s">
        <v>15</v>
      </c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7">
        <v>2002.0</v>
      </c>
      <c r="B578" s="8" t="s">
        <v>37</v>
      </c>
      <c r="C578" s="9">
        <v>28.0</v>
      </c>
      <c r="D578" s="7">
        <v>28.0</v>
      </c>
      <c r="E578" s="7" t="s">
        <v>14</v>
      </c>
      <c r="F578" s="7" t="s">
        <v>14</v>
      </c>
      <c r="G578" s="7" t="s">
        <v>14</v>
      </c>
      <c r="H578" s="10">
        <v>105.11</v>
      </c>
      <c r="I578" s="10">
        <v>93.1</v>
      </c>
      <c r="J578" s="10" t="s">
        <v>15</v>
      </c>
      <c r="K578" s="10" t="s">
        <v>15</v>
      </c>
      <c r="L578" s="10">
        <v>12.01</v>
      </c>
      <c r="M578" s="10" t="s">
        <v>15</v>
      </c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7">
        <v>2001.0</v>
      </c>
      <c r="B579" s="8" t="s">
        <v>23</v>
      </c>
      <c r="C579" s="9">
        <v>1012.0</v>
      </c>
      <c r="D579" s="7">
        <v>126.0</v>
      </c>
      <c r="E579" s="7">
        <v>33.0</v>
      </c>
      <c r="F579" s="7">
        <v>1.0</v>
      </c>
      <c r="G579" s="7">
        <v>852.0</v>
      </c>
      <c r="H579" s="10">
        <v>100.44</v>
      </c>
      <c r="I579" s="10">
        <v>2.2</v>
      </c>
      <c r="J579" s="10">
        <v>12.05</v>
      </c>
      <c r="K579" s="10">
        <v>11.72</v>
      </c>
      <c r="L579" s="10">
        <v>74.47</v>
      </c>
      <c r="M579" s="10" t="s">
        <v>15</v>
      </c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7">
        <v>2013.0</v>
      </c>
      <c r="B580" s="8" t="s">
        <v>36</v>
      </c>
      <c r="C580" s="9">
        <v>20.0</v>
      </c>
      <c r="D580" s="7">
        <v>14.0</v>
      </c>
      <c r="E580" s="7">
        <v>2.0</v>
      </c>
      <c r="F580" s="7">
        <v>1.0</v>
      </c>
      <c r="G580" s="7">
        <v>3.0</v>
      </c>
      <c r="H580" s="10">
        <v>98.13</v>
      </c>
      <c r="I580" s="10">
        <v>0.3</v>
      </c>
      <c r="J580" s="10">
        <v>10.27</v>
      </c>
      <c r="K580" s="10">
        <v>4.0</v>
      </c>
      <c r="L580" s="10">
        <v>83.56</v>
      </c>
      <c r="M580" s="10" t="s">
        <v>15</v>
      </c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7">
        <v>2012.0</v>
      </c>
      <c r="B581" s="8" t="s">
        <v>36</v>
      </c>
      <c r="C581" s="9">
        <v>93.0</v>
      </c>
      <c r="D581" s="7" t="s">
        <v>14</v>
      </c>
      <c r="E581" s="7">
        <v>89.0</v>
      </c>
      <c r="F581" s="7" t="s">
        <v>14</v>
      </c>
      <c r="G581" s="7">
        <v>4.0</v>
      </c>
      <c r="H581" s="10">
        <v>96.62</v>
      </c>
      <c r="I581" s="10">
        <v>79.77</v>
      </c>
      <c r="J581" s="10" t="s">
        <v>15</v>
      </c>
      <c r="K581" s="10">
        <v>10.51</v>
      </c>
      <c r="L581" s="10">
        <v>6.34</v>
      </c>
      <c r="M581" s="10" t="s">
        <v>15</v>
      </c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7">
        <v>1995.0</v>
      </c>
      <c r="B582" s="8" t="s">
        <v>24</v>
      </c>
      <c r="C582" s="9">
        <v>145.0</v>
      </c>
      <c r="D582" s="7" t="s">
        <v>14</v>
      </c>
      <c r="E582" s="7" t="s">
        <v>14</v>
      </c>
      <c r="F582" s="7" t="s">
        <v>14</v>
      </c>
      <c r="G582" s="7">
        <v>145.0</v>
      </c>
      <c r="H582" s="10">
        <v>91.0</v>
      </c>
      <c r="I582" s="10">
        <v>91.0</v>
      </c>
      <c r="J582" s="10" t="s">
        <v>15</v>
      </c>
      <c r="K582" s="10" t="s">
        <v>15</v>
      </c>
      <c r="L582" s="10" t="s">
        <v>15</v>
      </c>
      <c r="M582" s="10" t="s">
        <v>15</v>
      </c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7">
        <v>2000.0</v>
      </c>
      <c r="B583" s="8" t="s">
        <v>16</v>
      </c>
      <c r="C583" s="9">
        <v>14.0</v>
      </c>
      <c r="D583" s="7">
        <v>12.0</v>
      </c>
      <c r="E583" s="7" t="s">
        <v>14</v>
      </c>
      <c r="F583" s="7" t="s">
        <v>14</v>
      </c>
      <c r="G583" s="7">
        <v>2.0</v>
      </c>
      <c r="H583" s="10">
        <v>90.0</v>
      </c>
      <c r="I583" s="10" t="s">
        <v>15</v>
      </c>
      <c r="J583" s="10" t="s">
        <v>15</v>
      </c>
      <c r="K583" s="10" t="s">
        <v>15</v>
      </c>
      <c r="L583" s="10">
        <v>90.0</v>
      </c>
      <c r="M583" s="10" t="s">
        <v>15</v>
      </c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7">
        <v>1999.0</v>
      </c>
      <c r="B584" s="8" t="s">
        <v>20</v>
      </c>
      <c r="C584" s="9">
        <v>179.0</v>
      </c>
      <c r="D584" s="7" t="s">
        <v>14</v>
      </c>
      <c r="E584" s="7" t="s">
        <v>14</v>
      </c>
      <c r="F584" s="7" t="s">
        <v>14</v>
      </c>
      <c r="G584" s="7">
        <v>179.0</v>
      </c>
      <c r="H584" s="10">
        <v>75.0</v>
      </c>
      <c r="I584" s="10">
        <v>75.0</v>
      </c>
      <c r="J584" s="10" t="s">
        <v>15</v>
      </c>
      <c r="K584" s="10" t="s">
        <v>15</v>
      </c>
      <c r="L584" s="10" t="s">
        <v>15</v>
      </c>
      <c r="M584" s="10" t="s">
        <v>15</v>
      </c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7">
        <v>2007.0</v>
      </c>
      <c r="B585" s="8" t="s">
        <v>13</v>
      </c>
      <c r="C585" s="9">
        <v>27.0</v>
      </c>
      <c r="D585" s="7" t="s">
        <v>14</v>
      </c>
      <c r="E585" s="7">
        <v>17.0</v>
      </c>
      <c r="F585" s="7" t="s">
        <v>14</v>
      </c>
      <c r="G585" s="7">
        <v>10.0</v>
      </c>
      <c r="H585" s="10">
        <v>68.54</v>
      </c>
      <c r="I585" s="10">
        <v>22.77</v>
      </c>
      <c r="J585" s="10">
        <v>0.03</v>
      </c>
      <c r="K585" s="10" t="s">
        <v>15</v>
      </c>
      <c r="L585" s="10">
        <v>45.74</v>
      </c>
      <c r="M585" s="10" t="s">
        <v>15</v>
      </c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7">
        <v>2002.0</v>
      </c>
      <c r="B586" s="8" t="s">
        <v>27</v>
      </c>
      <c r="C586" s="9">
        <v>3.0</v>
      </c>
      <c r="D586" s="7">
        <v>2.0</v>
      </c>
      <c r="E586" s="7" t="s">
        <v>14</v>
      </c>
      <c r="F586" s="7" t="s">
        <v>14</v>
      </c>
      <c r="G586" s="7">
        <v>1.0</v>
      </c>
      <c r="H586" s="10">
        <v>65.47</v>
      </c>
      <c r="I586" s="10">
        <v>5.0</v>
      </c>
      <c r="J586" s="10" t="s">
        <v>15</v>
      </c>
      <c r="K586" s="10">
        <v>5.0</v>
      </c>
      <c r="L586" s="10">
        <v>55.06</v>
      </c>
      <c r="M586" s="10">
        <v>0.41</v>
      </c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7">
        <v>2011.0</v>
      </c>
      <c r="B587" s="8" t="s">
        <v>24</v>
      </c>
      <c r="C587" s="9">
        <v>2.0</v>
      </c>
      <c r="D587" s="7" t="s">
        <v>14</v>
      </c>
      <c r="E587" s="7">
        <v>2.0</v>
      </c>
      <c r="F587" s="7" t="s">
        <v>14</v>
      </c>
      <c r="G587" s="7" t="s">
        <v>14</v>
      </c>
      <c r="H587" s="10">
        <v>65.0</v>
      </c>
      <c r="I587" s="10" t="s">
        <v>15</v>
      </c>
      <c r="J587" s="10" t="s">
        <v>15</v>
      </c>
      <c r="K587" s="10" t="s">
        <v>15</v>
      </c>
      <c r="L587" s="10">
        <v>65.0</v>
      </c>
      <c r="M587" s="10" t="s">
        <v>15</v>
      </c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7">
        <v>2009.0</v>
      </c>
      <c r="B588" s="8" t="s">
        <v>36</v>
      </c>
      <c r="C588" s="9">
        <v>33.0</v>
      </c>
      <c r="D588" s="7">
        <v>8.0</v>
      </c>
      <c r="E588" s="7">
        <v>3.0</v>
      </c>
      <c r="F588" s="7" t="s">
        <v>14</v>
      </c>
      <c r="G588" s="7">
        <v>22.0</v>
      </c>
      <c r="H588" s="10">
        <v>62.64</v>
      </c>
      <c r="I588" s="10">
        <v>1.61</v>
      </c>
      <c r="J588" s="10" t="s">
        <v>15</v>
      </c>
      <c r="K588" s="10">
        <v>22.03</v>
      </c>
      <c r="L588" s="10">
        <v>39.0</v>
      </c>
      <c r="M588" s="10" t="s">
        <v>15</v>
      </c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7">
        <v>2019.0</v>
      </c>
      <c r="B589" s="8" t="s">
        <v>18</v>
      </c>
      <c r="C589" s="9">
        <v>27.0</v>
      </c>
      <c r="D589" s="7">
        <v>26.0</v>
      </c>
      <c r="E589" s="7" t="s">
        <v>14</v>
      </c>
      <c r="F589" s="7" t="s">
        <v>14</v>
      </c>
      <c r="G589" s="7">
        <v>1.0</v>
      </c>
      <c r="H589" s="10">
        <v>57.1</v>
      </c>
      <c r="I589" s="10">
        <v>56.84</v>
      </c>
      <c r="J589" s="10" t="s">
        <v>15</v>
      </c>
      <c r="K589" s="10">
        <v>0.1</v>
      </c>
      <c r="L589" s="10">
        <v>0.16</v>
      </c>
      <c r="M589" s="10" t="s">
        <v>15</v>
      </c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7">
        <v>2019.0</v>
      </c>
      <c r="B590" s="8" t="s">
        <v>22</v>
      </c>
      <c r="C590" s="9">
        <v>1.0</v>
      </c>
      <c r="D590" s="7" t="s">
        <v>14</v>
      </c>
      <c r="E590" s="7" t="s">
        <v>14</v>
      </c>
      <c r="F590" s="7">
        <v>1.0</v>
      </c>
      <c r="G590" s="7" t="s">
        <v>14</v>
      </c>
      <c r="H590" s="10">
        <v>45.0</v>
      </c>
      <c r="I590" s="10">
        <v>0.25</v>
      </c>
      <c r="J590" s="10" t="s">
        <v>15</v>
      </c>
      <c r="K590" s="10" t="s">
        <v>15</v>
      </c>
      <c r="L590" s="10">
        <v>44.75</v>
      </c>
      <c r="M590" s="10" t="s">
        <v>15</v>
      </c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7">
        <v>2014.0</v>
      </c>
      <c r="B591" s="8" t="s">
        <v>38</v>
      </c>
      <c r="C591" s="9">
        <v>1024.0</v>
      </c>
      <c r="D591" s="7">
        <v>92.0</v>
      </c>
      <c r="E591" s="7">
        <v>926.0</v>
      </c>
      <c r="F591" s="7">
        <v>6.0</v>
      </c>
      <c r="G591" s="7" t="s">
        <v>14</v>
      </c>
      <c r="H591" s="10">
        <v>40.75</v>
      </c>
      <c r="I591" s="10">
        <v>3.5</v>
      </c>
      <c r="J591" s="10" t="s">
        <v>15</v>
      </c>
      <c r="K591" s="10">
        <v>7.75</v>
      </c>
      <c r="L591" s="10">
        <v>29.5</v>
      </c>
      <c r="M591" s="10" t="s">
        <v>15</v>
      </c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7">
        <v>2019.0</v>
      </c>
      <c r="B592" s="8" t="s">
        <v>40</v>
      </c>
      <c r="C592" s="9">
        <v>882.0</v>
      </c>
      <c r="D592" s="7">
        <v>415.0</v>
      </c>
      <c r="E592" s="7">
        <v>467.0</v>
      </c>
      <c r="F592" s="7" t="s">
        <v>14</v>
      </c>
      <c r="G592" s="7" t="s">
        <v>14</v>
      </c>
      <c r="H592" s="10">
        <v>39.0</v>
      </c>
      <c r="I592" s="10" t="s">
        <v>15</v>
      </c>
      <c r="J592" s="10" t="s">
        <v>15</v>
      </c>
      <c r="K592" s="10" t="s">
        <v>15</v>
      </c>
      <c r="L592" s="10">
        <v>39.0</v>
      </c>
      <c r="M592" s="10" t="s">
        <v>15</v>
      </c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7">
        <v>2017.0</v>
      </c>
      <c r="B593" s="8" t="s">
        <v>23</v>
      </c>
      <c r="C593" s="9">
        <v>315.0</v>
      </c>
      <c r="D593" s="7">
        <v>104.0</v>
      </c>
      <c r="E593" s="7">
        <v>211.0</v>
      </c>
      <c r="F593" s="7" t="s">
        <v>14</v>
      </c>
      <c r="G593" s="7" t="s">
        <v>14</v>
      </c>
      <c r="H593" s="10">
        <v>39.0</v>
      </c>
      <c r="I593" s="10" t="s">
        <v>15</v>
      </c>
      <c r="J593" s="10" t="s">
        <v>15</v>
      </c>
      <c r="K593" s="10" t="s">
        <v>15</v>
      </c>
      <c r="L593" s="10">
        <v>39.0</v>
      </c>
      <c r="M593" s="10" t="s">
        <v>15</v>
      </c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7">
        <v>1994.0</v>
      </c>
      <c r="B594" s="8" t="s">
        <v>38</v>
      </c>
      <c r="C594" s="9">
        <v>1757.0</v>
      </c>
      <c r="D594" s="7">
        <v>1753.0</v>
      </c>
      <c r="E594" s="7">
        <v>2.0</v>
      </c>
      <c r="F594" s="7" t="s">
        <v>14</v>
      </c>
      <c r="G594" s="7">
        <v>2.0</v>
      </c>
      <c r="H594" s="10">
        <v>35.39</v>
      </c>
      <c r="I594" s="10">
        <v>34.36</v>
      </c>
      <c r="J594" s="10" t="s">
        <v>15</v>
      </c>
      <c r="K594" s="10">
        <v>0.53</v>
      </c>
      <c r="L594" s="10">
        <v>0.5</v>
      </c>
      <c r="M594" s="10" t="s">
        <v>15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7">
        <v>2005.0</v>
      </c>
      <c r="B595" s="8" t="s">
        <v>17</v>
      </c>
      <c r="C595" s="9">
        <v>27.0</v>
      </c>
      <c r="D595" s="7" t="s">
        <v>14</v>
      </c>
      <c r="E595" s="7" t="s">
        <v>14</v>
      </c>
      <c r="F595" s="7" t="s">
        <v>14</v>
      </c>
      <c r="G595" s="7">
        <v>27.0</v>
      </c>
      <c r="H595" s="10">
        <v>34.0</v>
      </c>
      <c r="I595" s="10" t="s">
        <v>15</v>
      </c>
      <c r="J595" s="10" t="s">
        <v>15</v>
      </c>
      <c r="K595" s="10" t="s">
        <v>15</v>
      </c>
      <c r="L595" s="10">
        <v>34.0</v>
      </c>
      <c r="M595" s="10" t="s">
        <v>15</v>
      </c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7">
        <v>2018.0</v>
      </c>
      <c r="B596" s="8" t="s">
        <v>17</v>
      </c>
      <c r="C596" s="9">
        <v>38.0</v>
      </c>
      <c r="D596" s="7">
        <v>29.0</v>
      </c>
      <c r="E596" s="7" t="s">
        <v>14</v>
      </c>
      <c r="F596" s="7" t="s">
        <v>14</v>
      </c>
      <c r="G596" s="7">
        <v>9.0</v>
      </c>
      <c r="H596" s="10">
        <v>33.51</v>
      </c>
      <c r="I596" s="10">
        <v>31.26</v>
      </c>
      <c r="J596" s="10" t="s">
        <v>15</v>
      </c>
      <c r="K596" s="10" t="s">
        <v>15</v>
      </c>
      <c r="L596" s="10">
        <v>2.25</v>
      </c>
      <c r="M596" s="10" t="s">
        <v>15</v>
      </c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7">
        <v>2014.0</v>
      </c>
      <c r="B597" s="8" t="s">
        <v>34</v>
      </c>
      <c r="C597" s="9">
        <v>106.0</v>
      </c>
      <c r="D597" s="7">
        <v>44.0</v>
      </c>
      <c r="E597" s="7">
        <v>34.0</v>
      </c>
      <c r="F597" s="7" t="s">
        <v>14</v>
      </c>
      <c r="G597" s="7">
        <v>28.0</v>
      </c>
      <c r="H597" s="10">
        <v>32.33</v>
      </c>
      <c r="I597" s="10" t="s">
        <v>15</v>
      </c>
      <c r="J597" s="10" t="s">
        <v>15</v>
      </c>
      <c r="K597" s="10" t="s">
        <v>15</v>
      </c>
      <c r="L597" s="10">
        <v>32.33</v>
      </c>
      <c r="M597" s="10" t="s">
        <v>15</v>
      </c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7">
        <v>2004.0</v>
      </c>
      <c r="B598" s="8" t="s">
        <v>19</v>
      </c>
      <c r="C598" s="9">
        <v>1.0</v>
      </c>
      <c r="D598" s="7" t="s">
        <v>14</v>
      </c>
      <c r="E598" s="7">
        <v>1.0</v>
      </c>
      <c r="F598" s="7" t="s">
        <v>14</v>
      </c>
      <c r="G598" s="7" t="s">
        <v>14</v>
      </c>
      <c r="H598" s="10">
        <v>32.0</v>
      </c>
      <c r="I598" s="10">
        <v>1.5</v>
      </c>
      <c r="J598" s="10">
        <v>0.5</v>
      </c>
      <c r="K598" s="10">
        <v>2.0</v>
      </c>
      <c r="L598" s="10">
        <v>28.0</v>
      </c>
      <c r="M598" s="10" t="s">
        <v>15</v>
      </c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7">
        <v>2003.0</v>
      </c>
      <c r="B599" s="8" t="s">
        <v>37</v>
      </c>
      <c r="C599" s="9">
        <v>3.0</v>
      </c>
      <c r="D599" s="7" t="s">
        <v>14</v>
      </c>
      <c r="E599" s="7">
        <v>2.0</v>
      </c>
      <c r="F599" s="7" t="s">
        <v>14</v>
      </c>
      <c r="G599" s="7">
        <v>1.0</v>
      </c>
      <c r="H599" s="10">
        <v>31.5</v>
      </c>
      <c r="I599" s="10" t="s">
        <v>15</v>
      </c>
      <c r="J599" s="10" t="s">
        <v>15</v>
      </c>
      <c r="K599" s="10" t="s">
        <v>15</v>
      </c>
      <c r="L599" s="10">
        <v>31.5</v>
      </c>
      <c r="M599" s="10" t="s">
        <v>15</v>
      </c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7">
        <v>2000.0</v>
      </c>
      <c r="B600" s="8" t="s">
        <v>20</v>
      </c>
      <c r="C600" s="9">
        <v>1.0</v>
      </c>
      <c r="D600" s="7">
        <v>0.0</v>
      </c>
      <c r="E600" s="7">
        <v>1.0</v>
      </c>
      <c r="F600" s="7" t="s">
        <v>14</v>
      </c>
      <c r="G600" s="7" t="s">
        <v>14</v>
      </c>
      <c r="H600" s="10">
        <v>31.0</v>
      </c>
      <c r="I600" s="10" t="s">
        <v>15</v>
      </c>
      <c r="J600" s="10">
        <v>26.0</v>
      </c>
      <c r="K600" s="10" t="s">
        <v>15</v>
      </c>
      <c r="L600" s="10">
        <v>5.0</v>
      </c>
      <c r="M600" s="10" t="s">
        <v>15</v>
      </c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7">
        <v>2014.0</v>
      </c>
      <c r="B601" s="8" t="s">
        <v>20</v>
      </c>
      <c r="C601" s="9">
        <v>9.0</v>
      </c>
      <c r="D601" s="7">
        <v>7.0</v>
      </c>
      <c r="E601" s="7">
        <v>2.0</v>
      </c>
      <c r="F601" s="7" t="s">
        <v>14</v>
      </c>
      <c r="G601" s="7" t="s">
        <v>14</v>
      </c>
      <c r="H601" s="10">
        <v>28.05</v>
      </c>
      <c r="I601" s="10">
        <v>28.05</v>
      </c>
      <c r="J601" s="10" t="s">
        <v>15</v>
      </c>
      <c r="K601" s="10" t="s">
        <v>15</v>
      </c>
      <c r="L601" s="10" t="s">
        <v>15</v>
      </c>
      <c r="M601" s="10" t="s">
        <v>15</v>
      </c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7">
        <v>2015.0</v>
      </c>
      <c r="B602" s="8" t="s">
        <v>30</v>
      </c>
      <c r="C602" s="9">
        <v>2.0</v>
      </c>
      <c r="D602" s="7">
        <v>0.0</v>
      </c>
      <c r="E602" s="7">
        <v>1.0</v>
      </c>
      <c r="F602" s="7" t="s">
        <v>14</v>
      </c>
      <c r="G602" s="7">
        <v>1.0</v>
      </c>
      <c r="H602" s="10">
        <v>28.0</v>
      </c>
      <c r="I602" s="10" t="s">
        <v>15</v>
      </c>
      <c r="J602" s="10" t="s">
        <v>15</v>
      </c>
      <c r="K602" s="10" t="s">
        <v>15</v>
      </c>
      <c r="L602" s="10">
        <v>28.0</v>
      </c>
      <c r="M602" s="10" t="s">
        <v>15</v>
      </c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7">
        <v>2009.0</v>
      </c>
      <c r="B603" s="8" t="s">
        <v>30</v>
      </c>
      <c r="C603" s="9">
        <v>13.0</v>
      </c>
      <c r="D603" s="7">
        <v>13.0</v>
      </c>
      <c r="E603" s="7" t="s">
        <v>14</v>
      </c>
      <c r="F603" s="7" t="s">
        <v>14</v>
      </c>
      <c r="G603" s="7" t="s">
        <v>14</v>
      </c>
      <c r="H603" s="10">
        <v>25.7</v>
      </c>
      <c r="I603" s="10">
        <v>21.03</v>
      </c>
      <c r="J603" s="10" t="s">
        <v>15</v>
      </c>
      <c r="K603" s="10">
        <v>0.68</v>
      </c>
      <c r="L603" s="10">
        <v>0.5</v>
      </c>
      <c r="M603" s="10">
        <v>3.5</v>
      </c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7">
        <v>2009.0</v>
      </c>
      <c r="B604" s="8" t="s">
        <v>39</v>
      </c>
      <c r="C604" s="9">
        <v>12.0</v>
      </c>
      <c r="D604" s="7">
        <v>1.0</v>
      </c>
      <c r="E604" s="7" t="s">
        <v>14</v>
      </c>
      <c r="F604" s="7">
        <v>4.0</v>
      </c>
      <c r="G604" s="7">
        <v>7.0</v>
      </c>
      <c r="H604" s="10">
        <v>24.0</v>
      </c>
      <c r="I604" s="10">
        <v>0.57</v>
      </c>
      <c r="J604" s="10">
        <v>2.9</v>
      </c>
      <c r="K604" s="10">
        <v>0.87</v>
      </c>
      <c r="L604" s="10">
        <v>19.67</v>
      </c>
      <c r="M604" s="10" t="s">
        <v>15</v>
      </c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7">
        <v>2016.0</v>
      </c>
      <c r="B605" s="8" t="s">
        <v>21</v>
      </c>
      <c r="C605" s="9">
        <v>17.0</v>
      </c>
      <c r="D605" s="7">
        <v>15.0</v>
      </c>
      <c r="E605" s="7" t="s">
        <v>14</v>
      </c>
      <c r="F605" s="7" t="s">
        <v>14</v>
      </c>
      <c r="G605" s="7">
        <v>2.0</v>
      </c>
      <c r="H605" s="10">
        <v>23.12</v>
      </c>
      <c r="I605" s="10">
        <v>19.04</v>
      </c>
      <c r="J605" s="10" t="s">
        <v>15</v>
      </c>
      <c r="K605" s="10">
        <v>0.21</v>
      </c>
      <c r="L605" s="10">
        <v>3.87</v>
      </c>
      <c r="M605" s="10" t="s">
        <v>15</v>
      </c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7">
        <v>1995.0</v>
      </c>
      <c r="B606" s="8" t="s">
        <v>18</v>
      </c>
      <c r="C606" s="9">
        <v>21.0</v>
      </c>
      <c r="D606" s="7">
        <v>18.0</v>
      </c>
      <c r="E606" s="7" t="s">
        <v>14</v>
      </c>
      <c r="F606" s="7" t="s">
        <v>14</v>
      </c>
      <c r="G606" s="7">
        <v>3.0</v>
      </c>
      <c r="H606" s="10">
        <v>22.41</v>
      </c>
      <c r="I606" s="10">
        <v>22.31</v>
      </c>
      <c r="J606" s="10" t="s">
        <v>15</v>
      </c>
      <c r="K606" s="10" t="s">
        <v>15</v>
      </c>
      <c r="L606" s="10">
        <v>0.1</v>
      </c>
      <c r="M606" s="10" t="s">
        <v>15</v>
      </c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7">
        <v>2006.0</v>
      </c>
      <c r="B607" s="8" t="s">
        <v>29</v>
      </c>
      <c r="C607" s="9">
        <v>18.0</v>
      </c>
      <c r="D607" s="7">
        <v>15.0</v>
      </c>
      <c r="E607" s="7" t="s">
        <v>14</v>
      </c>
      <c r="F607" s="7" t="s">
        <v>14</v>
      </c>
      <c r="G607" s="7">
        <v>3.0</v>
      </c>
      <c r="H607" s="10">
        <v>17.3</v>
      </c>
      <c r="I607" s="10">
        <v>8.92</v>
      </c>
      <c r="J607" s="10" t="s">
        <v>15</v>
      </c>
      <c r="K607" s="10">
        <v>0.03</v>
      </c>
      <c r="L607" s="10">
        <v>7.85</v>
      </c>
      <c r="M607" s="10">
        <v>0.5</v>
      </c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7">
        <v>2001.0</v>
      </c>
      <c r="B608" s="8" t="s">
        <v>18</v>
      </c>
      <c r="C608" s="9">
        <v>4.0</v>
      </c>
      <c r="D608" s="7" t="s">
        <v>14</v>
      </c>
      <c r="E608" s="7" t="s">
        <v>14</v>
      </c>
      <c r="F608" s="7" t="s">
        <v>14</v>
      </c>
      <c r="G608" s="7">
        <v>4.0</v>
      </c>
      <c r="H608" s="10">
        <v>15.95</v>
      </c>
      <c r="I608" s="10" t="s">
        <v>15</v>
      </c>
      <c r="J608" s="10" t="s">
        <v>15</v>
      </c>
      <c r="K608" s="10">
        <v>0.2</v>
      </c>
      <c r="L608" s="10">
        <v>15.75</v>
      </c>
      <c r="M608" s="10" t="s">
        <v>15</v>
      </c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7">
        <v>1999.0</v>
      </c>
      <c r="B609" s="8" t="s">
        <v>35</v>
      </c>
      <c r="C609" s="9">
        <v>17.0</v>
      </c>
      <c r="D609" s="7">
        <v>16.0</v>
      </c>
      <c r="E609" s="7">
        <v>1.0</v>
      </c>
      <c r="F609" s="7" t="s">
        <v>14</v>
      </c>
      <c r="G609" s="7" t="s">
        <v>14</v>
      </c>
      <c r="H609" s="10">
        <v>15.53</v>
      </c>
      <c r="I609" s="10">
        <v>1.85</v>
      </c>
      <c r="J609" s="10" t="s">
        <v>15</v>
      </c>
      <c r="K609" s="10">
        <v>3.84</v>
      </c>
      <c r="L609" s="10">
        <v>8.97</v>
      </c>
      <c r="M609" s="10">
        <v>0.87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7">
        <v>1995.0</v>
      </c>
      <c r="B610" s="8" t="s">
        <v>22</v>
      </c>
      <c r="C610" s="9">
        <v>1.0</v>
      </c>
      <c r="D610" s="7" t="s">
        <v>14</v>
      </c>
      <c r="E610" s="7" t="s">
        <v>14</v>
      </c>
      <c r="F610" s="7" t="s">
        <v>14</v>
      </c>
      <c r="G610" s="7">
        <v>1.0</v>
      </c>
      <c r="H610" s="10">
        <v>14.0</v>
      </c>
      <c r="I610" s="10" t="s">
        <v>15</v>
      </c>
      <c r="J610" s="10" t="s">
        <v>15</v>
      </c>
      <c r="K610" s="10" t="s">
        <v>15</v>
      </c>
      <c r="L610" s="10">
        <v>14.0</v>
      </c>
      <c r="M610" s="10" t="s">
        <v>15</v>
      </c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7">
        <v>2006.0</v>
      </c>
      <c r="B611" s="8" t="s">
        <v>26</v>
      </c>
      <c r="C611" s="9">
        <v>45.0</v>
      </c>
      <c r="D611" s="7" t="s">
        <v>14</v>
      </c>
      <c r="E611" s="7">
        <v>45.0</v>
      </c>
      <c r="F611" s="7" t="s">
        <v>14</v>
      </c>
      <c r="G611" s="7" t="s">
        <v>14</v>
      </c>
      <c r="H611" s="10">
        <v>10.03</v>
      </c>
      <c r="I611" s="10">
        <v>2.76</v>
      </c>
      <c r="J611" s="10" t="s">
        <v>15</v>
      </c>
      <c r="K611" s="10">
        <v>0.85</v>
      </c>
      <c r="L611" s="10">
        <v>6.43</v>
      </c>
      <c r="M611" s="10" t="s">
        <v>15</v>
      </c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7">
        <v>1999.0</v>
      </c>
      <c r="B612" s="8" t="s">
        <v>16</v>
      </c>
      <c r="C612" s="9">
        <v>76.0</v>
      </c>
      <c r="D612" s="7">
        <v>2.0</v>
      </c>
      <c r="E612" s="7">
        <v>1.0</v>
      </c>
      <c r="F612" s="7" t="s">
        <v>14</v>
      </c>
      <c r="G612" s="7">
        <v>73.0</v>
      </c>
      <c r="H612" s="10">
        <v>10.02</v>
      </c>
      <c r="I612" s="10">
        <v>5.1</v>
      </c>
      <c r="J612" s="10" t="s">
        <v>15</v>
      </c>
      <c r="K612" s="10">
        <v>0.7</v>
      </c>
      <c r="L612" s="10">
        <v>4.23</v>
      </c>
      <c r="M612" s="10" t="s">
        <v>15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7">
        <v>1996.0</v>
      </c>
      <c r="B613" s="8" t="s">
        <v>24</v>
      </c>
      <c r="C613" s="9">
        <v>1.0</v>
      </c>
      <c r="D613" s="7" t="s">
        <v>14</v>
      </c>
      <c r="E613" s="7">
        <v>1.0</v>
      </c>
      <c r="F613" s="7" t="s">
        <v>14</v>
      </c>
      <c r="G613" s="7" t="s">
        <v>14</v>
      </c>
      <c r="H613" s="10">
        <v>9.0</v>
      </c>
      <c r="I613" s="10" t="s">
        <v>15</v>
      </c>
      <c r="J613" s="10" t="s">
        <v>15</v>
      </c>
      <c r="K613" s="10" t="s">
        <v>15</v>
      </c>
      <c r="L613" s="10">
        <v>9.0</v>
      </c>
      <c r="M613" s="10" t="s">
        <v>15</v>
      </c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7">
        <v>2003.0</v>
      </c>
      <c r="B614" s="8" t="s">
        <v>31</v>
      </c>
      <c r="C614" s="9">
        <v>85.0</v>
      </c>
      <c r="D614" s="7">
        <v>7.0</v>
      </c>
      <c r="E614" s="7">
        <v>7.0</v>
      </c>
      <c r="F614" s="7" t="s">
        <v>14</v>
      </c>
      <c r="G614" s="7">
        <v>71.0</v>
      </c>
      <c r="H614" s="10">
        <v>8.98</v>
      </c>
      <c r="I614" s="10">
        <v>0.54</v>
      </c>
      <c r="J614" s="10" t="s">
        <v>15</v>
      </c>
      <c r="K614" s="10">
        <v>0.57</v>
      </c>
      <c r="L614" s="10">
        <v>7.88</v>
      </c>
      <c r="M614" s="10" t="s">
        <v>15</v>
      </c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7">
        <v>2008.0</v>
      </c>
      <c r="B615" s="8" t="s">
        <v>33</v>
      </c>
      <c r="C615" s="9">
        <v>5.0</v>
      </c>
      <c r="D615" s="7">
        <v>1.0</v>
      </c>
      <c r="E615" s="7" t="s">
        <v>14</v>
      </c>
      <c r="F615" s="7" t="s">
        <v>14</v>
      </c>
      <c r="G615" s="7">
        <v>4.0</v>
      </c>
      <c r="H615" s="10">
        <v>8.02</v>
      </c>
      <c r="I615" s="10" t="s">
        <v>15</v>
      </c>
      <c r="J615" s="10" t="s">
        <v>15</v>
      </c>
      <c r="K615" s="10" t="s">
        <v>15</v>
      </c>
      <c r="L615" s="10">
        <v>8.02</v>
      </c>
      <c r="M615" s="10" t="s">
        <v>15</v>
      </c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7">
        <v>1994.0</v>
      </c>
      <c r="B616" s="8" t="s">
        <v>36</v>
      </c>
      <c r="C616" s="9">
        <v>169.0</v>
      </c>
      <c r="D616" s="7">
        <v>54.0</v>
      </c>
      <c r="E616" s="7">
        <v>44.0</v>
      </c>
      <c r="F616" s="7">
        <v>5.0</v>
      </c>
      <c r="G616" s="7">
        <v>66.0</v>
      </c>
      <c r="H616" s="10">
        <v>7.77</v>
      </c>
      <c r="I616" s="10">
        <v>1.43</v>
      </c>
      <c r="J616" s="10" t="s">
        <v>15</v>
      </c>
      <c r="K616" s="10">
        <v>1.0</v>
      </c>
      <c r="L616" s="10">
        <v>5.34</v>
      </c>
      <c r="M616" s="10" t="s">
        <v>15</v>
      </c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7">
        <v>2010.0</v>
      </c>
      <c r="B617" s="8" t="s">
        <v>31</v>
      </c>
      <c r="C617" s="9">
        <v>82.0</v>
      </c>
      <c r="D617" s="7">
        <v>27.0</v>
      </c>
      <c r="E617" s="7">
        <v>40.0</v>
      </c>
      <c r="F617" s="7">
        <v>2.0</v>
      </c>
      <c r="G617" s="7">
        <v>13.0</v>
      </c>
      <c r="H617" s="10">
        <v>6.0</v>
      </c>
      <c r="I617" s="10" t="s">
        <v>15</v>
      </c>
      <c r="J617" s="10" t="s">
        <v>15</v>
      </c>
      <c r="K617" s="10" t="s">
        <v>15</v>
      </c>
      <c r="L617" s="10">
        <v>6.0</v>
      </c>
      <c r="M617" s="10" t="s">
        <v>15</v>
      </c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7">
        <v>2017.0</v>
      </c>
      <c r="B618" s="8" t="s">
        <v>38</v>
      </c>
      <c r="C618" s="9">
        <v>1174.0</v>
      </c>
      <c r="D618" s="7">
        <v>95.0</v>
      </c>
      <c r="E618" s="7">
        <v>66.0</v>
      </c>
      <c r="F618" s="7">
        <v>96.0</v>
      </c>
      <c r="G618" s="7">
        <v>917.0</v>
      </c>
      <c r="H618" s="10">
        <v>5.96</v>
      </c>
      <c r="I618" s="10">
        <v>2.55</v>
      </c>
      <c r="J618" s="10" t="s">
        <v>15</v>
      </c>
      <c r="K618" s="10">
        <v>2.81</v>
      </c>
      <c r="L618" s="10">
        <v>0.6</v>
      </c>
      <c r="M618" s="10" t="s">
        <v>15</v>
      </c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7">
        <v>2001.0</v>
      </c>
      <c r="B619" s="8" t="s">
        <v>25</v>
      </c>
      <c r="C619" s="9">
        <v>65.0</v>
      </c>
      <c r="D619" s="7" t="s">
        <v>14</v>
      </c>
      <c r="E619" s="7" t="s">
        <v>14</v>
      </c>
      <c r="F619" s="7" t="s">
        <v>14</v>
      </c>
      <c r="G619" s="7">
        <v>65.0</v>
      </c>
      <c r="H619" s="10">
        <v>5.36</v>
      </c>
      <c r="I619" s="10">
        <v>2.21</v>
      </c>
      <c r="J619" s="10" t="s">
        <v>15</v>
      </c>
      <c r="K619" s="10">
        <v>0.84</v>
      </c>
      <c r="L619" s="10">
        <v>2.31</v>
      </c>
      <c r="M619" s="10" t="s">
        <v>15</v>
      </c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7">
        <v>1996.0</v>
      </c>
      <c r="B620" s="8" t="s">
        <v>23</v>
      </c>
      <c r="C620" s="9">
        <v>99.0</v>
      </c>
      <c r="D620" s="7" t="s">
        <v>14</v>
      </c>
      <c r="E620" s="7" t="s">
        <v>14</v>
      </c>
      <c r="F620" s="7">
        <v>1.0</v>
      </c>
      <c r="G620" s="7">
        <v>98.0</v>
      </c>
      <c r="H620" s="10">
        <v>5.21</v>
      </c>
      <c r="I620" s="10">
        <v>1.57</v>
      </c>
      <c r="J620" s="10">
        <v>2.13</v>
      </c>
      <c r="K620" s="10">
        <v>0.74</v>
      </c>
      <c r="L620" s="10">
        <v>0.78</v>
      </c>
      <c r="M620" s="10" t="s">
        <v>15</v>
      </c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7">
        <v>1993.0</v>
      </c>
      <c r="B621" s="8" t="s">
        <v>17</v>
      </c>
      <c r="C621" s="9">
        <v>1691.0</v>
      </c>
      <c r="D621" s="7">
        <v>308.0</v>
      </c>
      <c r="E621" s="7">
        <v>1131.0</v>
      </c>
      <c r="F621" s="7">
        <v>2.0</v>
      </c>
      <c r="G621" s="7">
        <v>250.0</v>
      </c>
      <c r="H621" s="10">
        <v>2.75</v>
      </c>
      <c r="I621" s="10">
        <v>0.04</v>
      </c>
      <c r="J621" s="10" t="s">
        <v>15</v>
      </c>
      <c r="K621" s="10">
        <v>0.23</v>
      </c>
      <c r="L621" s="10">
        <v>2.49</v>
      </c>
      <c r="M621" s="10" t="s">
        <v>15</v>
      </c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7">
        <v>2005.0</v>
      </c>
      <c r="B622" s="8" t="s">
        <v>35</v>
      </c>
      <c r="C622" s="9">
        <v>10.0</v>
      </c>
      <c r="D622" s="7" t="s">
        <v>14</v>
      </c>
      <c r="E622" s="7" t="s">
        <v>14</v>
      </c>
      <c r="F622" s="7" t="s">
        <v>14</v>
      </c>
      <c r="G622" s="7">
        <v>10.0</v>
      </c>
      <c r="H622" s="10">
        <v>2.34</v>
      </c>
      <c r="I622" s="10">
        <v>0.3</v>
      </c>
      <c r="J622" s="10" t="s">
        <v>15</v>
      </c>
      <c r="K622" s="10" t="s">
        <v>15</v>
      </c>
      <c r="L622" s="10">
        <v>2.03</v>
      </c>
      <c r="M622" s="10" t="s">
        <v>15</v>
      </c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7">
        <v>2002.0</v>
      </c>
      <c r="B623" s="8" t="s">
        <v>33</v>
      </c>
      <c r="C623" s="9">
        <v>8.0</v>
      </c>
      <c r="D623" s="7">
        <v>5.0</v>
      </c>
      <c r="E623" s="7">
        <v>1.0</v>
      </c>
      <c r="F623" s="7" t="s">
        <v>14</v>
      </c>
      <c r="G623" s="7">
        <v>2.0</v>
      </c>
      <c r="H623" s="10">
        <v>0.76</v>
      </c>
      <c r="I623" s="10">
        <v>0.4</v>
      </c>
      <c r="J623" s="10" t="s">
        <v>15</v>
      </c>
      <c r="K623" s="10" t="s">
        <v>15</v>
      </c>
      <c r="L623" s="10" t="s">
        <v>15</v>
      </c>
      <c r="M623" s="10">
        <v>0.36</v>
      </c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7">
        <v>2000.0</v>
      </c>
      <c r="B624" s="8" t="s">
        <v>38</v>
      </c>
      <c r="C624" s="9">
        <v>192.0</v>
      </c>
      <c r="D624" s="7" t="s">
        <v>14</v>
      </c>
      <c r="E624" s="7">
        <v>192.0</v>
      </c>
      <c r="F624" s="7" t="s">
        <v>14</v>
      </c>
      <c r="G624" s="7" t="s">
        <v>14</v>
      </c>
      <c r="H624" s="10">
        <v>0.48</v>
      </c>
      <c r="I624" s="10" t="s">
        <v>15</v>
      </c>
      <c r="J624" s="10" t="s">
        <v>15</v>
      </c>
      <c r="K624" s="10" t="s">
        <v>15</v>
      </c>
      <c r="L624" s="10">
        <v>0.48</v>
      </c>
      <c r="M624" s="10" t="s">
        <v>15</v>
      </c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7">
        <v>2017.0</v>
      </c>
      <c r="B625" s="8" t="s">
        <v>36</v>
      </c>
      <c r="C625" s="9">
        <v>89.0</v>
      </c>
      <c r="D625" s="7">
        <v>16.0</v>
      </c>
      <c r="E625" s="7">
        <v>39.0</v>
      </c>
      <c r="F625" s="7">
        <v>1.0</v>
      </c>
      <c r="G625" s="7">
        <v>33.0</v>
      </c>
      <c r="H625" s="10">
        <v>0.48</v>
      </c>
      <c r="I625" s="10" t="s">
        <v>15</v>
      </c>
      <c r="J625" s="10" t="s">
        <v>15</v>
      </c>
      <c r="K625" s="10" t="s">
        <v>15</v>
      </c>
      <c r="L625" s="10">
        <v>0.47</v>
      </c>
      <c r="M625" s="10" t="s">
        <v>15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7">
        <v>2013.0</v>
      </c>
      <c r="B626" s="8" t="s">
        <v>22</v>
      </c>
      <c r="C626" s="9">
        <v>5.0</v>
      </c>
      <c r="D626" s="7">
        <v>5.0</v>
      </c>
      <c r="E626" s="7" t="s">
        <v>14</v>
      </c>
      <c r="F626" s="7" t="s">
        <v>14</v>
      </c>
      <c r="G626" s="7" t="s">
        <v>14</v>
      </c>
      <c r="H626" s="10">
        <v>0.31</v>
      </c>
      <c r="I626" s="10">
        <v>0.23</v>
      </c>
      <c r="J626" s="10" t="s">
        <v>15</v>
      </c>
      <c r="K626" s="10">
        <v>0.08</v>
      </c>
      <c r="L626" s="10" t="s">
        <v>15</v>
      </c>
      <c r="M626" s="10" t="s">
        <v>15</v>
      </c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7">
        <v>2012.0</v>
      </c>
      <c r="B627" s="8" t="s">
        <v>26</v>
      </c>
      <c r="C627" s="9">
        <v>76.0</v>
      </c>
      <c r="D627" s="7">
        <v>25.0</v>
      </c>
      <c r="E627" s="7">
        <v>31.0</v>
      </c>
      <c r="F627" s="7">
        <v>1.0</v>
      </c>
      <c r="G627" s="7">
        <v>19.0</v>
      </c>
      <c r="H627" s="10">
        <v>0.2</v>
      </c>
      <c r="I627" s="10" t="s">
        <v>15</v>
      </c>
      <c r="J627" s="10" t="s">
        <v>15</v>
      </c>
      <c r="K627" s="10">
        <v>0.01</v>
      </c>
      <c r="L627" s="10">
        <v>0.19</v>
      </c>
      <c r="M627" s="10" t="s">
        <v>15</v>
      </c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7">
        <v>1998.0</v>
      </c>
      <c r="B628" s="8" t="s">
        <v>17</v>
      </c>
      <c r="C628" s="9">
        <v>3.0</v>
      </c>
      <c r="D628" s="7" t="s">
        <v>14</v>
      </c>
      <c r="E628" s="7" t="s">
        <v>14</v>
      </c>
      <c r="F628" s="7" t="s">
        <v>14</v>
      </c>
      <c r="G628" s="7">
        <v>3.0</v>
      </c>
      <c r="H628" s="10">
        <v>0.06</v>
      </c>
      <c r="I628" s="10" t="s">
        <v>15</v>
      </c>
      <c r="J628" s="10" t="s">
        <v>15</v>
      </c>
      <c r="K628" s="10" t="s">
        <v>15</v>
      </c>
      <c r="L628" s="10">
        <v>0.06</v>
      </c>
      <c r="M628" s="10" t="s">
        <v>15</v>
      </c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7">
        <v>2002.0</v>
      </c>
      <c r="B629" s="8" t="s">
        <v>23</v>
      </c>
      <c r="C629" s="14">
        <v>37.0</v>
      </c>
      <c r="D629" s="15">
        <v>14.0</v>
      </c>
      <c r="E629" s="15">
        <v>9.0</v>
      </c>
      <c r="F629" s="15">
        <v>1.0</v>
      </c>
      <c r="G629" s="15">
        <v>13.0</v>
      </c>
      <c r="H629" s="16">
        <v>0.04</v>
      </c>
      <c r="I629" s="16" t="s">
        <v>15</v>
      </c>
      <c r="J629" s="16" t="s">
        <v>15</v>
      </c>
      <c r="K629" s="16" t="s">
        <v>15</v>
      </c>
      <c r="L629" s="16">
        <v>0.04</v>
      </c>
      <c r="M629" s="16" t="s">
        <v>15</v>
      </c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7"/>
      <c r="B630" s="12"/>
      <c r="C630" s="17"/>
      <c r="D630" s="17"/>
      <c r="E630" s="17"/>
      <c r="F630" s="17"/>
      <c r="G630" s="17"/>
      <c r="H630" s="18"/>
      <c r="I630" s="18"/>
      <c r="J630" s="18"/>
      <c r="K630" s="18"/>
      <c r="L630" s="18"/>
      <c r="M630" s="18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12"/>
      <c r="C631" s="17"/>
      <c r="D631" s="17"/>
      <c r="E631" s="17"/>
      <c r="F631" s="17"/>
      <c r="G631" s="17"/>
      <c r="H631" s="18"/>
      <c r="I631" s="18"/>
      <c r="J631" s="18"/>
      <c r="K631" s="18"/>
      <c r="L631" s="18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7"/>
      <c r="B632" s="12"/>
      <c r="C632" s="17"/>
      <c r="D632" s="17"/>
      <c r="E632" s="17"/>
      <c r="F632" s="17"/>
      <c r="G632" s="17"/>
      <c r="H632" s="18"/>
      <c r="I632" s="18"/>
      <c r="J632" s="18"/>
      <c r="K632" s="18"/>
      <c r="L632" s="18"/>
      <c r="M632" s="18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7"/>
      <c r="B633" s="12"/>
      <c r="C633" s="17"/>
      <c r="D633" s="17"/>
      <c r="E633" s="17"/>
      <c r="F633" s="17"/>
      <c r="G633" s="17"/>
      <c r="H633" s="18"/>
      <c r="I633" s="18"/>
      <c r="J633" s="18"/>
      <c r="K633" s="18"/>
      <c r="L633" s="18"/>
      <c r="M633" s="18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7"/>
      <c r="B634" s="12"/>
      <c r="C634" s="17"/>
      <c r="D634" s="17"/>
      <c r="E634" s="17"/>
      <c r="F634" s="17"/>
      <c r="G634" s="17"/>
      <c r="H634" s="18"/>
      <c r="I634" s="18"/>
      <c r="J634" s="18"/>
      <c r="K634" s="18"/>
      <c r="L634" s="18"/>
      <c r="M634" s="18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7"/>
      <c r="B635" s="12"/>
      <c r="C635" s="17"/>
      <c r="D635" s="17"/>
      <c r="E635" s="17"/>
      <c r="F635" s="17"/>
      <c r="G635" s="17"/>
      <c r="H635" s="18"/>
      <c r="I635" s="18"/>
      <c r="J635" s="18"/>
      <c r="K635" s="18"/>
      <c r="L635" s="18"/>
      <c r="M635" s="18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7"/>
      <c r="B636" s="12"/>
      <c r="C636" s="17"/>
      <c r="D636" s="17"/>
      <c r="E636" s="17"/>
      <c r="F636" s="17"/>
      <c r="G636" s="17"/>
      <c r="H636" s="18"/>
      <c r="I636" s="18"/>
      <c r="J636" s="18"/>
      <c r="K636" s="18"/>
      <c r="L636" s="18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12"/>
      <c r="C637" s="17"/>
      <c r="D637" s="17"/>
      <c r="E637" s="17"/>
      <c r="F637" s="17"/>
      <c r="G637" s="17"/>
      <c r="H637" s="18"/>
      <c r="I637" s="18"/>
      <c r="J637" s="18"/>
      <c r="K637" s="18"/>
      <c r="L637" s="18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12"/>
      <c r="C638" s="17"/>
      <c r="D638" s="17"/>
      <c r="E638" s="17"/>
      <c r="F638" s="17"/>
      <c r="G638" s="17"/>
      <c r="H638" s="18"/>
      <c r="I638" s="18"/>
      <c r="J638" s="18"/>
      <c r="K638" s="18"/>
      <c r="L638" s="18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12"/>
      <c r="C639" s="17"/>
      <c r="D639" s="17"/>
      <c r="E639" s="17"/>
      <c r="F639" s="17"/>
      <c r="G639" s="17"/>
      <c r="H639" s="18"/>
      <c r="I639" s="18"/>
      <c r="J639" s="18"/>
      <c r="K639" s="18"/>
      <c r="L639" s="18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12"/>
      <c r="C640" s="17"/>
      <c r="D640" s="17"/>
      <c r="E640" s="17"/>
      <c r="F640" s="17"/>
      <c r="G640" s="17"/>
      <c r="H640" s="18"/>
      <c r="I640" s="18"/>
      <c r="J640" s="18"/>
      <c r="K640" s="18"/>
      <c r="L640" s="18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12"/>
      <c r="C641" s="17"/>
      <c r="D641" s="17"/>
      <c r="E641" s="17"/>
      <c r="F641" s="17"/>
      <c r="G641" s="17"/>
      <c r="H641" s="18"/>
      <c r="I641" s="18"/>
      <c r="J641" s="18"/>
      <c r="K641" s="18"/>
      <c r="L641" s="18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12"/>
      <c r="C642" s="17"/>
      <c r="D642" s="17"/>
      <c r="E642" s="17"/>
      <c r="F642" s="17"/>
      <c r="G642" s="17"/>
      <c r="H642" s="18"/>
      <c r="I642" s="18"/>
      <c r="J642" s="18"/>
      <c r="K642" s="18"/>
      <c r="L642" s="18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12"/>
      <c r="C643" s="17"/>
      <c r="D643" s="17"/>
      <c r="E643" s="17"/>
      <c r="F643" s="17"/>
      <c r="G643" s="17"/>
      <c r="H643" s="18"/>
      <c r="I643" s="18"/>
      <c r="J643" s="18"/>
      <c r="K643" s="18"/>
      <c r="L643" s="18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12"/>
      <c r="C644" s="17"/>
      <c r="D644" s="17"/>
      <c r="E644" s="17"/>
      <c r="F644" s="17"/>
      <c r="G644" s="17"/>
      <c r="H644" s="18"/>
      <c r="I644" s="18"/>
      <c r="J644" s="18"/>
      <c r="K644" s="18"/>
      <c r="L644" s="18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12"/>
      <c r="C645" s="17"/>
      <c r="D645" s="17"/>
      <c r="E645" s="17"/>
      <c r="F645" s="17"/>
      <c r="G645" s="17"/>
      <c r="H645" s="18"/>
      <c r="I645" s="18"/>
      <c r="J645" s="18"/>
      <c r="K645" s="18"/>
      <c r="L645" s="18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12"/>
      <c r="C646" s="17"/>
      <c r="D646" s="17"/>
      <c r="E646" s="17"/>
      <c r="F646" s="17"/>
      <c r="G646" s="17"/>
      <c r="H646" s="18"/>
      <c r="I646" s="18"/>
      <c r="J646" s="18"/>
      <c r="K646" s="18"/>
      <c r="L646" s="18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12"/>
      <c r="C647" s="17"/>
      <c r="D647" s="17"/>
      <c r="E647" s="17"/>
      <c r="F647" s="17"/>
      <c r="G647" s="17"/>
      <c r="H647" s="18"/>
      <c r="I647" s="18"/>
      <c r="J647" s="18"/>
      <c r="K647" s="18"/>
      <c r="L647" s="18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12"/>
      <c r="C648" s="17"/>
      <c r="D648" s="17"/>
      <c r="E648" s="17"/>
      <c r="F648" s="17"/>
      <c r="G648" s="17"/>
      <c r="H648" s="18"/>
      <c r="I648" s="18"/>
      <c r="J648" s="18"/>
      <c r="K648" s="18"/>
      <c r="L648" s="18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12"/>
      <c r="C649" s="17"/>
      <c r="D649" s="17"/>
      <c r="E649" s="17"/>
      <c r="F649" s="17"/>
      <c r="G649" s="17"/>
      <c r="H649" s="18"/>
      <c r="I649" s="18"/>
      <c r="J649" s="18"/>
      <c r="K649" s="18"/>
      <c r="L649" s="18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12"/>
      <c r="C650" s="17"/>
      <c r="D650" s="17"/>
      <c r="E650" s="17"/>
      <c r="F650" s="17"/>
      <c r="G650" s="17"/>
      <c r="H650" s="18"/>
      <c r="I650" s="18"/>
      <c r="J650" s="18"/>
      <c r="K650" s="18"/>
      <c r="L650" s="18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12"/>
      <c r="C651" s="17"/>
      <c r="D651" s="17"/>
      <c r="E651" s="17"/>
      <c r="F651" s="17"/>
      <c r="G651" s="17"/>
      <c r="H651" s="18"/>
      <c r="I651" s="18"/>
      <c r="J651" s="18"/>
      <c r="K651" s="18"/>
      <c r="L651" s="18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12"/>
      <c r="C652" s="17"/>
      <c r="D652" s="17"/>
      <c r="E652" s="17"/>
      <c r="F652" s="17"/>
      <c r="G652" s="17"/>
      <c r="H652" s="18"/>
      <c r="I652" s="18"/>
      <c r="J652" s="18"/>
      <c r="K652" s="18"/>
      <c r="L652" s="18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12"/>
      <c r="C653" s="17"/>
      <c r="D653" s="17"/>
      <c r="E653" s="17"/>
      <c r="F653" s="17"/>
      <c r="G653" s="17"/>
      <c r="H653" s="18"/>
      <c r="I653" s="18"/>
      <c r="J653" s="18"/>
      <c r="K653" s="18"/>
      <c r="L653" s="18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12"/>
      <c r="C654" s="17"/>
      <c r="D654" s="17"/>
      <c r="E654" s="17"/>
      <c r="F654" s="17"/>
      <c r="G654" s="17"/>
      <c r="H654" s="18"/>
      <c r="I654" s="18"/>
      <c r="J654" s="18"/>
      <c r="K654" s="18"/>
      <c r="L654" s="18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12"/>
      <c r="C655" s="17"/>
      <c r="D655" s="17"/>
      <c r="E655" s="17"/>
      <c r="F655" s="17"/>
      <c r="G655" s="17"/>
      <c r="H655" s="18"/>
      <c r="I655" s="18"/>
      <c r="J655" s="18"/>
      <c r="K655" s="18"/>
      <c r="L655" s="18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12"/>
      <c r="C656" s="17"/>
      <c r="D656" s="17"/>
      <c r="E656" s="17"/>
      <c r="F656" s="17"/>
      <c r="G656" s="17"/>
      <c r="H656" s="18"/>
      <c r="I656" s="18"/>
      <c r="J656" s="18"/>
      <c r="K656" s="18"/>
      <c r="L656" s="18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12"/>
      <c r="C657" s="17"/>
      <c r="D657" s="17"/>
      <c r="E657" s="17"/>
      <c r="F657" s="17"/>
      <c r="G657" s="17"/>
      <c r="H657" s="18"/>
      <c r="I657" s="18"/>
      <c r="J657" s="18"/>
      <c r="K657" s="18"/>
      <c r="L657" s="18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12"/>
      <c r="C658" s="17"/>
      <c r="D658" s="17"/>
      <c r="E658" s="17"/>
      <c r="F658" s="17"/>
      <c r="G658" s="17"/>
      <c r="H658" s="18"/>
      <c r="I658" s="18"/>
      <c r="J658" s="18"/>
      <c r="K658" s="18"/>
      <c r="L658" s="18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12"/>
      <c r="C659" s="17"/>
      <c r="D659" s="17"/>
      <c r="E659" s="17"/>
      <c r="F659" s="17"/>
      <c r="G659" s="17"/>
      <c r="H659" s="18"/>
      <c r="I659" s="18"/>
      <c r="J659" s="18"/>
      <c r="K659" s="18"/>
      <c r="L659" s="18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12"/>
      <c r="C660" s="17"/>
      <c r="D660" s="17"/>
      <c r="E660" s="17"/>
      <c r="F660" s="17"/>
      <c r="G660" s="17"/>
      <c r="H660" s="18"/>
      <c r="I660" s="18"/>
      <c r="J660" s="18"/>
      <c r="K660" s="18"/>
      <c r="L660" s="18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12"/>
      <c r="C661" s="17"/>
      <c r="D661" s="17"/>
      <c r="E661" s="17"/>
      <c r="F661" s="17"/>
      <c r="G661" s="17"/>
      <c r="H661" s="18"/>
      <c r="I661" s="18"/>
      <c r="J661" s="18"/>
      <c r="K661" s="18"/>
      <c r="L661" s="18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12"/>
      <c r="C662" s="17"/>
      <c r="D662" s="17"/>
      <c r="E662" s="17"/>
      <c r="F662" s="17"/>
      <c r="G662" s="17"/>
      <c r="H662" s="18"/>
      <c r="I662" s="18"/>
      <c r="J662" s="18"/>
      <c r="K662" s="18"/>
      <c r="L662" s="18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12"/>
      <c r="C663" s="17"/>
      <c r="D663" s="17"/>
      <c r="E663" s="17"/>
      <c r="F663" s="17"/>
      <c r="G663" s="17"/>
      <c r="H663" s="18"/>
      <c r="I663" s="18"/>
      <c r="J663" s="18"/>
      <c r="K663" s="18"/>
      <c r="L663" s="18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12"/>
      <c r="C664" s="17"/>
      <c r="D664" s="17"/>
      <c r="E664" s="17"/>
      <c r="F664" s="17"/>
      <c r="G664" s="17"/>
      <c r="H664" s="18"/>
      <c r="I664" s="18"/>
      <c r="J664" s="18"/>
      <c r="K664" s="18"/>
      <c r="L664" s="18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12"/>
      <c r="C665" s="17"/>
      <c r="D665" s="17"/>
      <c r="E665" s="17"/>
      <c r="F665" s="17"/>
      <c r="G665" s="17"/>
      <c r="H665" s="18"/>
      <c r="I665" s="18"/>
      <c r="J665" s="18"/>
      <c r="K665" s="18"/>
      <c r="L665" s="18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12"/>
      <c r="C666" s="17"/>
      <c r="D666" s="17"/>
      <c r="E666" s="17"/>
      <c r="F666" s="17"/>
      <c r="G666" s="17"/>
      <c r="H666" s="18"/>
      <c r="I666" s="18"/>
      <c r="J666" s="18"/>
      <c r="K666" s="18"/>
      <c r="L666" s="18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12"/>
      <c r="C667" s="17"/>
      <c r="D667" s="17"/>
      <c r="E667" s="17"/>
      <c r="F667" s="17"/>
      <c r="G667" s="17"/>
      <c r="H667" s="18"/>
      <c r="I667" s="18"/>
      <c r="J667" s="18"/>
      <c r="K667" s="18"/>
      <c r="L667" s="18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12"/>
      <c r="C668" s="17"/>
      <c r="D668" s="17"/>
      <c r="E668" s="17"/>
      <c r="F668" s="17"/>
      <c r="G668" s="17"/>
      <c r="H668" s="18"/>
      <c r="I668" s="18"/>
      <c r="J668" s="18"/>
      <c r="K668" s="18"/>
      <c r="L668" s="18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12"/>
      <c r="C669" s="17"/>
      <c r="D669" s="17"/>
      <c r="E669" s="17"/>
      <c r="F669" s="17"/>
      <c r="G669" s="17"/>
      <c r="H669" s="18"/>
      <c r="I669" s="18"/>
      <c r="J669" s="18"/>
      <c r="K669" s="18"/>
      <c r="L669" s="18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12"/>
      <c r="C670" s="17"/>
      <c r="D670" s="17"/>
      <c r="E670" s="17"/>
      <c r="F670" s="17"/>
      <c r="G670" s="17"/>
      <c r="H670" s="18"/>
      <c r="I670" s="18"/>
      <c r="J670" s="18"/>
      <c r="K670" s="18"/>
      <c r="L670" s="18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12"/>
      <c r="C671" s="17"/>
      <c r="D671" s="17"/>
      <c r="E671" s="17"/>
      <c r="F671" s="17"/>
      <c r="G671" s="17"/>
      <c r="H671" s="18"/>
      <c r="I671" s="18"/>
      <c r="J671" s="18"/>
      <c r="K671" s="18"/>
      <c r="L671" s="18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12"/>
      <c r="C672" s="17"/>
      <c r="D672" s="17"/>
      <c r="E672" s="17"/>
      <c r="F672" s="17"/>
      <c r="G672" s="17"/>
      <c r="H672" s="18"/>
      <c r="I672" s="18"/>
      <c r="J672" s="18"/>
      <c r="K672" s="18"/>
      <c r="L672" s="18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12"/>
      <c r="C673" s="17"/>
      <c r="D673" s="17"/>
      <c r="E673" s="17"/>
      <c r="F673" s="17"/>
      <c r="G673" s="17"/>
      <c r="H673" s="18"/>
      <c r="I673" s="18"/>
      <c r="J673" s="18"/>
      <c r="K673" s="18"/>
      <c r="L673" s="18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12"/>
      <c r="C674" s="17"/>
      <c r="D674" s="17"/>
      <c r="E674" s="17"/>
      <c r="F674" s="17"/>
      <c r="G674" s="17"/>
      <c r="H674" s="18"/>
      <c r="I674" s="18"/>
      <c r="J674" s="18"/>
      <c r="K674" s="18"/>
      <c r="L674" s="18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12"/>
      <c r="C675" s="17"/>
      <c r="D675" s="17"/>
      <c r="E675" s="17"/>
      <c r="F675" s="17"/>
      <c r="G675" s="17"/>
      <c r="H675" s="18"/>
      <c r="I675" s="18"/>
      <c r="J675" s="18"/>
      <c r="K675" s="18"/>
      <c r="L675" s="18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12"/>
      <c r="C676" s="17"/>
      <c r="D676" s="17"/>
      <c r="E676" s="17"/>
      <c r="F676" s="17"/>
      <c r="G676" s="17"/>
      <c r="H676" s="18"/>
      <c r="I676" s="18"/>
      <c r="J676" s="18"/>
      <c r="K676" s="18"/>
      <c r="L676" s="18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12"/>
      <c r="C677" s="17"/>
      <c r="D677" s="17"/>
      <c r="E677" s="17"/>
      <c r="F677" s="17"/>
      <c r="G677" s="17"/>
      <c r="H677" s="18"/>
      <c r="I677" s="18"/>
      <c r="J677" s="18"/>
      <c r="K677" s="18"/>
      <c r="L677" s="18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12"/>
      <c r="C678" s="17"/>
      <c r="D678" s="17"/>
      <c r="E678" s="17"/>
      <c r="F678" s="17"/>
      <c r="G678" s="17"/>
      <c r="H678" s="18"/>
      <c r="I678" s="18"/>
      <c r="J678" s="18"/>
      <c r="K678" s="18"/>
      <c r="L678" s="18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12"/>
      <c r="C679" s="17"/>
      <c r="D679" s="17"/>
      <c r="E679" s="17"/>
      <c r="F679" s="17"/>
      <c r="G679" s="17"/>
      <c r="H679" s="18"/>
      <c r="I679" s="18"/>
      <c r="J679" s="18"/>
      <c r="K679" s="18"/>
      <c r="L679" s="18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12"/>
      <c r="C680" s="17"/>
      <c r="D680" s="17"/>
      <c r="E680" s="17"/>
      <c r="F680" s="17"/>
      <c r="G680" s="17"/>
      <c r="H680" s="18"/>
      <c r="I680" s="18"/>
      <c r="J680" s="18"/>
      <c r="K680" s="18"/>
      <c r="L680" s="18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12"/>
      <c r="C681" s="17"/>
      <c r="D681" s="17"/>
      <c r="E681" s="17"/>
      <c r="F681" s="17"/>
      <c r="G681" s="17"/>
      <c r="H681" s="18"/>
      <c r="I681" s="18"/>
      <c r="J681" s="18"/>
      <c r="K681" s="18"/>
      <c r="L681" s="18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12"/>
      <c r="C682" s="17"/>
      <c r="D682" s="17"/>
      <c r="E682" s="17"/>
      <c r="F682" s="17"/>
      <c r="G682" s="17"/>
      <c r="H682" s="18"/>
      <c r="I682" s="18"/>
      <c r="J682" s="18"/>
      <c r="K682" s="18"/>
      <c r="L682" s="18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12"/>
      <c r="C683" s="17"/>
      <c r="D683" s="17"/>
      <c r="E683" s="17"/>
      <c r="F683" s="17"/>
      <c r="G683" s="17"/>
      <c r="H683" s="18"/>
      <c r="I683" s="18"/>
      <c r="J683" s="18"/>
      <c r="K683" s="18"/>
      <c r="L683" s="18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12"/>
      <c r="C684" s="17"/>
      <c r="D684" s="17"/>
      <c r="E684" s="17"/>
      <c r="F684" s="17"/>
      <c r="G684" s="17"/>
      <c r="H684" s="18"/>
      <c r="I684" s="18"/>
      <c r="J684" s="18"/>
      <c r="K684" s="18"/>
      <c r="L684" s="18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12"/>
      <c r="C685" s="17"/>
      <c r="D685" s="17"/>
      <c r="E685" s="17"/>
      <c r="F685" s="17"/>
      <c r="G685" s="17"/>
      <c r="H685" s="18"/>
      <c r="I685" s="18"/>
      <c r="J685" s="18"/>
      <c r="K685" s="18"/>
      <c r="L685" s="18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12"/>
      <c r="C686" s="17"/>
      <c r="D686" s="17"/>
      <c r="E686" s="17"/>
      <c r="F686" s="17"/>
      <c r="G686" s="17"/>
      <c r="H686" s="18"/>
      <c r="I686" s="18"/>
      <c r="J686" s="18"/>
      <c r="K686" s="18"/>
      <c r="L686" s="18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12"/>
      <c r="C687" s="17"/>
      <c r="D687" s="17"/>
      <c r="E687" s="17"/>
      <c r="F687" s="17"/>
      <c r="G687" s="17"/>
      <c r="H687" s="18"/>
      <c r="I687" s="18"/>
      <c r="J687" s="18"/>
      <c r="K687" s="18"/>
      <c r="L687" s="18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12"/>
      <c r="C688" s="17"/>
      <c r="D688" s="17"/>
      <c r="E688" s="17"/>
      <c r="F688" s="17"/>
      <c r="G688" s="17"/>
      <c r="H688" s="18"/>
      <c r="I688" s="18"/>
      <c r="J688" s="18"/>
      <c r="K688" s="18"/>
      <c r="L688" s="18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12"/>
      <c r="C689" s="17"/>
      <c r="D689" s="17"/>
      <c r="E689" s="17"/>
      <c r="F689" s="17"/>
      <c r="G689" s="17"/>
      <c r="H689" s="18"/>
      <c r="I689" s="18"/>
      <c r="J689" s="18"/>
      <c r="K689" s="18"/>
      <c r="L689" s="18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12"/>
      <c r="C690" s="17"/>
      <c r="D690" s="17"/>
      <c r="E690" s="17"/>
      <c r="F690" s="17"/>
      <c r="G690" s="17"/>
      <c r="H690" s="18"/>
      <c r="I690" s="18"/>
      <c r="J690" s="18"/>
      <c r="K690" s="18"/>
      <c r="L690" s="18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12"/>
      <c r="C691" s="17"/>
      <c r="D691" s="17"/>
      <c r="E691" s="17"/>
      <c r="F691" s="17"/>
      <c r="G691" s="17"/>
      <c r="H691" s="18"/>
      <c r="I691" s="18"/>
      <c r="J691" s="18"/>
      <c r="K691" s="18"/>
      <c r="L691" s="18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12"/>
      <c r="C692" s="17"/>
      <c r="D692" s="17"/>
      <c r="E692" s="17"/>
      <c r="F692" s="17"/>
      <c r="G692" s="17"/>
      <c r="H692" s="18"/>
      <c r="I692" s="18"/>
      <c r="J692" s="18"/>
      <c r="K692" s="18"/>
      <c r="L692" s="18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12"/>
      <c r="C693" s="17"/>
      <c r="D693" s="17"/>
      <c r="E693" s="17"/>
      <c r="F693" s="17"/>
      <c r="G693" s="17"/>
      <c r="H693" s="18"/>
      <c r="I693" s="18"/>
      <c r="J693" s="18"/>
      <c r="K693" s="18"/>
      <c r="L693" s="18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12"/>
      <c r="C694" s="17"/>
      <c r="D694" s="17"/>
      <c r="E694" s="17"/>
      <c r="F694" s="17"/>
      <c r="G694" s="17"/>
      <c r="H694" s="18"/>
      <c r="I694" s="18"/>
      <c r="J694" s="18"/>
      <c r="K694" s="18"/>
      <c r="L694" s="18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12"/>
      <c r="C695" s="17"/>
      <c r="D695" s="17"/>
      <c r="E695" s="17"/>
      <c r="F695" s="17"/>
      <c r="G695" s="17"/>
      <c r="H695" s="18"/>
      <c r="I695" s="18"/>
      <c r="J695" s="18"/>
      <c r="K695" s="18"/>
      <c r="L695" s="18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12"/>
      <c r="C696" s="17"/>
      <c r="D696" s="17"/>
      <c r="E696" s="17"/>
      <c r="F696" s="17"/>
      <c r="G696" s="17"/>
      <c r="H696" s="18"/>
      <c r="I696" s="18"/>
      <c r="J696" s="18"/>
      <c r="K696" s="18"/>
      <c r="L696" s="18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12"/>
      <c r="C697" s="17"/>
      <c r="D697" s="17"/>
      <c r="E697" s="17"/>
      <c r="F697" s="17"/>
      <c r="G697" s="17"/>
      <c r="H697" s="18"/>
      <c r="I697" s="18"/>
      <c r="J697" s="18"/>
      <c r="K697" s="18"/>
      <c r="L697" s="18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12"/>
      <c r="C698" s="17"/>
      <c r="D698" s="17"/>
      <c r="E698" s="17"/>
      <c r="F698" s="17"/>
      <c r="G698" s="17"/>
      <c r="H698" s="18"/>
      <c r="I698" s="18"/>
      <c r="J698" s="18"/>
      <c r="K698" s="18"/>
      <c r="L698" s="18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12"/>
      <c r="C699" s="17"/>
      <c r="D699" s="17"/>
      <c r="E699" s="17"/>
      <c r="F699" s="17"/>
      <c r="G699" s="17"/>
      <c r="H699" s="18"/>
      <c r="I699" s="18"/>
      <c r="J699" s="18"/>
      <c r="K699" s="18"/>
      <c r="L699" s="18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12"/>
      <c r="C700" s="17"/>
      <c r="D700" s="17"/>
      <c r="E700" s="17"/>
      <c r="F700" s="17"/>
      <c r="G700" s="17"/>
      <c r="H700" s="18"/>
      <c r="I700" s="18"/>
      <c r="J700" s="18"/>
      <c r="K700" s="18"/>
      <c r="L700" s="18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12"/>
      <c r="C701" s="17"/>
      <c r="D701" s="17"/>
      <c r="E701" s="17"/>
      <c r="F701" s="17"/>
      <c r="G701" s="17"/>
      <c r="H701" s="18"/>
      <c r="I701" s="18"/>
      <c r="J701" s="18"/>
      <c r="K701" s="18"/>
      <c r="L701" s="18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12"/>
      <c r="C702" s="17"/>
      <c r="D702" s="17"/>
      <c r="E702" s="17"/>
      <c r="F702" s="17"/>
      <c r="G702" s="17"/>
      <c r="H702" s="18"/>
      <c r="I702" s="18"/>
      <c r="J702" s="18"/>
      <c r="K702" s="18"/>
      <c r="L702" s="18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12"/>
      <c r="C703" s="17"/>
      <c r="D703" s="17"/>
      <c r="E703" s="17"/>
      <c r="F703" s="17"/>
      <c r="G703" s="17"/>
      <c r="H703" s="18"/>
      <c r="I703" s="18"/>
      <c r="J703" s="18"/>
      <c r="K703" s="18"/>
      <c r="L703" s="18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12"/>
      <c r="C704" s="17"/>
      <c r="D704" s="17"/>
      <c r="E704" s="17"/>
      <c r="F704" s="17"/>
      <c r="G704" s="17"/>
      <c r="H704" s="18"/>
      <c r="I704" s="18"/>
      <c r="J704" s="18"/>
      <c r="K704" s="18"/>
      <c r="L704" s="18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12"/>
      <c r="C705" s="17"/>
      <c r="D705" s="17"/>
      <c r="E705" s="17"/>
      <c r="F705" s="17"/>
      <c r="G705" s="17"/>
      <c r="H705" s="18"/>
      <c r="I705" s="18"/>
      <c r="J705" s="18"/>
      <c r="K705" s="18"/>
      <c r="L705" s="18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12"/>
      <c r="C706" s="17"/>
      <c r="D706" s="17"/>
      <c r="E706" s="17"/>
      <c r="F706" s="17"/>
      <c r="G706" s="17"/>
      <c r="H706" s="18"/>
      <c r="I706" s="18"/>
      <c r="J706" s="18"/>
      <c r="K706" s="18"/>
      <c r="L706" s="18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12"/>
      <c r="C707" s="17"/>
      <c r="D707" s="17"/>
      <c r="E707" s="17"/>
      <c r="F707" s="17"/>
      <c r="G707" s="17"/>
      <c r="H707" s="18"/>
      <c r="I707" s="18"/>
      <c r="J707" s="18"/>
      <c r="K707" s="18"/>
      <c r="L707" s="18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12"/>
      <c r="C708" s="17"/>
      <c r="D708" s="17"/>
      <c r="E708" s="17"/>
      <c r="F708" s="17"/>
      <c r="G708" s="17"/>
      <c r="H708" s="18"/>
      <c r="I708" s="18"/>
      <c r="J708" s="18"/>
      <c r="K708" s="18"/>
      <c r="L708" s="18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12"/>
      <c r="C709" s="17"/>
      <c r="D709" s="17"/>
      <c r="E709" s="17"/>
      <c r="F709" s="17"/>
      <c r="G709" s="17"/>
      <c r="H709" s="18"/>
      <c r="I709" s="18"/>
      <c r="J709" s="18"/>
      <c r="K709" s="18"/>
      <c r="L709" s="18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12"/>
      <c r="C710" s="17"/>
      <c r="D710" s="17"/>
      <c r="E710" s="17"/>
      <c r="F710" s="17"/>
      <c r="G710" s="17"/>
      <c r="H710" s="18"/>
      <c r="I710" s="18"/>
      <c r="J710" s="18"/>
      <c r="K710" s="18"/>
      <c r="L710" s="18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12"/>
      <c r="C711" s="17"/>
      <c r="D711" s="17"/>
      <c r="E711" s="17"/>
      <c r="F711" s="17"/>
      <c r="G711" s="17"/>
      <c r="H711" s="18"/>
      <c r="I711" s="18"/>
      <c r="J711" s="18"/>
      <c r="K711" s="18"/>
      <c r="L711" s="18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12"/>
      <c r="C712" s="17"/>
      <c r="D712" s="17"/>
      <c r="E712" s="17"/>
      <c r="F712" s="17"/>
      <c r="G712" s="17"/>
      <c r="H712" s="18"/>
      <c r="I712" s="18"/>
      <c r="J712" s="18"/>
      <c r="K712" s="18"/>
      <c r="L712" s="18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12"/>
      <c r="C713" s="17"/>
      <c r="D713" s="17"/>
      <c r="E713" s="17"/>
      <c r="F713" s="17"/>
      <c r="G713" s="17"/>
      <c r="H713" s="18"/>
      <c r="I713" s="18"/>
      <c r="J713" s="18"/>
      <c r="K713" s="18"/>
      <c r="L713" s="18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12"/>
      <c r="C714" s="17"/>
      <c r="D714" s="17"/>
      <c r="E714" s="17"/>
      <c r="F714" s="17"/>
      <c r="G714" s="17"/>
      <c r="H714" s="18"/>
      <c r="I714" s="18"/>
      <c r="J714" s="18"/>
      <c r="K714" s="18"/>
      <c r="L714" s="18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12"/>
      <c r="C715" s="17"/>
      <c r="D715" s="17"/>
      <c r="E715" s="17"/>
      <c r="F715" s="17"/>
      <c r="G715" s="17"/>
      <c r="H715" s="18"/>
      <c r="I715" s="18"/>
      <c r="J715" s="18"/>
      <c r="K715" s="18"/>
      <c r="L715" s="18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12"/>
      <c r="C716" s="17"/>
      <c r="D716" s="17"/>
      <c r="E716" s="17"/>
      <c r="F716" s="17"/>
      <c r="G716" s="17"/>
      <c r="H716" s="18"/>
      <c r="I716" s="18"/>
      <c r="J716" s="18"/>
      <c r="K716" s="18"/>
      <c r="L716" s="18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12"/>
      <c r="C717" s="17"/>
      <c r="D717" s="17"/>
      <c r="E717" s="17"/>
      <c r="F717" s="17"/>
      <c r="G717" s="17"/>
      <c r="H717" s="18"/>
      <c r="I717" s="18"/>
      <c r="J717" s="18"/>
      <c r="K717" s="18"/>
      <c r="L717" s="18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12"/>
      <c r="C718" s="17"/>
      <c r="D718" s="17"/>
      <c r="E718" s="17"/>
      <c r="F718" s="17"/>
      <c r="G718" s="17"/>
      <c r="H718" s="18"/>
      <c r="I718" s="18"/>
      <c r="J718" s="18"/>
      <c r="K718" s="18"/>
      <c r="L718" s="18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12"/>
      <c r="C719" s="17"/>
      <c r="D719" s="17"/>
      <c r="E719" s="17"/>
      <c r="F719" s="17"/>
      <c r="G719" s="17"/>
      <c r="H719" s="18"/>
      <c r="I719" s="18"/>
      <c r="J719" s="18"/>
      <c r="K719" s="18"/>
      <c r="L719" s="18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12"/>
      <c r="C720" s="17"/>
      <c r="D720" s="17"/>
      <c r="E720" s="17"/>
      <c r="F720" s="17"/>
      <c r="G720" s="17"/>
      <c r="H720" s="18"/>
      <c r="I720" s="18"/>
      <c r="J720" s="18"/>
      <c r="K720" s="18"/>
      <c r="L720" s="18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12"/>
      <c r="C721" s="17"/>
      <c r="D721" s="17"/>
      <c r="E721" s="17"/>
      <c r="F721" s="17"/>
      <c r="G721" s="17"/>
      <c r="H721" s="18"/>
      <c r="I721" s="18"/>
      <c r="J721" s="18"/>
      <c r="K721" s="18"/>
      <c r="L721" s="18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12"/>
      <c r="C722" s="17"/>
      <c r="D722" s="17"/>
      <c r="E722" s="17"/>
      <c r="F722" s="17"/>
      <c r="G722" s="17"/>
      <c r="H722" s="18"/>
      <c r="I722" s="18"/>
      <c r="J722" s="18"/>
      <c r="K722" s="18"/>
      <c r="L722" s="18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12"/>
      <c r="C723" s="17"/>
      <c r="D723" s="17"/>
      <c r="E723" s="17"/>
      <c r="F723" s="17"/>
      <c r="G723" s="17"/>
      <c r="H723" s="18"/>
      <c r="I723" s="18"/>
      <c r="J723" s="18"/>
      <c r="K723" s="18"/>
      <c r="L723" s="18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12"/>
      <c r="C724" s="17"/>
      <c r="D724" s="17"/>
      <c r="E724" s="17"/>
      <c r="F724" s="17"/>
      <c r="G724" s="17"/>
      <c r="H724" s="18"/>
      <c r="I724" s="18"/>
      <c r="J724" s="18"/>
      <c r="K724" s="18"/>
      <c r="L724" s="18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12"/>
      <c r="C725" s="17"/>
      <c r="D725" s="17"/>
      <c r="E725" s="17"/>
      <c r="F725" s="17"/>
      <c r="G725" s="17"/>
      <c r="H725" s="18"/>
      <c r="I725" s="18"/>
      <c r="J725" s="18"/>
      <c r="K725" s="18"/>
      <c r="L725" s="18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12"/>
      <c r="C726" s="17"/>
      <c r="D726" s="17"/>
      <c r="E726" s="17"/>
      <c r="F726" s="17"/>
      <c r="G726" s="17"/>
      <c r="H726" s="18"/>
      <c r="I726" s="18"/>
      <c r="J726" s="18"/>
      <c r="K726" s="18"/>
      <c r="L726" s="18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12"/>
      <c r="C727" s="17"/>
      <c r="D727" s="17"/>
      <c r="E727" s="17"/>
      <c r="F727" s="17"/>
      <c r="G727" s="17"/>
      <c r="H727" s="18"/>
      <c r="I727" s="18"/>
      <c r="J727" s="18"/>
      <c r="K727" s="18"/>
      <c r="L727" s="18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12"/>
      <c r="C728" s="17"/>
      <c r="D728" s="17"/>
      <c r="E728" s="17"/>
      <c r="F728" s="17"/>
      <c r="G728" s="17"/>
      <c r="H728" s="18"/>
      <c r="I728" s="18"/>
      <c r="J728" s="18"/>
      <c r="K728" s="18"/>
      <c r="L728" s="18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12"/>
      <c r="C729" s="17"/>
      <c r="D729" s="17"/>
      <c r="E729" s="17"/>
      <c r="F729" s="17"/>
      <c r="G729" s="17"/>
      <c r="H729" s="18"/>
      <c r="I729" s="18"/>
      <c r="J729" s="18"/>
      <c r="K729" s="18"/>
      <c r="L729" s="18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12"/>
      <c r="C730" s="17"/>
      <c r="D730" s="17"/>
      <c r="E730" s="17"/>
      <c r="F730" s="17"/>
      <c r="G730" s="17"/>
      <c r="H730" s="18"/>
      <c r="I730" s="18"/>
      <c r="J730" s="18"/>
      <c r="K730" s="18"/>
      <c r="L730" s="18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12"/>
      <c r="C731" s="17"/>
      <c r="D731" s="17"/>
      <c r="E731" s="17"/>
      <c r="F731" s="17"/>
      <c r="G731" s="17"/>
      <c r="H731" s="18"/>
      <c r="I731" s="18"/>
      <c r="J731" s="18"/>
      <c r="K731" s="18"/>
      <c r="L731" s="18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12"/>
      <c r="C732" s="17"/>
      <c r="D732" s="17"/>
      <c r="E732" s="17"/>
      <c r="F732" s="17"/>
      <c r="G732" s="17"/>
      <c r="H732" s="18"/>
      <c r="I732" s="18"/>
      <c r="J732" s="18"/>
      <c r="K732" s="18"/>
      <c r="L732" s="18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12"/>
      <c r="C733" s="17"/>
      <c r="D733" s="17"/>
      <c r="E733" s="17"/>
      <c r="F733" s="17"/>
      <c r="G733" s="17"/>
      <c r="H733" s="18"/>
      <c r="I733" s="18"/>
      <c r="J733" s="18"/>
      <c r="K733" s="18"/>
      <c r="L733" s="18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12"/>
      <c r="C734" s="17"/>
      <c r="D734" s="17"/>
      <c r="E734" s="17"/>
      <c r="F734" s="17"/>
      <c r="G734" s="17"/>
      <c r="H734" s="18"/>
      <c r="I734" s="18"/>
      <c r="J734" s="18"/>
      <c r="K734" s="18"/>
      <c r="L734" s="18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12"/>
      <c r="C735" s="17"/>
      <c r="D735" s="17"/>
      <c r="E735" s="17"/>
      <c r="F735" s="17"/>
      <c r="G735" s="17"/>
      <c r="H735" s="18"/>
      <c r="I735" s="18"/>
      <c r="J735" s="18"/>
      <c r="K735" s="18"/>
      <c r="L735" s="18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12"/>
      <c r="C736" s="17"/>
      <c r="D736" s="17"/>
      <c r="E736" s="17"/>
      <c r="F736" s="17"/>
      <c r="G736" s="17"/>
      <c r="H736" s="18"/>
      <c r="I736" s="18"/>
      <c r="J736" s="18"/>
      <c r="K736" s="18"/>
      <c r="L736" s="18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12"/>
      <c r="C737" s="17"/>
      <c r="D737" s="17"/>
      <c r="E737" s="17"/>
      <c r="F737" s="17"/>
      <c r="G737" s="17"/>
      <c r="H737" s="18"/>
      <c r="I737" s="18"/>
      <c r="J737" s="18"/>
      <c r="K737" s="18"/>
      <c r="L737" s="18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12"/>
      <c r="C738" s="17"/>
      <c r="D738" s="17"/>
      <c r="E738" s="17"/>
      <c r="F738" s="17"/>
      <c r="G738" s="17"/>
      <c r="H738" s="18"/>
      <c r="I738" s="18"/>
      <c r="J738" s="18"/>
      <c r="K738" s="18"/>
      <c r="L738" s="18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12"/>
      <c r="C739" s="17"/>
      <c r="D739" s="17"/>
      <c r="E739" s="17"/>
      <c r="F739" s="17"/>
      <c r="G739" s="17"/>
      <c r="H739" s="18"/>
      <c r="I739" s="18"/>
      <c r="J739" s="18"/>
      <c r="K739" s="18"/>
      <c r="L739" s="18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12"/>
      <c r="C740" s="17"/>
      <c r="D740" s="17"/>
      <c r="E740" s="17"/>
      <c r="F740" s="17"/>
      <c r="G740" s="17"/>
      <c r="H740" s="18"/>
      <c r="I740" s="18"/>
      <c r="J740" s="18"/>
      <c r="K740" s="18"/>
      <c r="L740" s="18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12"/>
      <c r="C741" s="17"/>
      <c r="D741" s="17"/>
      <c r="E741" s="17"/>
      <c r="F741" s="17"/>
      <c r="G741" s="17"/>
      <c r="H741" s="18"/>
      <c r="I741" s="18"/>
      <c r="J741" s="18"/>
      <c r="K741" s="18"/>
      <c r="L741" s="18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12"/>
      <c r="C742" s="17"/>
      <c r="D742" s="17"/>
      <c r="E742" s="17"/>
      <c r="F742" s="17"/>
      <c r="G742" s="17"/>
      <c r="H742" s="18"/>
      <c r="I742" s="18"/>
      <c r="J742" s="18"/>
      <c r="K742" s="18"/>
      <c r="L742" s="18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12"/>
      <c r="C743" s="17"/>
      <c r="D743" s="17"/>
      <c r="E743" s="17"/>
      <c r="F743" s="17"/>
      <c r="G743" s="17"/>
      <c r="H743" s="18"/>
      <c r="I743" s="18"/>
      <c r="J743" s="18"/>
      <c r="K743" s="18"/>
      <c r="L743" s="18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12"/>
      <c r="C744" s="17"/>
      <c r="D744" s="17"/>
      <c r="E744" s="17"/>
      <c r="F744" s="17"/>
      <c r="G744" s="17"/>
      <c r="H744" s="18"/>
      <c r="I744" s="18"/>
      <c r="J744" s="18"/>
      <c r="K744" s="18"/>
      <c r="L744" s="18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12"/>
      <c r="C745" s="17"/>
      <c r="D745" s="17"/>
      <c r="E745" s="17"/>
      <c r="F745" s="17"/>
      <c r="G745" s="17"/>
      <c r="H745" s="18"/>
      <c r="I745" s="18"/>
      <c r="J745" s="18"/>
      <c r="K745" s="18"/>
      <c r="L745" s="18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12"/>
      <c r="C746" s="17"/>
      <c r="D746" s="17"/>
      <c r="E746" s="17"/>
      <c r="F746" s="17"/>
      <c r="G746" s="17"/>
      <c r="H746" s="18"/>
      <c r="I746" s="18"/>
      <c r="J746" s="18"/>
      <c r="K746" s="18"/>
      <c r="L746" s="18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12"/>
      <c r="C747" s="17"/>
      <c r="D747" s="17"/>
      <c r="E747" s="17"/>
      <c r="F747" s="17"/>
      <c r="G747" s="17"/>
      <c r="H747" s="18"/>
      <c r="I747" s="18"/>
      <c r="J747" s="18"/>
      <c r="K747" s="18"/>
      <c r="L747" s="18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12"/>
      <c r="C748" s="17"/>
      <c r="D748" s="17"/>
      <c r="E748" s="17"/>
      <c r="F748" s="17"/>
      <c r="G748" s="17"/>
      <c r="H748" s="18"/>
      <c r="I748" s="18"/>
      <c r="J748" s="18"/>
      <c r="K748" s="18"/>
      <c r="L748" s="18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12"/>
      <c r="C749" s="17"/>
      <c r="D749" s="17"/>
      <c r="E749" s="17"/>
      <c r="F749" s="17"/>
      <c r="G749" s="17"/>
      <c r="H749" s="18"/>
      <c r="I749" s="18"/>
      <c r="J749" s="18"/>
      <c r="K749" s="18"/>
      <c r="L749" s="18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12"/>
      <c r="C750" s="17"/>
      <c r="D750" s="17"/>
      <c r="E750" s="17"/>
      <c r="F750" s="17"/>
      <c r="G750" s="17"/>
      <c r="H750" s="18"/>
      <c r="I750" s="18"/>
      <c r="J750" s="18"/>
      <c r="K750" s="18"/>
      <c r="L750" s="18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12"/>
      <c r="C751" s="17"/>
      <c r="D751" s="17"/>
      <c r="E751" s="17"/>
      <c r="F751" s="17"/>
      <c r="G751" s="17"/>
      <c r="H751" s="18"/>
      <c r="I751" s="18"/>
      <c r="J751" s="18"/>
      <c r="K751" s="18"/>
      <c r="L751" s="18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12"/>
      <c r="C752" s="17"/>
      <c r="D752" s="17"/>
      <c r="E752" s="17"/>
      <c r="F752" s="17"/>
      <c r="G752" s="17"/>
      <c r="H752" s="18"/>
      <c r="I752" s="18"/>
      <c r="J752" s="18"/>
      <c r="K752" s="18"/>
      <c r="L752" s="18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12"/>
      <c r="C753" s="17"/>
      <c r="D753" s="17"/>
      <c r="E753" s="17"/>
      <c r="F753" s="17"/>
      <c r="G753" s="17"/>
      <c r="H753" s="18"/>
      <c r="I753" s="18"/>
      <c r="J753" s="18"/>
      <c r="K753" s="18"/>
      <c r="L753" s="18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12"/>
      <c r="C754" s="17"/>
      <c r="D754" s="17"/>
      <c r="E754" s="17"/>
      <c r="F754" s="17"/>
      <c r="G754" s="17"/>
      <c r="H754" s="18"/>
      <c r="I754" s="18"/>
      <c r="J754" s="18"/>
      <c r="K754" s="18"/>
      <c r="L754" s="18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12"/>
      <c r="C755" s="17"/>
      <c r="D755" s="17"/>
      <c r="E755" s="17"/>
      <c r="F755" s="17"/>
      <c r="G755" s="17"/>
      <c r="H755" s="18"/>
      <c r="I755" s="18"/>
      <c r="J755" s="18"/>
      <c r="K755" s="18"/>
      <c r="L755" s="18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12"/>
      <c r="C756" s="17"/>
      <c r="D756" s="17"/>
      <c r="E756" s="17"/>
      <c r="F756" s="17"/>
      <c r="G756" s="17"/>
      <c r="H756" s="18"/>
      <c r="I756" s="18"/>
      <c r="J756" s="18"/>
      <c r="K756" s="18"/>
      <c r="L756" s="18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12"/>
      <c r="C757" s="17"/>
      <c r="D757" s="17"/>
      <c r="E757" s="17"/>
      <c r="F757" s="17"/>
      <c r="G757" s="17"/>
      <c r="H757" s="18"/>
      <c r="I757" s="18"/>
      <c r="J757" s="18"/>
      <c r="K757" s="18"/>
      <c r="L757" s="18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12"/>
      <c r="C758" s="17"/>
      <c r="D758" s="17"/>
      <c r="E758" s="17"/>
      <c r="F758" s="17"/>
      <c r="G758" s="17"/>
      <c r="H758" s="18"/>
      <c r="I758" s="18"/>
      <c r="J758" s="18"/>
      <c r="K758" s="18"/>
      <c r="L758" s="18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12"/>
      <c r="C759" s="17"/>
      <c r="D759" s="17"/>
      <c r="E759" s="17"/>
      <c r="F759" s="17"/>
      <c r="G759" s="17"/>
      <c r="H759" s="18"/>
      <c r="I759" s="18"/>
      <c r="J759" s="18"/>
      <c r="K759" s="18"/>
      <c r="L759" s="18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12"/>
      <c r="C760" s="17"/>
      <c r="D760" s="17"/>
      <c r="E760" s="17"/>
      <c r="F760" s="17"/>
      <c r="G760" s="17"/>
      <c r="H760" s="18"/>
      <c r="I760" s="18"/>
      <c r="J760" s="18"/>
      <c r="K760" s="18"/>
      <c r="L760" s="18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12"/>
      <c r="C761" s="17"/>
      <c r="D761" s="17"/>
      <c r="E761" s="17"/>
      <c r="F761" s="17"/>
      <c r="G761" s="17"/>
      <c r="H761" s="18"/>
      <c r="I761" s="18"/>
      <c r="J761" s="18"/>
      <c r="K761" s="18"/>
      <c r="L761" s="18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12"/>
      <c r="C762" s="17"/>
      <c r="D762" s="17"/>
      <c r="E762" s="17"/>
      <c r="F762" s="17"/>
      <c r="G762" s="17"/>
      <c r="H762" s="18"/>
      <c r="I762" s="18"/>
      <c r="J762" s="18"/>
      <c r="K762" s="18"/>
      <c r="L762" s="18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12"/>
      <c r="C763" s="17"/>
      <c r="D763" s="17"/>
      <c r="E763" s="17"/>
      <c r="F763" s="17"/>
      <c r="G763" s="17"/>
      <c r="H763" s="18"/>
      <c r="I763" s="18"/>
      <c r="J763" s="18"/>
      <c r="K763" s="18"/>
      <c r="L763" s="18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12"/>
      <c r="C764" s="17"/>
      <c r="D764" s="17"/>
      <c r="E764" s="17"/>
      <c r="F764" s="17"/>
      <c r="G764" s="17"/>
      <c r="H764" s="18"/>
      <c r="I764" s="18"/>
      <c r="J764" s="18"/>
      <c r="K764" s="18"/>
      <c r="L764" s="18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12"/>
      <c r="C765" s="17"/>
      <c r="D765" s="17"/>
      <c r="E765" s="17"/>
      <c r="F765" s="17"/>
      <c r="G765" s="17"/>
      <c r="H765" s="18"/>
      <c r="I765" s="18"/>
      <c r="J765" s="18"/>
      <c r="K765" s="18"/>
      <c r="L765" s="18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12"/>
      <c r="C766" s="17"/>
      <c r="D766" s="17"/>
      <c r="E766" s="17"/>
      <c r="F766" s="17"/>
      <c r="G766" s="17"/>
      <c r="H766" s="18"/>
      <c r="I766" s="18"/>
      <c r="J766" s="18"/>
      <c r="K766" s="18"/>
      <c r="L766" s="18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12"/>
      <c r="C767" s="17"/>
      <c r="D767" s="17"/>
      <c r="E767" s="17"/>
      <c r="F767" s="17"/>
      <c r="G767" s="17"/>
      <c r="H767" s="18"/>
      <c r="I767" s="18"/>
      <c r="J767" s="18"/>
      <c r="K767" s="18"/>
      <c r="L767" s="18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12"/>
      <c r="C768" s="17"/>
      <c r="D768" s="17"/>
      <c r="E768" s="17"/>
      <c r="F768" s="17"/>
      <c r="G768" s="17"/>
      <c r="H768" s="18"/>
      <c r="I768" s="18"/>
      <c r="J768" s="18"/>
      <c r="K768" s="18"/>
      <c r="L768" s="18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12"/>
      <c r="C769" s="17"/>
      <c r="D769" s="17"/>
      <c r="E769" s="17"/>
      <c r="F769" s="17"/>
      <c r="G769" s="17"/>
      <c r="H769" s="18"/>
      <c r="I769" s="18"/>
      <c r="J769" s="18"/>
      <c r="K769" s="18"/>
      <c r="L769" s="18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12"/>
      <c r="C770" s="17"/>
      <c r="D770" s="17"/>
      <c r="E770" s="17"/>
      <c r="F770" s="17"/>
      <c r="G770" s="17"/>
      <c r="H770" s="18"/>
      <c r="I770" s="18"/>
      <c r="J770" s="18"/>
      <c r="K770" s="18"/>
      <c r="L770" s="18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12"/>
      <c r="C771" s="17"/>
      <c r="D771" s="17"/>
      <c r="E771" s="17"/>
      <c r="F771" s="17"/>
      <c r="G771" s="17"/>
      <c r="H771" s="18"/>
      <c r="I771" s="18"/>
      <c r="J771" s="18"/>
      <c r="K771" s="18"/>
      <c r="L771" s="18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12"/>
      <c r="C772" s="17"/>
      <c r="D772" s="17"/>
      <c r="E772" s="17"/>
      <c r="F772" s="17"/>
      <c r="G772" s="17"/>
      <c r="H772" s="18"/>
      <c r="I772" s="18"/>
      <c r="J772" s="18"/>
      <c r="K772" s="18"/>
      <c r="L772" s="18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12"/>
      <c r="C773" s="17"/>
      <c r="D773" s="17"/>
      <c r="E773" s="17"/>
      <c r="F773" s="17"/>
      <c r="G773" s="17"/>
      <c r="H773" s="18"/>
      <c r="I773" s="18"/>
      <c r="J773" s="18"/>
      <c r="K773" s="18"/>
      <c r="L773" s="18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12"/>
      <c r="C774" s="17"/>
      <c r="D774" s="17"/>
      <c r="E774" s="17"/>
      <c r="F774" s="17"/>
      <c r="G774" s="17"/>
      <c r="H774" s="18"/>
      <c r="I774" s="18"/>
      <c r="J774" s="18"/>
      <c r="K774" s="18"/>
      <c r="L774" s="18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12"/>
      <c r="C775" s="17"/>
      <c r="D775" s="17"/>
      <c r="E775" s="17"/>
      <c r="F775" s="17"/>
      <c r="G775" s="17"/>
      <c r="H775" s="18"/>
      <c r="I775" s="18"/>
      <c r="J775" s="18"/>
      <c r="K775" s="18"/>
      <c r="L775" s="18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12"/>
      <c r="C776" s="17"/>
      <c r="D776" s="17"/>
      <c r="E776" s="17"/>
      <c r="F776" s="17"/>
      <c r="G776" s="17"/>
      <c r="H776" s="18"/>
      <c r="I776" s="18"/>
      <c r="J776" s="18"/>
      <c r="K776" s="18"/>
      <c r="L776" s="18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12"/>
      <c r="C777" s="17"/>
      <c r="D777" s="17"/>
      <c r="E777" s="17"/>
      <c r="F777" s="17"/>
      <c r="G777" s="17"/>
      <c r="H777" s="18"/>
      <c r="I777" s="18"/>
      <c r="J777" s="18"/>
      <c r="K777" s="18"/>
      <c r="L777" s="18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12"/>
      <c r="C778" s="17"/>
      <c r="D778" s="17"/>
      <c r="E778" s="17"/>
      <c r="F778" s="17"/>
      <c r="G778" s="17"/>
      <c r="H778" s="18"/>
      <c r="I778" s="18"/>
      <c r="J778" s="18"/>
      <c r="K778" s="18"/>
      <c r="L778" s="18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12"/>
      <c r="C779" s="17"/>
      <c r="D779" s="17"/>
      <c r="E779" s="17"/>
      <c r="F779" s="17"/>
      <c r="G779" s="17"/>
      <c r="H779" s="18"/>
      <c r="I779" s="18"/>
      <c r="J779" s="18"/>
      <c r="K779" s="18"/>
      <c r="L779" s="18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12"/>
      <c r="C780" s="17"/>
      <c r="D780" s="17"/>
      <c r="E780" s="17"/>
      <c r="F780" s="17"/>
      <c r="G780" s="17"/>
      <c r="H780" s="18"/>
      <c r="I780" s="18"/>
      <c r="J780" s="18"/>
      <c r="K780" s="18"/>
      <c r="L780" s="18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12"/>
      <c r="C781" s="17"/>
      <c r="D781" s="17"/>
      <c r="E781" s="17"/>
      <c r="F781" s="17"/>
      <c r="G781" s="17"/>
      <c r="H781" s="18"/>
      <c r="I781" s="18"/>
      <c r="J781" s="18"/>
      <c r="K781" s="18"/>
      <c r="L781" s="18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12"/>
      <c r="C782" s="17"/>
      <c r="D782" s="17"/>
      <c r="E782" s="17"/>
      <c r="F782" s="17"/>
      <c r="G782" s="17"/>
      <c r="H782" s="18"/>
      <c r="I782" s="18"/>
      <c r="J782" s="18"/>
      <c r="K782" s="18"/>
      <c r="L782" s="18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12"/>
      <c r="C783" s="17"/>
      <c r="D783" s="17"/>
      <c r="E783" s="17"/>
      <c r="F783" s="17"/>
      <c r="G783" s="17"/>
      <c r="H783" s="18"/>
      <c r="I783" s="18"/>
      <c r="J783" s="18"/>
      <c r="K783" s="18"/>
      <c r="L783" s="18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12"/>
      <c r="C784" s="17"/>
      <c r="D784" s="17"/>
      <c r="E784" s="17"/>
      <c r="F784" s="17"/>
      <c r="G784" s="17"/>
      <c r="H784" s="18"/>
      <c r="I784" s="18"/>
      <c r="J784" s="18"/>
      <c r="K784" s="18"/>
      <c r="L784" s="18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12"/>
      <c r="C785" s="17"/>
      <c r="D785" s="17"/>
      <c r="E785" s="17"/>
      <c r="F785" s="17"/>
      <c r="G785" s="17"/>
      <c r="H785" s="18"/>
      <c r="I785" s="18"/>
      <c r="J785" s="18"/>
      <c r="K785" s="18"/>
      <c r="L785" s="18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12"/>
      <c r="C786" s="17"/>
      <c r="D786" s="17"/>
      <c r="E786" s="17"/>
      <c r="F786" s="17"/>
      <c r="G786" s="17"/>
      <c r="H786" s="18"/>
      <c r="I786" s="18"/>
      <c r="J786" s="18"/>
      <c r="K786" s="18"/>
      <c r="L786" s="18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12"/>
      <c r="C787" s="17"/>
      <c r="D787" s="17"/>
      <c r="E787" s="17"/>
      <c r="F787" s="17"/>
      <c r="G787" s="17"/>
      <c r="H787" s="18"/>
      <c r="I787" s="18"/>
      <c r="J787" s="18"/>
      <c r="K787" s="18"/>
      <c r="L787" s="18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12"/>
      <c r="C788" s="17"/>
      <c r="D788" s="17"/>
      <c r="E788" s="17"/>
      <c r="F788" s="17"/>
      <c r="G788" s="17"/>
      <c r="H788" s="18"/>
      <c r="I788" s="18"/>
      <c r="J788" s="18"/>
      <c r="K788" s="18"/>
      <c r="L788" s="18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12"/>
      <c r="C789" s="17"/>
      <c r="D789" s="17"/>
      <c r="E789" s="17"/>
      <c r="F789" s="17"/>
      <c r="G789" s="17"/>
      <c r="H789" s="18"/>
      <c r="I789" s="18"/>
      <c r="J789" s="18"/>
      <c r="K789" s="18"/>
      <c r="L789" s="18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12"/>
      <c r="C790" s="17"/>
      <c r="D790" s="17"/>
      <c r="E790" s="17"/>
      <c r="F790" s="17"/>
      <c r="G790" s="17"/>
      <c r="H790" s="18"/>
      <c r="I790" s="18"/>
      <c r="J790" s="18"/>
      <c r="K790" s="18"/>
      <c r="L790" s="18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12"/>
      <c r="C791" s="17"/>
      <c r="D791" s="17"/>
      <c r="E791" s="17"/>
      <c r="F791" s="17"/>
      <c r="G791" s="17"/>
      <c r="H791" s="18"/>
      <c r="I791" s="18"/>
      <c r="J791" s="18"/>
      <c r="K791" s="18"/>
      <c r="L791" s="18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12"/>
      <c r="C792" s="17"/>
      <c r="D792" s="17"/>
      <c r="E792" s="17"/>
      <c r="F792" s="17"/>
      <c r="G792" s="17"/>
      <c r="H792" s="18"/>
      <c r="I792" s="18"/>
      <c r="J792" s="18"/>
      <c r="K792" s="18"/>
      <c r="L792" s="18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12"/>
      <c r="C793" s="17"/>
      <c r="D793" s="17"/>
      <c r="E793" s="17"/>
      <c r="F793" s="17"/>
      <c r="G793" s="17"/>
      <c r="H793" s="18"/>
      <c r="I793" s="18"/>
      <c r="J793" s="18"/>
      <c r="K793" s="18"/>
      <c r="L793" s="18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12"/>
      <c r="C794" s="17"/>
      <c r="D794" s="17"/>
      <c r="E794" s="17"/>
      <c r="F794" s="17"/>
      <c r="G794" s="17"/>
      <c r="H794" s="18"/>
      <c r="I794" s="18"/>
      <c r="J794" s="18"/>
      <c r="K794" s="18"/>
      <c r="L794" s="18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12"/>
      <c r="C795" s="17"/>
      <c r="D795" s="17"/>
      <c r="E795" s="17"/>
      <c r="F795" s="17"/>
      <c r="G795" s="17"/>
      <c r="H795" s="18"/>
      <c r="I795" s="18"/>
      <c r="J795" s="18"/>
      <c r="K795" s="18"/>
      <c r="L795" s="18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12"/>
      <c r="C796" s="17"/>
      <c r="D796" s="17"/>
      <c r="E796" s="17"/>
      <c r="F796" s="17"/>
      <c r="G796" s="17"/>
      <c r="H796" s="18"/>
      <c r="I796" s="18"/>
      <c r="J796" s="18"/>
      <c r="K796" s="18"/>
      <c r="L796" s="18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12"/>
      <c r="C797" s="17"/>
      <c r="D797" s="17"/>
      <c r="E797" s="17"/>
      <c r="F797" s="17"/>
      <c r="G797" s="17"/>
      <c r="H797" s="18"/>
      <c r="I797" s="18"/>
      <c r="J797" s="18"/>
      <c r="K797" s="18"/>
      <c r="L797" s="18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12"/>
      <c r="C798" s="17"/>
      <c r="D798" s="17"/>
      <c r="E798" s="17"/>
      <c r="F798" s="17"/>
      <c r="G798" s="17"/>
      <c r="H798" s="18"/>
      <c r="I798" s="18"/>
      <c r="J798" s="18"/>
      <c r="K798" s="18"/>
      <c r="L798" s="18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12"/>
      <c r="C799" s="17"/>
      <c r="D799" s="17"/>
      <c r="E799" s="17"/>
      <c r="F799" s="17"/>
      <c r="G799" s="17"/>
      <c r="H799" s="18"/>
      <c r="I799" s="18"/>
      <c r="J799" s="18"/>
      <c r="K799" s="18"/>
      <c r="L799" s="18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12"/>
      <c r="C800" s="17"/>
      <c r="D800" s="17"/>
      <c r="E800" s="17"/>
      <c r="F800" s="17"/>
      <c r="G800" s="17"/>
      <c r="H800" s="18"/>
      <c r="I800" s="18"/>
      <c r="J800" s="18"/>
      <c r="K800" s="18"/>
      <c r="L800" s="18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12"/>
      <c r="C801" s="17"/>
      <c r="D801" s="17"/>
      <c r="E801" s="17"/>
      <c r="F801" s="17"/>
      <c r="G801" s="17"/>
      <c r="H801" s="18"/>
      <c r="I801" s="18"/>
      <c r="J801" s="18"/>
      <c r="K801" s="18"/>
      <c r="L801" s="18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12"/>
      <c r="C802" s="17"/>
      <c r="D802" s="17"/>
      <c r="E802" s="17"/>
      <c r="F802" s="17"/>
      <c r="G802" s="17"/>
      <c r="H802" s="18"/>
      <c r="I802" s="18"/>
      <c r="J802" s="18"/>
      <c r="K802" s="18"/>
      <c r="L802" s="18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12"/>
      <c r="C803" s="17"/>
      <c r="D803" s="17"/>
      <c r="E803" s="17"/>
      <c r="F803" s="17"/>
      <c r="G803" s="17"/>
      <c r="H803" s="18"/>
      <c r="I803" s="18"/>
      <c r="J803" s="18"/>
      <c r="K803" s="18"/>
      <c r="L803" s="18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12"/>
      <c r="C804" s="17"/>
      <c r="D804" s="17"/>
      <c r="E804" s="17"/>
      <c r="F804" s="17"/>
      <c r="G804" s="17"/>
      <c r="H804" s="18"/>
      <c r="I804" s="18"/>
      <c r="J804" s="18"/>
      <c r="K804" s="18"/>
      <c r="L804" s="18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12"/>
      <c r="C805" s="17"/>
      <c r="D805" s="17"/>
      <c r="E805" s="17"/>
      <c r="F805" s="17"/>
      <c r="G805" s="17"/>
      <c r="H805" s="18"/>
      <c r="I805" s="18"/>
      <c r="J805" s="18"/>
      <c r="K805" s="18"/>
      <c r="L805" s="18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12"/>
      <c r="C806" s="17"/>
      <c r="D806" s="17"/>
      <c r="E806" s="17"/>
      <c r="F806" s="17"/>
      <c r="G806" s="17"/>
      <c r="H806" s="18"/>
      <c r="I806" s="18"/>
      <c r="J806" s="18"/>
      <c r="K806" s="18"/>
      <c r="L806" s="18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12"/>
      <c r="C807" s="17"/>
      <c r="D807" s="17"/>
      <c r="E807" s="17"/>
      <c r="F807" s="17"/>
      <c r="G807" s="17"/>
      <c r="H807" s="18"/>
      <c r="I807" s="18"/>
      <c r="J807" s="18"/>
      <c r="K807" s="18"/>
      <c r="L807" s="18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12"/>
      <c r="C808" s="17"/>
      <c r="D808" s="17"/>
      <c r="E808" s="17"/>
      <c r="F808" s="17"/>
      <c r="G808" s="17"/>
      <c r="H808" s="18"/>
      <c r="I808" s="18"/>
      <c r="J808" s="18"/>
      <c r="K808" s="18"/>
      <c r="L808" s="18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12"/>
      <c r="C809" s="17"/>
      <c r="D809" s="17"/>
      <c r="E809" s="17"/>
      <c r="F809" s="17"/>
      <c r="G809" s="17"/>
      <c r="H809" s="18"/>
      <c r="I809" s="18"/>
      <c r="J809" s="18"/>
      <c r="K809" s="18"/>
      <c r="L809" s="18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12"/>
      <c r="C810" s="17"/>
      <c r="D810" s="17"/>
      <c r="E810" s="17"/>
      <c r="F810" s="17"/>
      <c r="G810" s="17"/>
      <c r="H810" s="18"/>
      <c r="I810" s="18"/>
      <c r="J810" s="18"/>
      <c r="K810" s="18"/>
      <c r="L810" s="18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12"/>
      <c r="C811" s="17"/>
      <c r="D811" s="17"/>
      <c r="E811" s="17"/>
      <c r="F811" s="17"/>
      <c r="G811" s="17"/>
      <c r="H811" s="18"/>
      <c r="I811" s="18"/>
      <c r="J811" s="18"/>
      <c r="K811" s="18"/>
      <c r="L811" s="18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12"/>
      <c r="C812" s="17"/>
      <c r="D812" s="17"/>
      <c r="E812" s="17"/>
      <c r="F812" s="17"/>
      <c r="G812" s="17"/>
      <c r="H812" s="18"/>
      <c r="I812" s="18"/>
      <c r="J812" s="18"/>
      <c r="K812" s="18"/>
      <c r="L812" s="18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12"/>
      <c r="C813" s="17"/>
      <c r="D813" s="17"/>
      <c r="E813" s="17"/>
      <c r="F813" s="17"/>
      <c r="G813" s="17"/>
      <c r="H813" s="18"/>
      <c r="I813" s="18"/>
      <c r="J813" s="18"/>
      <c r="K813" s="18"/>
      <c r="L813" s="18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12"/>
      <c r="C814" s="17"/>
      <c r="D814" s="17"/>
      <c r="E814" s="17"/>
      <c r="F814" s="17"/>
      <c r="G814" s="17"/>
      <c r="H814" s="18"/>
      <c r="I814" s="18"/>
      <c r="J814" s="18"/>
      <c r="K814" s="18"/>
      <c r="L814" s="18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12"/>
      <c r="C815" s="17"/>
      <c r="D815" s="17"/>
      <c r="E815" s="17"/>
      <c r="F815" s="17"/>
      <c r="G815" s="17"/>
      <c r="H815" s="18"/>
      <c r="I815" s="18"/>
      <c r="J815" s="18"/>
      <c r="K815" s="18"/>
      <c r="L815" s="18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12"/>
      <c r="C816" s="17"/>
      <c r="D816" s="17"/>
      <c r="E816" s="17"/>
      <c r="F816" s="17"/>
      <c r="G816" s="17"/>
      <c r="H816" s="18"/>
      <c r="I816" s="18"/>
      <c r="J816" s="18"/>
      <c r="K816" s="18"/>
      <c r="L816" s="18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12"/>
      <c r="C817" s="17"/>
      <c r="D817" s="17"/>
      <c r="E817" s="17"/>
      <c r="F817" s="17"/>
      <c r="G817" s="17"/>
      <c r="H817" s="18"/>
      <c r="I817" s="18"/>
      <c r="J817" s="18"/>
      <c r="K817" s="18"/>
      <c r="L817" s="18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12"/>
      <c r="C818" s="17"/>
      <c r="D818" s="17"/>
      <c r="E818" s="17"/>
      <c r="F818" s="17"/>
      <c r="G818" s="17"/>
      <c r="H818" s="18"/>
      <c r="I818" s="18"/>
      <c r="J818" s="18"/>
      <c r="K818" s="18"/>
      <c r="L818" s="18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12"/>
      <c r="C819" s="17"/>
      <c r="D819" s="17"/>
      <c r="E819" s="17"/>
      <c r="F819" s="17"/>
      <c r="G819" s="17"/>
      <c r="H819" s="18"/>
      <c r="I819" s="18"/>
      <c r="J819" s="18"/>
      <c r="K819" s="18"/>
      <c r="L819" s="18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12"/>
      <c r="C820" s="17"/>
      <c r="D820" s="17"/>
      <c r="E820" s="17"/>
      <c r="F820" s="17"/>
      <c r="G820" s="17"/>
      <c r="H820" s="18"/>
      <c r="I820" s="18"/>
      <c r="J820" s="18"/>
      <c r="K820" s="18"/>
      <c r="L820" s="18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12"/>
      <c r="C821" s="17"/>
      <c r="D821" s="17"/>
      <c r="E821" s="17"/>
      <c r="F821" s="17"/>
      <c r="G821" s="17"/>
      <c r="H821" s="18"/>
      <c r="I821" s="18"/>
      <c r="J821" s="18"/>
      <c r="K821" s="18"/>
      <c r="L821" s="18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12"/>
      <c r="C822" s="17"/>
      <c r="D822" s="17"/>
      <c r="E822" s="17"/>
      <c r="F822" s="17"/>
      <c r="G822" s="17"/>
      <c r="H822" s="18"/>
      <c r="I822" s="18"/>
      <c r="J822" s="18"/>
      <c r="K822" s="18"/>
      <c r="L822" s="18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12"/>
      <c r="C823" s="17"/>
      <c r="D823" s="17"/>
      <c r="E823" s="17"/>
      <c r="F823" s="17"/>
      <c r="G823" s="17"/>
      <c r="H823" s="18"/>
      <c r="I823" s="18"/>
      <c r="J823" s="18"/>
      <c r="K823" s="18"/>
      <c r="L823" s="18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12"/>
      <c r="C824" s="17"/>
      <c r="D824" s="17"/>
      <c r="E824" s="17"/>
      <c r="F824" s="17"/>
      <c r="G824" s="17"/>
      <c r="H824" s="18"/>
      <c r="I824" s="18"/>
      <c r="J824" s="18"/>
      <c r="K824" s="18"/>
      <c r="L824" s="18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12"/>
      <c r="C825" s="17"/>
      <c r="D825" s="17"/>
      <c r="E825" s="17"/>
      <c r="F825" s="17"/>
      <c r="G825" s="17"/>
      <c r="H825" s="18"/>
      <c r="I825" s="18"/>
      <c r="J825" s="18"/>
      <c r="K825" s="18"/>
      <c r="L825" s="18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12"/>
      <c r="C826" s="17"/>
      <c r="D826" s="17"/>
      <c r="E826" s="17"/>
      <c r="F826" s="17"/>
      <c r="G826" s="17"/>
      <c r="H826" s="18"/>
      <c r="I826" s="18"/>
      <c r="J826" s="18"/>
      <c r="K826" s="18"/>
      <c r="L826" s="18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12"/>
      <c r="C827" s="17"/>
      <c r="D827" s="17"/>
      <c r="E827" s="17"/>
      <c r="F827" s="17"/>
      <c r="G827" s="17"/>
      <c r="H827" s="18"/>
      <c r="I827" s="18"/>
      <c r="J827" s="18"/>
      <c r="K827" s="18"/>
      <c r="L827" s="18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12"/>
      <c r="C828" s="17"/>
      <c r="D828" s="17"/>
      <c r="E828" s="17"/>
      <c r="F828" s="17"/>
      <c r="G828" s="17"/>
      <c r="H828" s="18"/>
      <c r="I828" s="18"/>
      <c r="J828" s="18"/>
      <c r="K828" s="18"/>
      <c r="L828" s="18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12"/>
      <c r="C829" s="17"/>
      <c r="D829" s="17"/>
      <c r="E829" s="17"/>
      <c r="F829" s="17"/>
      <c r="G829" s="17"/>
      <c r="H829" s="18"/>
      <c r="I829" s="18"/>
      <c r="J829" s="18"/>
      <c r="K829" s="18"/>
      <c r="L829" s="18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12"/>
      <c r="C830" s="17"/>
      <c r="D830" s="17"/>
      <c r="E830" s="17"/>
      <c r="F830" s="17"/>
      <c r="G830" s="17"/>
      <c r="H830" s="18"/>
      <c r="I830" s="18"/>
      <c r="J830" s="18"/>
      <c r="K830" s="18"/>
      <c r="L830" s="18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12"/>
      <c r="C831" s="17"/>
      <c r="D831" s="17"/>
      <c r="E831" s="17"/>
      <c r="F831" s="17"/>
      <c r="G831" s="17"/>
      <c r="H831" s="18"/>
      <c r="I831" s="18"/>
      <c r="J831" s="18"/>
      <c r="K831" s="18"/>
      <c r="L831" s="18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12"/>
      <c r="C832" s="17"/>
      <c r="D832" s="17"/>
      <c r="E832" s="17"/>
      <c r="F832" s="17"/>
      <c r="G832" s="17"/>
      <c r="H832" s="18"/>
      <c r="I832" s="18"/>
      <c r="J832" s="18"/>
      <c r="K832" s="18"/>
      <c r="L832" s="18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12"/>
      <c r="C833" s="17"/>
      <c r="D833" s="17"/>
      <c r="E833" s="17"/>
      <c r="F833" s="17"/>
      <c r="G833" s="17"/>
      <c r="H833" s="18"/>
      <c r="I833" s="18"/>
      <c r="J833" s="18"/>
      <c r="K833" s="18"/>
      <c r="L833" s="18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12"/>
      <c r="C834" s="17"/>
      <c r="D834" s="17"/>
      <c r="E834" s="17"/>
      <c r="F834" s="17"/>
      <c r="G834" s="17"/>
      <c r="H834" s="18"/>
      <c r="I834" s="18"/>
      <c r="J834" s="18"/>
      <c r="K834" s="18"/>
      <c r="L834" s="18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12"/>
      <c r="C835" s="17"/>
      <c r="D835" s="17"/>
      <c r="E835" s="17"/>
      <c r="F835" s="17"/>
      <c r="G835" s="17"/>
      <c r="H835" s="18"/>
      <c r="I835" s="18"/>
      <c r="J835" s="18"/>
      <c r="K835" s="18"/>
      <c r="L835" s="18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12"/>
      <c r="C836" s="17"/>
      <c r="D836" s="17"/>
      <c r="E836" s="17"/>
      <c r="F836" s="17"/>
      <c r="G836" s="17"/>
      <c r="H836" s="18"/>
      <c r="I836" s="18"/>
      <c r="J836" s="18"/>
      <c r="K836" s="18"/>
      <c r="L836" s="18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12"/>
      <c r="C837" s="17"/>
      <c r="D837" s="17"/>
      <c r="E837" s="17"/>
      <c r="F837" s="17"/>
      <c r="G837" s="17"/>
      <c r="H837" s="18"/>
      <c r="I837" s="18"/>
      <c r="J837" s="18"/>
      <c r="K837" s="18"/>
      <c r="L837" s="18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12"/>
      <c r="C838" s="17"/>
      <c r="D838" s="17"/>
      <c r="E838" s="17"/>
      <c r="F838" s="17"/>
      <c r="G838" s="17"/>
      <c r="H838" s="18"/>
      <c r="I838" s="18"/>
      <c r="J838" s="18"/>
      <c r="K838" s="18"/>
      <c r="L838" s="18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12"/>
      <c r="C839" s="17"/>
      <c r="D839" s="17"/>
      <c r="E839" s="17"/>
      <c r="F839" s="17"/>
      <c r="G839" s="17"/>
      <c r="H839" s="18"/>
      <c r="I839" s="18"/>
      <c r="J839" s="18"/>
      <c r="K839" s="18"/>
      <c r="L839" s="18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12"/>
      <c r="C840" s="17"/>
      <c r="D840" s="17"/>
      <c r="E840" s="17"/>
      <c r="F840" s="17"/>
      <c r="G840" s="17"/>
      <c r="H840" s="18"/>
      <c r="I840" s="18"/>
      <c r="J840" s="18"/>
      <c r="K840" s="18"/>
      <c r="L840" s="18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12"/>
      <c r="C841" s="17"/>
      <c r="D841" s="17"/>
      <c r="E841" s="17"/>
      <c r="F841" s="17"/>
      <c r="G841" s="17"/>
      <c r="H841" s="18"/>
      <c r="I841" s="18"/>
      <c r="J841" s="18"/>
      <c r="K841" s="18"/>
      <c r="L841" s="18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12"/>
      <c r="C842" s="17"/>
      <c r="D842" s="17"/>
      <c r="E842" s="17"/>
      <c r="F842" s="17"/>
      <c r="G842" s="17"/>
      <c r="H842" s="18"/>
      <c r="I842" s="18"/>
      <c r="J842" s="18"/>
      <c r="K842" s="18"/>
      <c r="L842" s="18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12"/>
      <c r="C843" s="17"/>
      <c r="D843" s="17"/>
      <c r="E843" s="17"/>
      <c r="F843" s="17"/>
      <c r="G843" s="17"/>
      <c r="H843" s="18"/>
      <c r="I843" s="18"/>
      <c r="J843" s="18"/>
      <c r="K843" s="18"/>
      <c r="L843" s="18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12"/>
      <c r="C844" s="17"/>
      <c r="D844" s="17"/>
      <c r="E844" s="17"/>
      <c r="F844" s="17"/>
      <c r="G844" s="17"/>
      <c r="H844" s="18"/>
      <c r="I844" s="18"/>
      <c r="J844" s="18"/>
      <c r="K844" s="18"/>
      <c r="L844" s="18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12"/>
      <c r="C845" s="17"/>
      <c r="D845" s="17"/>
      <c r="E845" s="17"/>
      <c r="F845" s="17"/>
      <c r="G845" s="17"/>
      <c r="H845" s="18"/>
      <c r="I845" s="18"/>
      <c r="J845" s="18"/>
      <c r="K845" s="18"/>
      <c r="L845" s="18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12"/>
      <c r="C846" s="17"/>
      <c r="D846" s="17"/>
      <c r="E846" s="17"/>
      <c r="F846" s="17"/>
      <c r="G846" s="17"/>
      <c r="H846" s="18"/>
      <c r="I846" s="18"/>
      <c r="J846" s="18"/>
      <c r="K846" s="18"/>
      <c r="L846" s="18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12"/>
      <c r="C847" s="17"/>
      <c r="D847" s="17"/>
      <c r="E847" s="17"/>
      <c r="F847" s="17"/>
      <c r="G847" s="17"/>
      <c r="H847" s="18"/>
      <c r="I847" s="18"/>
      <c r="J847" s="18"/>
      <c r="K847" s="18"/>
      <c r="L847" s="18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12"/>
      <c r="C848" s="17"/>
      <c r="D848" s="17"/>
      <c r="E848" s="17"/>
      <c r="F848" s="17"/>
      <c r="G848" s="17"/>
      <c r="H848" s="18"/>
      <c r="I848" s="18"/>
      <c r="J848" s="18"/>
      <c r="K848" s="18"/>
      <c r="L848" s="18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12"/>
      <c r="C849" s="17"/>
      <c r="D849" s="17"/>
      <c r="E849" s="17"/>
      <c r="F849" s="17"/>
      <c r="G849" s="17"/>
      <c r="H849" s="18"/>
      <c r="I849" s="18"/>
      <c r="J849" s="18"/>
      <c r="K849" s="18"/>
      <c r="L849" s="18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12"/>
      <c r="C850" s="17"/>
      <c r="D850" s="17"/>
      <c r="E850" s="17"/>
      <c r="F850" s="17"/>
      <c r="G850" s="17"/>
      <c r="H850" s="18"/>
      <c r="I850" s="18"/>
      <c r="J850" s="18"/>
      <c r="K850" s="18"/>
      <c r="L850" s="18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12"/>
      <c r="C851" s="17"/>
      <c r="D851" s="17"/>
      <c r="E851" s="17"/>
      <c r="F851" s="17"/>
      <c r="G851" s="17"/>
      <c r="H851" s="18"/>
      <c r="I851" s="18"/>
      <c r="J851" s="18"/>
      <c r="K851" s="18"/>
      <c r="L851" s="18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12"/>
      <c r="C852" s="17"/>
      <c r="D852" s="17"/>
      <c r="E852" s="17"/>
      <c r="F852" s="17"/>
      <c r="G852" s="17"/>
      <c r="H852" s="18"/>
      <c r="I852" s="18"/>
      <c r="J852" s="18"/>
      <c r="K852" s="18"/>
      <c r="L852" s="18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12"/>
      <c r="C853" s="17"/>
      <c r="D853" s="17"/>
      <c r="E853" s="17"/>
      <c r="F853" s="17"/>
      <c r="G853" s="17"/>
      <c r="H853" s="18"/>
      <c r="I853" s="18"/>
      <c r="J853" s="18"/>
      <c r="K853" s="18"/>
      <c r="L853" s="18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12"/>
      <c r="C854" s="17"/>
      <c r="D854" s="17"/>
      <c r="E854" s="17"/>
      <c r="F854" s="17"/>
      <c r="G854" s="17"/>
      <c r="H854" s="18"/>
      <c r="I854" s="18"/>
      <c r="J854" s="18"/>
      <c r="K854" s="18"/>
      <c r="L854" s="18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12"/>
      <c r="C855" s="17"/>
      <c r="D855" s="17"/>
      <c r="E855" s="17"/>
      <c r="F855" s="17"/>
      <c r="G855" s="17"/>
      <c r="H855" s="18"/>
      <c r="I855" s="18"/>
      <c r="J855" s="18"/>
      <c r="K855" s="18"/>
      <c r="L855" s="18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12"/>
      <c r="C856" s="17"/>
      <c r="D856" s="17"/>
      <c r="E856" s="17"/>
      <c r="F856" s="17"/>
      <c r="G856" s="17"/>
      <c r="H856" s="18"/>
      <c r="I856" s="18"/>
      <c r="J856" s="18"/>
      <c r="K856" s="18"/>
      <c r="L856" s="18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12"/>
      <c r="C857" s="17"/>
      <c r="D857" s="17"/>
      <c r="E857" s="17"/>
      <c r="F857" s="17"/>
      <c r="G857" s="17"/>
      <c r="H857" s="18"/>
      <c r="I857" s="18"/>
      <c r="J857" s="18"/>
      <c r="K857" s="18"/>
      <c r="L857" s="18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12"/>
      <c r="C858" s="17"/>
      <c r="D858" s="17"/>
      <c r="E858" s="17"/>
      <c r="F858" s="17"/>
      <c r="G858" s="17"/>
      <c r="H858" s="18"/>
      <c r="I858" s="18"/>
      <c r="J858" s="18"/>
      <c r="K858" s="18"/>
      <c r="L858" s="18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12"/>
      <c r="C859" s="17"/>
      <c r="D859" s="17"/>
      <c r="E859" s="17"/>
      <c r="F859" s="17"/>
      <c r="G859" s="17"/>
      <c r="H859" s="18"/>
      <c r="I859" s="18"/>
      <c r="J859" s="18"/>
      <c r="K859" s="18"/>
      <c r="L859" s="18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12"/>
      <c r="C860" s="17"/>
      <c r="D860" s="17"/>
      <c r="E860" s="17"/>
      <c r="F860" s="17"/>
      <c r="G860" s="17"/>
      <c r="H860" s="18"/>
      <c r="I860" s="18"/>
      <c r="J860" s="18"/>
      <c r="K860" s="18"/>
      <c r="L860" s="18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12"/>
      <c r="C861" s="17"/>
      <c r="D861" s="17"/>
      <c r="E861" s="17"/>
      <c r="F861" s="17"/>
      <c r="G861" s="17"/>
      <c r="H861" s="18"/>
      <c r="I861" s="18"/>
      <c r="J861" s="18"/>
      <c r="K861" s="18"/>
      <c r="L861" s="18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12"/>
      <c r="C862" s="17"/>
      <c r="D862" s="17"/>
      <c r="E862" s="17"/>
      <c r="F862" s="17"/>
      <c r="G862" s="17"/>
      <c r="H862" s="18"/>
      <c r="I862" s="18"/>
      <c r="J862" s="18"/>
      <c r="K862" s="18"/>
      <c r="L862" s="18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12"/>
      <c r="C863" s="17"/>
      <c r="D863" s="17"/>
      <c r="E863" s="17"/>
      <c r="F863" s="17"/>
      <c r="G863" s="17"/>
      <c r="H863" s="18"/>
      <c r="I863" s="18"/>
      <c r="J863" s="18"/>
      <c r="K863" s="18"/>
      <c r="L863" s="18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12"/>
      <c r="C864" s="17"/>
      <c r="D864" s="17"/>
      <c r="E864" s="17"/>
      <c r="F864" s="17"/>
      <c r="G864" s="17"/>
      <c r="H864" s="18"/>
      <c r="I864" s="18"/>
      <c r="J864" s="18"/>
      <c r="K864" s="18"/>
      <c r="L864" s="18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12"/>
      <c r="C865" s="17"/>
      <c r="D865" s="17"/>
      <c r="E865" s="17"/>
      <c r="F865" s="17"/>
      <c r="G865" s="17"/>
      <c r="H865" s="18"/>
      <c r="I865" s="18"/>
      <c r="J865" s="18"/>
      <c r="K865" s="18"/>
      <c r="L865" s="18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12"/>
      <c r="C866" s="17"/>
      <c r="D866" s="17"/>
      <c r="E866" s="17"/>
      <c r="F866" s="17"/>
      <c r="G866" s="17"/>
      <c r="H866" s="18"/>
      <c r="I866" s="18"/>
      <c r="J866" s="18"/>
      <c r="K866" s="18"/>
      <c r="L866" s="18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12"/>
      <c r="C867" s="17"/>
      <c r="D867" s="17"/>
      <c r="E867" s="17"/>
      <c r="F867" s="17"/>
      <c r="G867" s="17"/>
      <c r="H867" s="18"/>
      <c r="I867" s="18"/>
      <c r="J867" s="18"/>
      <c r="K867" s="18"/>
      <c r="L867" s="18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12"/>
      <c r="C868" s="17"/>
      <c r="D868" s="17"/>
      <c r="E868" s="17"/>
      <c r="F868" s="17"/>
      <c r="G868" s="17"/>
      <c r="H868" s="18"/>
      <c r="I868" s="18"/>
      <c r="J868" s="18"/>
      <c r="K868" s="18"/>
      <c r="L868" s="18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12"/>
      <c r="C869" s="17"/>
      <c r="D869" s="17"/>
      <c r="E869" s="17"/>
      <c r="F869" s="17"/>
      <c r="G869" s="17"/>
      <c r="H869" s="18"/>
      <c r="I869" s="18"/>
      <c r="J869" s="18"/>
      <c r="K869" s="18"/>
      <c r="L869" s="18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12"/>
      <c r="C870" s="17"/>
      <c r="D870" s="17"/>
      <c r="E870" s="17"/>
      <c r="F870" s="17"/>
      <c r="G870" s="17"/>
      <c r="H870" s="18"/>
      <c r="I870" s="18"/>
      <c r="J870" s="18"/>
      <c r="K870" s="18"/>
      <c r="L870" s="18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12"/>
      <c r="C871" s="17"/>
      <c r="D871" s="17"/>
      <c r="E871" s="17"/>
      <c r="F871" s="17"/>
      <c r="G871" s="17"/>
      <c r="H871" s="18"/>
      <c r="I871" s="18"/>
      <c r="J871" s="18"/>
      <c r="K871" s="18"/>
      <c r="L871" s="18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12"/>
      <c r="C872" s="17"/>
      <c r="D872" s="17"/>
      <c r="E872" s="17"/>
      <c r="F872" s="17"/>
      <c r="G872" s="17"/>
      <c r="H872" s="18"/>
      <c r="I872" s="18"/>
      <c r="J872" s="18"/>
      <c r="K872" s="18"/>
      <c r="L872" s="18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12"/>
      <c r="C873" s="17"/>
      <c r="D873" s="17"/>
      <c r="E873" s="17"/>
      <c r="F873" s="17"/>
      <c r="G873" s="17"/>
      <c r="H873" s="18"/>
      <c r="I873" s="18"/>
      <c r="J873" s="18"/>
      <c r="K873" s="18"/>
      <c r="L873" s="18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12"/>
      <c r="C874" s="17"/>
      <c r="D874" s="17"/>
      <c r="E874" s="17"/>
      <c r="F874" s="17"/>
      <c r="G874" s="17"/>
      <c r="H874" s="18"/>
      <c r="I874" s="18"/>
      <c r="J874" s="18"/>
      <c r="K874" s="18"/>
      <c r="L874" s="18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12"/>
      <c r="C875" s="17"/>
      <c r="D875" s="17"/>
      <c r="E875" s="17"/>
      <c r="F875" s="17"/>
      <c r="G875" s="17"/>
      <c r="H875" s="18"/>
      <c r="I875" s="18"/>
      <c r="J875" s="18"/>
      <c r="K875" s="18"/>
      <c r="L875" s="18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12"/>
      <c r="C876" s="17"/>
      <c r="D876" s="17"/>
      <c r="E876" s="17"/>
      <c r="F876" s="17"/>
      <c r="G876" s="17"/>
      <c r="H876" s="18"/>
      <c r="I876" s="18"/>
      <c r="J876" s="18"/>
      <c r="K876" s="18"/>
      <c r="L876" s="18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12"/>
      <c r="C877" s="17"/>
      <c r="D877" s="17"/>
      <c r="E877" s="17"/>
      <c r="F877" s="17"/>
      <c r="G877" s="17"/>
      <c r="H877" s="18"/>
      <c r="I877" s="18"/>
      <c r="J877" s="18"/>
      <c r="K877" s="18"/>
      <c r="L877" s="18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12"/>
      <c r="C878" s="17"/>
      <c r="D878" s="17"/>
      <c r="E878" s="17"/>
      <c r="F878" s="17"/>
      <c r="G878" s="17"/>
      <c r="H878" s="18"/>
      <c r="I878" s="18"/>
      <c r="J878" s="18"/>
      <c r="K878" s="18"/>
      <c r="L878" s="18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12"/>
      <c r="C879" s="17"/>
      <c r="D879" s="17"/>
      <c r="E879" s="17"/>
      <c r="F879" s="17"/>
      <c r="G879" s="17"/>
      <c r="H879" s="18"/>
      <c r="I879" s="18"/>
      <c r="J879" s="18"/>
      <c r="K879" s="18"/>
      <c r="L879" s="18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12"/>
      <c r="C880" s="17"/>
      <c r="D880" s="17"/>
      <c r="E880" s="17"/>
      <c r="F880" s="17"/>
      <c r="G880" s="17"/>
      <c r="H880" s="18"/>
      <c r="I880" s="18"/>
      <c r="J880" s="18"/>
      <c r="K880" s="18"/>
      <c r="L880" s="18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12"/>
      <c r="C881" s="17"/>
      <c r="D881" s="17"/>
      <c r="E881" s="17"/>
      <c r="F881" s="17"/>
      <c r="G881" s="17"/>
      <c r="H881" s="18"/>
      <c r="I881" s="18"/>
      <c r="J881" s="18"/>
      <c r="K881" s="18"/>
      <c r="L881" s="18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12"/>
      <c r="C882" s="17"/>
      <c r="D882" s="17"/>
      <c r="E882" s="17"/>
      <c r="F882" s="17"/>
      <c r="G882" s="17"/>
      <c r="H882" s="18"/>
      <c r="I882" s="18"/>
      <c r="J882" s="18"/>
      <c r="K882" s="18"/>
      <c r="L882" s="18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12"/>
      <c r="C883" s="17"/>
      <c r="D883" s="17"/>
      <c r="E883" s="17"/>
      <c r="F883" s="17"/>
      <c r="G883" s="17"/>
      <c r="H883" s="18"/>
      <c r="I883" s="18"/>
      <c r="J883" s="18"/>
      <c r="K883" s="18"/>
      <c r="L883" s="18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12"/>
      <c r="C884" s="17"/>
      <c r="D884" s="17"/>
      <c r="E884" s="17"/>
      <c r="F884" s="17"/>
      <c r="G884" s="17"/>
      <c r="H884" s="18"/>
      <c r="I884" s="18"/>
      <c r="J884" s="18"/>
      <c r="K884" s="18"/>
      <c r="L884" s="18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12"/>
      <c r="C885" s="17"/>
      <c r="D885" s="17"/>
      <c r="E885" s="17"/>
      <c r="F885" s="17"/>
      <c r="G885" s="17"/>
      <c r="H885" s="18"/>
      <c r="I885" s="18"/>
      <c r="J885" s="18"/>
      <c r="K885" s="18"/>
      <c r="L885" s="18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12"/>
      <c r="C886" s="17"/>
      <c r="D886" s="17"/>
      <c r="E886" s="17"/>
      <c r="F886" s="17"/>
      <c r="G886" s="17"/>
      <c r="H886" s="18"/>
      <c r="I886" s="18"/>
      <c r="J886" s="18"/>
      <c r="K886" s="18"/>
      <c r="L886" s="18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12"/>
      <c r="C887" s="17"/>
      <c r="D887" s="17"/>
      <c r="E887" s="17"/>
      <c r="F887" s="17"/>
      <c r="G887" s="17"/>
      <c r="H887" s="18"/>
      <c r="I887" s="18"/>
      <c r="J887" s="18"/>
      <c r="K887" s="18"/>
      <c r="L887" s="18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12"/>
      <c r="C888" s="17"/>
      <c r="D888" s="17"/>
      <c r="E888" s="17"/>
      <c r="F888" s="17"/>
      <c r="G888" s="17"/>
      <c r="H888" s="18"/>
      <c r="I888" s="18"/>
      <c r="J888" s="18"/>
      <c r="K888" s="18"/>
      <c r="L888" s="18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12"/>
      <c r="C889" s="17"/>
      <c r="D889" s="17"/>
      <c r="E889" s="17"/>
      <c r="F889" s="17"/>
      <c r="G889" s="17"/>
      <c r="H889" s="18"/>
      <c r="I889" s="18"/>
      <c r="J889" s="18"/>
      <c r="K889" s="18"/>
      <c r="L889" s="18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12"/>
      <c r="C890" s="17"/>
      <c r="D890" s="17"/>
      <c r="E890" s="17"/>
      <c r="F890" s="17"/>
      <c r="G890" s="17"/>
      <c r="H890" s="18"/>
      <c r="I890" s="18"/>
      <c r="J890" s="18"/>
      <c r="K890" s="18"/>
      <c r="L890" s="18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12"/>
      <c r="C891" s="17"/>
      <c r="D891" s="17"/>
      <c r="E891" s="17"/>
      <c r="F891" s="17"/>
      <c r="G891" s="17"/>
      <c r="H891" s="18"/>
      <c r="I891" s="18"/>
      <c r="J891" s="18"/>
      <c r="K891" s="18"/>
      <c r="L891" s="18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12"/>
      <c r="C892" s="17"/>
      <c r="D892" s="17"/>
      <c r="E892" s="17"/>
      <c r="F892" s="17"/>
      <c r="G892" s="17"/>
      <c r="H892" s="18"/>
      <c r="I892" s="18"/>
      <c r="J892" s="18"/>
      <c r="K892" s="18"/>
      <c r="L892" s="18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12"/>
      <c r="C893" s="17"/>
      <c r="D893" s="17"/>
      <c r="E893" s="17"/>
      <c r="F893" s="17"/>
      <c r="G893" s="17"/>
      <c r="H893" s="18"/>
      <c r="I893" s="18"/>
      <c r="J893" s="18"/>
      <c r="K893" s="18"/>
      <c r="L893" s="18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12"/>
      <c r="C894" s="17"/>
      <c r="D894" s="17"/>
      <c r="E894" s="17"/>
      <c r="F894" s="17"/>
      <c r="G894" s="17"/>
      <c r="H894" s="18"/>
      <c r="I894" s="18"/>
      <c r="J894" s="18"/>
      <c r="K894" s="18"/>
      <c r="L894" s="18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12"/>
      <c r="C895" s="17"/>
      <c r="D895" s="17"/>
      <c r="E895" s="17"/>
      <c r="F895" s="17"/>
      <c r="G895" s="17"/>
      <c r="H895" s="18"/>
      <c r="I895" s="18"/>
      <c r="J895" s="18"/>
      <c r="K895" s="18"/>
      <c r="L895" s="18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12"/>
      <c r="C896" s="17"/>
      <c r="D896" s="17"/>
      <c r="E896" s="17"/>
      <c r="F896" s="17"/>
      <c r="G896" s="17"/>
      <c r="H896" s="18"/>
      <c r="I896" s="18"/>
      <c r="J896" s="18"/>
      <c r="K896" s="18"/>
      <c r="L896" s="18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12"/>
      <c r="C897" s="17"/>
      <c r="D897" s="17"/>
      <c r="E897" s="17"/>
      <c r="F897" s="17"/>
      <c r="G897" s="17"/>
      <c r="H897" s="18"/>
      <c r="I897" s="18"/>
      <c r="J897" s="18"/>
      <c r="K897" s="18"/>
      <c r="L897" s="18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12"/>
      <c r="C898" s="17"/>
      <c r="D898" s="17"/>
      <c r="E898" s="17"/>
      <c r="F898" s="17"/>
      <c r="G898" s="17"/>
      <c r="H898" s="18"/>
      <c r="I898" s="18"/>
      <c r="J898" s="18"/>
      <c r="K898" s="18"/>
      <c r="L898" s="18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12"/>
      <c r="C899" s="17"/>
      <c r="D899" s="17"/>
      <c r="E899" s="17"/>
      <c r="F899" s="17"/>
      <c r="G899" s="17"/>
      <c r="H899" s="18"/>
      <c r="I899" s="18"/>
      <c r="J899" s="18"/>
      <c r="K899" s="18"/>
      <c r="L899" s="18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12"/>
      <c r="C900" s="17"/>
      <c r="D900" s="17"/>
      <c r="E900" s="17"/>
      <c r="F900" s="17"/>
      <c r="G900" s="17"/>
      <c r="H900" s="18"/>
      <c r="I900" s="18"/>
      <c r="J900" s="18"/>
      <c r="K900" s="18"/>
      <c r="L900" s="18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12"/>
      <c r="C901" s="17"/>
      <c r="D901" s="17"/>
      <c r="E901" s="17"/>
      <c r="F901" s="17"/>
      <c r="G901" s="17"/>
      <c r="H901" s="18"/>
      <c r="I901" s="18"/>
      <c r="J901" s="18"/>
      <c r="K901" s="18"/>
      <c r="L901" s="18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12"/>
      <c r="C902" s="17"/>
      <c r="D902" s="17"/>
      <c r="E902" s="17"/>
      <c r="F902" s="17"/>
      <c r="G902" s="17"/>
      <c r="H902" s="18"/>
      <c r="I902" s="18"/>
      <c r="J902" s="18"/>
      <c r="K902" s="18"/>
      <c r="L902" s="18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12"/>
      <c r="C903" s="17"/>
      <c r="D903" s="17"/>
      <c r="E903" s="17"/>
      <c r="F903" s="17"/>
      <c r="G903" s="17"/>
      <c r="H903" s="18"/>
      <c r="I903" s="18"/>
      <c r="J903" s="18"/>
      <c r="K903" s="18"/>
      <c r="L903" s="18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12"/>
      <c r="C904" s="17"/>
      <c r="D904" s="17"/>
      <c r="E904" s="17"/>
      <c r="F904" s="17"/>
      <c r="G904" s="17"/>
      <c r="H904" s="18"/>
      <c r="I904" s="18"/>
      <c r="J904" s="18"/>
      <c r="K904" s="18"/>
      <c r="L904" s="18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12"/>
      <c r="C905" s="17"/>
      <c r="D905" s="17"/>
      <c r="E905" s="17"/>
      <c r="F905" s="17"/>
      <c r="G905" s="17"/>
      <c r="H905" s="18"/>
      <c r="I905" s="18"/>
      <c r="J905" s="18"/>
      <c r="K905" s="18"/>
      <c r="L905" s="18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12"/>
      <c r="C906" s="17"/>
      <c r="D906" s="17"/>
      <c r="E906" s="17"/>
      <c r="F906" s="17"/>
      <c r="G906" s="17"/>
      <c r="H906" s="18"/>
      <c r="I906" s="18"/>
      <c r="J906" s="18"/>
      <c r="K906" s="18"/>
      <c r="L906" s="18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12"/>
      <c r="C907" s="17"/>
      <c r="D907" s="17"/>
      <c r="E907" s="17"/>
      <c r="F907" s="17"/>
      <c r="G907" s="17"/>
      <c r="H907" s="18"/>
      <c r="I907" s="18"/>
      <c r="J907" s="18"/>
      <c r="K907" s="18"/>
      <c r="L907" s="18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12"/>
      <c r="C908" s="17"/>
      <c r="D908" s="17"/>
      <c r="E908" s="17"/>
      <c r="F908" s="17"/>
      <c r="G908" s="17"/>
      <c r="H908" s="18"/>
      <c r="I908" s="18"/>
      <c r="J908" s="18"/>
      <c r="K908" s="18"/>
      <c r="L908" s="18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12"/>
      <c r="C909" s="17"/>
      <c r="D909" s="17"/>
      <c r="E909" s="17"/>
      <c r="F909" s="17"/>
      <c r="G909" s="17"/>
      <c r="H909" s="18"/>
      <c r="I909" s="18"/>
      <c r="J909" s="18"/>
      <c r="K909" s="18"/>
      <c r="L909" s="18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12"/>
      <c r="C910" s="17"/>
      <c r="D910" s="17"/>
      <c r="E910" s="17"/>
      <c r="F910" s="17"/>
      <c r="G910" s="17"/>
      <c r="H910" s="18"/>
      <c r="I910" s="18"/>
      <c r="J910" s="18"/>
      <c r="K910" s="18"/>
      <c r="L910" s="18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12"/>
      <c r="C911" s="17"/>
      <c r="D911" s="17"/>
      <c r="E911" s="17"/>
      <c r="F911" s="17"/>
      <c r="G911" s="17"/>
      <c r="H911" s="18"/>
      <c r="I911" s="18"/>
      <c r="J911" s="18"/>
      <c r="K911" s="18"/>
      <c r="L911" s="18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12"/>
      <c r="C912" s="17"/>
      <c r="D912" s="17"/>
      <c r="E912" s="17"/>
      <c r="F912" s="17"/>
      <c r="G912" s="17"/>
      <c r="H912" s="18"/>
      <c r="I912" s="18"/>
      <c r="J912" s="18"/>
      <c r="K912" s="18"/>
      <c r="L912" s="18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12"/>
      <c r="C913" s="17"/>
      <c r="D913" s="17"/>
      <c r="E913" s="17"/>
      <c r="F913" s="17"/>
      <c r="G913" s="17"/>
      <c r="H913" s="18"/>
      <c r="I913" s="18"/>
      <c r="J913" s="18"/>
      <c r="K913" s="18"/>
      <c r="L913" s="18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12"/>
      <c r="C914" s="17"/>
      <c r="D914" s="17"/>
      <c r="E914" s="17"/>
      <c r="F914" s="17"/>
      <c r="G914" s="17"/>
      <c r="H914" s="18"/>
      <c r="I914" s="18"/>
      <c r="J914" s="18"/>
      <c r="K914" s="18"/>
      <c r="L914" s="18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12"/>
      <c r="C915" s="17"/>
      <c r="D915" s="17"/>
      <c r="E915" s="17"/>
      <c r="F915" s="17"/>
      <c r="G915" s="17"/>
      <c r="H915" s="18"/>
      <c r="I915" s="18"/>
      <c r="J915" s="18"/>
      <c r="K915" s="18"/>
      <c r="L915" s="18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12"/>
      <c r="C916" s="17"/>
      <c r="D916" s="17"/>
      <c r="E916" s="17"/>
      <c r="F916" s="17"/>
      <c r="G916" s="17"/>
      <c r="H916" s="18"/>
      <c r="I916" s="18"/>
      <c r="J916" s="18"/>
      <c r="K916" s="18"/>
      <c r="L916" s="18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12"/>
      <c r="C917" s="17"/>
      <c r="D917" s="17"/>
      <c r="E917" s="17"/>
      <c r="F917" s="17"/>
      <c r="G917" s="17"/>
      <c r="H917" s="18"/>
      <c r="I917" s="18"/>
      <c r="J917" s="18"/>
      <c r="K917" s="18"/>
      <c r="L917" s="18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12"/>
      <c r="C918" s="17"/>
      <c r="D918" s="17"/>
      <c r="E918" s="17"/>
      <c r="F918" s="17"/>
      <c r="G918" s="17"/>
      <c r="H918" s="18"/>
      <c r="I918" s="18"/>
      <c r="J918" s="18"/>
      <c r="K918" s="18"/>
      <c r="L918" s="18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12"/>
      <c r="C919" s="17"/>
      <c r="D919" s="17"/>
      <c r="E919" s="17"/>
      <c r="F919" s="17"/>
      <c r="G919" s="17"/>
      <c r="H919" s="18"/>
      <c r="I919" s="18"/>
      <c r="J919" s="18"/>
      <c r="K919" s="18"/>
      <c r="L919" s="18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12"/>
      <c r="C920" s="17"/>
      <c r="D920" s="17"/>
      <c r="E920" s="17"/>
      <c r="F920" s="17"/>
      <c r="G920" s="17"/>
      <c r="H920" s="18"/>
      <c r="I920" s="18"/>
      <c r="J920" s="18"/>
      <c r="K920" s="18"/>
      <c r="L920" s="18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12"/>
      <c r="C921" s="17"/>
      <c r="D921" s="17"/>
      <c r="E921" s="17"/>
      <c r="F921" s="17"/>
      <c r="G921" s="17"/>
      <c r="H921" s="18"/>
      <c r="I921" s="18"/>
      <c r="J921" s="18"/>
      <c r="K921" s="18"/>
      <c r="L921" s="18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12"/>
      <c r="C922" s="17"/>
      <c r="D922" s="17"/>
      <c r="E922" s="17"/>
      <c r="F922" s="17"/>
      <c r="G922" s="17"/>
      <c r="H922" s="18"/>
      <c r="I922" s="18"/>
      <c r="J922" s="18"/>
      <c r="K922" s="18"/>
      <c r="L922" s="18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12"/>
      <c r="C923" s="17"/>
      <c r="D923" s="17"/>
      <c r="E923" s="17"/>
      <c r="F923" s="17"/>
      <c r="G923" s="17"/>
      <c r="H923" s="18"/>
      <c r="I923" s="18"/>
      <c r="J923" s="18"/>
      <c r="K923" s="18"/>
      <c r="L923" s="18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12"/>
      <c r="C924" s="17"/>
      <c r="D924" s="17"/>
      <c r="E924" s="17"/>
      <c r="F924" s="17"/>
      <c r="G924" s="17"/>
      <c r="H924" s="18"/>
      <c r="I924" s="18"/>
      <c r="J924" s="18"/>
      <c r="K924" s="18"/>
      <c r="L924" s="18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12"/>
      <c r="C925" s="17"/>
      <c r="D925" s="17"/>
      <c r="E925" s="17"/>
      <c r="F925" s="17"/>
      <c r="G925" s="17"/>
      <c r="H925" s="18"/>
      <c r="I925" s="18"/>
      <c r="J925" s="18"/>
      <c r="K925" s="18"/>
      <c r="L925" s="18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12"/>
      <c r="C926" s="17"/>
      <c r="D926" s="17"/>
      <c r="E926" s="17"/>
      <c r="F926" s="17"/>
      <c r="G926" s="17"/>
      <c r="H926" s="18"/>
      <c r="I926" s="18"/>
      <c r="J926" s="18"/>
      <c r="K926" s="18"/>
      <c r="L926" s="18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12"/>
      <c r="C927" s="17"/>
      <c r="D927" s="17"/>
      <c r="E927" s="17"/>
      <c r="F927" s="17"/>
      <c r="G927" s="17"/>
      <c r="H927" s="18"/>
      <c r="I927" s="18"/>
      <c r="J927" s="18"/>
      <c r="K927" s="18"/>
      <c r="L927" s="18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12"/>
      <c r="C928" s="17"/>
      <c r="D928" s="17"/>
      <c r="E928" s="17"/>
      <c r="F928" s="17"/>
      <c r="G928" s="17"/>
      <c r="H928" s="18"/>
      <c r="I928" s="18"/>
      <c r="J928" s="18"/>
      <c r="K928" s="18"/>
      <c r="L928" s="18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12"/>
      <c r="C929" s="17"/>
      <c r="D929" s="17"/>
      <c r="E929" s="17"/>
      <c r="F929" s="17"/>
      <c r="G929" s="17"/>
      <c r="H929" s="18"/>
      <c r="I929" s="18"/>
      <c r="J929" s="18"/>
      <c r="K929" s="18"/>
      <c r="L929" s="18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12"/>
      <c r="C930" s="17"/>
      <c r="D930" s="17"/>
      <c r="E930" s="17"/>
      <c r="F930" s="17"/>
      <c r="G930" s="17"/>
      <c r="H930" s="18"/>
      <c r="I930" s="18"/>
      <c r="J930" s="18"/>
      <c r="K930" s="18"/>
      <c r="L930" s="18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12"/>
      <c r="C931" s="17"/>
      <c r="D931" s="17"/>
      <c r="E931" s="17"/>
      <c r="F931" s="17"/>
      <c r="G931" s="17"/>
      <c r="H931" s="18"/>
      <c r="I931" s="18"/>
      <c r="J931" s="18"/>
      <c r="K931" s="18"/>
      <c r="L931" s="18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12"/>
      <c r="C932" s="17"/>
      <c r="D932" s="17"/>
      <c r="E932" s="17"/>
      <c r="F932" s="17"/>
      <c r="G932" s="17"/>
      <c r="H932" s="18"/>
      <c r="I932" s="18"/>
      <c r="J932" s="18"/>
      <c r="K932" s="18"/>
      <c r="L932" s="18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12"/>
      <c r="C933" s="17"/>
      <c r="D933" s="17"/>
      <c r="E933" s="17"/>
      <c r="F933" s="17"/>
      <c r="G933" s="17"/>
      <c r="H933" s="18"/>
      <c r="I933" s="18"/>
      <c r="J933" s="18"/>
      <c r="K933" s="18"/>
      <c r="L933" s="18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12"/>
      <c r="C934" s="17"/>
      <c r="D934" s="17"/>
      <c r="E934" s="17"/>
      <c r="F934" s="17"/>
      <c r="G934" s="17"/>
      <c r="H934" s="18"/>
      <c r="I934" s="18"/>
      <c r="J934" s="18"/>
      <c r="K934" s="18"/>
      <c r="L934" s="18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12"/>
      <c r="C935" s="17"/>
      <c r="D935" s="17"/>
      <c r="E935" s="17"/>
      <c r="F935" s="17"/>
      <c r="G935" s="17"/>
      <c r="H935" s="18"/>
      <c r="I935" s="18"/>
      <c r="J935" s="18"/>
      <c r="K935" s="18"/>
      <c r="L935" s="18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12"/>
      <c r="C936" s="17"/>
      <c r="D936" s="17"/>
      <c r="E936" s="17"/>
      <c r="F936" s="17"/>
      <c r="G936" s="17"/>
      <c r="H936" s="18"/>
      <c r="I936" s="18"/>
      <c r="J936" s="18"/>
      <c r="K936" s="18"/>
      <c r="L936" s="18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12"/>
      <c r="C937" s="17"/>
      <c r="D937" s="17"/>
      <c r="E937" s="17"/>
      <c r="F937" s="17"/>
      <c r="G937" s="17"/>
      <c r="H937" s="18"/>
      <c r="I937" s="18"/>
      <c r="J937" s="18"/>
      <c r="K937" s="18"/>
      <c r="L937" s="18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12"/>
      <c r="C938" s="17"/>
      <c r="D938" s="17"/>
      <c r="E938" s="17"/>
      <c r="F938" s="17"/>
      <c r="G938" s="17"/>
      <c r="H938" s="18"/>
      <c r="I938" s="18"/>
      <c r="J938" s="18"/>
      <c r="K938" s="18"/>
      <c r="L938" s="18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12"/>
      <c r="C939" s="17"/>
      <c r="D939" s="17"/>
      <c r="E939" s="17"/>
      <c r="F939" s="17"/>
      <c r="G939" s="17"/>
      <c r="H939" s="18"/>
      <c r="I939" s="18"/>
      <c r="J939" s="18"/>
      <c r="K939" s="18"/>
      <c r="L939" s="18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12"/>
      <c r="C940" s="17"/>
      <c r="D940" s="17"/>
      <c r="E940" s="17"/>
      <c r="F940" s="17"/>
      <c r="G940" s="17"/>
      <c r="H940" s="18"/>
      <c r="I940" s="18"/>
      <c r="J940" s="18"/>
      <c r="K940" s="18"/>
      <c r="L940" s="18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12"/>
      <c r="C941" s="17"/>
      <c r="D941" s="17"/>
      <c r="E941" s="17"/>
      <c r="F941" s="17"/>
      <c r="G941" s="17"/>
      <c r="H941" s="18"/>
      <c r="I941" s="18"/>
      <c r="J941" s="18"/>
      <c r="K941" s="18"/>
      <c r="L941" s="18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12"/>
      <c r="C942" s="17"/>
      <c r="D942" s="17"/>
      <c r="E942" s="17"/>
      <c r="F942" s="17"/>
      <c r="G942" s="17"/>
      <c r="H942" s="18"/>
      <c r="I942" s="18"/>
      <c r="J942" s="18"/>
      <c r="K942" s="18"/>
      <c r="L942" s="18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12"/>
      <c r="C943" s="17"/>
      <c r="D943" s="17"/>
      <c r="E943" s="17"/>
      <c r="F943" s="17"/>
      <c r="G943" s="17"/>
      <c r="H943" s="18"/>
      <c r="I943" s="18"/>
      <c r="J943" s="18"/>
      <c r="K943" s="18"/>
      <c r="L943" s="18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12"/>
      <c r="C944" s="17"/>
      <c r="D944" s="17"/>
      <c r="E944" s="17"/>
      <c r="F944" s="17"/>
      <c r="G944" s="17"/>
      <c r="H944" s="18"/>
      <c r="I944" s="18"/>
      <c r="J944" s="18"/>
      <c r="K944" s="18"/>
      <c r="L944" s="18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12"/>
      <c r="C945" s="17"/>
      <c r="D945" s="17"/>
      <c r="E945" s="17"/>
      <c r="F945" s="17"/>
      <c r="G945" s="17"/>
      <c r="H945" s="18"/>
      <c r="I945" s="18"/>
      <c r="J945" s="18"/>
      <c r="K945" s="18"/>
      <c r="L945" s="18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12"/>
      <c r="C946" s="17"/>
      <c r="D946" s="17"/>
      <c r="E946" s="17"/>
      <c r="F946" s="17"/>
      <c r="G946" s="17"/>
      <c r="H946" s="18"/>
      <c r="I946" s="18"/>
      <c r="J946" s="18"/>
      <c r="K946" s="18"/>
      <c r="L946" s="18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12"/>
      <c r="C947" s="17"/>
      <c r="D947" s="17"/>
      <c r="E947" s="17"/>
      <c r="F947" s="17"/>
      <c r="G947" s="17"/>
      <c r="H947" s="18"/>
      <c r="I947" s="18"/>
      <c r="J947" s="18"/>
      <c r="K947" s="18"/>
      <c r="L947" s="18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12"/>
      <c r="C948" s="17"/>
      <c r="D948" s="17"/>
      <c r="E948" s="17"/>
      <c r="F948" s="17"/>
      <c r="G948" s="17"/>
      <c r="H948" s="18"/>
      <c r="I948" s="18"/>
      <c r="J948" s="18"/>
      <c r="K948" s="18"/>
      <c r="L948" s="18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12"/>
      <c r="C949" s="17"/>
      <c r="D949" s="17"/>
      <c r="E949" s="17"/>
      <c r="F949" s="17"/>
      <c r="G949" s="17"/>
      <c r="H949" s="18"/>
      <c r="I949" s="18"/>
      <c r="J949" s="18"/>
      <c r="K949" s="18"/>
      <c r="L949" s="18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12"/>
      <c r="C950" s="17"/>
      <c r="D950" s="17"/>
      <c r="E950" s="17"/>
      <c r="F950" s="17"/>
      <c r="G950" s="17"/>
      <c r="H950" s="18"/>
      <c r="I950" s="18"/>
      <c r="J950" s="18"/>
      <c r="K950" s="18"/>
      <c r="L950" s="18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12"/>
      <c r="C951" s="17"/>
      <c r="D951" s="17"/>
      <c r="E951" s="17"/>
      <c r="F951" s="17"/>
      <c r="G951" s="17"/>
      <c r="H951" s="18"/>
      <c r="I951" s="18"/>
      <c r="J951" s="18"/>
      <c r="K951" s="18"/>
      <c r="L951" s="18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12"/>
      <c r="C952" s="17"/>
      <c r="D952" s="17"/>
      <c r="E952" s="17"/>
      <c r="F952" s="17"/>
      <c r="G952" s="17"/>
      <c r="H952" s="18"/>
      <c r="I952" s="18"/>
      <c r="J952" s="18"/>
      <c r="K952" s="18"/>
      <c r="L952" s="18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12"/>
      <c r="C953" s="17"/>
      <c r="D953" s="17"/>
      <c r="E953" s="17"/>
      <c r="F953" s="17"/>
      <c r="G953" s="17"/>
      <c r="H953" s="18"/>
      <c r="I953" s="18"/>
      <c r="J953" s="18"/>
      <c r="K953" s="18"/>
      <c r="L953" s="18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12"/>
      <c r="C954" s="17"/>
      <c r="D954" s="17"/>
      <c r="E954" s="17"/>
      <c r="F954" s="17"/>
      <c r="G954" s="17"/>
      <c r="H954" s="18"/>
      <c r="I954" s="18"/>
      <c r="J954" s="18"/>
      <c r="K954" s="18"/>
      <c r="L954" s="18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12"/>
      <c r="C955" s="17"/>
      <c r="D955" s="17"/>
      <c r="E955" s="17"/>
      <c r="F955" s="17"/>
      <c r="G955" s="17"/>
      <c r="H955" s="18"/>
      <c r="I955" s="18"/>
      <c r="J955" s="18"/>
      <c r="K955" s="18"/>
      <c r="L955" s="18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12"/>
      <c r="C956" s="17"/>
      <c r="D956" s="17"/>
      <c r="E956" s="17"/>
      <c r="F956" s="17"/>
      <c r="G956" s="17"/>
      <c r="H956" s="18"/>
      <c r="I956" s="18"/>
      <c r="J956" s="18"/>
      <c r="K956" s="18"/>
      <c r="L956" s="18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12"/>
      <c r="C957" s="17"/>
      <c r="D957" s="17"/>
      <c r="E957" s="17"/>
      <c r="F957" s="17"/>
      <c r="G957" s="17"/>
      <c r="H957" s="18"/>
      <c r="I957" s="18"/>
      <c r="J957" s="18"/>
      <c r="K957" s="18"/>
      <c r="L957" s="18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12"/>
      <c r="C958" s="17"/>
      <c r="D958" s="17"/>
      <c r="E958" s="17"/>
      <c r="F958" s="17"/>
      <c r="G958" s="17"/>
      <c r="H958" s="18"/>
      <c r="I958" s="18"/>
      <c r="J958" s="18"/>
      <c r="K958" s="18"/>
      <c r="L958" s="18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12"/>
      <c r="C959" s="17"/>
      <c r="D959" s="17"/>
      <c r="E959" s="17"/>
      <c r="F959" s="17"/>
      <c r="G959" s="17"/>
      <c r="H959" s="18"/>
      <c r="I959" s="18"/>
      <c r="J959" s="18"/>
      <c r="K959" s="18"/>
      <c r="L959" s="18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12"/>
      <c r="C960" s="17"/>
      <c r="D960" s="17"/>
      <c r="E960" s="17"/>
      <c r="F960" s="17"/>
      <c r="G960" s="17"/>
      <c r="H960" s="18"/>
      <c r="I960" s="18"/>
      <c r="J960" s="18"/>
      <c r="K960" s="18"/>
      <c r="L960" s="18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12"/>
      <c r="C961" s="17"/>
      <c r="D961" s="17"/>
      <c r="E961" s="17"/>
      <c r="F961" s="17"/>
      <c r="G961" s="17"/>
      <c r="H961" s="18"/>
      <c r="I961" s="18"/>
      <c r="J961" s="18"/>
      <c r="K961" s="18"/>
      <c r="L961" s="18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12"/>
      <c r="C962" s="17"/>
      <c r="D962" s="17"/>
      <c r="E962" s="17"/>
      <c r="F962" s="17"/>
      <c r="G962" s="17"/>
      <c r="H962" s="18"/>
      <c r="I962" s="18"/>
      <c r="J962" s="18"/>
      <c r="K962" s="18"/>
      <c r="L962" s="18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12"/>
      <c r="C963" s="17"/>
      <c r="D963" s="17"/>
      <c r="E963" s="17"/>
      <c r="F963" s="17"/>
      <c r="G963" s="17"/>
      <c r="H963" s="18"/>
      <c r="I963" s="18"/>
      <c r="J963" s="18"/>
      <c r="K963" s="18"/>
      <c r="L963" s="18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12"/>
      <c r="C964" s="17"/>
      <c r="D964" s="17"/>
      <c r="E964" s="17"/>
      <c r="F964" s="17"/>
      <c r="G964" s="17"/>
      <c r="H964" s="18"/>
      <c r="I964" s="18"/>
      <c r="J964" s="18"/>
      <c r="K964" s="18"/>
      <c r="L964" s="18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12"/>
      <c r="C965" s="17"/>
      <c r="D965" s="17"/>
      <c r="E965" s="17"/>
      <c r="F965" s="17"/>
      <c r="G965" s="17"/>
      <c r="H965" s="18"/>
      <c r="I965" s="18"/>
      <c r="J965" s="18"/>
      <c r="K965" s="18"/>
      <c r="L965" s="18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12"/>
      <c r="C966" s="17"/>
      <c r="D966" s="17"/>
      <c r="E966" s="17"/>
      <c r="F966" s="17"/>
      <c r="G966" s="17"/>
      <c r="H966" s="18"/>
      <c r="I966" s="18"/>
      <c r="J966" s="18"/>
      <c r="K966" s="18"/>
      <c r="L966" s="18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12"/>
      <c r="C967" s="17"/>
      <c r="D967" s="17"/>
      <c r="E967" s="17"/>
      <c r="F967" s="17"/>
      <c r="G967" s="17"/>
      <c r="H967" s="18"/>
      <c r="I967" s="18"/>
      <c r="J967" s="18"/>
      <c r="K967" s="18"/>
      <c r="L967" s="18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12"/>
      <c r="C968" s="17"/>
      <c r="D968" s="17"/>
      <c r="E968" s="17"/>
      <c r="F968" s="17"/>
      <c r="G968" s="17"/>
      <c r="H968" s="18"/>
      <c r="I968" s="18"/>
      <c r="J968" s="18"/>
      <c r="K968" s="18"/>
      <c r="L968" s="18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12"/>
      <c r="C969" s="17"/>
      <c r="D969" s="17"/>
      <c r="E969" s="17"/>
      <c r="F969" s="17"/>
      <c r="G969" s="17"/>
      <c r="H969" s="18"/>
      <c r="I969" s="18"/>
      <c r="J969" s="18"/>
      <c r="K969" s="18"/>
      <c r="L969" s="18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12"/>
      <c r="C970" s="17"/>
      <c r="D970" s="17"/>
      <c r="E970" s="17"/>
      <c r="F970" s="17"/>
      <c r="G970" s="17"/>
      <c r="H970" s="18"/>
      <c r="I970" s="18"/>
      <c r="J970" s="18"/>
      <c r="K970" s="18"/>
      <c r="L970" s="18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12"/>
      <c r="C971" s="17"/>
      <c r="D971" s="17"/>
      <c r="E971" s="17"/>
      <c r="F971" s="17"/>
      <c r="G971" s="17"/>
      <c r="H971" s="18"/>
      <c r="I971" s="18"/>
      <c r="J971" s="18"/>
      <c r="K971" s="18"/>
      <c r="L971" s="18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12"/>
      <c r="C972" s="17"/>
      <c r="D972" s="17"/>
      <c r="E972" s="17"/>
      <c r="F972" s="17"/>
      <c r="G972" s="17"/>
      <c r="H972" s="18"/>
      <c r="I972" s="18"/>
      <c r="J972" s="18"/>
      <c r="K972" s="18"/>
      <c r="L972" s="18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12"/>
      <c r="C973" s="17"/>
      <c r="D973" s="17"/>
      <c r="E973" s="17"/>
      <c r="F973" s="17"/>
      <c r="G973" s="17"/>
      <c r="H973" s="18"/>
      <c r="I973" s="18"/>
      <c r="J973" s="18"/>
      <c r="K973" s="18"/>
      <c r="L973" s="18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12"/>
      <c r="C974" s="17"/>
      <c r="D974" s="17"/>
      <c r="E974" s="17"/>
      <c r="F974" s="17"/>
      <c r="G974" s="17"/>
      <c r="H974" s="18"/>
      <c r="I974" s="18"/>
      <c r="J974" s="18"/>
      <c r="K974" s="18"/>
      <c r="L974" s="18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12"/>
      <c r="C975" s="17"/>
      <c r="D975" s="17"/>
      <c r="E975" s="17"/>
      <c r="F975" s="17"/>
      <c r="G975" s="17"/>
      <c r="H975" s="18"/>
      <c r="I975" s="18"/>
      <c r="J975" s="18"/>
      <c r="K975" s="18"/>
      <c r="L975" s="18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12"/>
      <c r="C976" s="17"/>
      <c r="D976" s="17"/>
      <c r="E976" s="17"/>
      <c r="F976" s="17"/>
      <c r="G976" s="17"/>
      <c r="H976" s="18"/>
      <c r="I976" s="18"/>
      <c r="J976" s="18"/>
      <c r="K976" s="18"/>
      <c r="L976" s="18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12"/>
      <c r="C977" s="17"/>
      <c r="D977" s="17"/>
      <c r="E977" s="17"/>
      <c r="F977" s="17"/>
      <c r="G977" s="17"/>
      <c r="H977" s="18"/>
      <c r="I977" s="18"/>
      <c r="J977" s="18"/>
      <c r="K977" s="18"/>
      <c r="L977" s="18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12"/>
      <c r="C978" s="17"/>
      <c r="D978" s="17"/>
      <c r="E978" s="17"/>
      <c r="F978" s="17"/>
      <c r="G978" s="17"/>
      <c r="H978" s="18"/>
      <c r="I978" s="18"/>
      <c r="J978" s="18"/>
      <c r="K978" s="18"/>
      <c r="L978" s="18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12"/>
      <c r="C979" s="17"/>
      <c r="D979" s="17"/>
      <c r="E979" s="17"/>
      <c r="F979" s="17"/>
      <c r="G979" s="17"/>
      <c r="H979" s="18"/>
      <c r="I979" s="18"/>
      <c r="J979" s="18"/>
      <c r="K979" s="18"/>
      <c r="L979" s="18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12"/>
      <c r="C980" s="17"/>
      <c r="D980" s="17"/>
      <c r="E980" s="17"/>
      <c r="F980" s="17"/>
      <c r="G980" s="17"/>
      <c r="H980" s="18"/>
      <c r="I980" s="18"/>
      <c r="J980" s="18"/>
      <c r="K980" s="18"/>
      <c r="L980" s="18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12"/>
      <c r="C981" s="17"/>
      <c r="D981" s="17"/>
      <c r="E981" s="17"/>
      <c r="F981" s="17"/>
      <c r="G981" s="17"/>
      <c r="H981" s="18"/>
      <c r="I981" s="18"/>
      <c r="J981" s="18"/>
      <c r="K981" s="18"/>
      <c r="L981" s="18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12"/>
      <c r="C982" s="17"/>
      <c r="D982" s="17"/>
      <c r="E982" s="17"/>
      <c r="F982" s="17"/>
      <c r="G982" s="17"/>
      <c r="H982" s="18"/>
      <c r="I982" s="18"/>
      <c r="J982" s="18"/>
      <c r="K982" s="18"/>
      <c r="L982" s="18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12"/>
      <c r="C983" s="17"/>
      <c r="D983" s="17"/>
      <c r="E983" s="17"/>
      <c r="F983" s="17"/>
      <c r="G983" s="17"/>
      <c r="H983" s="18"/>
      <c r="I983" s="18"/>
      <c r="J983" s="18"/>
      <c r="K983" s="18"/>
      <c r="L983" s="18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12"/>
      <c r="C984" s="17"/>
      <c r="D984" s="17"/>
      <c r="E984" s="17"/>
      <c r="F984" s="17"/>
      <c r="G984" s="17"/>
      <c r="H984" s="18"/>
      <c r="I984" s="18"/>
      <c r="J984" s="18"/>
      <c r="K984" s="18"/>
      <c r="L984" s="18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12"/>
      <c r="C985" s="17"/>
      <c r="D985" s="17"/>
      <c r="E985" s="17"/>
      <c r="F985" s="17"/>
      <c r="G985" s="17"/>
      <c r="H985" s="18"/>
      <c r="I985" s="18"/>
      <c r="J985" s="18"/>
      <c r="K985" s="18"/>
      <c r="L985" s="18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12"/>
      <c r="C986" s="17"/>
      <c r="D986" s="17"/>
      <c r="E986" s="17"/>
      <c r="F986" s="17"/>
      <c r="G986" s="17"/>
      <c r="H986" s="18"/>
      <c r="I986" s="18"/>
      <c r="J986" s="18"/>
      <c r="K986" s="18"/>
      <c r="L986" s="18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12"/>
      <c r="C987" s="17"/>
      <c r="D987" s="17"/>
      <c r="E987" s="17"/>
      <c r="F987" s="17"/>
      <c r="G987" s="17"/>
      <c r="H987" s="18"/>
      <c r="I987" s="18"/>
      <c r="J987" s="18"/>
      <c r="K987" s="18"/>
      <c r="L987" s="18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12"/>
      <c r="C988" s="17"/>
      <c r="D988" s="17"/>
      <c r="E988" s="17"/>
      <c r="F988" s="17"/>
      <c r="G988" s="17"/>
      <c r="H988" s="18"/>
      <c r="I988" s="18"/>
      <c r="J988" s="18"/>
      <c r="K988" s="18"/>
      <c r="L988" s="18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12"/>
      <c r="C989" s="17"/>
      <c r="D989" s="17"/>
      <c r="E989" s="17"/>
      <c r="F989" s="17"/>
      <c r="G989" s="17"/>
      <c r="H989" s="18"/>
      <c r="I989" s="18"/>
      <c r="J989" s="18"/>
      <c r="K989" s="18"/>
      <c r="L989" s="18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12"/>
      <c r="C990" s="17"/>
      <c r="D990" s="17"/>
      <c r="E990" s="17"/>
      <c r="F990" s="17"/>
      <c r="G990" s="17"/>
      <c r="H990" s="18"/>
      <c r="I990" s="18"/>
      <c r="J990" s="18"/>
      <c r="K990" s="18"/>
      <c r="L990" s="18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12"/>
      <c r="C991" s="17"/>
      <c r="D991" s="17"/>
      <c r="E991" s="17"/>
      <c r="F991" s="17"/>
      <c r="G991" s="17"/>
      <c r="H991" s="18"/>
      <c r="I991" s="18"/>
      <c r="J991" s="18"/>
      <c r="K991" s="18"/>
      <c r="L991" s="18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12"/>
      <c r="C992" s="17"/>
      <c r="D992" s="17"/>
      <c r="E992" s="17"/>
      <c r="F992" s="17"/>
      <c r="G992" s="17"/>
      <c r="H992" s="18"/>
      <c r="I992" s="18"/>
      <c r="J992" s="18"/>
      <c r="K992" s="18"/>
      <c r="L992" s="18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12"/>
      <c r="C993" s="17"/>
      <c r="D993" s="17"/>
      <c r="E993" s="17"/>
      <c r="F993" s="17"/>
      <c r="G993" s="17"/>
      <c r="H993" s="18"/>
      <c r="I993" s="18"/>
      <c r="J993" s="18"/>
      <c r="K993" s="18"/>
      <c r="L993" s="18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12"/>
      <c r="C994" s="17"/>
      <c r="D994" s="17"/>
      <c r="E994" s="17"/>
      <c r="F994" s="17"/>
      <c r="G994" s="17"/>
      <c r="H994" s="18"/>
      <c r="I994" s="18"/>
      <c r="J994" s="18"/>
      <c r="K994" s="18"/>
      <c r="L994" s="18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12"/>
      <c r="C995" s="17"/>
      <c r="D995" s="17"/>
      <c r="E995" s="17"/>
      <c r="F995" s="17"/>
      <c r="G995" s="17"/>
      <c r="H995" s="18"/>
      <c r="I995" s="18"/>
      <c r="J995" s="18"/>
      <c r="K995" s="18"/>
      <c r="L995" s="18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12"/>
      <c r="C996" s="17"/>
      <c r="D996" s="17"/>
      <c r="E996" s="17"/>
      <c r="F996" s="17"/>
      <c r="G996" s="17"/>
      <c r="H996" s="18"/>
      <c r="I996" s="18"/>
      <c r="J996" s="18"/>
      <c r="K996" s="18"/>
      <c r="L996" s="18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12"/>
      <c r="C997" s="17"/>
      <c r="D997" s="17"/>
      <c r="E997" s="17"/>
      <c r="F997" s="17"/>
      <c r="G997" s="17"/>
      <c r="H997" s="18"/>
      <c r="I997" s="18"/>
      <c r="J997" s="18"/>
      <c r="K997" s="18"/>
      <c r="L997" s="18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12"/>
      <c r="C998" s="17"/>
      <c r="D998" s="17"/>
      <c r="E998" s="17"/>
      <c r="F998" s="17"/>
      <c r="G998" s="17"/>
      <c r="H998" s="18"/>
      <c r="I998" s="18"/>
      <c r="J998" s="18"/>
      <c r="K998" s="18"/>
      <c r="L998" s="18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12"/>
      <c r="C999" s="17"/>
      <c r="D999" s="17"/>
      <c r="E999" s="17"/>
      <c r="F999" s="17"/>
      <c r="G999" s="17"/>
      <c r="H999" s="18"/>
      <c r="I999" s="18"/>
      <c r="J999" s="18"/>
      <c r="K999" s="18"/>
      <c r="L999" s="18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12"/>
      <c r="C1000" s="17"/>
      <c r="D1000" s="17"/>
      <c r="E1000" s="17"/>
      <c r="F1000" s="17"/>
      <c r="G1000" s="17"/>
      <c r="H1000" s="18"/>
      <c r="I1000" s="18"/>
      <c r="J1000" s="18"/>
      <c r="K1000" s="18"/>
      <c r="L1000" s="18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B1:B629">
      <formula1>'Tabla Promedios por provincia'!$A$2:$A$27</formula1>
    </dataValidation>
    <dataValidation type="decimal" operator="greaterThanOrEqual" allowBlank="1" showErrorMessage="1" sqref="C1:G1000">
      <formula1>0.0</formula1>
    </dataValidation>
    <dataValidation type="decimal" operator="greaterThan" allowBlank="1" showErrorMessage="1" sqref="H1:M1000">
      <formula1>0.0</formula1>
    </dataValidation>
    <dataValidation type="decimal" allowBlank="1" showErrorMessage="1" sqref="A1:A1000">
      <formula1>1990.0</formula1>
      <formula2>2040.0</formula2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1.43"/>
    <col customWidth="1" min="7" max="26" width="10.71"/>
  </cols>
  <sheetData>
    <row r="1" ht="12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ht="12.7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ht="12.75" customHeigh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12.7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ht="12.7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ht="12.75" customHeight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ht="12.75" customHeight="1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12.7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12.7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ht="12.75" customHeight="1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12.7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12.7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12.7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12.7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ht="12.7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ht="12.7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ht="12.7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12.7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12.7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ht="12.7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ht="12.7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ht="12.7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12.7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12.75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ht="12.7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12.7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ht="12.75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ht="12.7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ht="12.75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12.75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12.75" customHeigh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12.75" customHeigh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12.75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2.75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12.75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ht="12.75" customHeight="1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ht="12.75" customHeight="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ht="12.75" customHeight="1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ht="12.75" customHeight="1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12.75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ht="12.75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12.75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ht="12.75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ht="12.7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ht="12.7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ht="12.7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ht="12.7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12.7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ht="12.7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ht="12.7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ht="12.7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ht="12.7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ht="12.7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12.7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ht="12.7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12.7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ht="12.7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12.7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ht="12.7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12.7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ht="12.7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ht="12.7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ht="12.7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ht="12.7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12.7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ht="12.7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ht="12.7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ht="12.7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ht="12.7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ht="12.7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ht="12.7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12.7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ht="12.7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ht="12.7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12.7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ht="12.7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ht="12.7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ht="12.7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ht="12.7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ht="12.7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12.7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ht="12.7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ht="12.7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ht="12.7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ht="12.7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ht="12.7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12.7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ht="12.7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ht="12.7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ht="12.7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ht="12.75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ht="12.75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12.75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ht="12.75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ht="12.75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ht="12.75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ht="12.75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ht="12.75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12.75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ht="12.75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ht="12.75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ht="12.75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ht="12.75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12.75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ht="12.75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ht="12.75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ht="12.75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ht="12.75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ht="12.75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ht="12.75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ht="12.75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ht="12.75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ht="12.75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ht="12.75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ht="12.75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ht="12.75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ht="12.75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ht="12.75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ht="12.75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ht="12.75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ht="12.75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ht="12.75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ht="12.75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ht="12.75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ht="12.75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ht="12.75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ht="12.75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ht="12.75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ht="12.75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ht="12.75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ht="12.75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ht="12.75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ht="12.75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ht="12.75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ht="12.75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ht="12.75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ht="12.75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ht="12.75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ht="12.75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ht="12.75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ht="12.75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ht="12.75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ht="12.75" customHeight="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ht="12.75" customHeight="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ht="12.75" customHeight="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ht="12.75" customHeight="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ht="12.75" customHeight="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ht="12.75" customHeight="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ht="12.75" customHeight="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ht="12.75" customHeight="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ht="12.75" customHeight="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ht="12.75" customHeight="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ht="12.75" customHeight="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ht="12.75" customHeight="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ht="12.75" customHeight="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ht="12.75" customHeight="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ht="12.75" customHeight="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ht="12.75" customHeight="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ht="12.75" customHeight="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ht="12.75" customHeight="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ht="12.75" customHeight="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ht="12.75" customHeight="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ht="12.75" customHeight="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ht="12.75" customHeight="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ht="12.75" customHeight="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ht="12.75" customHeight="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ht="12.75" customHeight="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ht="12.75" customHeight="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ht="12.75" customHeight="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ht="12.75" customHeight="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ht="12.75" customHeight="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ht="12.75" customHeight="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ht="12.75" customHeight="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ht="12.75" customHeight="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ht="12.75" customHeight="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ht="12.75" customHeight="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ht="12.75" customHeight="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ht="12.75" customHeight="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ht="12.75" customHeigh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ht="12.75" customHeight="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ht="12.75" customHeight="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ht="12.75" customHeight="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ht="12.75" customHeight="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ht="12.75" customHeight="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ht="12.75" customHeight="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ht="12.75" customHeight="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ht="12.75" customHeight="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ht="12.75" customHeight="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ht="12.75" customHeight="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ht="12.75" customHeight="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ht="12.75" customHeight="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ht="12.75" customHeight="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ht="12.75" customHeight="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ht="12.75" customHeight="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ht="12.75" customHeight="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ht="12.75" customHeight="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ht="12.75" customHeight="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ht="12.75" customHeight="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ht="12.75" customHeight="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ht="12.75" customHeight="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ht="12.75" customHeight="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ht="12.75" customHeight="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ht="12.75" customHeight="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ht="12.75" customHeight="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ht="12.75" customHeight="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ht="12.75" customHeight="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ht="12.75" customHeight="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ht="12.75" customHeight="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ht="12.75" customHeight="1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ht="12.75" customHeight="1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ht="12.75" customHeight="1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ht="12.75" customHeight="1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ht="12.75" customHeight="1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ht="12.75" customHeight="1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ht="12.75" customHeight="1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ht="12.75" customHeight="1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ht="12.75" customHeight="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ht="12.75" customHeight="1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ht="12.75" customHeight="1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ht="12.75" customHeight="1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ht="12.75" customHeight="1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ht="12.75" customHeight="1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ht="12.75" customHeight="1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ht="12.75" customHeight="1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ht="12.75" customHeight="1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ht="12.75" customHeight="1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ht="12.75" customHeight="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ht="12.75" customHeight="1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ht="12.75" customHeight="1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ht="12.75" customHeight="1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ht="12.75" customHeight="1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ht="12.75" customHeight="1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ht="12.75" customHeight="1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ht="12.75" customHeight="1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ht="12.75" customHeight="1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ht="12.75" customHeight="1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ht="12.75" customHeight="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ht="12.75" customHeight="1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ht="12.75" customHeight="1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ht="12.75" customHeight="1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ht="12.75" customHeight="1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ht="12.75" customHeight="1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ht="12.75" customHeight="1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ht="12.75" customHeight="1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ht="12.75" customHeight="1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ht="12.75" customHeight="1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ht="12.75" customHeight="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ht="12.75" customHeight="1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ht="12.75" customHeight="1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ht="12.75" customHeight="1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ht="12.75" customHeight="1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ht="12.75" customHeight="1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ht="12.75" customHeight="1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ht="12.75" customHeight="1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ht="12.75" customHeight="1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ht="12.75" customHeight="1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ht="12.75" customHeight="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ht="12.75" customHeight="1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ht="12.75" customHeight="1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ht="12.75" customHeight="1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ht="12.75" customHeight="1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ht="12.75" customHeight="1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ht="12.75" customHeight="1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ht="12.75" customHeight="1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ht="12.75" customHeight="1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ht="12.75" customHeight="1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ht="12.75" customHeight="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ht="12.75" customHeight="1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ht="12.75" customHeight="1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ht="12.75" customHeight="1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ht="12.75" customHeight="1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ht="12.75" customHeight="1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ht="12.75" customHeight="1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ht="12.75" customHeight="1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ht="12.75" customHeight="1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ht="12.75" customHeight="1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ht="12.75" customHeight="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ht="12.75" customHeight="1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ht="12.75" customHeight="1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ht="12.75" customHeight="1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ht="12.75" customHeight="1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ht="12.75" customHeight="1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ht="12.75" customHeight="1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ht="12.75" customHeight="1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ht="12.75" customHeight="1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ht="12.75" customHeight="1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ht="12.75" customHeight="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ht="12.75" customHeight="1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ht="12.75" customHeight="1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ht="12.75" customHeight="1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ht="12.75" customHeight="1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ht="12.75" customHeight="1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ht="12.75" customHeight="1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ht="12.75" customHeight="1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ht="12.75" customHeight="1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ht="12.75" customHeight="1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ht="12.75" customHeight="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ht="12.75" customHeight="1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ht="12.75" customHeight="1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ht="12.75" customHeight="1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ht="12.75" customHeight="1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ht="12.75" customHeight="1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ht="12.75" customHeight="1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ht="12.75" customHeight="1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ht="12.75" customHeight="1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ht="12.75" customHeight="1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ht="12.75" customHeight="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ht="12.75" customHeight="1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ht="12.75" customHeight="1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ht="12.75" customHeight="1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ht="12.75" customHeight="1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ht="12.75" customHeight="1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ht="12.75" customHeight="1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ht="12.75" customHeight="1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ht="12.75" customHeight="1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ht="12.75" customHeight="1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ht="12.75" customHeight="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ht="12.75" customHeight="1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ht="12.75" customHeight="1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ht="12.75" customHeight="1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ht="12.75" customHeight="1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ht="12.75" customHeight="1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ht="12.75" customHeight="1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ht="12.75" customHeight="1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ht="12.75" customHeight="1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ht="12.75" customHeight="1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ht="12.75" customHeight="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ht="12.75" customHeight="1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ht="12.75" customHeight="1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ht="12.75" customHeight="1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ht="12.75" customHeight="1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ht="12.75" customHeight="1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ht="12.75" customHeight="1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ht="12.75" customHeight="1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ht="12.75" customHeight="1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ht="12.75" customHeight="1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ht="12.75" customHeight="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ht="12.75" customHeight="1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ht="12.75" customHeight="1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ht="12.75" customHeight="1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ht="12.75" customHeight="1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ht="12.75" customHeight="1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ht="12.75" customHeight="1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ht="12.75" customHeight="1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ht="12.75" customHeight="1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ht="12.75" customHeight="1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ht="12.75" customHeight="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ht="12.75" customHeight="1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ht="12.75" customHeight="1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ht="12.75" customHeight="1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ht="12.75" customHeight="1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ht="12.75" customHeight="1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ht="12.75" customHeight="1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ht="12.75" customHeight="1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ht="12.75" customHeight="1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ht="12.75" customHeight="1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ht="12.75" customHeight="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ht="12.75" customHeight="1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ht="12.75" customHeight="1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ht="12.75" customHeight="1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ht="12.75" customHeight="1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ht="12.75" customHeight="1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ht="12.75" customHeight="1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ht="12.75" customHeight="1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ht="12.75" customHeight="1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ht="12.75" customHeight="1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ht="12.75" customHeight="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ht="12.75" customHeight="1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ht="12.75" customHeight="1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ht="12.75" customHeight="1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ht="12.75" customHeight="1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ht="12.75" customHeight="1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ht="12.75" customHeight="1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ht="12.75" customHeight="1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ht="12.75" customHeight="1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ht="12.75" customHeight="1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ht="12.75" customHeight="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ht="12.75" customHeight="1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ht="12.75" customHeight="1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ht="12.75" customHeight="1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ht="12.75" customHeight="1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ht="12.75" customHeight="1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ht="12.75" customHeight="1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ht="12.75" customHeight="1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ht="12.75" customHeight="1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ht="12.75" customHeight="1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ht="12.75" customHeight="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ht="12.75" customHeight="1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ht="12.75" customHeight="1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ht="12.75" customHeight="1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ht="12.75" customHeight="1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ht="12.75" customHeight="1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ht="12.75" customHeight="1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ht="12.75" customHeight="1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ht="12.75" customHeight="1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ht="12.75" customHeight="1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ht="12.75" customHeight="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ht="12.75" customHeight="1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ht="12.75" customHeight="1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ht="12.75" customHeight="1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ht="12.75" customHeight="1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ht="12.75" customHeight="1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ht="12.75" customHeight="1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ht="12.75" customHeight="1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ht="12.75" customHeight="1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ht="12.75" customHeight="1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ht="12.75" customHeight="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ht="12.75" customHeight="1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ht="12.75" customHeight="1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ht="12.75" customHeight="1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ht="12.75" customHeight="1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ht="12.75" customHeight="1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ht="12.75" customHeight="1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ht="12.75" customHeight="1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ht="12.75" customHeight="1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ht="12.75" customHeight="1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ht="12.75" customHeight="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ht="12.75" customHeight="1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ht="12.75" customHeight="1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ht="12.75" customHeight="1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ht="12.75" customHeight="1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ht="12.75" customHeight="1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ht="12.75" customHeight="1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ht="12.75" customHeight="1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ht="12.75" customHeight="1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ht="12.75" customHeight="1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ht="12.75" customHeight="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ht="12.75" customHeight="1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ht="12.75" customHeight="1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ht="12.75" customHeight="1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ht="12.75" customHeight="1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ht="12.75" customHeight="1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ht="12.75" customHeight="1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ht="12.75" customHeight="1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ht="12.75" customHeight="1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ht="12.75" customHeight="1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ht="12.75" customHeight="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ht="12.75" customHeight="1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ht="12.75" customHeight="1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ht="12.75" customHeight="1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ht="12.75" customHeight="1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ht="12.75" customHeight="1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ht="12.75" customHeight="1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ht="12.75" customHeight="1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ht="12.75" customHeight="1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ht="12.75" customHeight="1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ht="12.75" customHeight="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ht="12.75" customHeight="1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ht="12.75" customHeight="1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ht="12.75" customHeight="1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ht="12.75" customHeight="1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ht="12.75" customHeight="1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ht="12.75" customHeight="1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ht="12.75" customHeight="1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ht="12.75" customHeight="1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ht="12.75" customHeight="1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ht="12.75" customHeight="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ht="12.75" customHeight="1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ht="12.75" customHeight="1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ht="12.75" customHeight="1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ht="12.75" customHeight="1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ht="12.75" customHeight="1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ht="12.75" customHeight="1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ht="12.75" customHeight="1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ht="12.75" customHeight="1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ht="12.75" customHeight="1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ht="12.75" customHeight="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ht="12.75" customHeight="1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ht="12.75" customHeight="1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ht="12.75" customHeight="1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ht="12.75" customHeight="1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ht="12.75" customHeight="1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ht="12.75" customHeight="1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ht="12.75" customHeight="1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ht="12.75" customHeight="1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ht="12.75" customHeight="1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ht="12.75" customHeight="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ht="12.75" customHeight="1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ht="12.75" customHeight="1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ht="12.75" customHeight="1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ht="12.75" customHeight="1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ht="12.75" customHeight="1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ht="12.75" customHeight="1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ht="12.75" customHeight="1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ht="12.75" customHeight="1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ht="12.75" customHeight="1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ht="12.75" customHeight="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ht="12.75" customHeight="1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ht="12.75" customHeight="1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ht="12.75" customHeight="1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ht="12.75" customHeight="1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ht="12.75" customHeight="1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ht="12.75" customHeight="1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ht="12.75" customHeight="1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ht="12.75" customHeight="1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ht="12.75" customHeight="1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ht="12.75" customHeight="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ht="12.75" customHeight="1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ht="12.75" customHeight="1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ht="12.75" customHeight="1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ht="12.75" customHeight="1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ht="12.75" customHeight="1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ht="12.75" customHeight="1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ht="12.75" customHeight="1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ht="12.75" customHeight="1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ht="12.75" customHeight="1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ht="12.75" customHeight="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ht="12.75" customHeight="1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ht="12.75" customHeight="1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ht="12.75" customHeight="1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ht="12.75" customHeight="1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ht="12.75" customHeight="1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ht="12.75" customHeight="1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ht="12.75" customHeight="1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ht="12.75" customHeight="1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ht="12.75" customHeight="1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ht="12.75" customHeight="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ht="12.75" customHeight="1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ht="12.75" customHeight="1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ht="12.75" customHeight="1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ht="12.75" customHeight="1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ht="12.75" customHeight="1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ht="12.75" customHeight="1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ht="12.75" customHeight="1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ht="12.75" customHeight="1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ht="12.75" customHeight="1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ht="12.75" customHeight="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ht="12.75" customHeight="1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ht="12.75" customHeight="1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ht="12.75" customHeight="1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ht="12.75" customHeight="1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ht="12.75" customHeight="1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ht="12.75" customHeight="1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ht="12.75" customHeight="1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ht="12.75" customHeight="1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ht="12.75" customHeight="1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ht="12.75" customHeight="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ht="12.75" customHeight="1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ht="12.75" customHeight="1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ht="12.75" customHeight="1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ht="12.75" customHeight="1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ht="12.75" customHeight="1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ht="12.75" customHeight="1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ht="12.75" customHeight="1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ht="12.75" customHeight="1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ht="12.75" customHeight="1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ht="12.75" customHeight="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ht="12.75" customHeight="1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ht="12.75" customHeight="1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ht="12.75" customHeight="1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ht="12.75" customHeight="1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ht="12.75" customHeight="1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ht="12.75" customHeight="1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ht="12.75" customHeight="1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ht="12.75" customHeight="1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ht="12.75" customHeight="1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ht="12.75" customHeight="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ht="12.75" customHeight="1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ht="12.75" customHeight="1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ht="12.75" customHeight="1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ht="12.75" customHeight="1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ht="12.75" customHeight="1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ht="12.75" customHeight="1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ht="12.75" customHeight="1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ht="12.75" customHeight="1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ht="12.75" customHeight="1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ht="12.75" customHeight="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ht="12.75" customHeight="1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ht="12.75" customHeight="1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ht="12.75" customHeight="1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ht="12.75" customHeight="1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ht="12.75" customHeight="1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ht="12.75" customHeight="1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ht="12.75" customHeight="1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ht="12.75" customHeight="1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ht="12.75" customHeight="1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ht="12.75" customHeight="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ht="12.75" customHeight="1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ht="12.75" customHeight="1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ht="12.75" customHeight="1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ht="12.75" customHeight="1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ht="12.75" customHeight="1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ht="12.75" customHeight="1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ht="12.75" customHeight="1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ht="12.75" customHeight="1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ht="12.75" customHeight="1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ht="12.75" customHeight="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ht="12.75" customHeight="1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ht="12.75" customHeight="1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ht="12.75" customHeight="1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ht="12.75" customHeight="1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ht="12.75" customHeight="1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ht="12.75" customHeight="1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ht="12.75" customHeight="1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ht="12.75" customHeight="1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ht="12.75" customHeight="1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ht="12.7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12.7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12.7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12.7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12.7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12.7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12.7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12.7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12.7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12.7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12.7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12.7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12.7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12.7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12.7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12.7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12.7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12.7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12.7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12.7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12.7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12.7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12.7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12.7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12.7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12.7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12.7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12.7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12.7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12.7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12.7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12.7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12.7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12.7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12.7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12.7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12.7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12.7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12.7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12.7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12.7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12.7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12.7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12.7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12.7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12.7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12.7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12.7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12.7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12.7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12.7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12.7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12.7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12.7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12.7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12.7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12.7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12.7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12.7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12.7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12.7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12.7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12.7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12.7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12.7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12.7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12.7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12.7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12.7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12.7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12.7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12.7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12.7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12.7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12.7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12.7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12.7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12.7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12.7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12.7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12.7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12.7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12.7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12.7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12.7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12.7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12.7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12.7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12.7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12.7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12.7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12.7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12.7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12.7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12.7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12.7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12.7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12.7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12.7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12.7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12.7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12.7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12.7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12.7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12.7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12.7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12.7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12.7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12.7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12.7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12.7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12.7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12.7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12.7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12.7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12.7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12.7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12.7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12.7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12.7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12.7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12.7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12.7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12.7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12.7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12.7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12.7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12.7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12.7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12.7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12.7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12.7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12.7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12.7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12.7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12.7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12.7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12.7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12.7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12.7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12.7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12.7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12.7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12.7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12.7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12.7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12.7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12.7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12.7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12.7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12.7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12.7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12.7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12.7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12.7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12.7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12.7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12.7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12.7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12.7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12.7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12.7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12.7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12.7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12.7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12.7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12.7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12.7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12.7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12.7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12.7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12.7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12.7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12.7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12.7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12.7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12.7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12.7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12.7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12.7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12.7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12.7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12.7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12.7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12.7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12.7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12.7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12.7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12.7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12.7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12.7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12.7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12.7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12.7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12.7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12.7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12.7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12.7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12.7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12.7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12.7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12.7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12.7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12.7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12.7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12.7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12.7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12.7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12.7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12.7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12.7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12.7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12.7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12.7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12.7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12.7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12.7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12.7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12.7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12.7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12.7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12.7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12.7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12.7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12.7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12.7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12.7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12.7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12.7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12.7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12.7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12.7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12.7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12.7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12.7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12.7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12.7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12.7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12.7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12.7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12.7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12.7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12.7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12.7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12.7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12.7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12.7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12.7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12.7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12.7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12.7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12.7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12.7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12.7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12.7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12.7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12.7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12.7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12.7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12.7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12.7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12.7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12.7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12.7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12.7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12.7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12.7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12.7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12.7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12.7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12.7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12.7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12.7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12.7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12.7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12.7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12.7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12.7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12.7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12.7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12.7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12.7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12.7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12.7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12.7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12.7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12.7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12.7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12.7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12.7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12.7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12.7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12.7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12.7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12.7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12.7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12.7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12.7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12.7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12.7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12.7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12.7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12.7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12.7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12.7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12.7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12.7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12.7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12.7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12.7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12.7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12.7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12.7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12.7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12.7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12.7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12.7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12.7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12.7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12.7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12.7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12.7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12.7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12.7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12.7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12.7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12.7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12.7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12.7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12.7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12.7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12.7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12.7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12.7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12.7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12.7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12.7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12.7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12.7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12.7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12.7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12.7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12.7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12.7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12.7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12.7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12.7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12.7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12.7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12.7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12.7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12.7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12.7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12.7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12.7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12.7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12.7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12.7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12.7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12.7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12.7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12.7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12.7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12.7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12.7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12.7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12.7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12.7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12.7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12.7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12.7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12.7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12.7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12.7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12.7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12.7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12.7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12.7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12.7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12.7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12.7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12.7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12.7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12.7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12.7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12.7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12.7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12.7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12.7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12.7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12.7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12.7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12.7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12.7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12.7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12.7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12.7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12.7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12.7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12.7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8" width="18.86"/>
    <col customWidth="1" min="9" max="26" width="10.71"/>
  </cols>
  <sheetData>
    <row r="1" ht="12.75" customHeight="1"/>
    <row r="2" ht="51.0" customHeight="1">
      <c r="A2" s="119"/>
      <c r="B2" s="120"/>
      <c r="C2" s="121" t="s">
        <v>77</v>
      </c>
      <c r="D2" s="120" t="s">
        <v>79</v>
      </c>
      <c r="E2" s="120" t="s">
        <v>80</v>
      </c>
      <c r="F2" s="120" t="s">
        <v>81</v>
      </c>
      <c r="G2" s="120" t="s">
        <v>82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35.25" customHeight="1">
      <c r="A3" s="122"/>
      <c r="B3" s="123" t="s">
        <v>88</v>
      </c>
      <c r="C3" s="124">
        <v>677.4444444444445</v>
      </c>
      <c r="D3" s="124">
        <v>285.1666666666667</v>
      </c>
      <c r="E3" s="124">
        <v>239.0</v>
      </c>
      <c r="F3" s="124">
        <v>217.0</v>
      </c>
      <c r="G3" s="124">
        <v>463.42857142857144</v>
      </c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ht="35.25" customHeight="1">
      <c r="A4" s="122"/>
      <c r="B4" s="123" t="s">
        <v>1</v>
      </c>
      <c r="C4" s="125" t="s">
        <v>35</v>
      </c>
      <c r="D4" s="126" t="s">
        <v>24</v>
      </c>
      <c r="E4" s="126" t="s">
        <v>17</v>
      </c>
      <c r="F4" s="126" t="s">
        <v>28</v>
      </c>
      <c r="G4" s="126" t="s">
        <v>35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ht="9.75" customHeight="1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ht="9.75" customHeight="1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ht="9.75" customHeight="1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ht="59.25" customHeight="1">
      <c r="A8" s="122"/>
      <c r="B8" s="120"/>
      <c r="C8" s="120" t="s">
        <v>78</v>
      </c>
      <c r="D8" s="127" t="s">
        <v>83</v>
      </c>
      <c r="E8" s="127" t="s">
        <v>84</v>
      </c>
      <c r="F8" s="127" t="s">
        <v>85</v>
      </c>
      <c r="G8" s="127" t="s">
        <v>86</v>
      </c>
      <c r="H8" s="127" t="s">
        <v>87</v>
      </c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ht="33.75" customHeight="1">
      <c r="A9" s="122"/>
      <c r="B9" s="123" t="s">
        <v>88</v>
      </c>
      <c r="C9" s="124">
        <v>174595.33703703707</v>
      </c>
      <c r="D9" s="124">
        <v>128296.91100000001</v>
      </c>
      <c r="E9" s="124">
        <v>1447.3935714285712</v>
      </c>
      <c r="F9" s="124">
        <v>114111.53440000002</v>
      </c>
      <c r="G9" s="124">
        <v>38893.7464</v>
      </c>
      <c r="H9" s="124">
        <v>239731.5</v>
      </c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ht="33.75" customHeight="1">
      <c r="A10" s="122"/>
      <c r="B10" s="123" t="s">
        <v>1</v>
      </c>
      <c r="C10" s="126" t="s">
        <v>18</v>
      </c>
      <c r="D10" s="124" t="s">
        <v>20</v>
      </c>
      <c r="E10" s="124" t="s">
        <v>18</v>
      </c>
      <c r="F10" s="124" t="s">
        <v>18</v>
      </c>
      <c r="G10" s="124" t="s">
        <v>21</v>
      </c>
      <c r="H10" s="124" t="s">
        <v>24</v>
      </c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13" width="17.43"/>
    <col customWidth="1" min="14" max="26" width="10.71"/>
  </cols>
  <sheetData>
    <row r="1" ht="49.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17" t="s">
        <v>41</v>
      </c>
      <c r="B2" s="12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8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7" t="s">
        <v>43</v>
      </c>
      <c r="B3" s="12">
        <v>30850.0</v>
      </c>
      <c r="C3" s="12"/>
      <c r="D3" s="12"/>
      <c r="E3" s="12"/>
      <c r="F3" s="12"/>
      <c r="G3" s="12"/>
      <c r="H3" s="12"/>
      <c r="I3" s="12"/>
      <c r="J3" s="12"/>
      <c r="K3" s="12"/>
      <c r="L3" s="18"/>
      <c r="M3" s="18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17" t="s">
        <v>44</v>
      </c>
      <c r="B4" s="12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8"/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8"/>
      <c r="M5" s="18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17"/>
      <c r="B6" s="12"/>
      <c r="C6" s="12"/>
      <c r="D6" s="12"/>
      <c r="E6" s="12"/>
      <c r="F6" s="12"/>
      <c r="G6" s="12"/>
      <c r="H6" s="12"/>
      <c r="I6" s="12"/>
      <c r="J6" s="12"/>
      <c r="K6" s="12"/>
      <c r="L6" s="18"/>
      <c r="M6" s="1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22" t="s">
        <v>46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25" t="s">
        <v>47</v>
      </c>
      <c r="B8" s="26" t="s">
        <v>48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8"/>
      <c r="M9" s="18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27" t="s">
        <v>49</v>
      </c>
      <c r="B10" s="28" t="s">
        <v>50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4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25">
        <v>1.0</v>
      </c>
      <c r="B11" s="29" t="s">
        <v>51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25">
        <v>2.0</v>
      </c>
      <c r="B12" s="29" t="s">
        <v>52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25">
        <v>3.0</v>
      </c>
      <c r="B13" s="29" t="s">
        <v>53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25">
        <v>4.0</v>
      </c>
      <c r="B14" s="29" t="s">
        <v>54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25">
        <v>5.0</v>
      </c>
      <c r="B15" s="29" t="s">
        <v>55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25">
        <v>6.0</v>
      </c>
      <c r="B16" s="29" t="s">
        <v>56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25">
        <v>7.0</v>
      </c>
      <c r="B17" s="29" t="s">
        <v>57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25">
        <v>8.0</v>
      </c>
      <c r="B18" s="29" t="s">
        <v>58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25">
        <v>9.0</v>
      </c>
      <c r="B19" s="29" t="s">
        <v>59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25">
        <v>10.0</v>
      </c>
      <c r="B20" s="29" t="s">
        <v>60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8"/>
      <c r="M21" s="1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8"/>
      <c r="M22" s="18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22" t="s">
        <v>61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30" t="s">
        <v>49</v>
      </c>
      <c r="B24" s="23"/>
      <c r="C24" s="23"/>
      <c r="D24" s="23"/>
      <c r="E24" s="23"/>
      <c r="F24" s="23"/>
      <c r="G24" s="23"/>
      <c r="H24" s="24"/>
      <c r="I24" s="31" t="s">
        <v>62</v>
      </c>
      <c r="J24" s="23"/>
      <c r="K24" s="24"/>
      <c r="L24" s="32" t="s">
        <v>63</v>
      </c>
      <c r="M24" s="24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33">
        <v>1.0</v>
      </c>
      <c r="B25" s="34" t="s">
        <v>64</v>
      </c>
      <c r="C25" s="23"/>
      <c r="D25" s="23"/>
      <c r="E25" s="23"/>
      <c r="F25" s="23"/>
      <c r="G25" s="23"/>
      <c r="H25" s="24"/>
      <c r="I25" s="34" t="s">
        <v>65</v>
      </c>
      <c r="J25" s="23"/>
      <c r="K25" s="24"/>
      <c r="L25" s="35" t="s">
        <v>66</v>
      </c>
      <c r="M25" s="24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33">
        <v>2.0</v>
      </c>
      <c r="B26" s="34" t="s">
        <v>67</v>
      </c>
      <c r="C26" s="23"/>
      <c r="D26" s="23"/>
      <c r="E26" s="23"/>
      <c r="F26" s="23"/>
      <c r="G26" s="23"/>
      <c r="H26" s="24"/>
      <c r="I26" s="34" t="s">
        <v>68</v>
      </c>
      <c r="J26" s="23"/>
      <c r="K26" s="24"/>
      <c r="L26" s="35">
        <f>'Tabla Promedios'!D34</f>
        <v>16</v>
      </c>
      <c r="M26" s="24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33">
        <v>3.0</v>
      </c>
      <c r="B27" s="34" t="s">
        <v>69</v>
      </c>
      <c r="C27" s="23"/>
      <c r="D27" s="23"/>
      <c r="E27" s="23"/>
      <c r="F27" s="23"/>
      <c r="G27" s="23"/>
      <c r="H27" s="24"/>
      <c r="I27" s="34" t="s">
        <v>68</v>
      </c>
      <c r="J27" s="23"/>
      <c r="K27" s="24"/>
      <c r="L27" s="35">
        <f>+'Tabla Promedios'!K34</f>
        <v>17</v>
      </c>
      <c r="M27" s="24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33">
        <v>4.0</v>
      </c>
      <c r="B28" s="34" t="s">
        <v>70</v>
      </c>
      <c r="C28" s="23"/>
      <c r="D28" s="23"/>
      <c r="E28" s="23"/>
      <c r="F28" s="23"/>
      <c r="G28" s="23"/>
      <c r="H28" s="24"/>
      <c r="I28" s="34" t="s">
        <v>68</v>
      </c>
      <c r="J28" s="23"/>
      <c r="K28" s="24"/>
      <c r="L28" s="35" t="str">
        <f>'Tabla Promedios'!H38:L38</f>
        <v/>
      </c>
      <c r="M28" s="24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33">
        <v>5.0</v>
      </c>
      <c r="B29" s="34" t="s">
        <v>71</v>
      </c>
      <c r="C29" s="23"/>
      <c r="D29" s="23"/>
      <c r="E29" s="23"/>
      <c r="F29" s="23"/>
      <c r="G29" s="23"/>
      <c r="H29" s="24"/>
      <c r="I29" s="34" t="s">
        <v>68</v>
      </c>
      <c r="J29" s="23"/>
      <c r="K29" s="24"/>
      <c r="L29" s="35">
        <f>'Tabla Promedios'!G36</f>
        <v>46681.62257</v>
      </c>
      <c r="M29" s="24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3">
        <v>6.0</v>
      </c>
      <c r="B30" s="34" t="s">
        <v>72</v>
      </c>
      <c r="C30" s="23"/>
      <c r="D30" s="23"/>
      <c r="E30" s="23"/>
      <c r="F30" s="23"/>
      <c r="G30" s="23"/>
      <c r="H30" s="24"/>
      <c r="I30" s="34" t="s">
        <v>68</v>
      </c>
      <c r="J30" s="23"/>
      <c r="K30" s="24"/>
      <c r="L30" s="35">
        <f>+'Tabla Promedios por provincia'!H29</f>
        <v>128296.911</v>
      </c>
      <c r="M30" s="24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33">
        <v>7.0</v>
      </c>
      <c r="B31" s="34" t="s">
        <v>73</v>
      </c>
      <c r="C31" s="23"/>
      <c r="D31" s="23"/>
      <c r="E31" s="23"/>
      <c r="F31" s="23"/>
      <c r="G31" s="23"/>
      <c r="H31" s="24"/>
      <c r="I31" s="34" t="s">
        <v>68</v>
      </c>
      <c r="J31" s="23"/>
      <c r="K31" s="24"/>
      <c r="L31" s="35">
        <f>+'Tabla Promedios'!J36</f>
        <v>20337.85163</v>
      </c>
      <c r="M31" s="24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33">
        <v>8.0</v>
      </c>
      <c r="B32" s="34" t="s">
        <v>74</v>
      </c>
      <c r="C32" s="23"/>
      <c r="D32" s="23"/>
      <c r="E32" s="23"/>
      <c r="F32" s="23"/>
      <c r="G32" s="23"/>
      <c r="H32" s="24"/>
      <c r="I32" s="34" t="s">
        <v>68</v>
      </c>
      <c r="J32" s="23"/>
      <c r="K32" s="24"/>
      <c r="L32" s="35">
        <f>+'Tabla Promedios por provincia'!G29</f>
        <v>463.4285714</v>
      </c>
      <c r="M32" s="24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33">
        <v>9.0</v>
      </c>
      <c r="B33" s="34" t="s">
        <v>75</v>
      </c>
      <c r="C33" s="23"/>
      <c r="D33" s="23"/>
      <c r="E33" s="23"/>
      <c r="F33" s="23"/>
      <c r="G33" s="23"/>
      <c r="H33" s="24"/>
      <c r="I33" s="34" t="s">
        <v>68</v>
      </c>
      <c r="J33" s="23"/>
      <c r="K33" s="24"/>
      <c r="L33" s="35">
        <f>+'Tabla Promedios por provincia'!D29</f>
        <v>285.1666667</v>
      </c>
      <c r="M33" s="24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33">
        <v>10.0</v>
      </c>
      <c r="B34" s="34" t="s">
        <v>76</v>
      </c>
      <c r="C34" s="23"/>
      <c r="D34" s="23"/>
      <c r="E34" s="23"/>
      <c r="F34" s="23"/>
      <c r="G34" s="23"/>
      <c r="H34" s="24"/>
      <c r="I34" s="34" t="s">
        <v>68</v>
      </c>
      <c r="J34" s="23"/>
      <c r="K34" s="24"/>
      <c r="L34" s="35">
        <f>+'Tabla Promedios por provincia'!F29</f>
        <v>217</v>
      </c>
      <c r="M34" s="24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8"/>
      <c r="M35" s="1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8"/>
      <c r="M36" s="18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8"/>
      <c r="M37" s="1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8"/>
      <c r="M38" s="1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8"/>
      <c r="M39" s="18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8"/>
      <c r="M40" s="18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8"/>
      <c r="M41" s="18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8"/>
      <c r="M42" s="18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8"/>
      <c r="M43" s="18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8"/>
      <c r="M44" s="18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8"/>
      <c r="M45" s="18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8"/>
      <c r="M46" s="18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8"/>
      <c r="M47" s="18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8"/>
      <c r="M48" s="1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8"/>
      <c r="M49" s="1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17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8"/>
      <c r="M50" s="1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17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8"/>
      <c r="M51" s="1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17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8"/>
      <c r="M52" s="1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17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8"/>
      <c r="M53" s="18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8"/>
      <c r="M54" s="1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8"/>
      <c r="M55" s="1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1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8"/>
      <c r="M56" s="18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17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8"/>
      <c r="M57" s="18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1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8"/>
      <c r="M58" s="18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1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8"/>
      <c r="M59" s="18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1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8"/>
      <c r="M60" s="18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8"/>
      <c r="M61" s="18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8"/>
      <c r="M62" s="18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8"/>
      <c r="M63" s="18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8"/>
      <c r="M64" s="18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8"/>
      <c r="M65" s="18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8"/>
      <c r="M66" s="18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8"/>
      <c r="M67" s="18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8"/>
      <c r="M68" s="18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8"/>
      <c r="M69" s="18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8"/>
      <c r="M70" s="18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8"/>
      <c r="M71" s="18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8"/>
      <c r="M72" s="18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8"/>
      <c r="M73" s="18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8"/>
      <c r="M74" s="18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8"/>
      <c r="M75" s="18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8"/>
      <c r="M76" s="18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8"/>
      <c r="M77" s="18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8"/>
      <c r="M78" s="18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8"/>
      <c r="M79" s="18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8"/>
      <c r="M80" s="18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8"/>
      <c r="M81" s="18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8"/>
      <c r="M82" s="18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8"/>
      <c r="M83" s="18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8"/>
      <c r="M84" s="18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8"/>
      <c r="M85" s="18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8"/>
      <c r="M86" s="18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8"/>
      <c r="M87" s="18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8"/>
      <c r="M88" s="18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8"/>
      <c r="M89" s="1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8"/>
      <c r="M90" s="18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8"/>
      <c r="M91" s="18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8"/>
      <c r="M92" s="18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8"/>
      <c r="M93" s="18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8"/>
      <c r="M94" s="18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8"/>
      <c r="M95" s="18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8"/>
      <c r="M96" s="18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8"/>
      <c r="M97" s="18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8"/>
      <c r="M98" s="18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8"/>
      <c r="M99" s="18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8"/>
      <c r="M100" s="18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8"/>
      <c r="M101" s="1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8"/>
      <c r="M102" s="18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8"/>
      <c r="M103" s="18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8"/>
      <c r="M104" s="18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8"/>
      <c r="M105" s="18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8"/>
      <c r="M106" s="18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8"/>
      <c r="M107" s="18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8"/>
      <c r="M108" s="18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8"/>
      <c r="M109" s="18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8"/>
      <c r="M110" s="18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8"/>
      <c r="M111" s="18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8"/>
      <c r="M112" s="18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8"/>
      <c r="M113" s="18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8"/>
      <c r="M114" s="18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8"/>
      <c r="M115" s="18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8"/>
      <c r="M116" s="18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8"/>
      <c r="M117" s="18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8"/>
      <c r="M118" s="18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8"/>
      <c r="M119" s="18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8"/>
      <c r="M120" s="18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8"/>
      <c r="M121" s="18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8"/>
      <c r="M122" s="18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8"/>
      <c r="M123" s="18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8"/>
      <c r="M124" s="18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8"/>
      <c r="M125" s="18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8"/>
      <c r="M126" s="18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8"/>
      <c r="M127" s="18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8"/>
      <c r="M128" s="18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8"/>
      <c r="M129" s="18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8"/>
      <c r="M130" s="18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8"/>
      <c r="M131" s="18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8"/>
      <c r="M132" s="18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8"/>
      <c r="M133" s="18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8"/>
      <c r="M134" s="18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8"/>
      <c r="M135" s="18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8"/>
      <c r="M136" s="18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8"/>
      <c r="M137" s="1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8"/>
      <c r="M138" s="18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8"/>
      <c r="M139" s="18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8"/>
      <c r="M140" s="18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8"/>
      <c r="M141" s="18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8"/>
      <c r="M142" s="18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8"/>
      <c r="M143" s="1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8"/>
      <c r="M144" s="18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8"/>
      <c r="M145" s="18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8"/>
      <c r="M146" s="18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8"/>
      <c r="M147" s="18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8"/>
      <c r="M148" s="18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8"/>
      <c r="M149" s="18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8"/>
      <c r="M150" s="18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8"/>
      <c r="M151" s="18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8"/>
      <c r="M152" s="18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8"/>
      <c r="M153" s="18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8"/>
      <c r="M154" s="18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8"/>
      <c r="M155" s="1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8"/>
      <c r="M156" s="18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8"/>
      <c r="M157" s="18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8"/>
      <c r="M158" s="18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8"/>
      <c r="M159" s="18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8"/>
      <c r="M160" s="18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8"/>
      <c r="M161" s="18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8"/>
      <c r="M162" s="18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8"/>
      <c r="M163" s="18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8"/>
      <c r="M164" s="18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8"/>
      <c r="M165" s="18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8"/>
      <c r="M166" s="18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8"/>
      <c r="M167" s="18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8"/>
      <c r="M168" s="18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8"/>
      <c r="M169" s="18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8"/>
      <c r="M170" s="18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8"/>
      <c r="M171" s="18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8"/>
      <c r="M172" s="18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8"/>
      <c r="M173" s="18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8"/>
      <c r="M174" s="18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8"/>
      <c r="M175" s="18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8"/>
      <c r="M176" s="18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8"/>
      <c r="M177" s="18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8"/>
      <c r="M178" s="18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8"/>
      <c r="M179" s="18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8"/>
      <c r="M180" s="18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8"/>
      <c r="M181" s="18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8"/>
      <c r="M182" s="18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8"/>
      <c r="M183" s="18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8"/>
      <c r="M184" s="18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8"/>
      <c r="M185" s="18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8"/>
      <c r="M186" s="18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8"/>
      <c r="M187" s="18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8"/>
      <c r="M188" s="18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8"/>
      <c r="M189" s="18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8"/>
      <c r="M190" s="18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8"/>
      <c r="M191" s="18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8"/>
      <c r="M192" s="18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8"/>
      <c r="M193" s="18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8"/>
      <c r="M194" s="18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8"/>
      <c r="M195" s="18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8"/>
      <c r="M196" s="18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8"/>
      <c r="M197" s="18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8"/>
      <c r="M198" s="18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8"/>
      <c r="M199" s="18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8"/>
      <c r="M200" s="18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8"/>
      <c r="M201" s="18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8"/>
      <c r="M202" s="18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8"/>
      <c r="M203" s="18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8"/>
      <c r="M204" s="18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8"/>
      <c r="M205" s="18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8"/>
      <c r="M206" s="18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8"/>
      <c r="M207" s="18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8"/>
      <c r="M208" s="18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8"/>
      <c r="M209" s="18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8"/>
      <c r="M210" s="18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8"/>
      <c r="M211" s="18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8"/>
      <c r="M212" s="18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8"/>
      <c r="M213" s="18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8"/>
      <c r="M214" s="18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8"/>
      <c r="M215" s="18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8"/>
      <c r="M216" s="18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8"/>
      <c r="M217" s="18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8"/>
      <c r="M218" s="18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8"/>
      <c r="M219" s="18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8"/>
      <c r="M220" s="18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8"/>
      <c r="M221" s="18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8"/>
      <c r="M222" s="18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8"/>
      <c r="M223" s="18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8"/>
      <c r="M224" s="18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8"/>
      <c r="M225" s="18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8"/>
      <c r="M226" s="18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8"/>
      <c r="M227" s="18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8"/>
      <c r="M228" s="18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8"/>
      <c r="M229" s="18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8"/>
      <c r="M230" s="18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8"/>
      <c r="M231" s="18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8"/>
      <c r="M232" s="18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8"/>
      <c r="M233" s="18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8"/>
      <c r="M234" s="18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8"/>
      <c r="M235" s="18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8"/>
      <c r="M236" s="18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8"/>
      <c r="M237" s="18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8"/>
      <c r="M238" s="18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8"/>
      <c r="M239" s="18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8"/>
      <c r="M240" s="18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8"/>
      <c r="M241" s="18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8"/>
      <c r="M242" s="18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8"/>
      <c r="M243" s="18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8"/>
      <c r="M244" s="18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8"/>
      <c r="M245" s="18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8"/>
      <c r="M246" s="18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8"/>
      <c r="M247" s="18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8"/>
      <c r="M248" s="18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8"/>
      <c r="M249" s="18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8"/>
      <c r="M250" s="18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8"/>
      <c r="M251" s="18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8"/>
      <c r="M252" s="18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8"/>
      <c r="M253" s="18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8"/>
      <c r="M254" s="18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8"/>
      <c r="M255" s="18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8"/>
      <c r="M256" s="18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8"/>
      <c r="M257" s="18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8"/>
      <c r="M258" s="18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8"/>
      <c r="M259" s="18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8"/>
      <c r="M260" s="18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8"/>
      <c r="M261" s="18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8"/>
      <c r="M262" s="18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8"/>
      <c r="M263" s="18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8"/>
      <c r="M264" s="18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8"/>
      <c r="M265" s="18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8"/>
      <c r="M266" s="18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8"/>
      <c r="M267" s="18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8"/>
      <c r="M268" s="18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8"/>
      <c r="M269" s="18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8"/>
      <c r="M270" s="18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8"/>
      <c r="M271" s="18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8"/>
      <c r="M272" s="18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8"/>
      <c r="M273" s="18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8"/>
      <c r="M274" s="18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8"/>
      <c r="M275" s="18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8"/>
      <c r="M276" s="18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8"/>
      <c r="M277" s="18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8"/>
      <c r="M278" s="18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8"/>
      <c r="M279" s="18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8"/>
      <c r="M280" s="18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8"/>
      <c r="M281" s="18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8"/>
      <c r="M282" s="18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8"/>
      <c r="M283" s="18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8"/>
      <c r="M284" s="18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8"/>
      <c r="M285" s="18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8"/>
      <c r="M286" s="18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8"/>
      <c r="M287" s="18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8"/>
      <c r="M288" s="18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8"/>
      <c r="M289" s="18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8"/>
      <c r="M290" s="18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8"/>
      <c r="M291" s="18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8"/>
      <c r="M292" s="18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8"/>
      <c r="M293" s="18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8"/>
      <c r="M294" s="18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8"/>
      <c r="M295" s="18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8"/>
      <c r="M296" s="18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8"/>
      <c r="M297" s="18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8"/>
      <c r="M298" s="18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8"/>
      <c r="M299" s="18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8"/>
      <c r="M300" s="18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8"/>
      <c r="M301" s="18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8"/>
      <c r="M302" s="18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8"/>
      <c r="M303" s="18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8"/>
      <c r="M304" s="18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8"/>
      <c r="M305" s="18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8"/>
      <c r="M306" s="18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8"/>
      <c r="M307" s="18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8"/>
      <c r="M308" s="18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8"/>
      <c r="M309" s="18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8"/>
      <c r="M310" s="18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8"/>
      <c r="M311" s="18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8"/>
      <c r="M312" s="18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8"/>
      <c r="M313" s="18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8"/>
      <c r="M314" s="18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8"/>
      <c r="M315" s="18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8"/>
      <c r="M316" s="18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8"/>
      <c r="M317" s="18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8"/>
      <c r="M318" s="18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8"/>
      <c r="M319" s="18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8"/>
      <c r="M320" s="18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8"/>
      <c r="M321" s="18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8"/>
      <c r="M322" s="18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8"/>
      <c r="M323" s="18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8"/>
      <c r="M324" s="18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8"/>
      <c r="M325" s="18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8"/>
      <c r="M326" s="18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8"/>
      <c r="M327" s="18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8"/>
      <c r="M328" s="18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8"/>
      <c r="M329" s="18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8"/>
      <c r="M330" s="18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8"/>
      <c r="M331" s="18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8"/>
      <c r="M332" s="18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8"/>
      <c r="M333" s="18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8"/>
      <c r="M334" s="18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8"/>
      <c r="M335" s="18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8"/>
      <c r="M336" s="18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8"/>
      <c r="M337" s="18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8"/>
      <c r="M338" s="18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8"/>
      <c r="M339" s="18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8"/>
      <c r="M340" s="18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8"/>
      <c r="M341" s="18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8"/>
      <c r="M342" s="18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8"/>
      <c r="M343" s="18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8"/>
      <c r="M344" s="18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8"/>
      <c r="M345" s="18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8"/>
      <c r="M346" s="18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8"/>
      <c r="M347" s="18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8"/>
      <c r="M348" s="1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8"/>
      <c r="M349" s="18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8"/>
      <c r="M350" s="18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8"/>
      <c r="M351" s="18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8"/>
      <c r="M352" s="18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8"/>
      <c r="M353" s="18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8"/>
      <c r="M354" s="18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8"/>
      <c r="M355" s="18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8"/>
      <c r="M356" s="18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8"/>
      <c r="M357" s="18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8"/>
      <c r="M358" s="18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8"/>
      <c r="M359" s="18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8"/>
      <c r="M360" s="18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8"/>
      <c r="M361" s="18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8"/>
      <c r="M362" s="18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8"/>
      <c r="M363" s="18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8"/>
      <c r="M364" s="18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8"/>
      <c r="M365" s="18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8"/>
      <c r="M366" s="18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8"/>
      <c r="M367" s="18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8"/>
      <c r="M368" s="18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8"/>
      <c r="M369" s="18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8"/>
      <c r="M370" s="18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8"/>
      <c r="M371" s="18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8"/>
      <c r="M372" s="18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8"/>
      <c r="M373" s="18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8"/>
      <c r="M374" s="18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8"/>
      <c r="M375" s="18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8"/>
      <c r="M376" s="18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8"/>
      <c r="M377" s="18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8"/>
      <c r="M378" s="18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8"/>
      <c r="M379" s="18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8"/>
      <c r="M380" s="18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8"/>
      <c r="M381" s="18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8"/>
      <c r="M382" s="18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8"/>
      <c r="M383" s="18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8"/>
      <c r="M384" s="18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8"/>
      <c r="M385" s="18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8"/>
      <c r="M386" s="18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8"/>
      <c r="M387" s="18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8"/>
      <c r="M388" s="18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8"/>
      <c r="M389" s="18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8"/>
      <c r="M390" s="18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8"/>
      <c r="M391" s="1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8"/>
      <c r="M392" s="1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8"/>
      <c r="M393" s="1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8"/>
      <c r="M394" s="1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8"/>
      <c r="M395" s="1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8"/>
      <c r="M396" s="18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8"/>
      <c r="M397" s="18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8"/>
      <c r="M398" s="18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8"/>
      <c r="M399" s="18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8"/>
      <c r="M400" s="18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8"/>
      <c r="M401" s="18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8"/>
      <c r="M402" s="18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8"/>
      <c r="M403" s="18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8"/>
      <c r="M404" s="18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8"/>
      <c r="M405" s="18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8"/>
      <c r="M406" s="18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8"/>
      <c r="M407" s="18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8"/>
      <c r="M408" s="18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8"/>
      <c r="M409" s="18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8"/>
      <c r="M410" s="18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8"/>
      <c r="M411" s="18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8"/>
      <c r="M412" s="18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8"/>
      <c r="M413" s="18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8"/>
      <c r="M414" s="18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8"/>
      <c r="M415" s="18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8"/>
      <c r="M416" s="18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8"/>
      <c r="M417" s="18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8"/>
      <c r="M418" s="18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8"/>
      <c r="M419" s="18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8"/>
      <c r="M420" s="18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8"/>
      <c r="M421" s="18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8"/>
      <c r="M422" s="18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8"/>
      <c r="M423" s="18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8"/>
      <c r="M424" s="18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8"/>
      <c r="M425" s="18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8"/>
      <c r="M426" s="18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8"/>
      <c r="M427" s="18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8"/>
      <c r="M428" s="18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8"/>
      <c r="M429" s="18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8"/>
      <c r="M430" s="18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8"/>
      <c r="M431" s="18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8"/>
      <c r="M432" s="18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8"/>
      <c r="M433" s="18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8"/>
      <c r="M434" s="18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8"/>
      <c r="M435" s="18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8"/>
      <c r="M436" s="18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8"/>
      <c r="M437" s="18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8"/>
      <c r="M438" s="18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8"/>
      <c r="M439" s="18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8"/>
      <c r="M440" s="18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8"/>
      <c r="M441" s="18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8"/>
      <c r="M442" s="18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8"/>
      <c r="M443" s="18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8"/>
      <c r="M444" s="18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8"/>
      <c r="M445" s="18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8"/>
      <c r="M446" s="18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8"/>
      <c r="M447" s="18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8"/>
      <c r="M448" s="18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8"/>
      <c r="M449" s="18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8"/>
      <c r="M450" s="18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8"/>
      <c r="M451" s="18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8"/>
      <c r="M452" s="18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8"/>
      <c r="M453" s="18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8"/>
      <c r="M454" s="18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8"/>
      <c r="M455" s="18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8"/>
      <c r="M456" s="18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8"/>
      <c r="M457" s="18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8"/>
      <c r="M458" s="18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8"/>
      <c r="M459" s="18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8"/>
      <c r="M460" s="18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8"/>
      <c r="M461" s="18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8"/>
      <c r="M462" s="18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8"/>
      <c r="M463" s="18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8"/>
      <c r="M464" s="18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8"/>
      <c r="M465" s="18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8"/>
      <c r="M466" s="18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8"/>
      <c r="M467" s="18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8"/>
      <c r="M468" s="18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8"/>
      <c r="M469" s="18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8"/>
      <c r="M470" s="18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8"/>
      <c r="M471" s="18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8"/>
      <c r="M472" s="18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8"/>
      <c r="M473" s="18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8"/>
      <c r="M474" s="18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8"/>
      <c r="M475" s="18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8"/>
      <c r="M476" s="18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8"/>
      <c r="M477" s="18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8"/>
      <c r="M478" s="18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8"/>
      <c r="M479" s="18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8"/>
      <c r="M480" s="18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8"/>
      <c r="M481" s="18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8"/>
      <c r="M482" s="18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8"/>
      <c r="M483" s="18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8"/>
      <c r="M484" s="18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8"/>
      <c r="M485" s="18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8"/>
      <c r="M486" s="18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8"/>
      <c r="M487" s="18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8"/>
      <c r="M488" s="18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8"/>
      <c r="M489" s="18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8"/>
      <c r="M490" s="18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8"/>
      <c r="M491" s="18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8"/>
      <c r="M492" s="18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8"/>
      <c r="M493" s="18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8"/>
      <c r="M494" s="18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8"/>
      <c r="M495" s="18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8"/>
      <c r="M496" s="18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8"/>
      <c r="M497" s="18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8"/>
      <c r="M498" s="18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8"/>
      <c r="M499" s="18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8"/>
      <c r="M500" s="18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8"/>
      <c r="M501" s="18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8"/>
      <c r="M502" s="18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8"/>
      <c r="M503" s="18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8"/>
      <c r="M504" s="18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8"/>
      <c r="M505" s="18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8"/>
      <c r="M506" s="18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8"/>
      <c r="M507" s="18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8"/>
      <c r="M508" s="18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8"/>
      <c r="M509" s="18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8"/>
      <c r="M510" s="18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8"/>
      <c r="M511" s="18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8"/>
      <c r="M512" s="18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8"/>
      <c r="M513" s="18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8"/>
      <c r="M514" s="18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8"/>
      <c r="M515" s="18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8"/>
      <c r="M516" s="18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8"/>
      <c r="M517" s="18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8"/>
      <c r="M518" s="18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8"/>
      <c r="M519" s="18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8"/>
      <c r="M520" s="18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8"/>
      <c r="M521" s="18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8"/>
      <c r="M522" s="18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8"/>
      <c r="M523" s="18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8"/>
      <c r="M524" s="18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8"/>
      <c r="M525" s="18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8"/>
      <c r="M526" s="18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8"/>
      <c r="M527" s="18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8"/>
      <c r="M528" s="18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8"/>
      <c r="M529" s="18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8"/>
      <c r="M530" s="18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8"/>
      <c r="M531" s="18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8"/>
      <c r="M532" s="18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8"/>
      <c r="M533" s="18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8"/>
      <c r="M534" s="18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8"/>
      <c r="M535" s="18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8"/>
      <c r="M536" s="18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8"/>
      <c r="M537" s="18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8"/>
      <c r="M538" s="18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8"/>
      <c r="M539" s="18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8"/>
      <c r="M540" s="18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8"/>
      <c r="M541" s="18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8"/>
      <c r="M542" s="18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8"/>
      <c r="M543" s="18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8"/>
      <c r="M544" s="18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8"/>
      <c r="M545" s="18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8"/>
      <c r="M546" s="18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8"/>
      <c r="M547" s="18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8"/>
      <c r="M548" s="18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8"/>
      <c r="M549" s="18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8"/>
      <c r="M550" s="18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8"/>
      <c r="M551" s="18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8"/>
      <c r="M553" s="1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8"/>
      <c r="M554" s="18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8"/>
      <c r="M555" s="18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8"/>
      <c r="M556" s="18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8"/>
      <c r="M557" s="18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8"/>
      <c r="M558" s="18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8"/>
      <c r="M559" s="18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8"/>
      <c r="M560" s="18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8"/>
      <c r="M561" s="18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8"/>
      <c r="M562" s="18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8"/>
      <c r="M563" s="18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8"/>
      <c r="M564" s="18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8"/>
      <c r="M565" s="18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8"/>
      <c r="M566" s="18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8"/>
      <c r="M567" s="18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8"/>
      <c r="M568" s="18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8"/>
      <c r="M569" s="18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8"/>
      <c r="M570" s="18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8"/>
      <c r="M571" s="18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8"/>
      <c r="M572" s="18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8"/>
      <c r="M573" s="18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8"/>
      <c r="M574" s="18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8"/>
      <c r="M575" s="18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8"/>
      <c r="M576" s="18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8"/>
      <c r="M577" s="18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8"/>
      <c r="M578" s="18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8"/>
      <c r="M579" s="18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8"/>
      <c r="M580" s="18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8"/>
      <c r="M581" s="18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8"/>
      <c r="M582" s="18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8"/>
      <c r="M583" s="18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8"/>
      <c r="M584" s="18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8"/>
      <c r="M585" s="18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8"/>
      <c r="M586" s="18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8"/>
      <c r="M587" s="18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8"/>
      <c r="M588" s="18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8"/>
      <c r="M589" s="18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8"/>
      <c r="M590" s="18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8"/>
      <c r="M591" s="18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8"/>
      <c r="M592" s="18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8"/>
      <c r="M593" s="18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8"/>
      <c r="M594" s="18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8"/>
      <c r="M595" s="18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8"/>
      <c r="M596" s="18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8"/>
      <c r="M597" s="18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8"/>
      <c r="M598" s="18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8"/>
      <c r="M599" s="18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8"/>
      <c r="M600" s="18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8"/>
      <c r="M601" s="18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8"/>
      <c r="M602" s="18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8"/>
      <c r="M603" s="18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8"/>
      <c r="M604" s="18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8"/>
      <c r="M605" s="18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8"/>
      <c r="M606" s="18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8"/>
      <c r="M607" s="18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8"/>
      <c r="M608" s="18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8"/>
      <c r="M609" s="18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8"/>
      <c r="M610" s="18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8"/>
      <c r="M611" s="18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8"/>
      <c r="M612" s="18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8"/>
      <c r="M613" s="18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8"/>
      <c r="M614" s="18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8"/>
      <c r="M615" s="18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8"/>
      <c r="M616" s="18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8"/>
      <c r="M617" s="18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8"/>
      <c r="M618" s="18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8"/>
      <c r="M619" s="18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8"/>
      <c r="M620" s="18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8"/>
      <c r="M621" s="18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8"/>
      <c r="M622" s="18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8"/>
      <c r="M623" s="18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8"/>
      <c r="M624" s="18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8"/>
      <c r="M625" s="18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8"/>
      <c r="M626" s="18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8"/>
      <c r="M627" s="18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8"/>
      <c r="M628" s="18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8"/>
      <c r="M629" s="18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8"/>
      <c r="M630" s="18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8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8"/>
      <c r="M632" s="18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8"/>
      <c r="M633" s="18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8"/>
      <c r="M634" s="18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8"/>
      <c r="M635" s="18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8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8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8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8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8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8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8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8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8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8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8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8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8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8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8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8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8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8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8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8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8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8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8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8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8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8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8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8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8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8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8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8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8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8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8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8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8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8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8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8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8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8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8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8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8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8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8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8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8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8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8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8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8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8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8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8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8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8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8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8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8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8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8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8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8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8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8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8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8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8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8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8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8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8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8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8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8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8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8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8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8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8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8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8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8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8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8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8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8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8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8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8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8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8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8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8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8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8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8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8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8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8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8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8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8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8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8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8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8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8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8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8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8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8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8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8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8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8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8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8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8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8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8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8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8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8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8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8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8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8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8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8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8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8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8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8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8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8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8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8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8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8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8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8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8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8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8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8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8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8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8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8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8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8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8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8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8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8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8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8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8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8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8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8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8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8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8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8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8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8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8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8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8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8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8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8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8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8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8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8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8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8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8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8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8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8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8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8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8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8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8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8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8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8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8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8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8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8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8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8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8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8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8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8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8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8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8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8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8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8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8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8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8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8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8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8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8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8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8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8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8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8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8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8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8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8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8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8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8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8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8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8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8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8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8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8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8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8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8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8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8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8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8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8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8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8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8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8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8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8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8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8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8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8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8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8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8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8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8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8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8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8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8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8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8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8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8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8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8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8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8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8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8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8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8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8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8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8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8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8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8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8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8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8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8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8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8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8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8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8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8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8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8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8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8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8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8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8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8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8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8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8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8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8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8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8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8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8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8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8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8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8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8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8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8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8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8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8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8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8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8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8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8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8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8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8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8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8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8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8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8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8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8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8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8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8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8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8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8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8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8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8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8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8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8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8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8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8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8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8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8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8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8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8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8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8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8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8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8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8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8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8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8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8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8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7">
    <mergeCell ref="I32:K32"/>
    <mergeCell ref="L32:M32"/>
    <mergeCell ref="B30:H30"/>
    <mergeCell ref="I30:K30"/>
    <mergeCell ref="L30:M30"/>
    <mergeCell ref="B31:H31"/>
    <mergeCell ref="I31:K31"/>
    <mergeCell ref="L31:M31"/>
    <mergeCell ref="B32:H32"/>
    <mergeCell ref="A7:M7"/>
    <mergeCell ref="B8:M8"/>
    <mergeCell ref="B10:M10"/>
    <mergeCell ref="B11:M11"/>
    <mergeCell ref="B12:M12"/>
    <mergeCell ref="B13:M13"/>
    <mergeCell ref="B14:M14"/>
    <mergeCell ref="B15:M15"/>
    <mergeCell ref="B16:M16"/>
    <mergeCell ref="B17:M17"/>
    <mergeCell ref="B18:M18"/>
    <mergeCell ref="B19:M19"/>
    <mergeCell ref="B20:M20"/>
    <mergeCell ref="A23:M23"/>
    <mergeCell ref="I26:K26"/>
    <mergeCell ref="L26:M26"/>
    <mergeCell ref="A24:H24"/>
    <mergeCell ref="I24:K24"/>
    <mergeCell ref="L24:M24"/>
    <mergeCell ref="B25:H25"/>
    <mergeCell ref="I25:K25"/>
    <mergeCell ref="L25:M25"/>
    <mergeCell ref="B26:H26"/>
    <mergeCell ref="I29:K29"/>
    <mergeCell ref="L29:M29"/>
    <mergeCell ref="B27:H27"/>
    <mergeCell ref="I27:K27"/>
    <mergeCell ref="L27:M27"/>
    <mergeCell ref="B28:H28"/>
    <mergeCell ref="I28:K28"/>
    <mergeCell ref="L28:M28"/>
    <mergeCell ref="B29:H29"/>
    <mergeCell ref="B33:H33"/>
    <mergeCell ref="I33:K33"/>
    <mergeCell ref="L33:M33"/>
    <mergeCell ref="B34:H34"/>
    <mergeCell ref="I34:K34"/>
    <mergeCell ref="L34:M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13" width="21.43"/>
    <col customWidth="1" min="14" max="26" width="10.71"/>
  </cols>
  <sheetData>
    <row r="1" ht="57.75" customHeight="1">
      <c r="A1" s="3" t="s">
        <v>1</v>
      </c>
      <c r="B1" s="36" t="s">
        <v>77</v>
      </c>
      <c r="C1" s="37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5" t="s">
        <v>87</v>
      </c>
      <c r="M1" s="38" t="s">
        <v>88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 t="s">
        <v>24</v>
      </c>
      <c r="B2" s="38">
        <f>AVERAGEIF(Dataset!$B$2:$B$629,'Tabla Promedios por provincia'!A2,Dataset!$C$2:$C$629)</f>
        <v>204.3684211</v>
      </c>
      <c r="C2" s="38">
        <f>AVERAGEIF(Dataset!$B$2:$B$629,'Tabla Promedios por provincia'!A2,Dataset!$H$2:$H$629)</f>
        <v>69774.16368</v>
      </c>
      <c r="D2" s="38">
        <f>+AVERAGEIF(Dataset!B:B,'Tabla Promedios por provincia'!$A2,Dataset!D:D)</f>
        <v>285.1666667</v>
      </c>
      <c r="E2" s="38">
        <f>+AVERAGEIF(Dataset!B:B,'Tabla Promedios por provincia'!$A2,Dataset!E:E)</f>
        <v>3</v>
      </c>
      <c r="F2" s="38">
        <f>AVERAGEIF(Dataset!B:B,'Tabla Promedios por provincia'!$A2,Dataset!F:F)</f>
        <v>18.25</v>
      </c>
      <c r="G2" s="38">
        <f>AVERAGEIF(Dataset!B:B,'Tabla Promedios por provincia'!$A2,Dataset!G:G)</f>
        <v>46.25</v>
      </c>
      <c r="H2" s="38">
        <f>AVERAGEIF(Dataset!$B:$B,'Tabla Promedios por provincia'!$A2,Dataset!I:I)</f>
        <v>44025.8475</v>
      </c>
      <c r="I2" s="38">
        <f>AVERAGEIF(Dataset!$B:$B,'Tabla Promedios por provincia'!$A2,Dataset!J:J)</f>
        <v>984.71</v>
      </c>
      <c r="J2" s="38"/>
      <c r="K2" s="38">
        <f>AVERAGEIF(Dataset!$B:$B,'Tabla Promedios por provincia'!$A2,Dataset!L:L)</f>
        <v>22147.01786</v>
      </c>
      <c r="L2" s="38">
        <f>AVERAGEIF(Dataset!$B:$B,'Tabla Promedios por provincia'!$A2,Dataset!M:M)</f>
        <v>239731.5</v>
      </c>
      <c r="M2" s="10">
        <f>+MAX('Tabla Promedios por provincia'!$B2:$L2)</f>
        <v>239731.5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7" t="s">
        <v>37</v>
      </c>
      <c r="B3" s="38">
        <f>AVERAGEIF(Dataset!$B$2:$B$629,'Tabla Promedios por provincia'!A3,Dataset!$C$2:$C$629)</f>
        <v>189.5925926</v>
      </c>
      <c r="C3" s="38">
        <f>AVERAGEIF(Dataset!$B$2:$B$629,'Tabla Promedios por provincia'!A3,Dataset!$H$2:$H$629)</f>
        <v>15677.62148</v>
      </c>
      <c r="D3" s="38">
        <f>+AVERAGEIF(Dataset!B:B,'Tabla Promedios por provincia'!$A3,Dataset!D:D)</f>
        <v>103</v>
      </c>
      <c r="E3" s="38">
        <f>+AVERAGEIF(Dataset!B:B,'Tabla Promedios por provincia'!$A3,Dataset!E:E)</f>
        <v>54.72222222</v>
      </c>
      <c r="F3" s="38">
        <f>AVERAGEIF(Dataset!B:B,'Tabla Promedios por provincia'!$A3,Dataset!F:F)</f>
        <v>30.08333333</v>
      </c>
      <c r="G3" s="38">
        <f>AVERAGEIF(Dataset!B:B,'Tabla Promedios por provincia'!$A3,Dataset!G:G)</f>
        <v>100.625</v>
      </c>
      <c r="H3" s="38">
        <f>AVERAGEIF(Dataset!$B:$B,'Tabla Promedios por provincia'!$A3,Dataset!I:I)</f>
        <v>5250.277273</v>
      </c>
      <c r="I3" s="38">
        <f>AVERAGEIF(Dataset!$B:$B,'Tabla Promedios por provincia'!$A3,Dataset!J:J)</f>
        <v>755.094375</v>
      </c>
      <c r="J3" s="38">
        <f>AVERAGEIF(Dataset!$B:$B,'Tabla Promedios por provincia'!$A3,Dataset!K:K)</f>
        <v>1380.678462</v>
      </c>
      <c r="K3" s="38">
        <f>AVERAGEIF(Dataset!$B:$B,'Tabla Promedios por provincia'!$A3,Dataset!L:L)</f>
        <v>11110.374</v>
      </c>
      <c r="L3" s="38"/>
      <c r="M3" s="10">
        <f>+MAX('Tabla Promedios por provincia'!$B3:$L3)</f>
        <v>15677.62148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7" t="s">
        <v>32</v>
      </c>
      <c r="B4" s="38">
        <f>AVERAGEIF(Dataset!$B$2:$B$629,'Tabla Promedios por provincia'!A4,Dataset!$C$2:$C$629)</f>
        <v>460.5185185</v>
      </c>
      <c r="C4" s="38">
        <f>AVERAGEIF(Dataset!$B$2:$B$629,'Tabla Promedios por provincia'!A4,Dataset!$H$2:$H$629)</f>
        <v>36372.64111</v>
      </c>
      <c r="D4" s="38">
        <f>+AVERAGEIF(Dataset!B:B,'Tabla Promedios por provincia'!$A4,Dataset!D:D)</f>
        <v>191.76</v>
      </c>
      <c r="E4" s="38">
        <f>+AVERAGEIF(Dataset!B:B,'Tabla Promedios por provincia'!$A4,Dataset!E:E)</f>
        <v>140.1052632</v>
      </c>
      <c r="F4" s="38">
        <f>AVERAGEIF(Dataset!B:B,'Tabla Promedios por provincia'!$A4,Dataset!F:F)</f>
        <v>63.92307692</v>
      </c>
      <c r="G4" s="38">
        <f>AVERAGEIF(Dataset!B:B,'Tabla Promedios por provincia'!$A4,Dataset!G:G)</f>
        <v>197.4761905</v>
      </c>
      <c r="H4" s="38">
        <f>AVERAGEIF(Dataset!$B:$B,'Tabla Promedios por provincia'!$A4,Dataset!I:I)</f>
        <v>11072.89591</v>
      </c>
      <c r="I4" s="38">
        <f>AVERAGEIF(Dataset!$B:$B,'Tabla Promedios por provincia'!$A4,Dataset!J:J)</f>
        <v>1265.24375</v>
      </c>
      <c r="J4" s="38">
        <f>AVERAGEIF(Dataset!$B:$B,'Tabla Promedios por provincia'!$A4,Dataset!K:K)</f>
        <v>5795.455417</v>
      </c>
      <c r="K4" s="38">
        <f>AVERAGEIF(Dataset!$B:$B,'Tabla Promedios por provincia'!$A4,Dataset!L:L)</f>
        <v>22271.26038</v>
      </c>
      <c r="L4" s="38">
        <f>AVERAGEIF(Dataset!$B:$B,'Tabla Promedios por provincia'!$A4,Dataset!M:M)</f>
        <v>70</v>
      </c>
      <c r="M4" s="10">
        <f>+MAX('Tabla Promedios por provincia'!$B4:$L4)</f>
        <v>36372.64111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7" t="s">
        <v>19</v>
      </c>
      <c r="B5" s="38">
        <f>AVERAGEIF(Dataset!$B$2:$B$629,'Tabla Promedios por provincia'!A5,Dataset!$C$2:$C$629)</f>
        <v>397.4814815</v>
      </c>
      <c r="C5" s="38">
        <f>AVERAGEIF(Dataset!$B$2:$B$629,'Tabla Promedios por provincia'!A5,Dataset!$H$2:$H$629)</f>
        <v>107267.6359</v>
      </c>
      <c r="D5" s="38">
        <f>+AVERAGEIF(Dataset!B:B,'Tabla Promedios por provincia'!$A5,Dataset!D:D)</f>
        <v>157.875</v>
      </c>
      <c r="E5" s="38">
        <f>+AVERAGEIF(Dataset!B:B,'Tabla Promedios por provincia'!$A5,Dataset!E:E)</f>
        <v>107.8095238</v>
      </c>
      <c r="F5" s="38">
        <f>AVERAGEIF(Dataset!B:B,'Tabla Promedios por provincia'!$A5,Dataset!F:F)</f>
        <v>46.84615385</v>
      </c>
      <c r="G5" s="38">
        <f>AVERAGEIF(Dataset!B:B,'Tabla Promedios por provincia'!$A5,Dataset!G:G)</f>
        <v>214.2105263</v>
      </c>
      <c r="H5" s="38">
        <f>AVERAGEIF(Dataset!$B:$B,'Tabla Promedios por provincia'!$A5,Dataset!I:I)</f>
        <v>41919.70957</v>
      </c>
      <c r="I5" s="38">
        <f>AVERAGEIF(Dataset!$B:$B,'Tabla Promedios por provincia'!$A5,Dataset!J:J)</f>
        <v>529.8342105</v>
      </c>
      <c r="J5" s="38">
        <f>AVERAGEIF(Dataset!$B:$B,'Tabla Promedios por provincia'!$A5,Dataset!K:K)</f>
        <v>55328.77769</v>
      </c>
      <c r="K5" s="38">
        <f>AVERAGEIF(Dataset!$B:$B,'Tabla Promedios por provincia'!$A5,Dataset!L:L)</f>
        <v>17905.84333</v>
      </c>
      <c r="L5" s="38"/>
      <c r="M5" s="10">
        <f>+MAX('Tabla Promedios por provincia'!$B5:$L5)</f>
        <v>107267.6359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7" t="s">
        <v>18</v>
      </c>
      <c r="B6" s="38">
        <f>AVERAGEIF(Dataset!$B$2:$B$629,'Tabla Promedios por provincia'!A6,Dataset!$C$2:$C$629)</f>
        <v>316.0740741</v>
      </c>
      <c r="C6" s="38">
        <f>AVERAGEIF(Dataset!$B$2:$B$629,'Tabla Promedios por provincia'!A6,Dataset!$H$2:$H$629)</f>
        <v>174595.337</v>
      </c>
      <c r="D6" s="38">
        <f>+AVERAGEIF(Dataset!B:B,'Tabla Promedios por provincia'!$A6,Dataset!D:D)</f>
        <v>112.9583333</v>
      </c>
      <c r="E6" s="38">
        <f>+AVERAGEIF(Dataset!B:B,'Tabla Promedios por provincia'!$A6,Dataset!E:E)</f>
        <v>61.47826087</v>
      </c>
      <c r="F6" s="38">
        <f>AVERAGEIF(Dataset!B:B,'Tabla Promedios por provincia'!$A6,Dataset!F:F)</f>
        <v>65</v>
      </c>
      <c r="G6" s="38">
        <f>AVERAGEIF(Dataset!B:B,'Tabla Promedios por provincia'!$A6,Dataset!G:G)</f>
        <v>181.45</v>
      </c>
      <c r="H6" s="38">
        <f>AVERAGEIF(Dataset!$B:$B,'Tabla Promedios por provincia'!$A6,Dataset!I:I)</f>
        <v>43050.10913</v>
      </c>
      <c r="I6" s="38">
        <f>AVERAGEIF(Dataset!$B:$B,'Tabla Promedios por provincia'!$A6,Dataset!J:J)</f>
        <v>1447.393571</v>
      </c>
      <c r="J6" s="38">
        <f>AVERAGEIF(Dataset!$B:$B,'Tabla Promedios por provincia'!$A6,Dataset!K:K)</f>
        <v>114111.5344</v>
      </c>
      <c r="K6" s="38">
        <f>AVERAGEIF(Dataset!$B:$B,'Tabla Promedios por provincia'!$A6,Dataset!L:L)</f>
        <v>32725.75808</v>
      </c>
      <c r="L6" s="38"/>
      <c r="M6" s="10">
        <f>+MAX('Tabla Promedios por provincia'!$B6:$L6)</f>
        <v>174595.337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7" t="s">
        <v>21</v>
      </c>
      <c r="B7" s="38">
        <f>AVERAGEIF(Dataset!$B$2:$B$629,'Tabla Promedios por provincia'!A7,Dataset!$C$2:$C$629)</f>
        <v>599.5769231</v>
      </c>
      <c r="C7" s="38">
        <f>AVERAGEIF(Dataset!$B$2:$B$629,'Tabla Promedios por provincia'!A7,Dataset!$H$2:$H$629)</f>
        <v>109005.435</v>
      </c>
      <c r="D7" s="38">
        <f>+AVERAGEIF(Dataset!B:B,'Tabla Promedios por provincia'!$A7,Dataset!D:D)</f>
        <v>162</v>
      </c>
      <c r="E7" s="38">
        <f>+AVERAGEIF(Dataset!B:B,'Tabla Promedios por provincia'!$A7,Dataset!E:E)</f>
        <v>69.40909091</v>
      </c>
      <c r="F7" s="38">
        <f>AVERAGEIF(Dataset!B:B,'Tabla Promedios por provincia'!$A7,Dataset!F:F)</f>
        <v>77.66666667</v>
      </c>
      <c r="G7" s="38">
        <f>AVERAGEIF(Dataset!B:B,'Tabla Promedios por provincia'!$A7,Dataset!G:G)</f>
        <v>424.2272727</v>
      </c>
      <c r="H7" s="38">
        <f>AVERAGEIF(Dataset!$B:$B,'Tabla Promedios por provincia'!$A7,Dataset!I:I)</f>
        <v>32361.4156</v>
      </c>
      <c r="I7" s="38">
        <f>AVERAGEIF(Dataset!$B:$B,'Tabla Promedios por provincia'!$A7,Dataset!J:J)</f>
        <v>1044.892941</v>
      </c>
      <c r="J7" s="38">
        <f>AVERAGEIF(Dataset!$B:$B,'Tabla Promedios por provincia'!$A7,Dataset!K:K)</f>
        <v>44999.96</v>
      </c>
      <c r="K7" s="38">
        <f>AVERAGEIF(Dataset!$B:$B,'Tabla Promedios por provincia'!$A7,Dataset!L:L)</f>
        <v>38893.7464</v>
      </c>
      <c r="L7" s="38"/>
      <c r="M7" s="10">
        <f>+MAX('Tabla Promedios por provincia'!$B7:$L7)</f>
        <v>109005.435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7" t="s">
        <v>22</v>
      </c>
      <c r="B8" s="38">
        <f>AVERAGEIF(Dataset!$B$2:$B$629,'Tabla Promedios por provincia'!A8,Dataset!$C$2:$C$629)</f>
        <v>461.3333333</v>
      </c>
      <c r="C8" s="38">
        <f>AVERAGEIF(Dataset!$B$2:$B$629,'Tabla Promedios por provincia'!A8,Dataset!$H$2:$H$629)</f>
        <v>96266.45111</v>
      </c>
      <c r="D8" s="38">
        <f>+AVERAGEIF(Dataset!B:B,'Tabla Promedios por provincia'!$A8,Dataset!D:D)</f>
        <v>169.952381</v>
      </c>
      <c r="E8" s="38">
        <f>+AVERAGEIF(Dataset!B:B,'Tabla Promedios por provincia'!$A8,Dataset!E:E)</f>
        <v>121.5555556</v>
      </c>
      <c r="F8" s="38">
        <f>AVERAGEIF(Dataset!B:B,'Tabla Promedios por provincia'!$A8,Dataset!F:F)</f>
        <v>50.13333333</v>
      </c>
      <c r="G8" s="38">
        <f>AVERAGEIF(Dataset!B:B,'Tabla Promedios por provincia'!$A8,Dataset!G:G)</f>
        <v>270.3181818</v>
      </c>
      <c r="H8" s="38">
        <f>AVERAGEIF(Dataset!$B:$B,'Tabla Promedios por provincia'!$A8,Dataset!I:I)</f>
        <v>39245.8636</v>
      </c>
      <c r="I8" s="38">
        <f>AVERAGEIF(Dataset!$B:$B,'Tabla Promedios por provincia'!$A8,Dataset!J:J)</f>
        <v>875.4644444</v>
      </c>
      <c r="J8" s="38">
        <f>AVERAGEIF(Dataset!$B:$B,'Tabla Promedios por provincia'!$A8,Dataset!K:K)</f>
        <v>42163.80545</v>
      </c>
      <c r="K8" s="38">
        <f>AVERAGEIF(Dataset!$B:$B,'Tabla Promedios por provincia'!$A8,Dataset!L:L)</f>
        <v>26987.4212</v>
      </c>
      <c r="L8" s="38"/>
      <c r="M8" s="10">
        <f>+MAX('Tabla Promedios por provincia'!$B8:$L8)</f>
        <v>96266.45111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7" t="s">
        <v>30</v>
      </c>
      <c r="B9" s="38">
        <f>AVERAGEIF(Dataset!$B$2:$B$629,'Tabla Promedios por provincia'!A9,Dataset!$C$2:$C$629)</f>
        <v>657.037037</v>
      </c>
      <c r="C9" s="38">
        <f>AVERAGEIF(Dataset!$B$2:$B$629,'Tabla Promedios por provincia'!A9,Dataset!$H$2:$H$629)</f>
        <v>25618.95556</v>
      </c>
      <c r="D9" s="38">
        <f>+AVERAGEIF(Dataset!B:B,'Tabla Promedios por provincia'!$A9,Dataset!D:D)</f>
        <v>187.3913043</v>
      </c>
      <c r="E9" s="38">
        <f>+AVERAGEIF(Dataset!B:B,'Tabla Promedios por provincia'!$A9,Dataset!E:E)</f>
        <v>106.5238095</v>
      </c>
      <c r="F9" s="38">
        <f>AVERAGEIF(Dataset!B:B,'Tabla Promedios por provincia'!$A9,Dataset!F:F)</f>
        <v>66.83333333</v>
      </c>
      <c r="G9" s="38">
        <f>AVERAGEIF(Dataset!B:B,'Tabla Promedios por provincia'!$A9,Dataset!G:G)</f>
        <v>432.9583333</v>
      </c>
      <c r="H9" s="38">
        <f>AVERAGEIF(Dataset!$B:$B,'Tabla Promedios por provincia'!$A9,Dataset!I:I)</f>
        <v>4149.8405</v>
      </c>
      <c r="I9" s="38">
        <f>AVERAGEIF(Dataset!$B:$B,'Tabla Promedios por provincia'!$A9,Dataset!J:J)</f>
        <v>1184.466842</v>
      </c>
      <c r="J9" s="38">
        <f>AVERAGEIF(Dataset!$B:$B,'Tabla Promedios por provincia'!$A9,Dataset!K:K)</f>
        <v>7994.312609</v>
      </c>
      <c r="K9" s="38">
        <f>AVERAGEIF(Dataset!$B:$B,'Tabla Promedios por provincia'!$A9,Dataset!L:L)</f>
        <v>14901.3863</v>
      </c>
      <c r="L9" s="38">
        <f>AVERAGEIF(Dataset!$B:$B,'Tabla Promedios por provincia'!$A9,Dataset!M:M)</f>
        <v>3.5</v>
      </c>
      <c r="M9" s="10">
        <f>+MAX('Tabla Promedios por provincia'!$B9:$L9)</f>
        <v>25618.95556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7" t="s">
        <v>29</v>
      </c>
      <c r="B10" s="38">
        <f>AVERAGEIF(Dataset!$B$2:$B$629,'Tabla Promedios por provincia'!A10,Dataset!$C$2:$C$629)</f>
        <v>461.9259259</v>
      </c>
      <c r="C10" s="38">
        <f>AVERAGEIF(Dataset!$B$2:$B$629,'Tabla Promedios por provincia'!A10,Dataset!$H$2:$H$629)</f>
        <v>49023.14481</v>
      </c>
      <c r="D10" s="38">
        <f>+AVERAGEIF(Dataset!B:B,'Tabla Promedios por provincia'!$A10,Dataset!D:D)</f>
        <v>156.125</v>
      </c>
      <c r="E10" s="38">
        <f>+AVERAGEIF(Dataset!B:B,'Tabla Promedios por provincia'!$A10,Dataset!E:E)</f>
        <v>95.89473684</v>
      </c>
      <c r="F10" s="38">
        <f>AVERAGEIF(Dataset!B:B,'Tabla Promedios por provincia'!$A10,Dataset!F:F)</f>
        <v>54.15384615</v>
      </c>
      <c r="G10" s="38">
        <f>AVERAGEIF(Dataset!B:B,'Tabla Promedios por provincia'!$A10,Dataset!G:G)</f>
        <v>269.5217391</v>
      </c>
      <c r="H10" s="38">
        <f>AVERAGEIF(Dataset!$B:$B,'Tabla Promedios por provincia'!$A10,Dataset!I:I)</f>
        <v>12341.15826</v>
      </c>
      <c r="I10" s="38">
        <f>AVERAGEIF(Dataset!$B:$B,'Tabla Promedios por provincia'!$A10,Dataset!J:J)</f>
        <v>1292.067778</v>
      </c>
      <c r="J10" s="38">
        <f>AVERAGEIF(Dataset!$B:$B,'Tabla Promedios por provincia'!$A10,Dataset!K:K)</f>
        <v>15916.14091</v>
      </c>
      <c r="K10" s="38">
        <f>AVERAGEIF(Dataset!$B:$B,'Tabla Promedios por provincia'!$A10,Dataset!L:L)</f>
        <v>25629.44115</v>
      </c>
      <c r="L10" s="38">
        <f>AVERAGEIF(Dataset!$B:$B,'Tabla Promedios por provincia'!$A10,Dataset!M:M)</f>
        <v>0.5</v>
      </c>
      <c r="M10" s="10">
        <f>+MAX('Tabla Promedios por provincia'!$B10:$L10)</f>
        <v>49023.14481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7" t="s">
        <v>33</v>
      </c>
      <c r="B11" s="38">
        <f>AVERAGEIF(Dataset!$B$2:$B$629,'Tabla Promedios por provincia'!A11,Dataset!$C$2:$C$629)</f>
        <v>526.5555556</v>
      </c>
      <c r="C11" s="38">
        <f>AVERAGEIF(Dataset!$B$2:$B$629,'Tabla Promedios por provincia'!A11,Dataset!$H$2:$H$629)</f>
        <v>15180.68593</v>
      </c>
      <c r="D11" s="38">
        <f>+AVERAGEIF(Dataset!B:B,'Tabla Promedios por provincia'!$A11,Dataset!D:D)</f>
        <v>118.72</v>
      </c>
      <c r="E11" s="38">
        <f>+AVERAGEIF(Dataset!B:B,'Tabla Promedios por provincia'!$A11,Dataset!E:E)</f>
        <v>139.3</v>
      </c>
      <c r="F11" s="38">
        <f>AVERAGEIF(Dataset!B:B,'Tabla Promedios por provincia'!$A11,Dataset!F:F)</f>
        <v>42.5</v>
      </c>
      <c r="G11" s="38">
        <f>AVERAGEIF(Dataset!B:B,'Tabla Promedios por provincia'!$A11,Dataset!G:G)</f>
        <v>349.4782609</v>
      </c>
      <c r="H11" s="38">
        <f>AVERAGEIF(Dataset!$B:$B,'Tabla Promedios por provincia'!$A11,Dataset!I:I)</f>
        <v>2826.253182</v>
      </c>
      <c r="I11" s="38">
        <f>AVERAGEIF(Dataset!$B:$B,'Tabla Promedios por provincia'!$A11,Dataset!J:J)</f>
        <v>368.7052632</v>
      </c>
      <c r="J11" s="38">
        <f>AVERAGEIF(Dataset!$B:$B,'Tabla Promedios por provincia'!$A11,Dataset!K:K)</f>
        <v>5325.812609</v>
      </c>
      <c r="K11" s="38">
        <f>AVERAGEIF(Dataset!$B:$B,'Tabla Promedios por provincia'!$A11,Dataset!L:L)</f>
        <v>8392.363077</v>
      </c>
      <c r="L11" s="38">
        <f>AVERAGEIF(Dataset!$B:$B,'Tabla Promedios por provincia'!$A11,Dataset!M:M)</f>
        <v>0.22</v>
      </c>
      <c r="M11" s="10">
        <f>+MAX('Tabla Promedios por provincia'!$B11:$L11)</f>
        <v>15180.68593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7" t="s">
        <v>35</v>
      </c>
      <c r="B12" s="38">
        <f>AVERAGEIF(Dataset!$B$2:$B$629,'Tabla Promedios por provincia'!A12,Dataset!$C$2:$C$629)</f>
        <v>677.4444444</v>
      </c>
      <c r="C12" s="38">
        <f>AVERAGEIF(Dataset!$B$2:$B$629,'Tabla Promedios por provincia'!A12,Dataset!$H$2:$H$629)</f>
        <v>21898.98333</v>
      </c>
      <c r="D12" s="38">
        <f>+AVERAGEIF(Dataset!B:B,'Tabla Promedios por provincia'!$A12,Dataset!D:D)</f>
        <v>148.68</v>
      </c>
      <c r="E12" s="38">
        <f>+AVERAGEIF(Dataset!B:B,'Tabla Promedios por provincia'!$A12,Dataset!E:E)</f>
        <v>162.9166667</v>
      </c>
      <c r="F12" s="38">
        <f>AVERAGEIF(Dataset!B:B,'Tabla Promedios por provincia'!$A12,Dataset!F:F)</f>
        <v>62.13333333</v>
      </c>
      <c r="G12" s="38">
        <f>AVERAGEIF(Dataset!B:B,'Tabla Promedios por provincia'!$A12,Dataset!G:G)</f>
        <v>463.4285714</v>
      </c>
      <c r="H12" s="38">
        <f>AVERAGEIF(Dataset!$B:$B,'Tabla Promedios por provincia'!$A12,Dataset!I:I)</f>
        <v>3676.6552</v>
      </c>
      <c r="I12" s="38">
        <f>AVERAGEIF(Dataset!$B:$B,'Tabla Promedios por provincia'!$A12,Dataset!J:J)</f>
        <v>1191.101111</v>
      </c>
      <c r="J12" s="38">
        <f>AVERAGEIF(Dataset!$B:$B,'Tabla Promedios por provincia'!$A12,Dataset!K:K)</f>
        <v>5310.560833</v>
      </c>
      <c r="K12" s="38">
        <f>AVERAGEIF(Dataset!$B:$B,'Tabla Promedios por provincia'!$A12,Dataset!L:L)</f>
        <v>12980.07481</v>
      </c>
      <c r="L12" s="38">
        <f>AVERAGEIF(Dataset!$B:$B,'Tabla Promedios por provincia'!$A12,Dataset!M:M)</f>
        <v>0.87</v>
      </c>
      <c r="M12" s="10">
        <f>+MAX('Tabla Promedios por provincia'!$B12:$L12)</f>
        <v>21898.98333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7" t="s">
        <v>27</v>
      </c>
      <c r="B13" s="38">
        <f>AVERAGEIF(Dataset!$B$2:$B$629,'Tabla Promedios por provincia'!A13,Dataset!$C$2:$C$629)</f>
        <v>399.3846154</v>
      </c>
      <c r="C13" s="38">
        <f>AVERAGEIF(Dataset!$B$2:$B$629,'Tabla Promedios por provincia'!A13,Dataset!$H$2:$H$629)</f>
        <v>33907.43308</v>
      </c>
      <c r="D13" s="38">
        <f>+AVERAGEIF(Dataset!B:B,'Tabla Promedios por provincia'!$A13,Dataset!D:D)</f>
        <v>123.75</v>
      </c>
      <c r="E13" s="38">
        <f>+AVERAGEIF(Dataset!B:B,'Tabla Promedios por provincia'!$A13,Dataset!E:E)</f>
        <v>147.2777778</v>
      </c>
      <c r="F13" s="38">
        <f>AVERAGEIF(Dataset!B:B,'Tabla Promedios por provincia'!$A13,Dataset!F:F)</f>
        <v>18.30769231</v>
      </c>
      <c r="G13" s="38">
        <f>AVERAGEIF(Dataset!B:B,'Tabla Promedios por provincia'!$A13,Dataset!G:G)</f>
        <v>188.5416667</v>
      </c>
      <c r="H13" s="38">
        <f>AVERAGEIF(Dataset!$B:$B,'Tabla Promedios por provincia'!$A13,Dataset!I:I)</f>
        <v>4897.168571</v>
      </c>
      <c r="I13" s="38">
        <f>AVERAGEIF(Dataset!$B:$B,'Tabla Promedios por provincia'!$A13,Dataset!J:J)</f>
        <v>1068.791333</v>
      </c>
      <c r="J13" s="38">
        <f>AVERAGEIF(Dataset!$B:$B,'Tabla Promedios por provincia'!$A13,Dataset!K:K)</f>
        <v>16394.7628</v>
      </c>
      <c r="K13" s="38">
        <f>AVERAGEIF(Dataset!$B:$B,'Tabla Promedios por provincia'!$A13,Dataset!L:L)</f>
        <v>13475.495</v>
      </c>
      <c r="L13" s="38">
        <f>AVERAGEIF(Dataset!$B:$B,'Tabla Promedios por provincia'!$A13,Dataset!M:M)</f>
        <v>1244.455</v>
      </c>
      <c r="M13" s="10">
        <f>+MAX('Tabla Promedios por provincia'!$B13:$L13)</f>
        <v>33907.43308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7" t="s">
        <v>38</v>
      </c>
      <c r="B14" s="38">
        <f>AVERAGEIF(Dataset!$B$2:$B$629,'Tabla Promedios por provincia'!A14,Dataset!$C$2:$C$629)</f>
        <v>389.6296296</v>
      </c>
      <c r="C14" s="38">
        <f>AVERAGEIF(Dataset!$B$2:$B$629,'Tabla Promedios por provincia'!A14,Dataset!$H$2:$H$629)</f>
        <v>11325.29019</v>
      </c>
      <c r="D14" s="38">
        <f>+AVERAGEIF(Dataset!B:B,'Tabla Promedios por provincia'!$A14,Dataset!D:D)</f>
        <v>128.5652174</v>
      </c>
      <c r="E14" s="38">
        <f>+AVERAGEIF(Dataset!B:B,'Tabla Promedios por provincia'!$A14,Dataset!E:E)</f>
        <v>132.0909091</v>
      </c>
      <c r="F14" s="38">
        <f>AVERAGEIF(Dataset!B:B,'Tabla Promedios por provincia'!$A14,Dataset!F:F)</f>
        <v>23.72727273</v>
      </c>
      <c r="G14" s="38">
        <f>AVERAGEIF(Dataset!B:B,'Tabla Promedios por provincia'!$A14,Dataset!G:G)</f>
        <v>191.1304348</v>
      </c>
      <c r="H14" s="38">
        <f>AVERAGEIF(Dataset!$B:$B,'Tabla Promedios por provincia'!$A14,Dataset!I:I)</f>
        <v>2614.721522</v>
      </c>
      <c r="I14" s="38">
        <f>AVERAGEIF(Dataset!$B:$B,'Tabla Promedios por provincia'!$A14,Dataset!J:J)</f>
        <v>333.8197222</v>
      </c>
      <c r="J14" s="38">
        <f>AVERAGEIF(Dataset!$B:$B,'Tabla Promedios por provincia'!$A14,Dataset!K:K)</f>
        <v>1948.584167</v>
      </c>
      <c r="K14" s="38">
        <f>AVERAGEIF(Dataset!$B:$B,'Tabla Promedios por provincia'!$A14,Dataset!L:L)</f>
        <v>7420.61963</v>
      </c>
      <c r="L14" s="38">
        <f>AVERAGEIF(Dataset!$B:$B,'Tabla Promedios por provincia'!$A14,Dataset!M:M)</f>
        <v>60.1</v>
      </c>
      <c r="M14" s="10">
        <f>+MAX('Tabla Promedios por provincia'!$B14:$L14)</f>
        <v>11325.29019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7" t="s">
        <v>36</v>
      </c>
      <c r="B15" s="38">
        <f>AVERAGEIF(Dataset!$B$2:$B$629,'Tabla Promedios por provincia'!A15,Dataset!$C$2:$C$629)</f>
        <v>242.5185185</v>
      </c>
      <c r="C15" s="38">
        <f>AVERAGEIF(Dataset!$B$2:$B$629,'Tabla Promedios por provincia'!A15,Dataset!$H$2:$H$629)</f>
        <v>10746.01</v>
      </c>
      <c r="D15" s="38">
        <f>+AVERAGEIF(Dataset!B:B,'Tabla Promedios por provincia'!$A15,Dataset!D:D)</f>
        <v>66.31818182</v>
      </c>
      <c r="E15" s="38">
        <f>+AVERAGEIF(Dataset!B:B,'Tabla Promedios por provincia'!$A15,Dataset!E:E)</f>
        <v>131.0454545</v>
      </c>
      <c r="F15" s="38">
        <f>AVERAGEIF(Dataset!B:B,'Tabla Promedios por provincia'!$A15,Dataset!F:F)</f>
        <v>14.08333333</v>
      </c>
      <c r="G15" s="38">
        <f>AVERAGEIF(Dataset!B:B,'Tabla Promedios por provincia'!$A15,Dataset!G:G)</f>
        <v>92.59090909</v>
      </c>
      <c r="H15" s="38">
        <f>AVERAGEIF(Dataset!$B:$B,'Tabla Promedios por provincia'!$A15,Dataset!I:I)</f>
        <v>2544.467391</v>
      </c>
      <c r="I15" s="38">
        <f>AVERAGEIF(Dataset!$B:$B,'Tabla Promedios por provincia'!$A15,Dataset!J:J)</f>
        <v>252.6625</v>
      </c>
      <c r="J15" s="38">
        <f>AVERAGEIF(Dataset!$B:$B,'Tabla Promedios por provincia'!$A15,Dataset!K:K)</f>
        <v>1336.858333</v>
      </c>
      <c r="K15" s="38">
        <f>AVERAGEIF(Dataset!$B:$B,'Tabla Promedios por provincia'!$A15,Dataset!L:L)</f>
        <v>7233.331111</v>
      </c>
      <c r="L15" s="38">
        <f>AVERAGEIF(Dataset!$B:$B,'Tabla Promedios por provincia'!$A15,Dataset!M:M)</f>
        <v>192.4</v>
      </c>
      <c r="M15" s="10">
        <f>+MAX('Tabla Promedios por provincia'!$B15:$L15)</f>
        <v>10746.01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7" t="s">
        <v>34</v>
      </c>
      <c r="B16" s="38">
        <f>AVERAGEIF(Dataset!$B$2:$B$629,'Tabla Promedios por provincia'!A16,Dataset!$C$2:$C$629)</f>
        <v>238.1111111</v>
      </c>
      <c r="C16" s="38">
        <f>AVERAGEIF(Dataset!$B$2:$B$629,'Tabla Promedios por provincia'!A16,Dataset!$H$2:$H$629)</f>
        <v>12743.51037</v>
      </c>
      <c r="D16" s="38">
        <f>+AVERAGEIF(Dataset!B:B,'Tabla Promedios por provincia'!$A16,Dataset!D:D)</f>
        <v>51.27272727</v>
      </c>
      <c r="E16" s="38">
        <f>+AVERAGEIF(Dataset!B:B,'Tabla Promedios por provincia'!$A16,Dataset!E:E)</f>
        <v>134.2857143</v>
      </c>
      <c r="F16" s="38">
        <f>AVERAGEIF(Dataset!B:B,'Tabla Promedios por provincia'!$A16,Dataset!F:F)</f>
        <v>13.33333333</v>
      </c>
      <c r="G16" s="38">
        <f>AVERAGEIF(Dataset!B:B,'Tabla Promedios por provincia'!$A16,Dataset!G:G)</f>
        <v>107.3181818</v>
      </c>
      <c r="H16" s="38">
        <f>AVERAGEIF(Dataset!$B:$B,'Tabla Promedios por provincia'!$A16,Dataset!I:I)</f>
        <v>3244.3776</v>
      </c>
      <c r="I16" s="38">
        <f>AVERAGEIF(Dataset!$B:$B,'Tabla Promedios por provincia'!$A16,Dataset!J:J)</f>
        <v>1352.494444</v>
      </c>
      <c r="J16" s="38">
        <f>AVERAGEIF(Dataset!$B:$B,'Tabla Promedios por provincia'!$A16,Dataset!K:K)</f>
        <v>1989.026</v>
      </c>
      <c r="K16" s="38">
        <f>AVERAGEIF(Dataset!$B:$B,'Tabla Promedios por provincia'!$A16,Dataset!L:L)</f>
        <v>6996.104074</v>
      </c>
      <c r="L16" s="38"/>
      <c r="M16" s="10">
        <f>+MAX('Tabla Promedios por provincia'!$B16:$L16)</f>
        <v>12743.51037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7" t="s">
        <v>26</v>
      </c>
      <c r="B17" s="38">
        <f>AVERAGEIF(Dataset!$B$2:$B$629,'Tabla Promedios por provincia'!A17,Dataset!$C$2:$C$629)</f>
        <v>340.8461538</v>
      </c>
      <c r="C17" s="38">
        <f>AVERAGEIF(Dataset!$B$2:$B$629,'Tabla Promedios por provincia'!A17,Dataset!$H$2:$H$629)</f>
        <v>32563.92692</v>
      </c>
      <c r="D17" s="38">
        <f>+AVERAGEIF(Dataset!B:B,'Tabla Promedios por provincia'!$A17,Dataset!D:D)</f>
        <v>45.75</v>
      </c>
      <c r="E17" s="38">
        <f>+AVERAGEIF(Dataset!B:B,'Tabla Promedios por provincia'!$A17,Dataset!E:E)</f>
        <v>109.75</v>
      </c>
      <c r="F17" s="38">
        <f>AVERAGEIF(Dataset!B:B,'Tabla Promedios por provincia'!$A17,Dataset!F:F)</f>
        <v>76.1</v>
      </c>
      <c r="G17" s="38">
        <f>AVERAGEIF(Dataset!B:B,'Tabla Promedios por provincia'!$A17,Dataset!G:G)</f>
        <v>237.6666667</v>
      </c>
      <c r="H17" s="38">
        <f>AVERAGEIF(Dataset!$B:$B,'Tabla Promedios por provincia'!$A17,Dataset!I:I)</f>
        <v>9609.998095</v>
      </c>
      <c r="I17" s="38">
        <f>AVERAGEIF(Dataset!$B:$B,'Tabla Promedios por provincia'!$A17,Dataset!J:J)</f>
        <v>403.6038889</v>
      </c>
      <c r="J17" s="38">
        <f>AVERAGEIF(Dataset!$B:$B,'Tabla Promedios por provincia'!$A17,Dataset!K:K)</f>
        <v>11547.02333</v>
      </c>
      <c r="K17" s="38">
        <f>AVERAGEIF(Dataset!$B:$B,'Tabla Promedios por provincia'!$A17,Dataset!L:L)</f>
        <v>13863.79808</v>
      </c>
      <c r="L17" s="38"/>
      <c r="M17" s="10">
        <f>+MAX('Tabla Promedios por provincia'!$B17:$L17)</f>
        <v>32563.92692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7" t="s">
        <v>31</v>
      </c>
      <c r="B18" s="38">
        <f>AVERAGEIF(Dataset!$B$2:$B$629,'Tabla Promedios por provincia'!A18,Dataset!$C$2:$C$629)</f>
        <v>229.7692308</v>
      </c>
      <c r="C18" s="38">
        <f>AVERAGEIF(Dataset!$B$2:$B$629,'Tabla Promedios por provincia'!A18,Dataset!$H$2:$H$629)</f>
        <v>18760.79923</v>
      </c>
      <c r="D18" s="38">
        <f>+AVERAGEIF(Dataset!B:B,'Tabla Promedios por provincia'!$A18,Dataset!D:D)</f>
        <v>39.4</v>
      </c>
      <c r="E18" s="38">
        <f>+AVERAGEIF(Dataset!B:B,'Tabla Promedios por provincia'!$A18,Dataset!E:E)</f>
        <v>74.15789474</v>
      </c>
      <c r="F18" s="38">
        <f>AVERAGEIF(Dataset!B:B,'Tabla Promedios por provincia'!$A18,Dataset!F:F)</f>
        <v>16.58333333</v>
      </c>
      <c r="G18" s="38">
        <f>AVERAGEIF(Dataset!B:B,'Tabla Promedios por provincia'!$A18,Dataset!G:G)</f>
        <v>178.9</v>
      </c>
      <c r="H18" s="38">
        <f>AVERAGEIF(Dataset!$B:$B,'Tabla Promedios por provincia'!$A18,Dataset!I:I)</f>
        <v>6732.082632</v>
      </c>
      <c r="I18" s="38">
        <f>AVERAGEIF(Dataset!$B:$B,'Tabla Promedios por provincia'!$A18,Dataset!J:J)</f>
        <v>102.4982353</v>
      </c>
      <c r="J18" s="38">
        <f>AVERAGEIF(Dataset!$B:$B,'Tabla Promedios por provincia'!$A18,Dataset!K:K)</f>
        <v>5539.934783</v>
      </c>
      <c r="K18" s="38">
        <f>AVERAGEIF(Dataset!$B:$B,'Tabla Promedios por provincia'!$A18,Dataset!L:L)</f>
        <v>8840.087308</v>
      </c>
      <c r="L18" s="38">
        <f>AVERAGEIF(Dataset!$B:$B,'Tabla Promedios por provincia'!$A18,Dataset!M:M)</f>
        <v>868</v>
      </c>
      <c r="M18" s="10">
        <f>+MAX('Tabla Promedios por provincia'!$B18:$L18)</f>
        <v>18760.79923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7" t="s">
        <v>25</v>
      </c>
      <c r="B19" s="38">
        <f>AVERAGEIF(Dataset!$B$2:$B$629,'Tabla Promedios por provincia'!A19,Dataset!$C$2:$C$629)</f>
        <v>290.5</v>
      </c>
      <c r="C19" s="38">
        <f>AVERAGEIF(Dataset!$B$2:$B$629,'Tabla Promedios por provincia'!A19,Dataset!$H$2:$H$629)</f>
        <v>42750.29692</v>
      </c>
      <c r="D19" s="38">
        <f>+AVERAGEIF(Dataset!B:B,'Tabla Promedios por provincia'!$A19,Dataset!D:D)</f>
        <v>50.33333333</v>
      </c>
      <c r="E19" s="38">
        <f>+AVERAGEIF(Dataset!B:B,'Tabla Promedios por provincia'!$A19,Dataset!E:E)</f>
        <v>68</v>
      </c>
      <c r="F19" s="38">
        <f>AVERAGEIF(Dataset!B:B,'Tabla Promedios por provincia'!$A19,Dataset!F:F)</f>
        <v>17.30769231</v>
      </c>
      <c r="G19" s="38">
        <f>AVERAGEIF(Dataset!B:B,'Tabla Promedios por provincia'!$A19,Dataset!G:G)</f>
        <v>219.4347826</v>
      </c>
      <c r="H19" s="38">
        <f>AVERAGEIF(Dataset!$B:$B,'Tabla Promedios por provincia'!$A19,Dataset!I:I)</f>
        <v>8540.602857</v>
      </c>
      <c r="I19" s="38">
        <f>AVERAGEIF(Dataset!$B:$B,'Tabla Promedios por provincia'!$A19,Dataset!J:J)</f>
        <v>188.2178947</v>
      </c>
      <c r="J19" s="38">
        <f>AVERAGEIF(Dataset!$B:$B,'Tabla Promedios por provincia'!$A19,Dataset!K:K)</f>
        <v>14108.15042</v>
      </c>
      <c r="K19" s="38">
        <f>AVERAGEIF(Dataset!$B:$B,'Tabla Promedios por provincia'!$A19,Dataset!L:L)</f>
        <v>22691.66615</v>
      </c>
      <c r="L19" s="38"/>
      <c r="M19" s="10">
        <f>+MAX('Tabla Promedios por provincia'!$B19:$L19)</f>
        <v>42750.29692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7" t="s">
        <v>16</v>
      </c>
      <c r="B20" s="38">
        <f>AVERAGEIF(Dataset!$B$2:$B$629,'Tabla Promedios por provincia'!A20,Dataset!$C$2:$C$629)</f>
        <v>308.6538462</v>
      </c>
      <c r="C20" s="38">
        <f>AVERAGEIF(Dataset!$B$2:$B$629,'Tabla Promedios por provincia'!A20,Dataset!$H$2:$H$629)</f>
        <v>67539.4384</v>
      </c>
      <c r="D20" s="38">
        <f>+AVERAGEIF(Dataset!B:B,'Tabla Promedios por provincia'!$A20,Dataset!D:D)</f>
        <v>46.11764706</v>
      </c>
      <c r="E20" s="38">
        <f>+AVERAGEIF(Dataset!B:B,'Tabla Promedios por provincia'!$A20,Dataset!E:E)</f>
        <v>79.125</v>
      </c>
      <c r="F20" s="38">
        <f>AVERAGEIF(Dataset!B:B,'Tabla Promedios por provincia'!$A20,Dataset!F:F)</f>
        <v>25.45454545</v>
      </c>
      <c r="G20" s="38">
        <f>AVERAGEIF(Dataset!B:B,'Tabla Promedios por provincia'!$A20,Dataset!G:G)</f>
        <v>227.8</v>
      </c>
      <c r="H20" s="38">
        <f>AVERAGEIF(Dataset!$B:$B,'Tabla Promedios por provincia'!$A20,Dataset!I:I)</f>
        <v>28900.59474</v>
      </c>
      <c r="I20" s="38">
        <f>AVERAGEIF(Dataset!$B:$B,'Tabla Promedios por provincia'!$A20,Dataset!J:J)</f>
        <v>226.5494118</v>
      </c>
      <c r="J20" s="38">
        <f>AVERAGEIF(Dataset!$B:$B,'Tabla Promedios por provincia'!$A20,Dataset!K:K)</f>
        <v>23222.64318</v>
      </c>
      <c r="K20" s="38">
        <f>AVERAGEIF(Dataset!$B:$B,'Tabla Promedios por provincia'!$A20,Dataset!L:L)</f>
        <v>24985.0072</v>
      </c>
      <c r="L20" s="38"/>
      <c r="M20" s="10">
        <f>+MAX('Tabla Promedios por provincia'!$B20:$L20)</f>
        <v>67539.4384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7" t="s">
        <v>23</v>
      </c>
      <c r="B21" s="38">
        <f>AVERAGEIF(Dataset!$B$2:$B$629,'Tabla Promedios por provincia'!A21,Dataset!$C$2:$C$629)</f>
        <v>339.2307692</v>
      </c>
      <c r="C21" s="38">
        <f>AVERAGEIF(Dataset!$B$2:$B$629,'Tabla Promedios por provincia'!A21,Dataset!$H$2:$H$629)</f>
        <v>39352.895</v>
      </c>
      <c r="D21" s="38">
        <f>+AVERAGEIF(Dataset!B:B,'Tabla Promedios por provincia'!$A21,Dataset!D:D)</f>
        <v>57.9375</v>
      </c>
      <c r="E21" s="38">
        <f>+AVERAGEIF(Dataset!B:B,'Tabla Promedios por provincia'!$A21,Dataset!E:E)</f>
        <v>87.94117647</v>
      </c>
      <c r="F21" s="38">
        <f>AVERAGEIF(Dataset!B:B,'Tabla Promedios por provincia'!$A21,Dataset!F:F)</f>
        <v>55.21428571</v>
      </c>
      <c r="G21" s="38">
        <f>AVERAGEIF(Dataset!B:B,'Tabla Promedios por provincia'!$A21,Dataset!G:G)</f>
        <v>255.6818182</v>
      </c>
      <c r="H21" s="38">
        <f>AVERAGEIF(Dataset!$B:$B,'Tabla Promedios por provincia'!$A21,Dataset!I:I)</f>
        <v>13006.61526</v>
      </c>
      <c r="I21" s="38">
        <f>AVERAGEIF(Dataset!$B:$B,'Tabla Promedios por provincia'!$A21,Dataset!J:J)</f>
        <v>1258.1975</v>
      </c>
      <c r="J21" s="38">
        <f>AVERAGEIF(Dataset!$B:$B,'Tabla Promedios por provincia'!$A21,Dataset!K:K)</f>
        <v>18864.21773</v>
      </c>
      <c r="K21" s="38">
        <f>AVERAGEIF(Dataset!$B:$B,'Tabla Promedios por provincia'!$A21,Dataset!L:L)</f>
        <v>12918.18769</v>
      </c>
      <c r="L21" s="38"/>
      <c r="M21" s="10">
        <f>+MAX('Tabla Promedios por provincia'!$B21:$L21)</f>
        <v>39352.895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7" t="s">
        <v>17</v>
      </c>
      <c r="B22" s="38">
        <f>AVERAGEIF(Dataset!$B$2:$B$629,'Tabla Promedios por provincia'!A22,Dataset!$C$2:$C$629)</f>
        <v>316.0769231</v>
      </c>
      <c r="C22" s="38">
        <f>AVERAGEIF(Dataset!$B$2:$B$629,'Tabla Promedios por provincia'!A22,Dataset!$H$2:$H$629)</f>
        <v>25727.37812</v>
      </c>
      <c r="D22" s="38">
        <f>+AVERAGEIF(Dataset!B:B,'Tabla Promedios por provincia'!$A22,Dataset!D:D)</f>
        <v>51</v>
      </c>
      <c r="E22" s="38">
        <f>+AVERAGEIF(Dataset!B:B,'Tabla Promedios por provincia'!$A22,Dataset!E:E)</f>
        <v>239</v>
      </c>
      <c r="F22" s="38">
        <f>AVERAGEIF(Dataset!B:B,'Tabla Promedios por provincia'!$A22,Dataset!F:F)</f>
        <v>13.4</v>
      </c>
      <c r="G22" s="38">
        <f>AVERAGEIF(Dataset!B:B,'Tabla Promedios por provincia'!$A22,Dataset!G:G)</f>
        <v>160.826087</v>
      </c>
      <c r="H22" s="38">
        <f>AVERAGEIF(Dataset!$B:$B,'Tabla Promedios por provincia'!$A22,Dataset!I:I)</f>
        <v>8824.227222</v>
      </c>
      <c r="I22" s="38">
        <f>AVERAGEIF(Dataset!$B:$B,'Tabla Promedios por provincia'!$A22,Dataset!J:J)</f>
        <v>387.8690769</v>
      </c>
      <c r="J22" s="38">
        <f>AVERAGEIF(Dataset!$B:$B,'Tabla Promedios por provincia'!$A22,Dataset!K:K)</f>
        <v>5394.967729</v>
      </c>
      <c r="K22" s="38">
        <f>AVERAGEIF(Dataset!$B:$B,'Tabla Promedios por provincia'!$A22,Dataset!L:L)</f>
        <v>4173.532329</v>
      </c>
      <c r="L22" s="38">
        <f>AVERAGEIF(Dataset!$B:$B,'Tabla Promedios por provincia'!$A22,Dataset!M:M)</f>
        <v>148363.6</v>
      </c>
      <c r="M22" s="10">
        <f>+MAX('Tabla Promedios por provincia'!$B22:$L22)</f>
        <v>148363.6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7" t="s">
        <v>39</v>
      </c>
      <c r="B23" s="38">
        <f>AVERAGEIF(Dataset!$B$2:$B$629,'Tabla Promedios por provincia'!A23,Dataset!$C$2:$C$629)</f>
        <v>47.60869565</v>
      </c>
      <c r="C23" s="38">
        <f>AVERAGEIF(Dataset!$B$2:$B$629,'Tabla Promedios por provincia'!A23,Dataset!$H$2:$H$629)</f>
        <v>11492.03652</v>
      </c>
      <c r="D23" s="38">
        <f>+AVERAGEIF(Dataset!B:B,'Tabla Promedios por provincia'!$A23,Dataset!D:D)</f>
        <v>12.43478261</v>
      </c>
      <c r="E23" s="38">
        <f>+AVERAGEIF(Dataset!B:B,'Tabla Promedios por provincia'!$A23,Dataset!E:E)</f>
        <v>12.28571429</v>
      </c>
      <c r="F23" s="38">
        <f>AVERAGEIF(Dataset!B:B,'Tabla Promedios por provincia'!$A23,Dataset!F:F)</f>
        <v>7.25</v>
      </c>
      <c r="G23" s="38">
        <f>AVERAGEIF(Dataset!B:B,'Tabla Promedios por provincia'!$A23,Dataset!G:G)</f>
        <v>17.65217391</v>
      </c>
      <c r="H23" s="38">
        <f>AVERAGEIF(Dataset!$B:$B,'Tabla Promedios por provincia'!$A23,Dataset!I:I)</f>
        <v>1683.504783</v>
      </c>
      <c r="I23" s="38">
        <f>AVERAGEIF(Dataset!$B:$B,'Tabla Promedios por provincia'!$A23,Dataset!J:J)</f>
        <v>78.30538462</v>
      </c>
      <c r="J23" s="38">
        <f>AVERAGEIF(Dataset!$B:$B,'Tabla Promedios por provincia'!$A23,Dataset!K:K)</f>
        <v>1676.75087</v>
      </c>
      <c r="K23" s="38">
        <f>AVERAGEIF(Dataset!$B:$B,'Tabla Promedios por provincia'!$A23,Dataset!L:L)</f>
        <v>7702.977826</v>
      </c>
      <c r="L23" s="38">
        <f>AVERAGEIF(Dataset!$B:$B,'Tabla Promedios por provincia'!$A23,Dataset!M:M)</f>
        <v>4422.42</v>
      </c>
      <c r="M23" s="10">
        <f>+MAX('Tabla Promedios por provincia'!$B23:$L23)</f>
        <v>11492.03652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7" t="s">
        <v>13</v>
      </c>
      <c r="B24" s="38">
        <f>AVERAGEIF(Dataset!$B$2:$B$629,'Tabla Promedios por provincia'!A24,Dataset!$C$2:$C$629)</f>
        <v>175.2727273</v>
      </c>
      <c r="C24" s="38">
        <f>AVERAGEIF(Dataset!$B$2:$B$629,'Tabla Promedios por provincia'!A24,Dataset!$H$2:$H$629)</f>
        <v>31776.18571</v>
      </c>
      <c r="D24" s="38">
        <f>+AVERAGEIF(Dataset!B:B,'Tabla Promedios por provincia'!$A24,Dataset!D:D)</f>
        <v>76.71428571</v>
      </c>
      <c r="E24" s="38">
        <f>+AVERAGEIF(Dataset!B:B,'Tabla Promedios por provincia'!$A24,Dataset!E:E)</f>
        <v>210.2</v>
      </c>
      <c r="F24" s="38">
        <f>AVERAGEIF(Dataset!B:B,'Tabla Promedios por provincia'!$A24,Dataset!F:F)</f>
        <v>12.6</v>
      </c>
      <c r="G24" s="38">
        <f>AVERAGEIF(Dataset!B:B,'Tabla Promedios por provincia'!$A24,Dataset!G:G)</f>
        <v>51.41666667</v>
      </c>
      <c r="H24" s="38">
        <f>AVERAGEIF(Dataset!$B:$B,'Tabla Promedios por provincia'!$A24,Dataset!I:I)</f>
        <v>22784.31</v>
      </c>
      <c r="I24" s="38">
        <f>AVERAGEIF(Dataset!$B:$B,'Tabla Promedios por provincia'!$A24,Dataset!J:J)</f>
        <v>316.5244444</v>
      </c>
      <c r="J24" s="38"/>
      <c r="K24" s="38">
        <f>AVERAGEIF(Dataset!$B:$B,'Tabla Promedios por provincia'!$A24,Dataset!L:L)</f>
        <v>15395.43944</v>
      </c>
      <c r="L24" s="38"/>
      <c r="M24" s="10">
        <f>+MAX('Tabla Promedios por provincia'!$B24:$L24)</f>
        <v>31776.18571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7" t="s">
        <v>20</v>
      </c>
      <c r="B25" s="38">
        <f>AVERAGEIF(Dataset!$B$2:$B$629,'Tabla Promedios por provincia'!A25,Dataset!$C$2:$C$629)</f>
        <v>53.91666667</v>
      </c>
      <c r="C25" s="38">
        <f>AVERAGEIF(Dataset!$B$2:$B$629,'Tabla Promedios por provincia'!A25,Dataset!$H$2:$H$629)</f>
        <v>121968.5125</v>
      </c>
      <c r="D25" s="38">
        <f>+AVERAGEIF(Dataset!B:B,'Tabla Promedios por provincia'!$A25,Dataset!D:D)</f>
        <v>24.14285714</v>
      </c>
      <c r="E25" s="38">
        <f>+AVERAGEIF(Dataset!B:B,'Tabla Promedios por provincia'!$A25,Dataset!E:E)</f>
        <v>1.333333333</v>
      </c>
      <c r="F25" s="38"/>
      <c r="G25" s="38">
        <f>AVERAGEIF(Dataset!B:B,'Tabla Promedios por provincia'!$A25,Dataset!G:G)</f>
        <v>67.71428571</v>
      </c>
      <c r="H25" s="38">
        <f>AVERAGEIF(Dataset!$B:$B,'Tabla Promedios por provincia'!$A25,Dataset!I:I)</f>
        <v>128296.911</v>
      </c>
      <c r="I25" s="38">
        <f>AVERAGEIF(Dataset!$B:$B,'Tabla Promedios por provincia'!$A25,Dataset!J:J)</f>
        <v>178.4642857</v>
      </c>
      <c r="J25" s="38"/>
      <c r="K25" s="38">
        <f>AVERAGEIF(Dataset!$B:$B,'Tabla Promedios por provincia'!$A25,Dataset!L:L)</f>
        <v>19933.75444</v>
      </c>
      <c r="L25" s="38"/>
      <c r="M25" s="10">
        <f>+MAX('Tabla Promedios por provincia'!$B25:$L25)</f>
        <v>128296.911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7" t="s">
        <v>28</v>
      </c>
      <c r="B26" s="38">
        <f>AVERAGEIF(Dataset!$B$2:$B$629,'Tabla Promedios por provincia'!A26,Dataset!$C$2:$C$629)</f>
        <v>367.3333333</v>
      </c>
      <c r="C26" s="38">
        <f>AVERAGEIF(Dataset!$B$2:$B$629,'Tabla Promedios por provincia'!A26,Dataset!$H$2:$H$629)</f>
        <v>29718.16611</v>
      </c>
      <c r="D26" s="38">
        <f>+AVERAGEIF(Dataset!B:B,'Tabla Promedios por provincia'!$A26,Dataset!D:D)</f>
        <v>252</v>
      </c>
      <c r="E26" s="38">
        <f>+AVERAGEIF(Dataset!B:B,'Tabla Promedios por provincia'!$A26,Dataset!E:E)</f>
        <v>83</v>
      </c>
      <c r="F26" s="38">
        <f>AVERAGEIF(Dataset!B:B,'Tabla Promedios por provincia'!$A26,Dataset!F:F)</f>
        <v>217</v>
      </c>
      <c r="G26" s="38">
        <f>AVERAGEIF(Dataset!B:B,'Tabla Promedios por provincia'!$A26,Dataset!G:G)</f>
        <v>122</v>
      </c>
      <c r="H26" s="38">
        <f>AVERAGEIF(Dataset!$B:$B,'Tabla Promedios por provincia'!$A26,Dataset!I:I)</f>
        <v>12996.84917</v>
      </c>
      <c r="I26" s="38">
        <f>AVERAGEIF(Dataset!$B:$B,'Tabla Promedios por provincia'!$A26,Dataset!J:J)</f>
        <v>242.65</v>
      </c>
      <c r="J26" s="38">
        <f>AVERAGEIF(Dataset!$B:$B,'Tabla Promedios por provincia'!$A26,Dataset!K:K)</f>
        <v>24814.15636</v>
      </c>
      <c r="K26" s="38">
        <f>AVERAGEIF(Dataset!$B:$B,'Tabla Promedios por provincia'!$A26,Dataset!L:L)</f>
        <v>6121.051765</v>
      </c>
      <c r="L26" s="38">
        <f>AVERAGEIF(Dataset!$B:$B,'Tabla Promedios por provincia'!$A26,Dataset!M:M)</f>
        <v>10</v>
      </c>
      <c r="M26" s="10">
        <f>+MAX('Tabla Promedios por provincia'!$B26:$L26)</f>
        <v>29718.16611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7" t="s">
        <v>16</v>
      </c>
      <c r="B27" s="38">
        <f>AVERAGEIF(Dataset!$B$2:$B$629,'Tabla Promedios por provincia'!A27,Dataset!$C$2:$C$629)</f>
        <v>308.6538462</v>
      </c>
      <c r="C27" s="38">
        <f>AVERAGEIF(Dataset!$B$2:$B$629,'Tabla Promedios por provincia'!A27,Dataset!$H$2:$H$629)</f>
        <v>67539.4384</v>
      </c>
      <c r="D27" s="38">
        <f>+AVERAGEIF(Dataset!B:B,'Tabla Promedios por provincia'!$A27,Dataset!D:D)</f>
        <v>46.11764706</v>
      </c>
      <c r="E27" s="38">
        <f>+AVERAGEIF(Dataset!B:B,'Tabla Promedios por provincia'!$A27,Dataset!E:E)</f>
        <v>79.125</v>
      </c>
      <c r="F27" s="38">
        <f>AVERAGEIF(Dataset!B:B,'Tabla Promedios por provincia'!$A27,Dataset!F:F)</f>
        <v>25.45454545</v>
      </c>
      <c r="G27" s="38">
        <f>AVERAGEIF(Dataset!B:B,'Tabla Promedios por provincia'!$A27,Dataset!G:G)</f>
        <v>227.8</v>
      </c>
      <c r="H27" s="38">
        <f>AVERAGEIF(Dataset!$B:$B,'Tabla Promedios por provincia'!$A27,Dataset!I:I)</f>
        <v>28900.59474</v>
      </c>
      <c r="I27" s="38">
        <f>AVERAGEIF(Dataset!$B:$B,'Tabla Promedios por provincia'!$A27,Dataset!J:J)</f>
        <v>226.5494118</v>
      </c>
      <c r="J27" s="38">
        <f>AVERAGEIF(Dataset!$B:$B,'Tabla Promedios por provincia'!$A27,Dataset!K:K)</f>
        <v>23222.64318</v>
      </c>
      <c r="K27" s="38">
        <f>AVERAGEIF(Dataset!$B:$B,'Tabla Promedios por provincia'!$A27,Dataset!L:L)</f>
        <v>24985.0072</v>
      </c>
      <c r="L27" s="38"/>
      <c r="M27" s="10">
        <f>+MAX('Tabla Promedios por provincia'!$B27:$L27)</f>
        <v>67539.4384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17"/>
      <c r="B28" s="20"/>
      <c r="C28" s="19"/>
      <c r="D28" s="19"/>
      <c r="E28" s="19"/>
      <c r="F28" s="19"/>
      <c r="G28" s="19"/>
      <c r="H28" s="21"/>
      <c r="I28" s="21"/>
      <c r="J28" s="21"/>
      <c r="K28" s="21"/>
      <c r="L28" s="21"/>
      <c r="M28" s="18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39" t="s">
        <v>88</v>
      </c>
      <c r="B29" s="40">
        <f>+MAX('Tabla Promedios por provincia'!$B$2:$B$27)</f>
        <v>677.4444444</v>
      </c>
      <c r="C29" s="40">
        <f>+MAX('Tabla Promedios por provincia'!$C$2:$C$27)</f>
        <v>174595.337</v>
      </c>
      <c r="D29" s="40">
        <f>+MAX('Tabla Promedios por provincia'!$D$2:$D$27)</f>
        <v>285.1666667</v>
      </c>
      <c r="E29" s="40">
        <f>+MAX('Tabla Promedios por provincia'!$E$2:$E$27)</f>
        <v>239</v>
      </c>
      <c r="F29" s="40">
        <f>+MAX('Tabla Promedios por provincia'!$F$2:$F$27)</f>
        <v>217</v>
      </c>
      <c r="G29" s="40">
        <f>+MAX('Tabla Promedios por provincia'!$G$2:$G$27)</f>
        <v>463.4285714</v>
      </c>
      <c r="H29" s="40">
        <f>+MAX('Tabla Promedios por provincia'!$H$2:$H$27)</f>
        <v>128296.911</v>
      </c>
      <c r="I29" s="40">
        <f>+MAX('Tabla Promedios por provincia'!$I$2:$I$27)</f>
        <v>1447.393571</v>
      </c>
      <c r="J29" s="40">
        <f>+MAX('Tabla Promedios por provincia'!$J$2:$J$27)</f>
        <v>114111.5344</v>
      </c>
      <c r="K29" s="40">
        <f>+MAX('Tabla Promedios por provincia'!$K$2:$K$27)</f>
        <v>38893.7464</v>
      </c>
      <c r="M29" s="18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9" t="s">
        <v>1</v>
      </c>
      <c r="B30" s="41" t="str">
        <f>+A12</f>
        <v>Misiones</v>
      </c>
      <c r="C30" s="42" t="str">
        <f>+A6</f>
        <v>Entre Ríos</v>
      </c>
      <c r="D30" s="42" t="str">
        <f>+A2</f>
        <v>Catamarca</v>
      </c>
      <c r="E30" s="42" t="str">
        <f>+A22</f>
        <v>Tierra del Fuego</v>
      </c>
      <c r="F30" s="42" t="str">
        <f>+A26</f>
        <v>Ciudad Autónoma de Buenos Aires</v>
      </c>
      <c r="G30" s="42" t="str">
        <f>+A12</f>
        <v>Misiones</v>
      </c>
      <c r="H30" s="40" t="str">
        <f>+A25</f>
        <v>Buenos Aires</v>
      </c>
      <c r="I30" s="40" t="str">
        <f>+A6</f>
        <v>Entre Ríos</v>
      </c>
      <c r="J30" s="40" t="str">
        <f>+A6</f>
        <v>Entre Ríos</v>
      </c>
      <c r="K30" s="40" t="str">
        <f>+A7</f>
        <v>Formosa</v>
      </c>
      <c r="L30" s="40">
        <f>+MAX('Tabla Promedios por provincia'!$L$2:$L$27)</f>
        <v>239731.5</v>
      </c>
      <c r="M30" s="18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17"/>
      <c r="B31" s="20"/>
      <c r="C31" s="19"/>
      <c r="D31" s="19"/>
      <c r="E31" s="19"/>
      <c r="F31" s="19"/>
      <c r="G31" s="19"/>
      <c r="H31" s="21"/>
      <c r="I31" s="21"/>
      <c r="J31" s="21"/>
      <c r="K31" s="21"/>
      <c r="L31" s="21"/>
      <c r="M31" s="18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17"/>
      <c r="B32" s="20"/>
      <c r="C32" s="19"/>
      <c r="D32" s="19"/>
      <c r="E32" s="19"/>
      <c r="F32" s="19"/>
      <c r="G32" s="19"/>
      <c r="H32" s="21"/>
      <c r="I32" s="21"/>
      <c r="J32" s="21"/>
      <c r="K32" s="21"/>
      <c r="L32" s="21"/>
      <c r="M32" s="18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17"/>
      <c r="B33" s="20"/>
      <c r="C33" s="19"/>
      <c r="D33" s="19"/>
      <c r="E33" s="19"/>
      <c r="F33" s="19"/>
      <c r="G33" s="19"/>
      <c r="H33" s="21"/>
      <c r="I33" s="21"/>
      <c r="J33" s="21"/>
      <c r="K33" s="21"/>
      <c r="L33" s="21"/>
      <c r="M33" s="18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17"/>
      <c r="B34" s="20"/>
      <c r="C34" s="19"/>
      <c r="D34" s="19"/>
      <c r="E34" s="19"/>
      <c r="F34" s="19"/>
      <c r="G34" s="19"/>
      <c r="H34" s="21"/>
      <c r="I34" s="21"/>
      <c r="J34" s="21"/>
      <c r="K34" s="21"/>
      <c r="L34" s="21"/>
      <c r="M34" s="18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17"/>
      <c r="B35" s="20"/>
      <c r="C35" s="19"/>
      <c r="D35" s="19"/>
      <c r="E35" s="19"/>
      <c r="F35" s="19"/>
      <c r="G35" s="19"/>
      <c r="H35" s="21"/>
      <c r="I35" s="21"/>
      <c r="J35" s="21"/>
      <c r="K35" s="21"/>
      <c r="L35" s="21"/>
      <c r="M35" s="1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17"/>
      <c r="B36" s="20"/>
      <c r="C36" s="19"/>
      <c r="D36" s="19"/>
      <c r="E36" s="19"/>
      <c r="F36" s="19"/>
      <c r="G36" s="19"/>
      <c r="H36" s="21"/>
      <c r="I36" s="21"/>
      <c r="J36" s="21"/>
      <c r="K36" s="21"/>
      <c r="L36" s="21"/>
      <c r="M36" s="18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17"/>
      <c r="B37" s="20"/>
      <c r="C37" s="19"/>
      <c r="D37" s="19"/>
      <c r="E37" s="19"/>
      <c r="F37" s="19"/>
      <c r="G37" s="19"/>
      <c r="H37" s="21"/>
      <c r="I37" s="21"/>
      <c r="J37" s="21"/>
      <c r="K37" s="21"/>
      <c r="L37" s="21"/>
      <c r="M37" s="1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17"/>
      <c r="B38" s="20"/>
      <c r="C38" s="19"/>
      <c r="D38" s="19"/>
      <c r="E38" s="19"/>
      <c r="F38" s="19"/>
      <c r="G38" s="19"/>
      <c r="H38" s="21"/>
      <c r="I38" s="21"/>
      <c r="J38" s="21"/>
      <c r="K38" s="21"/>
      <c r="L38" s="21"/>
      <c r="M38" s="1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17"/>
      <c r="B39" s="20"/>
      <c r="C39" s="19"/>
      <c r="D39" s="19"/>
      <c r="E39" s="19"/>
      <c r="F39" s="19"/>
      <c r="G39" s="19"/>
      <c r="H39" s="21"/>
      <c r="I39" s="21"/>
      <c r="J39" s="21"/>
      <c r="K39" s="21"/>
      <c r="L39" s="21"/>
      <c r="M39" s="18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17"/>
      <c r="B40" s="20"/>
      <c r="C40" s="19"/>
      <c r="D40" s="19"/>
      <c r="E40" s="19"/>
      <c r="F40" s="19"/>
      <c r="G40" s="19"/>
      <c r="H40" s="21"/>
      <c r="I40" s="21"/>
      <c r="J40" s="21"/>
      <c r="K40" s="21"/>
      <c r="L40" s="21"/>
      <c r="M40" s="18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17"/>
      <c r="B41" s="20"/>
      <c r="C41" s="19"/>
      <c r="D41" s="19"/>
      <c r="E41" s="19"/>
      <c r="F41" s="19"/>
      <c r="G41" s="19"/>
      <c r="H41" s="21"/>
      <c r="I41" s="21"/>
      <c r="J41" s="21"/>
      <c r="K41" s="21"/>
      <c r="L41" s="21"/>
      <c r="M41" s="18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17"/>
      <c r="B42" s="20"/>
      <c r="C42" s="19"/>
      <c r="D42" s="19"/>
      <c r="E42" s="19"/>
      <c r="F42" s="19"/>
      <c r="G42" s="19"/>
      <c r="H42" s="21"/>
      <c r="I42" s="21"/>
      <c r="J42" s="21"/>
      <c r="K42" s="21"/>
      <c r="L42" s="21"/>
      <c r="M42" s="18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17"/>
      <c r="B43" s="20"/>
      <c r="C43" s="19"/>
      <c r="D43" s="19"/>
      <c r="E43" s="19"/>
      <c r="F43" s="19"/>
      <c r="G43" s="19"/>
      <c r="H43" s="21"/>
      <c r="I43" s="21"/>
      <c r="J43" s="21"/>
      <c r="K43" s="21"/>
      <c r="L43" s="21"/>
      <c r="M43" s="18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17"/>
      <c r="B44" s="20"/>
      <c r="C44" s="19"/>
      <c r="D44" s="19"/>
      <c r="E44" s="19"/>
      <c r="F44" s="19"/>
      <c r="G44" s="19"/>
      <c r="H44" s="21"/>
      <c r="I44" s="21"/>
      <c r="J44" s="21"/>
      <c r="K44" s="21"/>
      <c r="L44" s="21"/>
      <c r="M44" s="18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17"/>
      <c r="B45" s="20"/>
      <c r="C45" s="19"/>
      <c r="D45" s="19"/>
      <c r="E45" s="19"/>
      <c r="F45" s="19"/>
      <c r="G45" s="19"/>
      <c r="H45" s="21"/>
      <c r="I45" s="21"/>
      <c r="J45" s="21"/>
      <c r="K45" s="21"/>
      <c r="L45" s="21"/>
      <c r="M45" s="18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17"/>
      <c r="B46" s="20"/>
      <c r="C46" s="19"/>
      <c r="D46" s="19"/>
      <c r="E46" s="19"/>
      <c r="F46" s="19"/>
      <c r="G46" s="19"/>
      <c r="H46" s="21"/>
      <c r="I46" s="21"/>
      <c r="J46" s="21"/>
      <c r="K46" s="21"/>
      <c r="L46" s="21"/>
      <c r="M46" s="18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17"/>
      <c r="B47" s="20"/>
      <c r="C47" s="19"/>
      <c r="D47" s="19"/>
      <c r="E47" s="19"/>
      <c r="F47" s="19"/>
      <c r="G47" s="19"/>
      <c r="H47" s="21"/>
      <c r="I47" s="21"/>
      <c r="J47" s="21"/>
      <c r="K47" s="21"/>
      <c r="L47" s="21"/>
      <c r="M47" s="18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17"/>
      <c r="B48" s="20"/>
      <c r="C48" s="19"/>
      <c r="D48" s="19"/>
      <c r="E48" s="19"/>
      <c r="F48" s="19"/>
      <c r="G48" s="19"/>
      <c r="H48" s="21"/>
      <c r="I48" s="21"/>
      <c r="J48" s="21"/>
      <c r="K48" s="21"/>
      <c r="L48" s="21"/>
      <c r="M48" s="1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17"/>
      <c r="B49" s="20"/>
      <c r="C49" s="19"/>
      <c r="D49" s="19"/>
      <c r="E49" s="19"/>
      <c r="F49" s="19"/>
      <c r="G49" s="19"/>
      <c r="H49" s="21"/>
      <c r="I49" s="21"/>
      <c r="J49" s="21"/>
      <c r="K49" s="21"/>
      <c r="L49" s="21"/>
      <c r="M49" s="1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17"/>
      <c r="B50" s="20"/>
      <c r="C50" s="19"/>
      <c r="D50" s="19"/>
      <c r="E50" s="19"/>
      <c r="F50" s="19"/>
      <c r="G50" s="19"/>
      <c r="H50" s="21"/>
      <c r="I50" s="21"/>
      <c r="J50" s="21"/>
      <c r="K50" s="21"/>
      <c r="L50" s="21"/>
      <c r="M50" s="1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17"/>
      <c r="B51" s="20"/>
      <c r="C51" s="19"/>
      <c r="D51" s="19"/>
      <c r="E51" s="19"/>
      <c r="F51" s="19"/>
      <c r="G51" s="19"/>
      <c r="H51" s="21"/>
      <c r="I51" s="21"/>
      <c r="J51" s="21"/>
      <c r="K51" s="21"/>
      <c r="L51" s="21"/>
      <c r="M51" s="1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17"/>
      <c r="B52" s="20"/>
      <c r="C52" s="19"/>
      <c r="D52" s="19"/>
      <c r="E52" s="19"/>
      <c r="F52" s="19"/>
      <c r="G52" s="19"/>
      <c r="H52" s="21"/>
      <c r="I52" s="21"/>
      <c r="J52" s="21"/>
      <c r="K52" s="21"/>
      <c r="L52" s="21"/>
      <c r="M52" s="1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17"/>
      <c r="B53" s="20"/>
      <c r="C53" s="19"/>
      <c r="D53" s="19"/>
      <c r="E53" s="19"/>
      <c r="F53" s="19"/>
      <c r="G53" s="19"/>
      <c r="H53" s="21"/>
      <c r="I53" s="21"/>
      <c r="J53" s="21"/>
      <c r="K53" s="21"/>
      <c r="L53" s="21"/>
      <c r="M53" s="18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17"/>
      <c r="B54" s="20"/>
      <c r="C54" s="19"/>
      <c r="D54" s="19"/>
      <c r="E54" s="19"/>
      <c r="F54" s="19"/>
      <c r="G54" s="19"/>
      <c r="H54" s="21"/>
      <c r="I54" s="21"/>
      <c r="J54" s="21"/>
      <c r="K54" s="21"/>
      <c r="L54" s="21"/>
      <c r="M54" s="1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17"/>
      <c r="B55" s="20"/>
      <c r="C55" s="19"/>
      <c r="D55" s="19"/>
      <c r="E55" s="19"/>
      <c r="F55" s="19"/>
      <c r="G55" s="19"/>
      <c r="H55" s="21"/>
      <c r="I55" s="21"/>
      <c r="J55" s="21"/>
      <c r="K55" s="21"/>
      <c r="L55" s="21"/>
      <c r="M55" s="1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17"/>
      <c r="B56" s="20"/>
      <c r="C56" s="19"/>
      <c r="D56" s="19"/>
      <c r="E56" s="19"/>
      <c r="F56" s="19"/>
      <c r="G56" s="19"/>
      <c r="H56" s="21"/>
      <c r="I56" s="21"/>
      <c r="J56" s="21"/>
      <c r="K56" s="21"/>
      <c r="L56" s="21"/>
      <c r="M56" s="18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17"/>
      <c r="B57" s="20"/>
      <c r="C57" s="19"/>
      <c r="D57" s="19"/>
      <c r="E57" s="19"/>
      <c r="F57" s="19"/>
      <c r="G57" s="19"/>
      <c r="H57" s="21"/>
      <c r="I57" s="21"/>
      <c r="J57" s="21"/>
      <c r="K57" s="21"/>
      <c r="L57" s="21"/>
      <c r="M57" s="18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17"/>
      <c r="B58" s="20"/>
      <c r="C58" s="19"/>
      <c r="D58" s="19"/>
      <c r="E58" s="19"/>
      <c r="F58" s="19"/>
      <c r="G58" s="19"/>
      <c r="H58" s="21"/>
      <c r="I58" s="21"/>
      <c r="J58" s="21"/>
      <c r="K58" s="21"/>
      <c r="L58" s="21"/>
      <c r="M58" s="18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17"/>
      <c r="B59" s="20"/>
      <c r="C59" s="19"/>
      <c r="D59" s="19"/>
      <c r="E59" s="19"/>
      <c r="F59" s="19"/>
      <c r="G59" s="19"/>
      <c r="H59" s="21"/>
      <c r="I59" s="21"/>
      <c r="J59" s="21"/>
      <c r="K59" s="21"/>
      <c r="L59" s="21"/>
      <c r="M59" s="18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17"/>
      <c r="B60" s="20"/>
      <c r="C60" s="19"/>
      <c r="D60" s="19"/>
      <c r="E60" s="19"/>
      <c r="F60" s="19"/>
      <c r="G60" s="19"/>
      <c r="H60" s="21"/>
      <c r="I60" s="21"/>
      <c r="J60" s="21"/>
      <c r="K60" s="21"/>
      <c r="L60" s="21"/>
      <c r="M60" s="18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17"/>
      <c r="B61" s="20"/>
      <c r="C61" s="19"/>
      <c r="D61" s="19"/>
      <c r="E61" s="19"/>
      <c r="F61" s="19"/>
      <c r="G61" s="19"/>
      <c r="H61" s="21"/>
      <c r="I61" s="21"/>
      <c r="J61" s="21"/>
      <c r="K61" s="21"/>
      <c r="L61" s="21"/>
      <c r="M61" s="18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17"/>
      <c r="B62" s="20"/>
      <c r="C62" s="19"/>
      <c r="D62" s="19"/>
      <c r="E62" s="19"/>
      <c r="F62" s="19"/>
      <c r="G62" s="19"/>
      <c r="H62" s="21"/>
      <c r="I62" s="21"/>
      <c r="J62" s="21"/>
      <c r="K62" s="21"/>
      <c r="L62" s="21"/>
      <c r="M62" s="18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17"/>
      <c r="B63" s="20"/>
      <c r="C63" s="19"/>
      <c r="D63" s="19"/>
      <c r="E63" s="19"/>
      <c r="F63" s="19"/>
      <c r="G63" s="19"/>
      <c r="H63" s="21"/>
      <c r="I63" s="21"/>
      <c r="J63" s="21"/>
      <c r="K63" s="21"/>
      <c r="L63" s="21"/>
      <c r="M63" s="18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17"/>
      <c r="B64" s="20"/>
      <c r="C64" s="19"/>
      <c r="D64" s="19"/>
      <c r="E64" s="19"/>
      <c r="F64" s="19"/>
      <c r="G64" s="19"/>
      <c r="H64" s="21"/>
      <c r="I64" s="21"/>
      <c r="J64" s="21"/>
      <c r="K64" s="21"/>
      <c r="L64" s="21"/>
      <c r="M64" s="18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17"/>
      <c r="B65" s="20"/>
      <c r="C65" s="19"/>
      <c r="D65" s="19"/>
      <c r="E65" s="19"/>
      <c r="F65" s="19"/>
      <c r="G65" s="19"/>
      <c r="H65" s="21"/>
      <c r="I65" s="21"/>
      <c r="J65" s="21"/>
      <c r="K65" s="21"/>
      <c r="L65" s="21"/>
      <c r="M65" s="18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17"/>
      <c r="B66" s="20"/>
      <c r="C66" s="19"/>
      <c r="D66" s="19"/>
      <c r="E66" s="19"/>
      <c r="F66" s="19"/>
      <c r="G66" s="19"/>
      <c r="H66" s="21"/>
      <c r="I66" s="21"/>
      <c r="J66" s="21"/>
      <c r="K66" s="21"/>
      <c r="L66" s="21"/>
      <c r="M66" s="18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17"/>
      <c r="B67" s="20"/>
      <c r="C67" s="19"/>
      <c r="D67" s="19"/>
      <c r="E67" s="19"/>
      <c r="F67" s="19"/>
      <c r="G67" s="19"/>
      <c r="H67" s="21"/>
      <c r="I67" s="21"/>
      <c r="J67" s="21"/>
      <c r="K67" s="21"/>
      <c r="L67" s="21"/>
      <c r="M67" s="18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17"/>
      <c r="B68" s="20"/>
      <c r="C68" s="19"/>
      <c r="D68" s="19"/>
      <c r="E68" s="19"/>
      <c r="F68" s="19"/>
      <c r="G68" s="19"/>
      <c r="H68" s="21"/>
      <c r="I68" s="21"/>
      <c r="J68" s="21"/>
      <c r="K68" s="21"/>
      <c r="L68" s="21"/>
      <c r="M68" s="18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17"/>
      <c r="B69" s="20"/>
      <c r="C69" s="19"/>
      <c r="D69" s="19"/>
      <c r="E69" s="19"/>
      <c r="F69" s="19"/>
      <c r="G69" s="19"/>
      <c r="H69" s="21"/>
      <c r="I69" s="21"/>
      <c r="J69" s="21"/>
      <c r="K69" s="21"/>
      <c r="L69" s="21"/>
      <c r="M69" s="18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17"/>
      <c r="B70" s="20"/>
      <c r="C70" s="19"/>
      <c r="D70" s="19"/>
      <c r="E70" s="19"/>
      <c r="F70" s="19"/>
      <c r="G70" s="19"/>
      <c r="H70" s="21"/>
      <c r="I70" s="21"/>
      <c r="J70" s="21"/>
      <c r="K70" s="21"/>
      <c r="L70" s="21"/>
      <c r="M70" s="18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17"/>
      <c r="B71" s="20"/>
      <c r="C71" s="19"/>
      <c r="D71" s="19"/>
      <c r="E71" s="19"/>
      <c r="F71" s="19"/>
      <c r="G71" s="19"/>
      <c r="H71" s="21"/>
      <c r="I71" s="21"/>
      <c r="J71" s="21"/>
      <c r="K71" s="21"/>
      <c r="L71" s="21"/>
      <c r="M71" s="18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17"/>
      <c r="B72" s="20"/>
      <c r="C72" s="19"/>
      <c r="D72" s="19"/>
      <c r="E72" s="19"/>
      <c r="F72" s="19"/>
      <c r="G72" s="19"/>
      <c r="H72" s="21"/>
      <c r="I72" s="21"/>
      <c r="J72" s="21"/>
      <c r="K72" s="21"/>
      <c r="L72" s="21"/>
      <c r="M72" s="18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17"/>
      <c r="B73" s="20"/>
      <c r="C73" s="19"/>
      <c r="D73" s="19"/>
      <c r="E73" s="19"/>
      <c r="F73" s="19"/>
      <c r="G73" s="19"/>
      <c r="H73" s="21"/>
      <c r="I73" s="21"/>
      <c r="J73" s="21"/>
      <c r="K73" s="21"/>
      <c r="L73" s="21"/>
      <c r="M73" s="18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17"/>
      <c r="B74" s="20"/>
      <c r="C74" s="19"/>
      <c r="D74" s="19"/>
      <c r="E74" s="19"/>
      <c r="F74" s="19"/>
      <c r="G74" s="19"/>
      <c r="H74" s="21"/>
      <c r="I74" s="21"/>
      <c r="J74" s="21"/>
      <c r="K74" s="21"/>
      <c r="L74" s="21"/>
      <c r="M74" s="18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17"/>
      <c r="B75" s="20"/>
      <c r="C75" s="19"/>
      <c r="D75" s="19"/>
      <c r="E75" s="19"/>
      <c r="F75" s="19"/>
      <c r="G75" s="19"/>
      <c r="H75" s="21"/>
      <c r="I75" s="21"/>
      <c r="J75" s="21"/>
      <c r="K75" s="21"/>
      <c r="L75" s="21"/>
      <c r="M75" s="18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17"/>
      <c r="B76" s="20"/>
      <c r="C76" s="19"/>
      <c r="D76" s="19"/>
      <c r="E76" s="19"/>
      <c r="F76" s="19"/>
      <c r="G76" s="19"/>
      <c r="H76" s="21"/>
      <c r="I76" s="21"/>
      <c r="J76" s="21"/>
      <c r="K76" s="21"/>
      <c r="L76" s="21"/>
      <c r="M76" s="18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17"/>
      <c r="B77" s="20"/>
      <c r="C77" s="19"/>
      <c r="D77" s="19"/>
      <c r="E77" s="19"/>
      <c r="F77" s="19"/>
      <c r="G77" s="19"/>
      <c r="H77" s="21"/>
      <c r="I77" s="21"/>
      <c r="J77" s="21"/>
      <c r="K77" s="21"/>
      <c r="L77" s="21"/>
      <c r="M77" s="18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17"/>
      <c r="B78" s="20"/>
      <c r="C78" s="19"/>
      <c r="D78" s="19"/>
      <c r="E78" s="19"/>
      <c r="F78" s="19"/>
      <c r="G78" s="19"/>
      <c r="H78" s="21"/>
      <c r="I78" s="21"/>
      <c r="J78" s="21"/>
      <c r="K78" s="21"/>
      <c r="L78" s="21"/>
      <c r="M78" s="18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17"/>
      <c r="B79" s="20"/>
      <c r="C79" s="19"/>
      <c r="D79" s="19"/>
      <c r="E79" s="19"/>
      <c r="F79" s="19"/>
      <c r="G79" s="19"/>
      <c r="H79" s="21"/>
      <c r="I79" s="21"/>
      <c r="J79" s="21"/>
      <c r="K79" s="21"/>
      <c r="L79" s="21"/>
      <c r="M79" s="18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17"/>
      <c r="B80" s="20"/>
      <c r="C80" s="19"/>
      <c r="D80" s="19"/>
      <c r="E80" s="19"/>
      <c r="F80" s="19"/>
      <c r="G80" s="19"/>
      <c r="H80" s="21"/>
      <c r="I80" s="21"/>
      <c r="J80" s="21"/>
      <c r="K80" s="21"/>
      <c r="L80" s="21"/>
      <c r="M80" s="18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17"/>
      <c r="B81" s="20"/>
      <c r="C81" s="19"/>
      <c r="D81" s="19"/>
      <c r="E81" s="19"/>
      <c r="F81" s="19"/>
      <c r="G81" s="19"/>
      <c r="H81" s="21"/>
      <c r="I81" s="21"/>
      <c r="J81" s="21"/>
      <c r="K81" s="21"/>
      <c r="L81" s="21"/>
      <c r="M81" s="18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17"/>
      <c r="B82" s="20"/>
      <c r="C82" s="19"/>
      <c r="D82" s="19"/>
      <c r="E82" s="19"/>
      <c r="F82" s="19"/>
      <c r="G82" s="19"/>
      <c r="H82" s="21"/>
      <c r="I82" s="21"/>
      <c r="J82" s="21"/>
      <c r="K82" s="21"/>
      <c r="L82" s="21"/>
      <c r="M82" s="18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17"/>
      <c r="B83" s="20"/>
      <c r="C83" s="19"/>
      <c r="D83" s="19"/>
      <c r="E83" s="19"/>
      <c r="F83" s="19"/>
      <c r="G83" s="19"/>
      <c r="H83" s="21"/>
      <c r="I83" s="21"/>
      <c r="J83" s="21"/>
      <c r="K83" s="21"/>
      <c r="L83" s="21"/>
      <c r="M83" s="18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17"/>
      <c r="B84" s="20"/>
      <c r="C84" s="19"/>
      <c r="D84" s="19"/>
      <c r="E84" s="19"/>
      <c r="F84" s="19"/>
      <c r="G84" s="19"/>
      <c r="H84" s="21"/>
      <c r="I84" s="21"/>
      <c r="J84" s="21"/>
      <c r="K84" s="21"/>
      <c r="L84" s="21"/>
      <c r="M84" s="18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17"/>
      <c r="B85" s="20"/>
      <c r="C85" s="19"/>
      <c r="D85" s="19"/>
      <c r="E85" s="19"/>
      <c r="F85" s="19"/>
      <c r="G85" s="19"/>
      <c r="H85" s="21"/>
      <c r="I85" s="21"/>
      <c r="J85" s="21"/>
      <c r="K85" s="21"/>
      <c r="L85" s="21"/>
      <c r="M85" s="18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17"/>
      <c r="B86" s="20"/>
      <c r="C86" s="19"/>
      <c r="D86" s="19"/>
      <c r="E86" s="19"/>
      <c r="F86" s="19"/>
      <c r="G86" s="19"/>
      <c r="H86" s="21"/>
      <c r="I86" s="21"/>
      <c r="J86" s="21"/>
      <c r="K86" s="21"/>
      <c r="L86" s="21"/>
      <c r="M86" s="18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17"/>
      <c r="B87" s="20"/>
      <c r="C87" s="19"/>
      <c r="D87" s="19"/>
      <c r="E87" s="19"/>
      <c r="F87" s="19"/>
      <c r="G87" s="19"/>
      <c r="H87" s="21"/>
      <c r="I87" s="21"/>
      <c r="J87" s="21"/>
      <c r="K87" s="21"/>
      <c r="L87" s="21"/>
      <c r="M87" s="18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17"/>
      <c r="B88" s="20"/>
      <c r="C88" s="19"/>
      <c r="D88" s="19"/>
      <c r="E88" s="19"/>
      <c r="F88" s="19"/>
      <c r="G88" s="19"/>
      <c r="H88" s="21"/>
      <c r="I88" s="21"/>
      <c r="J88" s="21"/>
      <c r="K88" s="21"/>
      <c r="L88" s="21"/>
      <c r="M88" s="18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17"/>
      <c r="B89" s="20"/>
      <c r="C89" s="19"/>
      <c r="D89" s="19"/>
      <c r="E89" s="19"/>
      <c r="F89" s="19"/>
      <c r="G89" s="19"/>
      <c r="H89" s="21"/>
      <c r="I89" s="21"/>
      <c r="J89" s="21"/>
      <c r="K89" s="21"/>
      <c r="L89" s="21"/>
      <c r="M89" s="1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17"/>
      <c r="B90" s="20"/>
      <c r="C90" s="19"/>
      <c r="D90" s="19"/>
      <c r="E90" s="19"/>
      <c r="F90" s="19"/>
      <c r="G90" s="19"/>
      <c r="H90" s="21"/>
      <c r="I90" s="21"/>
      <c r="J90" s="21"/>
      <c r="K90" s="21"/>
      <c r="L90" s="21"/>
      <c r="M90" s="18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17"/>
      <c r="B91" s="20"/>
      <c r="C91" s="19"/>
      <c r="D91" s="19"/>
      <c r="E91" s="19"/>
      <c r="F91" s="19"/>
      <c r="G91" s="19"/>
      <c r="H91" s="21"/>
      <c r="I91" s="21"/>
      <c r="J91" s="21"/>
      <c r="K91" s="21"/>
      <c r="L91" s="21"/>
      <c r="M91" s="18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17"/>
      <c r="B92" s="20"/>
      <c r="C92" s="19"/>
      <c r="D92" s="19"/>
      <c r="E92" s="19"/>
      <c r="F92" s="19"/>
      <c r="G92" s="19"/>
      <c r="H92" s="21"/>
      <c r="I92" s="21"/>
      <c r="J92" s="21"/>
      <c r="K92" s="21"/>
      <c r="L92" s="21"/>
      <c r="M92" s="18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17"/>
      <c r="B93" s="20"/>
      <c r="C93" s="19"/>
      <c r="D93" s="19"/>
      <c r="E93" s="19"/>
      <c r="F93" s="19"/>
      <c r="G93" s="19"/>
      <c r="H93" s="21"/>
      <c r="I93" s="21"/>
      <c r="J93" s="21"/>
      <c r="K93" s="21"/>
      <c r="L93" s="21"/>
      <c r="M93" s="18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17"/>
      <c r="B94" s="20"/>
      <c r="C94" s="19"/>
      <c r="D94" s="19"/>
      <c r="E94" s="19"/>
      <c r="F94" s="19"/>
      <c r="G94" s="19"/>
      <c r="H94" s="21"/>
      <c r="I94" s="21"/>
      <c r="J94" s="21"/>
      <c r="K94" s="21"/>
      <c r="L94" s="21"/>
      <c r="M94" s="18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17"/>
      <c r="B95" s="20"/>
      <c r="C95" s="19"/>
      <c r="D95" s="19"/>
      <c r="E95" s="19"/>
      <c r="F95" s="19"/>
      <c r="G95" s="19"/>
      <c r="H95" s="21"/>
      <c r="I95" s="21"/>
      <c r="J95" s="21"/>
      <c r="K95" s="21"/>
      <c r="L95" s="21"/>
      <c r="M95" s="18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17"/>
      <c r="B96" s="20"/>
      <c r="C96" s="19"/>
      <c r="D96" s="19"/>
      <c r="E96" s="19"/>
      <c r="F96" s="19"/>
      <c r="G96" s="19"/>
      <c r="H96" s="21"/>
      <c r="I96" s="21"/>
      <c r="J96" s="21"/>
      <c r="K96" s="21"/>
      <c r="L96" s="21"/>
      <c r="M96" s="18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17"/>
      <c r="B97" s="20"/>
      <c r="C97" s="19"/>
      <c r="D97" s="19"/>
      <c r="E97" s="19"/>
      <c r="F97" s="19"/>
      <c r="G97" s="19"/>
      <c r="H97" s="21"/>
      <c r="I97" s="21"/>
      <c r="J97" s="21"/>
      <c r="K97" s="21"/>
      <c r="L97" s="21"/>
      <c r="M97" s="18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17"/>
      <c r="B98" s="20"/>
      <c r="C98" s="19"/>
      <c r="D98" s="19"/>
      <c r="E98" s="19"/>
      <c r="F98" s="19"/>
      <c r="G98" s="19"/>
      <c r="H98" s="21"/>
      <c r="I98" s="21"/>
      <c r="J98" s="21"/>
      <c r="K98" s="21"/>
      <c r="L98" s="21"/>
      <c r="M98" s="18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17"/>
      <c r="B99" s="20"/>
      <c r="C99" s="19"/>
      <c r="D99" s="19"/>
      <c r="E99" s="19"/>
      <c r="F99" s="19"/>
      <c r="G99" s="19"/>
      <c r="H99" s="21"/>
      <c r="I99" s="21"/>
      <c r="J99" s="21"/>
      <c r="K99" s="21"/>
      <c r="L99" s="21"/>
      <c r="M99" s="18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17"/>
      <c r="B100" s="20"/>
      <c r="C100" s="19"/>
      <c r="D100" s="19"/>
      <c r="E100" s="19"/>
      <c r="F100" s="19"/>
      <c r="G100" s="19"/>
      <c r="H100" s="21"/>
      <c r="I100" s="21"/>
      <c r="J100" s="21"/>
      <c r="K100" s="21"/>
      <c r="L100" s="21"/>
      <c r="M100" s="18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17"/>
      <c r="B101" s="20"/>
      <c r="C101" s="19"/>
      <c r="D101" s="19"/>
      <c r="E101" s="19"/>
      <c r="F101" s="19"/>
      <c r="G101" s="19"/>
      <c r="H101" s="21"/>
      <c r="I101" s="21"/>
      <c r="J101" s="21"/>
      <c r="K101" s="21"/>
      <c r="L101" s="21"/>
      <c r="M101" s="1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17"/>
      <c r="B102" s="20"/>
      <c r="C102" s="19"/>
      <c r="D102" s="19"/>
      <c r="E102" s="19"/>
      <c r="F102" s="19"/>
      <c r="G102" s="19"/>
      <c r="H102" s="21"/>
      <c r="I102" s="21"/>
      <c r="J102" s="21"/>
      <c r="K102" s="21"/>
      <c r="L102" s="21"/>
      <c r="M102" s="18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17"/>
      <c r="B103" s="20"/>
      <c r="C103" s="19"/>
      <c r="D103" s="19"/>
      <c r="E103" s="19"/>
      <c r="F103" s="19"/>
      <c r="G103" s="19"/>
      <c r="H103" s="21"/>
      <c r="I103" s="21"/>
      <c r="J103" s="21"/>
      <c r="K103" s="21"/>
      <c r="L103" s="21"/>
      <c r="M103" s="18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17"/>
      <c r="B104" s="20"/>
      <c r="C104" s="19"/>
      <c r="D104" s="19"/>
      <c r="E104" s="19"/>
      <c r="F104" s="19"/>
      <c r="G104" s="19"/>
      <c r="H104" s="21"/>
      <c r="I104" s="21"/>
      <c r="J104" s="21"/>
      <c r="K104" s="21"/>
      <c r="L104" s="21"/>
      <c r="M104" s="18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17"/>
      <c r="B105" s="20"/>
      <c r="C105" s="19"/>
      <c r="D105" s="19"/>
      <c r="E105" s="19"/>
      <c r="F105" s="19"/>
      <c r="G105" s="19"/>
      <c r="H105" s="21"/>
      <c r="I105" s="21"/>
      <c r="J105" s="21"/>
      <c r="K105" s="21"/>
      <c r="L105" s="21"/>
      <c r="M105" s="18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17"/>
      <c r="B106" s="20"/>
      <c r="C106" s="19"/>
      <c r="D106" s="19"/>
      <c r="E106" s="19"/>
      <c r="F106" s="19"/>
      <c r="G106" s="19"/>
      <c r="H106" s="21"/>
      <c r="I106" s="21"/>
      <c r="J106" s="21"/>
      <c r="K106" s="21"/>
      <c r="L106" s="21"/>
      <c r="M106" s="18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17"/>
      <c r="B107" s="20"/>
      <c r="C107" s="19"/>
      <c r="D107" s="19"/>
      <c r="E107" s="19"/>
      <c r="F107" s="19"/>
      <c r="G107" s="19"/>
      <c r="H107" s="21"/>
      <c r="I107" s="21"/>
      <c r="J107" s="21"/>
      <c r="K107" s="21"/>
      <c r="L107" s="21"/>
      <c r="M107" s="18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17"/>
      <c r="B108" s="20"/>
      <c r="C108" s="19"/>
      <c r="D108" s="19"/>
      <c r="E108" s="19"/>
      <c r="F108" s="19"/>
      <c r="G108" s="19"/>
      <c r="H108" s="21"/>
      <c r="I108" s="21"/>
      <c r="J108" s="21"/>
      <c r="K108" s="21"/>
      <c r="L108" s="21"/>
      <c r="M108" s="18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17"/>
      <c r="B109" s="20"/>
      <c r="C109" s="19"/>
      <c r="D109" s="19"/>
      <c r="E109" s="19"/>
      <c r="F109" s="19"/>
      <c r="G109" s="19"/>
      <c r="H109" s="21"/>
      <c r="I109" s="21"/>
      <c r="J109" s="21"/>
      <c r="K109" s="21"/>
      <c r="L109" s="21"/>
      <c r="M109" s="18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17"/>
      <c r="B110" s="20"/>
      <c r="C110" s="19"/>
      <c r="D110" s="19"/>
      <c r="E110" s="19"/>
      <c r="F110" s="19"/>
      <c r="G110" s="19"/>
      <c r="H110" s="21"/>
      <c r="I110" s="21"/>
      <c r="J110" s="21"/>
      <c r="K110" s="21"/>
      <c r="L110" s="21"/>
      <c r="M110" s="18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17"/>
      <c r="B111" s="20"/>
      <c r="C111" s="19"/>
      <c r="D111" s="19"/>
      <c r="E111" s="19"/>
      <c r="F111" s="19"/>
      <c r="G111" s="19"/>
      <c r="H111" s="21"/>
      <c r="I111" s="21"/>
      <c r="J111" s="21"/>
      <c r="K111" s="21"/>
      <c r="L111" s="21"/>
      <c r="M111" s="18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17"/>
      <c r="B112" s="20"/>
      <c r="C112" s="19"/>
      <c r="D112" s="19"/>
      <c r="E112" s="19"/>
      <c r="F112" s="19"/>
      <c r="G112" s="19"/>
      <c r="H112" s="21"/>
      <c r="I112" s="21"/>
      <c r="J112" s="21"/>
      <c r="K112" s="21"/>
      <c r="L112" s="21"/>
      <c r="M112" s="18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17"/>
      <c r="B113" s="20"/>
      <c r="C113" s="19"/>
      <c r="D113" s="19"/>
      <c r="E113" s="19"/>
      <c r="F113" s="19"/>
      <c r="G113" s="19"/>
      <c r="H113" s="21"/>
      <c r="I113" s="21"/>
      <c r="J113" s="21"/>
      <c r="K113" s="21"/>
      <c r="L113" s="21"/>
      <c r="M113" s="18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17"/>
      <c r="B114" s="20"/>
      <c r="C114" s="19"/>
      <c r="D114" s="19"/>
      <c r="E114" s="19"/>
      <c r="F114" s="19"/>
      <c r="G114" s="19"/>
      <c r="H114" s="21"/>
      <c r="I114" s="21"/>
      <c r="J114" s="21"/>
      <c r="K114" s="21"/>
      <c r="L114" s="21"/>
      <c r="M114" s="18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17"/>
      <c r="B115" s="20"/>
      <c r="C115" s="19"/>
      <c r="D115" s="19"/>
      <c r="E115" s="19"/>
      <c r="F115" s="19"/>
      <c r="G115" s="19"/>
      <c r="H115" s="21"/>
      <c r="I115" s="21"/>
      <c r="J115" s="21"/>
      <c r="K115" s="21"/>
      <c r="L115" s="21"/>
      <c r="M115" s="18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17"/>
      <c r="B116" s="20"/>
      <c r="C116" s="19"/>
      <c r="D116" s="19"/>
      <c r="E116" s="19"/>
      <c r="F116" s="19"/>
      <c r="G116" s="19"/>
      <c r="H116" s="21"/>
      <c r="I116" s="21"/>
      <c r="J116" s="21"/>
      <c r="K116" s="21"/>
      <c r="L116" s="21"/>
      <c r="M116" s="18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17"/>
      <c r="B117" s="20"/>
      <c r="C117" s="19"/>
      <c r="D117" s="19"/>
      <c r="E117" s="19"/>
      <c r="F117" s="19"/>
      <c r="G117" s="19"/>
      <c r="H117" s="21"/>
      <c r="I117" s="21"/>
      <c r="J117" s="21"/>
      <c r="K117" s="21"/>
      <c r="L117" s="21"/>
      <c r="M117" s="18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17"/>
      <c r="B118" s="20"/>
      <c r="C118" s="19"/>
      <c r="D118" s="19"/>
      <c r="E118" s="19"/>
      <c r="F118" s="19"/>
      <c r="G118" s="19"/>
      <c r="H118" s="21"/>
      <c r="I118" s="21"/>
      <c r="J118" s="21"/>
      <c r="K118" s="21"/>
      <c r="L118" s="21"/>
      <c r="M118" s="18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17"/>
      <c r="B119" s="20"/>
      <c r="C119" s="19"/>
      <c r="D119" s="19"/>
      <c r="E119" s="19"/>
      <c r="F119" s="19"/>
      <c r="G119" s="19"/>
      <c r="H119" s="21"/>
      <c r="I119" s="21"/>
      <c r="J119" s="21"/>
      <c r="K119" s="21"/>
      <c r="L119" s="21"/>
      <c r="M119" s="18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17"/>
      <c r="B120" s="20"/>
      <c r="C120" s="19"/>
      <c r="D120" s="19"/>
      <c r="E120" s="19"/>
      <c r="F120" s="19"/>
      <c r="G120" s="19"/>
      <c r="H120" s="21"/>
      <c r="I120" s="21"/>
      <c r="J120" s="21"/>
      <c r="K120" s="21"/>
      <c r="L120" s="21"/>
      <c r="M120" s="18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17"/>
      <c r="B121" s="20"/>
      <c r="C121" s="19"/>
      <c r="D121" s="19"/>
      <c r="E121" s="19"/>
      <c r="F121" s="19"/>
      <c r="G121" s="19"/>
      <c r="H121" s="21"/>
      <c r="I121" s="21"/>
      <c r="J121" s="21"/>
      <c r="K121" s="21"/>
      <c r="L121" s="21"/>
      <c r="M121" s="18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17"/>
      <c r="B122" s="20"/>
      <c r="C122" s="19"/>
      <c r="D122" s="19"/>
      <c r="E122" s="19"/>
      <c r="F122" s="19"/>
      <c r="G122" s="19"/>
      <c r="H122" s="21"/>
      <c r="I122" s="21"/>
      <c r="J122" s="21"/>
      <c r="K122" s="21"/>
      <c r="L122" s="21"/>
      <c r="M122" s="18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17"/>
      <c r="B123" s="20"/>
      <c r="C123" s="19"/>
      <c r="D123" s="19"/>
      <c r="E123" s="19"/>
      <c r="F123" s="19"/>
      <c r="G123" s="19"/>
      <c r="H123" s="21"/>
      <c r="I123" s="21"/>
      <c r="J123" s="21"/>
      <c r="K123" s="21"/>
      <c r="L123" s="21"/>
      <c r="M123" s="18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17"/>
      <c r="B124" s="20"/>
      <c r="C124" s="19"/>
      <c r="D124" s="19"/>
      <c r="E124" s="19"/>
      <c r="F124" s="19"/>
      <c r="G124" s="19"/>
      <c r="H124" s="21"/>
      <c r="I124" s="21"/>
      <c r="J124" s="21"/>
      <c r="K124" s="21"/>
      <c r="L124" s="21"/>
      <c r="M124" s="18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17"/>
      <c r="B125" s="20"/>
      <c r="C125" s="19"/>
      <c r="D125" s="19"/>
      <c r="E125" s="19"/>
      <c r="F125" s="19"/>
      <c r="G125" s="19"/>
      <c r="H125" s="21"/>
      <c r="I125" s="21"/>
      <c r="J125" s="21"/>
      <c r="K125" s="21"/>
      <c r="L125" s="21"/>
      <c r="M125" s="18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17"/>
      <c r="B126" s="20"/>
      <c r="C126" s="19"/>
      <c r="D126" s="19"/>
      <c r="E126" s="19"/>
      <c r="F126" s="19"/>
      <c r="G126" s="19"/>
      <c r="H126" s="21"/>
      <c r="I126" s="21"/>
      <c r="J126" s="21"/>
      <c r="K126" s="21"/>
      <c r="L126" s="21"/>
      <c r="M126" s="18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17"/>
      <c r="B127" s="20"/>
      <c r="C127" s="19"/>
      <c r="D127" s="19"/>
      <c r="E127" s="19"/>
      <c r="F127" s="19"/>
      <c r="G127" s="19"/>
      <c r="H127" s="21"/>
      <c r="I127" s="21"/>
      <c r="J127" s="21"/>
      <c r="K127" s="21"/>
      <c r="L127" s="21"/>
      <c r="M127" s="18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17"/>
      <c r="B128" s="20"/>
      <c r="C128" s="19"/>
      <c r="D128" s="19"/>
      <c r="E128" s="19"/>
      <c r="F128" s="19"/>
      <c r="G128" s="19"/>
      <c r="H128" s="21"/>
      <c r="I128" s="21"/>
      <c r="J128" s="21"/>
      <c r="K128" s="21"/>
      <c r="L128" s="21"/>
      <c r="M128" s="18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17"/>
      <c r="B129" s="20"/>
      <c r="C129" s="19"/>
      <c r="D129" s="19"/>
      <c r="E129" s="19"/>
      <c r="F129" s="19"/>
      <c r="G129" s="19"/>
      <c r="H129" s="21"/>
      <c r="I129" s="21"/>
      <c r="J129" s="21"/>
      <c r="K129" s="21"/>
      <c r="L129" s="21"/>
      <c r="M129" s="18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17"/>
      <c r="B130" s="20"/>
      <c r="C130" s="19"/>
      <c r="D130" s="19"/>
      <c r="E130" s="19"/>
      <c r="F130" s="19"/>
      <c r="G130" s="19"/>
      <c r="H130" s="21"/>
      <c r="I130" s="21"/>
      <c r="J130" s="21"/>
      <c r="K130" s="21"/>
      <c r="L130" s="21"/>
      <c r="M130" s="18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17"/>
      <c r="B131" s="20"/>
      <c r="C131" s="19"/>
      <c r="D131" s="19"/>
      <c r="E131" s="19"/>
      <c r="F131" s="19"/>
      <c r="G131" s="19"/>
      <c r="H131" s="21"/>
      <c r="I131" s="21"/>
      <c r="J131" s="21"/>
      <c r="K131" s="21"/>
      <c r="L131" s="21"/>
      <c r="M131" s="18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17"/>
      <c r="B132" s="20"/>
      <c r="C132" s="19"/>
      <c r="D132" s="19"/>
      <c r="E132" s="19"/>
      <c r="F132" s="19"/>
      <c r="G132" s="19"/>
      <c r="H132" s="21"/>
      <c r="I132" s="21"/>
      <c r="J132" s="21"/>
      <c r="K132" s="21"/>
      <c r="L132" s="21"/>
      <c r="M132" s="18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17"/>
      <c r="B133" s="20"/>
      <c r="C133" s="19"/>
      <c r="D133" s="19"/>
      <c r="E133" s="19"/>
      <c r="F133" s="19"/>
      <c r="G133" s="19"/>
      <c r="H133" s="21"/>
      <c r="I133" s="21"/>
      <c r="J133" s="21"/>
      <c r="K133" s="21"/>
      <c r="L133" s="21"/>
      <c r="M133" s="18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17"/>
      <c r="B134" s="20"/>
      <c r="C134" s="19"/>
      <c r="D134" s="19"/>
      <c r="E134" s="19"/>
      <c r="F134" s="19"/>
      <c r="G134" s="19"/>
      <c r="H134" s="21"/>
      <c r="I134" s="21"/>
      <c r="J134" s="21"/>
      <c r="K134" s="21"/>
      <c r="L134" s="21"/>
      <c r="M134" s="18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17"/>
      <c r="B135" s="20"/>
      <c r="C135" s="19"/>
      <c r="D135" s="19"/>
      <c r="E135" s="19"/>
      <c r="F135" s="19"/>
      <c r="G135" s="19"/>
      <c r="H135" s="21"/>
      <c r="I135" s="21"/>
      <c r="J135" s="21"/>
      <c r="K135" s="21"/>
      <c r="L135" s="21"/>
      <c r="M135" s="18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17"/>
      <c r="B136" s="20"/>
      <c r="C136" s="19"/>
      <c r="D136" s="19"/>
      <c r="E136" s="19"/>
      <c r="F136" s="19"/>
      <c r="G136" s="19"/>
      <c r="H136" s="21"/>
      <c r="I136" s="21"/>
      <c r="J136" s="21"/>
      <c r="K136" s="21"/>
      <c r="L136" s="21"/>
      <c r="M136" s="18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17"/>
      <c r="B137" s="20"/>
      <c r="C137" s="19"/>
      <c r="D137" s="19"/>
      <c r="E137" s="19"/>
      <c r="F137" s="19"/>
      <c r="G137" s="19"/>
      <c r="H137" s="21"/>
      <c r="I137" s="21"/>
      <c r="J137" s="21"/>
      <c r="K137" s="21"/>
      <c r="L137" s="21"/>
      <c r="M137" s="1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17"/>
      <c r="B138" s="20"/>
      <c r="C138" s="19"/>
      <c r="D138" s="19"/>
      <c r="E138" s="19"/>
      <c r="F138" s="19"/>
      <c r="G138" s="19"/>
      <c r="H138" s="21"/>
      <c r="I138" s="21"/>
      <c r="J138" s="21"/>
      <c r="K138" s="21"/>
      <c r="L138" s="21"/>
      <c r="M138" s="18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17"/>
      <c r="B139" s="20"/>
      <c r="C139" s="19"/>
      <c r="D139" s="19"/>
      <c r="E139" s="19"/>
      <c r="F139" s="19"/>
      <c r="G139" s="19"/>
      <c r="H139" s="21"/>
      <c r="I139" s="21"/>
      <c r="J139" s="21"/>
      <c r="K139" s="21"/>
      <c r="L139" s="21"/>
      <c r="M139" s="18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17"/>
      <c r="B140" s="20"/>
      <c r="C140" s="19"/>
      <c r="D140" s="19"/>
      <c r="E140" s="19"/>
      <c r="F140" s="19"/>
      <c r="G140" s="19"/>
      <c r="H140" s="21"/>
      <c r="I140" s="21"/>
      <c r="J140" s="21"/>
      <c r="K140" s="21"/>
      <c r="L140" s="21"/>
      <c r="M140" s="18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17"/>
      <c r="B141" s="20"/>
      <c r="C141" s="19"/>
      <c r="D141" s="19"/>
      <c r="E141" s="19"/>
      <c r="F141" s="19"/>
      <c r="G141" s="19"/>
      <c r="H141" s="21"/>
      <c r="I141" s="21"/>
      <c r="J141" s="21"/>
      <c r="K141" s="21"/>
      <c r="L141" s="21"/>
      <c r="M141" s="18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17"/>
      <c r="B142" s="20"/>
      <c r="C142" s="19"/>
      <c r="D142" s="19"/>
      <c r="E142" s="19"/>
      <c r="F142" s="19"/>
      <c r="G142" s="19"/>
      <c r="H142" s="21"/>
      <c r="I142" s="21"/>
      <c r="J142" s="21"/>
      <c r="K142" s="21"/>
      <c r="L142" s="21"/>
      <c r="M142" s="18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17"/>
      <c r="B143" s="20"/>
      <c r="C143" s="19"/>
      <c r="D143" s="19"/>
      <c r="E143" s="19"/>
      <c r="F143" s="19"/>
      <c r="G143" s="19"/>
      <c r="H143" s="21"/>
      <c r="I143" s="21"/>
      <c r="J143" s="21"/>
      <c r="K143" s="21"/>
      <c r="L143" s="21"/>
      <c r="M143" s="1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17"/>
      <c r="B144" s="20"/>
      <c r="C144" s="19"/>
      <c r="D144" s="19"/>
      <c r="E144" s="19"/>
      <c r="F144" s="19"/>
      <c r="G144" s="19"/>
      <c r="H144" s="21"/>
      <c r="I144" s="21"/>
      <c r="J144" s="21"/>
      <c r="K144" s="21"/>
      <c r="L144" s="21"/>
      <c r="M144" s="18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17"/>
      <c r="B145" s="20"/>
      <c r="C145" s="19"/>
      <c r="D145" s="19"/>
      <c r="E145" s="19"/>
      <c r="F145" s="19"/>
      <c r="G145" s="19"/>
      <c r="H145" s="21"/>
      <c r="I145" s="21"/>
      <c r="J145" s="21"/>
      <c r="K145" s="21"/>
      <c r="L145" s="21"/>
      <c r="M145" s="18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17"/>
      <c r="B146" s="20"/>
      <c r="C146" s="19"/>
      <c r="D146" s="19"/>
      <c r="E146" s="19"/>
      <c r="F146" s="19"/>
      <c r="G146" s="19"/>
      <c r="H146" s="21"/>
      <c r="I146" s="21"/>
      <c r="J146" s="21"/>
      <c r="K146" s="21"/>
      <c r="L146" s="21"/>
      <c r="M146" s="18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17"/>
      <c r="B147" s="20"/>
      <c r="C147" s="19"/>
      <c r="D147" s="19"/>
      <c r="E147" s="19"/>
      <c r="F147" s="19"/>
      <c r="G147" s="19"/>
      <c r="H147" s="21"/>
      <c r="I147" s="21"/>
      <c r="J147" s="21"/>
      <c r="K147" s="21"/>
      <c r="L147" s="21"/>
      <c r="M147" s="18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17"/>
      <c r="B148" s="20"/>
      <c r="C148" s="19"/>
      <c r="D148" s="19"/>
      <c r="E148" s="19"/>
      <c r="F148" s="19"/>
      <c r="G148" s="19"/>
      <c r="H148" s="21"/>
      <c r="I148" s="21"/>
      <c r="J148" s="21"/>
      <c r="K148" s="21"/>
      <c r="L148" s="21"/>
      <c r="M148" s="18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17"/>
      <c r="B149" s="20"/>
      <c r="C149" s="19"/>
      <c r="D149" s="19"/>
      <c r="E149" s="19"/>
      <c r="F149" s="19"/>
      <c r="G149" s="19"/>
      <c r="H149" s="21"/>
      <c r="I149" s="21"/>
      <c r="J149" s="21"/>
      <c r="K149" s="21"/>
      <c r="L149" s="21"/>
      <c r="M149" s="18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17"/>
      <c r="B150" s="20"/>
      <c r="C150" s="19"/>
      <c r="D150" s="19"/>
      <c r="E150" s="19"/>
      <c r="F150" s="19"/>
      <c r="G150" s="19"/>
      <c r="H150" s="21"/>
      <c r="I150" s="21"/>
      <c r="J150" s="21"/>
      <c r="K150" s="21"/>
      <c r="L150" s="21"/>
      <c r="M150" s="18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17"/>
      <c r="B151" s="20"/>
      <c r="C151" s="19"/>
      <c r="D151" s="19"/>
      <c r="E151" s="19"/>
      <c r="F151" s="19"/>
      <c r="G151" s="19"/>
      <c r="H151" s="21"/>
      <c r="I151" s="21"/>
      <c r="J151" s="21"/>
      <c r="K151" s="21"/>
      <c r="L151" s="21"/>
      <c r="M151" s="18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17"/>
      <c r="B152" s="20"/>
      <c r="C152" s="19"/>
      <c r="D152" s="19"/>
      <c r="E152" s="19"/>
      <c r="F152" s="19"/>
      <c r="G152" s="19"/>
      <c r="H152" s="21"/>
      <c r="I152" s="21"/>
      <c r="J152" s="21"/>
      <c r="K152" s="21"/>
      <c r="L152" s="21"/>
      <c r="M152" s="18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17"/>
      <c r="B153" s="20"/>
      <c r="C153" s="19"/>
      <c r="D153" s="19"/>
      <c r="E153" s="19"/>
      <c r="F153" s="19"/>
      <c r="G153" s="19"/>
      <c r="H153" s="21"/>
      <c r="I153" s="21"/>
      <c r="J153" s="21"/>
      <c r="K153" s="21"/>
      <c r="L153" s="21"/>
      <c r="M153" s="18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17"/>
      <c r="B154" s="20"/>
      <c r="C154" s="19"/>
      <c r="D154" s="19"/>
      <c r="E154" s="19"/>
      <c r="F154" s="19"/>
      <c r="G154" s="19"/>
      <c r="H154" s="21"/>
      <c r="I154" s="21"/>
      <c r="J154" s="21"/>
      <c r="K154" s="21"/>
      <c r="L154" s="21"/>
      <c r="M154" s="18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17"/>
      <c r="B155" s="20"/>
      <c r="C155" s="19"/>
      <c r="D155" s="19"/>
      <c r="E155" s="19"/>
      <c r="F155" s="19"/>
      <c r="G155" s="19"/>
      <c r="H155" s="21"/>
      <c r="I155" s="21"/>
      <c r="J155" s="21"/>
      <c r="K155" s="21"/>
      <c r="L155" s="21"/>
      <c r="M155" s="1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17"/>
      <c r="B156" s="20"/>
      <c r="C156" s="19"/>
      <c r="D156" s="19"/>
      <c r="E156" s="19"/>
      <c r="F156" s="19"/>
      <c r="G156" s="19"/>
      <c r="H156" s="21"/>
      <c r="I156" s="21"/>
      <c r="J156" s="21"/>
      <c r="K156" s="21"/>
      <c r="L156" s="21"/>
      <c r="M156" s="18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17"/>
      <c r="B157" s="20"/>
      <c r="C157" s="19"/>
      <c r="D157" s="19"/>
      <c r="E157" s="19"/>
      <c r="F157" s="19"/>
      <c r="G157" s="19"/>
      <c r="H157" s="21"/>
      <c r="I157" s="21"/>
      <c r="J157" s="21"/>
      <c r="K157" s="21"/>
      <c r="L157" s="21"/>
      <c r="M157" s="18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17"/>
      <c r="B158" s="20"/>
      <c r="C158" s="19"/>
      <c r="D158" s="19"/>
      <c r="E158" s="19"/>
      <c r="F158" s="19"/>
      <c r="G158" s="19"/>
      <c r="H158" s="21"/>
      <c r="I158" s="21"/>
      <c r="J158" s="21"/>
      <c r="K158" s="21"/>
      <c r="L158" s="21"/>
      <c r="M158" s="18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17"/>
      <c r="B159" s="20"/>
      <c r="C159" s="19"/>
      <c r="D159" s="19"/>
      <c r="E159" s="19"/>
      <c r="F159" s="19"/>
      <c r="G159" s="19"/>
      <c r="H159" s="21"/>
      <c r="I159" s="21"/>
      <c r="J159" s="21"/>
      <c r="K159" s="21"/>
      <c r="L159" s="21"/>
      <c r="M159" s="18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17"/>
      <c r="B160" s="20"/>
      <c r="C160" s="19"/>
      <c r="D160" s="19"/>
      <c r="E160" s="19"/>
      <c r="F160" s="19"/>
      <c r="G160" s="19"/>
      <c r="H160" s="21"/>
      <c r="I160" s="21"/>
      <c r="J160" s="21"/>
      <c r="K160" s="21"/>
      <c r="L160" s="21"/>
      <c r="M160" s="18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17"/>
      <c r="B161" s="20"/>
      <c r="C161" s="19"/>
      <c r="D161" s="19"/>
      <c r="E161" s="19"/>
      <c r="F161" s="19"/>
      <c r="G161" s="19"/>
      <c r="H161" s="21"/>
      <c r="I161" s="21"/>
      <c r="J161" s="21"/>
      <c r="K161" s="21"/>
      <c r="L161" s="21"/>
      <c r="M161" s="18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17"/>
      <c r="B162" s="20"/>
      <c r="C162" s="19"/>
      <c r="D162" s="19"/>
      <c r="E162" s="19"/>
      <c r="F162" s="19"/>
      <c r="G162" s="19"/>
      <c r="H162" s="21"/>
      <c r="I162" s="21"/>
      <c r="J162" s="21"/>
      <c r="K162" s="21"/>
      <c r="L162" s="21"/>
      <c r="M162" s="18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17"/>
      <c r="B163" s="20"/>
      <c r="C163" s="19"/>
      <c r="D163" s="19"/>
      <c r="E163" s="19"/>
      <c r="F163" s="19"/>
      <c r="G163" s="19"/>
      <c r="H163" s="21"/>
      <c r="I163" s="21"/>
      <c r="J163" s="21"/>
      <c r="K163" s="21"/>
      <c r="L163" s="21"/>
      <c r="M163" s="18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17"/>
      <c r="B164" s="20"/>
      <c r="C164" s="19"/>
      <c r="D164" s="19"/>
      <c r="E164" s="19"/>
      <c r="F164" s="19"/>
      <c r="G164" s="19"/>
      <c r="H164" s="21"/>
      <c r="I164" s="21"/>
      <c r="J164" s="21"/>
      <c r="K164" s="21"/>
      <c r="L164" s="21"/>
      <c r="M164" s="18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17"/>
      <c r="B165" s="20"/>
      <c r="C165" s="19"/>
      <c r="D165" s="19"/>
      <c r="E165" s="19"/>
      <c r="F165" s="19"/>
      <c r="G165" s="19"/>
      <c r="H165" s="21"/>
      <c r="I165" s="21"/>
      <c r="J165" s="21"/>
      <c r="K165" s="21"/>
      <c r="L165" s="21"/>
      <c r="M165" s="18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17"/>
      <c r="B166" s="20"/>
      <c r="C166" s="19"/>
      <c r="D166" s="19"/>
      <c r="E166" s="19"/>
      <c r="F166" s="19"/>
      <c r="G166" s="19"/>
      <c r="H166" s="21"/>
      <c r="I166" s="21"/>
      <c r="J166" s="21"/>
      <c r="K166" s="21"/>
      <c r="L166" s="21"/>
      <c r="M166" s="18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17"/>
      <c r="B167" s="20"/>
      <c r="C167" s="19"/>
      <c r="D167" s="19"/>
      <c r="E167" s="19"/>
      <c r="F167" s="19"/>
      <c r="G167" s="19"/>
      <c r="H167" s="21"/>
      <c r="I167" s="21"/>
      <c r="J167" s="21"/>
      <c r="K167" s="21"/>
      <c r="L167" s="21"/>
      <c r="M167" s="18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17"/>
      <c r="B168" s="20"/>
      <c r="C168" s="19"/>
      <c r="D168" s="19"/>
      <c r="E168" s="19"/>
      <c r="F168" s="19"/>
      <c r="G168" s="19"/>
      <c r="H168" s="21"/>
      <c r="I168" s="21"/>
      <c r="J168" s="21"/>
      <c r="K168" s="21"/>
      <c r="L168" s="21"/>
      <c r="M168" s="18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17"/>
      <c r="B169" s="20"/>
      <c r="C169" s="19"/>
      <c r="D169" s="19"/>
      <c r="E169" s="19"/>
      <c r="F169" s="19"/>
      <c r="G169" s="19"/>
      <c r="H169" s="21"/>
      <c r="I169" s="21"/>
      <c r="J169" s="21"/>
      <c r="K169" s="21"/>
      <c r="L169" s="21"/>
      <c r="M169" s="18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17"/>
      <c r="B170" s="20"/>
      <c r="C170" s="19"/>
      <c r="D170" s="19"/>
      <c r="E170" s="19"/>
      <c r="F170" s="19"/>
      <c r="G170" s="19"/>
      <c r="H170" s="21"/>
      <c r="I170" s="21"/>
      <c r="J170" s="21"/>
      <c r="K170" s="21"/>
      <c r="L170" s="21"/>
      <c r="M170" s="18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17"/>
      <c r="B171" s="20"/>
      <c r="C171" s="19"/>
      <c r="D171" s="19"/>
      <c r="E171" s="19"/>
      <c r="F171" s="19"/>
      <c r="G171" s="19"/>
      <c r="H171" s="21"/>
      <c r="I171" s="21"/>
      <c r="J171" s="21"/>
      <c r="K171" s="21"/>
      <c r="L171" s="21"/>
      <c r="M171" s="18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17"/>
      <c r="B172" s="20"/>
      <c r="C172" s="19"/>
      <c r="D172" s="19"/>
      <c r="E172" s="19"/>
      <c r="F172" s="19"/>
      <c r="G172" s="19"/>
      <c r="H172" s="21"/>
      <c r="I172" s="21"/>
      <c r="J172" s="21"/>
      <c r="K172" s="21"/>
      <c r="L172" s="21"/>
      <c r="M172" s="18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17"/>
      <c r="B173" s="20"/>
      <c r="C173" s="19"/>
      <c r="D173" s="19"/>
      <c r="E173" s="19"/>
      <c r="F173" s="19"/>
      <c r="G173" s="19"/>
      <c r="H173" s="21"/>
      <c r="I173" s="21"/>
      <c r="J173" s="21"/>
      <c r="K173" s="21"/>
      <c r="L173" s="21"/>
      <c r="M173" s="18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17"/>
      <c r="B174" s="20"/>
      <c r="C174" s="19"/>
      <c r="D174" s="19"/>
      <c r="E174" s="19"/>
      <c r="F174" s="19"/>
      <c r="G174" s="19"/>
      <c r="H174" s="21"/>
      <c r="I174" s="21"/>
      <c r="J174" s="21"/>
      <c r="K174" s="21"/>
      <c r="L174" s="21"/>
      <c r="M174" s="18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17"/>
      <c r="B175" s="20"/>
      <c r="C175" s="19"/>
      <c r="D175" s="19"/>
      <c r="E175" s="19"/>
      <c r="F175" s="19"/>
      <c r="G175" s="19"/>
      <c r="H175" s="21"/>
      <c r="I175" s="21"/>
      <c r="J175" s="21"/>
      <c r="K175" s="21"/>
      <c r="L175" s="21"/>
      <c r="M175" s="18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17"/>
      <c r="B176" s="20"/>
      <c r="C176" s="19"/>
      <c r="D176" s="19"/>
      <c r="E176" s="19"/>
      <c r="F176" s="19"/>
      <c r="G176" s="19"/>
      <c r="H176" s="21"/>
      <c r="I176" s="21"/>
      <c r="J176" s="21"/>
      <c r="K176" s="21"/>
      <c r="L176" s="21"/>
      <c r="M176" s="18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17"/>
      <c r="B177" s="20"/>
      <c r="C177" s="19"/>
      <c r="D177" s="19"/>
      <c r="E177" s="19"/>
      <c r="F177" s="19"/>
      <c r="G177" s="19"/>
      <c r="H177" s="21"/>
      <c r="I177" s="21"/>
      <c r="J177" s="21"/>
      <c r="K177" s="21"/>
      <c r="L177" s="21"/>
      <c r="M177" s="18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17"/>
      <c r="B178" s="20"/>
      <c r="C178" s="19"/>
      <c r="D178" s="19"/>
      <c r="E178" s="19"/>
      <c r="F178" s="19"/>
      <c r="G178" s="19"/>
      <c r="H178" s="21"/>
      <c r="I178" s="21"/>
      <c r="J178" s="21"/>
      <c r="K178" s="21"/>
      <c r="L178" s="21"/>
      <c r="M178" s="18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17"/>
      <c r="B179" s="20"/>
      <c r="C179" s="19"/>
      <c r="D179" s="19"/>
      <c r="E179" s="19"/>
      <c r="F179" s="19"/>
      <c r="G179" s="19"/>
      <c r="H179" s="21"/>
      <c r="I179" s="21"/>
      <c r="J179" s="21"/>
      <c r="K179" s="21"/>
      <c r="L179" s="21"/>
      <c r="M179" s="18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17"/>
      <c r="B180" s="20"/>
      <c r="C180" s="19"/>
      <c r="D180" s="19"/>
      <c r="E180" s="19"/>
      <c r="F180" s="19"/>
      <c r="G180" s="19"/>
      <c r="H180" s="21"/>
      <c r="I180" s="21"/>
      <c r="J180" s="21"/>
      <c r="K180" s="21"/>
      <c r="L180" s="21"/>
      <c r="M180" s="18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17"/>
      <c r="B181" s="20"/>
      <c r="C181" s="19"/>
      <c r="D181" s="19"/>
      <c r="E181" s="19"/>
      <c r="F181" s="19"/>
      <c r="G181" s="19"/>
      <c r="H181" s="21"/>
      <c r="I181" s="21"/>
      <c r="J181" s="21"/>
      <c r="K181" s="21"/>
      <c r="L181" s="21"/>
      <c r="M181" s="18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17"/>
      <c r="B182" s="20"/>
      <c r="C182" s="19"/>
      <c r="D182" s="19"/>
      <c r="E182" s="19"/>
      <c r="F182" s="19"/>
      <c r="G182" s="19"/>
      <c r="H182" s="21"/>
      <c r="I182" s="21"/>
      <c r="J182" s="21"/>
      <c r="K182" s="21"/>
      <c r="L182" s="21"/>
      <c r="M182" s="18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17"/>
      <c r="B183" s="20"/>
      <c r="C183" s="19"/>
      <c r="D183" s="19"/>
      <c r="E183" s="19"/>
      <c r="F183" s="19"/>
      <c r="G183" s="19"/>
      <c r="H183" s="21"/>
      <c r="I183" s="21"/>
      <c r="J183" s="21"/>
      <c r="K183" s="21"/>
      <c r="L183" s="21"/>
      <c r="M183" s="18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17"/>
      <c r="B184" s="20"/>
      <c r="C184" s="19"/>
      <c r="D184" s="19"/>
      <c r="E184" s="19"/>
      <c r="F184" s="19"/>
      <c r="G184" s="19"/>
      <c r="H184" s="21"/>
      <c r="I184" s="21"/>
      <c r="J184" s="21"/>
      <c r="K184" s="21"/>
      <c r="L184" s="21"/>
      <c r="M184" s="18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17"/>
      <c r="B185" s="20"/>
      <c r="C185" s="19"/>
      <c r="D185" s="19"/>
      <c r="E185" s="19"/>
      <c r="F185" s="19"/>
      <c r="G185" s="19"/>
      <c r="H185" s="21"/>
      <c r="I185" s="21"/>
      <c r="J185" s="21"/>
      <c r="K185" s="21"/>
      <c r="L185" s="21"/>
      <c r="M185" s="18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17"/>
      <c r="B186" s="20"/>
      <c r="C186" s="19"/>
      <c r="D186" s="19"/>
      <c r="E186" s="19"/>
      <c r="F186" s="19"/>
      <c r="G186" s="19"/>
      <c r="H186" s="21"/>
      <c r="I186" s="21"/>
      <c r="J186" s="21"/>
      <c r="K186" s="21"/>
      <c r="L186" s="21"/>
      <c r="M186" s="18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17"/>
      <c r="B187" s="20"/>
      <c r="C187" s="19"/>
      <c r="D187" s="19"/>
      <c r="E187" s="19"/>
      <c r="F187" s="19"/>
      <c r="G187" s="19"/>
      <c r="H187" s="21"/>
      <c r="I187" s="21"/>
      <c r="J187" s="21"/>
      <c r="K187" s="21"/>
      <c r="L187" s="21"/>
      <c r="M187" s="18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17"/>
      <c r="B188" s="20"/>
      <c r="C188" s="19"/>
      <c r="D188" s="19"/>
      <c r="E188" s="19"/>
      <c r="F188" s="19"/>
      <c r="G188" s="19"/>
      <c r="H188" s="21"/>
      <c r="I188" s="21"/>
      <c r="J188" s="21"/>
      <c r="K188" s="21"/>
      <c r="L188" s="21"/>
      <c r="M188" s="18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17"/>
      <c r="B189" s="20"/>
      <c r="C189" s="19"/>
      <c r="D189" s="19"/>
      <c r="E189" s="19"/>
      <c r="F189" s="19"/>
      <c r="G189" s="19"/>
      <c r="H189" s="21"/>
      <c r="I189" s="21"/>
      <c r="J189" s="21"/>
      <c r="K189" s="21"/>
      <c r="L189" s="21"/>
      <c r="M189" s="18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17"/>
      <c r="B190" s="20"/>
      <c r="C190" s="19"/>
      <c r="D190" s="19"/>
      <c r="E190" s="19"/>
      <c r="F190" s="19"/>
      <c r="G190" s="19"/>
      <c r="H190" s="21"/>
      <c r="I190" s="21"/>
      <c r="J190" s="21"/>
      <c r="K190" s="21"/>
      <c r="L190" s="21"/>
      <c r="M190" s="18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17"/>
      <c r="B191" s="20"/>
      <c r="C191" s="19"/>
      <c r="D191" s="19"/>
      <c r="E191" s="19"/>
      <c r="F191" s="19"/>
      <c r="G191" s="19"/>
      <c r="H191" s="21"/>
      <c r="I191" s="21"/>
      <c r="J191" s="21"/>
      <c r="K191" s="21"/>
      <c r="L191" s="21"/>
      <c r="M191" s="18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17"/>
      <c r="B192" s="20"/>
      <c r="C192" s="19"/>
      <c r="D192" s="19"/>
      <c r="E192" s="19"/>
      <c r="F192" s="19"/>
      <c r="G192" s="19"/>
      <c r="H192" s="21"/>
      <c r="I192" s="21"/>
      <c r="J192" s="21"/>
      <c r="K192" s="21"/>
      <c r="L192" s="21"/>
      <c r="M192" s="18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17"/>
      <c r="B193" s="20"/>
      <c r="C193" s="19"/>
      <c r="D193" s="19"/>
      <c r="E193" s="19"/>
      <c r="F193" s="19"/>
      <c r="G193" s="19"/>
      <c r="H193" s="21"/>
      <c r="I193" s="21"/>
      <c r="J193" s="21"/>
      <c r="K193" s="21"/>
      <c r="L193" s="21"/>
      <c r="M193" s="18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17"/>
      <c r="B194" s="20"/>
      <c r="C194" s="19"/>
      <c r="D194" s="19"/>
      <c r="E194" s="19"/>
      <c r="F194" s="19"/>
      <c r="G194" s="19"/>
      <c r="H194" s="21"/>
      <c r="I194" s="21"/>
      <c r="J194" s="21"/>
      <c r="K194" s="21"/>
      <c r="L194" s="21"/>
      <c r="M194" s="18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17"/>
      <c r="B195" s="20"/>
      <c r="C195" s="19"/>
      <c r="D195" s="19"/>
      <c r="E195" s="19"/>
      <c r="F195" s="19"/>
      <c r="G195" s="19"/>
      <c r="H195" s="21"/>
      <c r="I195" s="21"/>
      <c r="J195" s="21"/>
      <c r="K195" s="21"/>
      <c r="L195" s="21"/>
      <c r="M195" s="18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17"/>
      <c r="B196" s="20"/>
      <c r="C196" s="19"/>
      <c r="D196" s="19"/>
      <c r="E196" s="19"/>
      <c r="F196" s="19"/>
      <c r="G196" s="19"/>
      <c r="H196" s="21"/>
      <c r="I196" s="21"/>
      <c r="J196" s="21"/>
      <c r="K196" s="21"/>
      <c r="L196" s="21"/>
      <c r="M196" s="18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17"/>
      <c r="B197" s="20"/>
      <c r="C197" s="19"/>
      <c r="D197" s="19"/>
      <c r="E197" s="19"/>
      <c r="F197" s="19"/>
      <c r="G197" s="19"/>
      <c r="H197" s="21"/>
      <c r="I197" s="21"/>
      <c r="J197" s="21"/>
      <c r="K197" s="21"/>
      <c r="L197" s="21"/>
      <c r="M197" s="18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17"/>
      <c r="B198" s="20"/>
      <c r="C198" s="19"/>
      <c r="D198" s="19"/>
      <c r="E198" s="19"/>
      <c r="F198" s="19"/>
      <c r="G198" s="19"/>
      <c r="H198" s="21"/>
      <c r="I198" s="21"/>
      <c r="J198" s="21"/>
      <c r="K198" s="21"/>
      <c r="L198" s="21"/>
      <c r="M198" s="18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17"/>
      <c r="B199" s="20"/>
      <c r="C199" s="19"/>
      <c r="D199" s="19"/>
      <c r="E199" s="19"/>
      <c r="F199" s="19"/>
      <c r="G199" s="19"/>
      <c r="H199" s="21"/>
      <c r="I199" s="21"/>
      <c r="J199" s="21"/>
      <c r="K199" s="21"/>
      <c r="L199" s="21"/>
      <c r="M199" s="18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17"/>
      <c r="B200" s="20"/>
      <c r="C200" s="19"/>
      <c r="D200" s="19"/>
      <c r="E200" s="19"/>
      <c r="F200" s="19"/>
      <c r="G200" s="19"/>
      <c r="H200" s="21"/>
      <c r="I200" s="21"/>
      <c r="J200" s="21"/>
      <c r="K200" s="21"/>
      <c r="L200" s="21"/>
      <c r="M200" s="18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17"/>
      <c r="B201" s="20"/>
      <c r="C201" s="19"/>
      <c r="D201" s="19"/>
      <c r="E201" s="19"/>
      <c r="F201" s="19"/>
      <c r="G201" s="19"/>
      <c r="H201" s="21"/>
      <c r="I201" s="21"/>
      <c r="J201" s="21"/>
      <c r="K201" s="21"/>
      <c r="L201" s="21"/>
      <c r="M201" s="18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17"/>
      <c r="B202" s="20"/>
      <c r="C202" s="19"/>
      <c r="D202" s="19"/>
      <c r="E202" s="19"/>
      <c r="F202" s="19"/>
      <c r="G202" s="19"/>
      <c r="H202" s="21"/>
      <c r="I202" s="21"/>
      <c r="J202" s="21"/>
      <c r="K202" s="21"/>
      <c r="L202" s="21"/>
      <c r="M202" s="18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17"/>
      <c r="B203" s="20"/>
      <c r="C203" s="19"/>
      <c r="D203" s="19"/>
      <c r="E203" s="19"/>
      <c r="F203" s="19"/>
      <c r="G203" s="19"/>
      <c r="H203" s="21"/>
      <c r="I203" s="21"/>
      <c r="J203" s="21"/>
      <c r="K203" s="21"/>
      <c r="L203" s="21"/>
      <c r="M203" s="18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17"/>
      <c r="B204" s="20"/>
      <c r="C204" s="19"/>
      <c r="D204" s="19"/>
      <c r="E204" s="19"/>
      <c r="F204" s="19"/>
      <c r="G204" s="19"/>
      <c r="H204" s="21"/>
      <c r="I204" s="21"/>
      <c r="J204" s="21"/>
      <c r="K204" s="21"/>
      <c r="L204" s="21"/>
      <c r="M204" s="18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17"/>
      <c r="B205" s="20"/>
      <c r="C205" s="19"/>
      <c r="D205" s="19"/>
      <c r="E205" s="19"/>
      <c r="F205" s="19"/>
      <c r="G205" s="19"/>
      <c r="H205" s="21"/>
      <c r="I205" s="21"/>
      <c r="J205" s="21"/>
      <c r="K205" s="21"/>
      <c r="L205" s="21"/>
      <c r="M205" s="18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17"/>
      <c r="B206" s="20"/>
      <c r="C206" s="19"/>
      <c r="D206" s="19"/>
      <c r="E206" s="19"/>
      <c r="F206" s="19"/>
      <c r="G206" s="19"/>
      <c r="H206" s="21"/>
      <c r="I206" s="21"/>
      <c r="J206" s="21"/>
      <c r="K206" s="21"/>
      <c r="L206" s="21"/>
      <c r="M206" s="18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17"/>
      <c r="B207" s="20"/>
      <c r="C207" s="19"/>
      <c r="D207" s="19"/>
      <c r="E207" s="19"/>
      <c r="F207" s="19"/>
      <c r="G207" s="19"/>
      <c r="H207" s="21"/>
      <c r="I207" s="21"/>
      <c r="J207" s="21"/>
      <c r="K207" s="21"/>
      <c r="L207" s="21"/>
      <c r="M207" s="18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17"/>
      <c r="B208" s="20"/>
      <c r="C208" s="19"/>
      <c r="D208" s="19"/>
      <c r="E208" s="19"/>
      <c r="F208" s="19"/>
      <c r="G208" s="19"/>
      <c r="H208" s="21"/>
      <c r="I208" s="21"/>
      <c r="J208" s="21"/>
      <c r="K208" s="21"/>
      <c r="L208" s="21"/>
      <c r="M208" s="18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17"/>
      <c r="B209" s="20"/>
      <c r="C209" s="19"/>
      <c r="D209" s="19"/>
      <c r="E209" s="19"/>
      <c r="F209" s="19"/>
      <c r="G209" s="19"/>
      <c r="H209" s="21"/>
      <c r="I209" s="21"/>
      <c r="J209" s="21"/>
      <c r="K209" s="21"/>
      <c r="L209" s="21"/>
      <c r="M209" s="18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17"/>
      <c r="B210" s="20"/>
      <c r="C210" s="19"/>
      <c r="D210" s="19"/>
      <c r="E210" s="19"/>
      <c r="F210" s="19"/>
      <c r="G210" s="19"/>
      <c r="H210" s="21"/>
      <c r="I210" s="21"/>
      <c r="J210" s="21"/>
      <c r="K210" s="21"/>
      <c r="L210" s="21"/>
      <c r="M210" s="18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17"/>
      <c r="B211" s="20"/>
      <c r="C211" s="19"/>
      <c r="D211" s="19"/>
      <c r="E211" s="19"/>
      <c r="F211" s="19"/>
      <c r="G211" s="19"/>
      <c r="H211" s="21"/>
      <c r="I211" s="21"/>
      <c r="J211" s="21"/>
      <c r="K211" s="21"/>
      <c r="L211" s="21"/>
      <c r="M211" s="18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17"/>
      <c r="B212" s="20"/>
      <c r="C212" s="19"/>
      <c r="D212" s="19"/>
      <c r="E212" s="19"/>
      <c r="F212" s="19"/>
      <c r="G212" s="19"/>
      <c r="H212" s="21"/>
      <c r="I212" s="21"/>
      <c r="J212" s="21"/>
      <c r="K212" s="21"/>
      <c r="L212" s="21"/>
      <c r="M212" s="18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17"/>
      <c r="B213" s="20"/>
      <c r="C213" s="19"/>
      <c r="D213" s="19"/>
      <c r="E213" s="19"/>
      <c r="F213" s="19"/>
      <c r="G213" s="19"/>
      <c r="H213" s="21"/>
      <c r="I213" s="21"/>
      <c r="J213" s="21"/>
      <c r="K213" s="21"/>
      <c r="L213" s="21"/>
      <c r="M213" s="18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17"/>
      <c r="B214" s="20"/>
      <c r="C214" s="19"/>
      <c r="D214" s="19"/>
      <c r="E214" s="19"/>
      <c r="F214" s="19"/>
      <c r="G214" s="19"/>
      <c r="H214" s="21"/>
      <c r="I214" s="21"/>
      <c r="J214" s="21"/>
      <c r="K214" s="21"/>
      <c r="L214" s="21"/>
      <c r="M214" s="18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17"/>
      <c r="B215" s="20"/>
      <c r="C215" s="19"/>
      <c r="D215" s="19"/>
      <c r="E215" s="19"/>
      <c r="F215" s="19"/>
      <c r="G215" s="19"/>
      <c r="H215" s="21"/>
      <c r="I215" s="21"/>
      <c r="J215" s="21"/>
      <c r="K215" s="21"/>
      <c r="L215" s="21"/>
      <c r="M215" s="18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17"/>
      <c r="B216" s="20"/>
      <c r="C216" s="19"/>
      <c r="D216" s="19"/>
      <c r="E216" s="19"/>
      <c r="F216" s="19"/>
      <c r="G216" s="19"/>
      <c r="H216" s="21"/>
      <c r="I216" s="21"/>
      <c r="J216" s="21"/>
      <c r="K216" s="21"/>
      <c r="L216" s="21"/>
      <c r="M216" s="18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17"/>
      <c r="B217" s="20"/>
      <c r="C217" s="19"/>
      <c r="D217" s="19"/>
      <c r="E217" s="19"/>
      <c r="F217" s="19"/>
      <c r="G217" s="19"/>
      <c r="H217" s="21"/>
      <c r="I217" s="21"/>
      <c r="J217" s="21"/>
      <c r="K217" s="21"/>
      <c r="L217" s="21"/>
      <c r="M217" s="18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17"/>
      <c r="B218" s="20"/>
      <c r="C218" s="19"/>
      <c r="D218" s="19"/>
      <c r="E218" s="19"/>
      <c r="F218" s="19"/>
      <c r="G218" s="19"/>
      <c r="H218" s="21"/>
      <c r="I218" s="21"/>
      <c r="J218" s="21"/>
      <c r="K218" s="21"/>
      <c r="L218" s="21"/>
      <c r="M218" s="18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17"/>
      <c r="B219" s="20"/>
      <c r="C219" s="19"/>
      <c r="D219" s="19"/>
      <c r="E219" s="19"/>
      <c r="F219" s="19"/>
      <c r="G219" s="19"/>
      <c r="H219" s="21"/>
      <c r="I219" s="21"/>
      <c r="J219" s="21"/>
      <c r="K219" s="21"/>
      <c r="L219" s="21"/>
      <c r="M219" s="18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17"/>
      <c r="B220" s="20"/>
      <c r="C220" s="19"/>
      <c r="D220" s="19"/>
      <c r="E220" s="19"/>
      <c r="F220" s="19"/>
      <c r="G220" s="19"/>
      <c r="H220" s="21"/>
      <c r="I220" s="21"/>
      <c r="J220" s="21"/>
      <c r="K220" s="21"/>
      <c r="L220" s="21"/>
      <c r="M220" s="18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17"/>
      <c r="B221" s="20"/>
      <c r="C221" s="19"/>
      <c r="D221" s="19"/>
      <c r="E221" s="19"/>
      <c r="F221" s="19"/>
      <c r="G221" s="19"/>
      <c r="H221" s="21"/>
      <c r="I221" s="21"/>
      <c r="J221" s="21"/>
      <c r="K221" s="21"/>
      <c r="L221" s="21"/>
      <c r="M221" s="18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17"/>
      <c r="B222" s="20"/>
      <c r="C222" s="19"/>
      <c r="D222" s="19"/>
      <c r="E222" s="19"/>
      <c r="F222" s="19"/>
      <c r="G222" s="19"/>
      <c r="H222" s="21"/>
      <c r="I222" s="21"/>
      <c r="J222" s="21"/>
      <c r="K222" s="21"/>
      <c r="L222" s="21"/>
      <c r="M222" s="18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17"/>
      <c r="B223" s="20"/>
      <c r="C223" s="19"/>
      <c r="D223" s="19"/>
      <c r="E223" s="19"/>
      <c r="F223" s="19"/>
      <c r="G223" s="19"/>
      <c r="H223" s="21"/>
      <c r="I223" s="21"/>
      <c r="J223" s="21"/>
      <c r="K223" s="21"/>
      <c r="L223" s="21"/>
      <c r="M223" s="18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17"/>
      <c r="B224" s="20"/>
      <c r="C224" s="19"/>
      <c r="D224" s="19"/>
      <c r="E224" s="19"/>
      <c r="F224" s="19"/>
      <c r="G224" s="19"/>
      <c r="H224" s="21"/>
      <c r="I224" s="21"/>
      <c r="J224" s="21"/>
      <c r="K224" s="21"/>
      <c r="L224" s="21"/>
      <c r="M224" s="18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17"/>
      <c r="B225" s="20"/>
      <c r="C225" s="19"/>
      <c r="D225" s="19"/>
      <c r="E225" s="19"/>
      <c r="F225" s="19"/>
      <c r="G225" s="19"/>
      <c r="H225" s="21"/>
      <c r="I225" s="21"/>
      <c r="J225" s="21"/>
      <c r="K225" s="21"/>
      <c r="L225" s="21"/>
      <c r="M225" s="18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17"/>
      <c r="B226" s="20"/>
      <c r="C226" s="19"/>
      <c r="D226" s="19"/>
      <c r="E226" s="19"/>
      <c r="F226" s="19"/>
      <c r="G226" s="19"/>
      <c r="H226" s="21"/>
      <c r="I226" s="21"/>
      <c r="J226" s="21"/>
      <c r="K226" s="21"/>
      <c r="L226" s="21"/>
      <c r="M226" s="18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17"/>
      <c r="B227" s="20"/>
      <c r="C227" s="19"/>
      <c r="D227" s="19"/>
      <c r="E227" s="19"/>
      <c r="F227" s="19"/>
      <c r="G227" s="19"/>
      <c r="H227" s="21"/>
      <c r="I227" s="21"/>
      <c r="J227" s="21"/>
      <c r="K227" s="21"/>
      <c r="L227" s="21"/>
      <c r="M227" s="18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17"/>
      <c r="B228" s="20"/>
      <c r="C228" s="19"/>
      <c r="D228" s="19"/>
      <c r="E228" s="19"/>
      <c r="F228" s="19"/>
      <c r="G228" s="19"/>
      <c r="H228" s="21"/>
      <c r="I228" s="21"/>
      <c r="J228" s="21"/>
      <c r="K228" s="21"/>
      <c r="L228" s="21"/>
      <c r="M228" s="18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17"/>
      <c r="B229" s="20"/>
      <c r="C229" s="19"/>
      <c r="D229" s="19"/>
      <c r="E229" s="19"/>
      <c r="F229" s="19"/>
      <c r="G229" s="19"/>
      <c r="H229" s="21"/>
      <c r="I229" s="21"/>
      <c r="J229" s="21"/>
      <c r="K229" s="21"/>
      <c r="L229" s="21"/>
      <c r="M229" s="18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17"/>
      <c r="B230" s="20"/>
      <c r="C230" s="19"/>
      <c r="D230" s="19"/>
      <c r="E230" s="19"/>
      <c r="F230" s="19"/>
      <c r="G230" s="19"/>
      <c r="H230" s="21"/>
      <c r="I230" s="21"/>
      <c r="J230" s="21"/>
      <c r="K230" s="21"/>
      <c r="L230" s="21"/>
      <c r="M230" s="18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17"/>
      <c r="B231" s="20"/>
      <c r="C231" s="19"/>
      <c r="D231" s="19"/>
      <c r="E231" s="19"/>
      <c r="F231" s="19"/>
      <c r="G231" s="19"/>
      <c r="H231" s="21"/>
      <c r="I231" s="21"/>
      <c r="J231" s="21"/>
      <c r="K231" s="21"/>
      <c r="L231" s="21"/>
      <c r="M231" s="18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17"/>
      <c r="B232" s="20"/>
      <c r="C232" s="19"/>
      <c r="D232" s="19"/>
      <c r="E232" s="19"/>
      <c r="F232" s="19"/>
      <c r="G232" s="19"/>
      <c r="H232" s="21"/>
      <c r="I232" s="21"/>
      <c r="J232" s="21"/>
      <c r="K232" s="21"/>
      <c r="L232" s="21"/>
      <c r="M232" s="18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17"/>
      <c r="B233" s="20"/>
      <c r="C233" s="19"/>
      <c r="D233" s="19"/>
      <c r="E233" s="19"/>
      <c r="F233" s="19"/>
      <c r="G233" s="19"/>
      <c r="H233" s="21"/>
      <c r="I233" s="21"/>
      <c r="J233" s="21"/>
      <c r="K233" s="21"/>
      <c r="L233" s="21"/>
      <c r="M233" s="18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17"/>
      <c r="B234" s="20"/>
      <c r="C234" s="19"/>
      <c r="D234" s="19"/>
      <c r="E234" s="19"/>
      <c r="F234" s="19"/>
      <c r="G234" s="19"/>
      <c r="H234" s="21"/>
      <c r="I234" s="21"/>
      <c r="J234" s="21"/>
      <c r="K234" s="21"/>
      <c r="L234" s="21"/>
      <c r="M234" s="18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17"/>
      <c r="B235" s="20"/>
      <c r="C235" s="19"/>
      <c r="D235" s="19"/>
      <c r="E235" s="19"/>
      <c r="F235" s="19"/>
      <c r="G235" s="19"/>
      <c r="H235" s="21"/>
      <c r="I235" s="21"/>
      <c r="J235" s="21"/>
      <c r="K235" s="21"/>
      <c r="L235" s="21"/>
      <c r="M235" s="18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17"/>
      <c r="B236" s="20"/>
      <c r="C236" s="19"/>
      <c r="D236" s="19"/>
      <c r="E236" s="19"/>
      <c r="F236" s="19"/>
      <c r="G236" s="19"/>
      <c r="H236" s="21"/>
      <c r="I236" s="21"/>
      <c r="J236" s="21"/>
      <c r="K236" s="21"/>
      <c r="L236" s="21"/>
      <c r="M236" s="18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17"/>
      <c r="B237" s="20"/>
      <c r="C237" s="19"/>
      <c r="D237" s="19"/>
      <c r="E237" s="19"/>
      <c r="F237" s="19"/>
      <c r="G237" s="19"/>
      <c r="H237" s="21"/>
      <c r="I237" s="21"/>
      <c r="J237" s="21"/>
      <c r="K237" s="21"/>
      <c r="L237" s="21"/>
      <c r="M237" s="18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17"/>
      <c r="B238" s="20"/>
      <c r="C238" s="19"/>
      <c r="D238" s="19"/>
      <c r="E238" s="19"/>
      <c r="F238" s="19"/>
      <c r="G238" s="19"/>
      <c r="H238" s="21"/>
      <c r="I238" s="21"/>
      <c r="J238" s="21"/>
      <c r="K238" s="21"/>
      <c r="L238" s="21"/>
      <c r="M238" s="18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17"/>
      <c r="B239" s="20"/>
      <c r="C239" s="19"/>
      <c r="D239" s="19"/>
      <c r="E239" s="19"/>
      <c r="F239" s="19"/>
      <c r="G239" s="19"/>
      <c r="H239" s="21"/>
      <c r="I239" s="21"/>
      <c r="J239" s="21"/>
      <c r="K239" s="21"/>
      <c r="L239" s="21"/>
      <c r="M239" s="18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17"/>
      <c r="B240" s="20"/>
      <c r="C240" s="19"/>
      <c r="D240" s="19"/>
      <c r="E240" s="19"/>
      <c r="F240" s="19"/>
      <c r="G240" s="19"/>
      <c r="H240" s="21"/>
      <c r="I240" s="21"/>
      <c r="J240" s="21"/>
      <c r="K240" s="21"/>
      <c r="L240" s="21"/>
      <c r="M240" s="18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17"/>
      <c r="B241" s="20"/>
      <c r="C241" s="19"/>
      <c r="D241" s="19"/>
      <c r="E241" s="19"/>
      <c r="F241" s="19"/>
      <c r="G241" s="19"/>
      <c r="H241" s="21"/>
      <c r="I241" s="21"/>
      <c r="J241" s="21"/>
      <c r="K241" s="21"/>
      <c r="L241" s="21"/>
      <c r="M241" s="18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17"/>
      <c r="B242" s="20"/>
      <c r="C242" s="19"/>
      <c r="D242" s="19"/>
      <c r="E242" s="19"/>
      <c r="F242" s="19"/>
      <c r="G242" s="19"/>
      <c r="H242" s="21"/>
      <c r="I242" s="21"/>
      <c r="J242" s="21"/>
      <c r="K242" s="21"/>
      <c r="L242" s="21"/>
      <c r="M242" s="18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17"/>
      <c r="B243" s="20"/>
      <c r="C243" s="19"/>
      <c r="D243" s="19"/>
      <c r="E243" s="19"/>
      <c r="F243" s="19"/>
      <c r="G243" s="19"/>
      <c r="H243" s="21"/>
      <c r="I243" s="21"/>
      <c r="J243" s="21"/>
      <c r="K243" s="21"/>
      <c r="L243" s="21"/>
      <c r="M243" s="18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17"/>
      <c r="B244" s="20"/>
      <c r="C244" s="19"/>
      <c r="D244" s="19"/>
      <c r="E244" s="19"/>
      <c r="F244" s="19"/>
      <c r="G244" s="19"/>
      <c r="H244" s="21"/>
      <c r="I244" s="21"/>
      <c r="J244" s="21"/>
      <c r="K244" s="21"/>
      <c r="L244" s="21"/>
      <c r="M244" s="18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17"/>
      <c r="B245" s="20"/>
      <c r="C245" s="19"/>
      <c r="D245" s="19"/>
      <c r="E245" s="19"/>
      <c r="F245" s="19"/>
      <c r="G245" s="19"/>
      <c r="H245" s="21"/>
      <c r="I245" s="21"/>
      <c r="J245" s="21"/>
      <c r="K245" s="21"/>
      <c r="L245" s="21"/>
      <c r="M245" s="18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17"/>
      <c r="B246" s="20"/>
      <c r="C246" s="19"/>
      <c r="D246" s="19"/>
      <c r="E246" s="19"/>
      <c r="F246" s="19"/>
      <c r="G246" s="19"/>
      <c r="H246" s="21"/>
      <c r="I246" s="21"/>
      <c r="J246" s="21"/>
      <c r="K246" s="21"/>
      <c r="L246" s="21"/>
      <c r="M246" s="18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17"/>
      <c r="B247" s="20"/>
      <c r="C247" s="19"/>
      <c r="D247" s="19"/>
      <c r="E247" s="19"/>
      <c r="F247" s="19"/>
      <c r="G247" s="19"/>
      <c r="H247" s="21"/>
      <c r="I247" s="21"/>
      <c r="J247" s="21"/>
      <c r="K247" s="21"/>
      <c r="L247" s="21"/>
      <c r="M247" s="18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17"/>
      <c r="B248" s="20"/>
      <c r="C248" s="19"/>
      <c r="D248" s="19"/>
      <c r="E248" s="19"/>
      <c r="F248" s="19"/>
      <c r="G248" s="19"/>
      <c r="H248" s="21"/>
      <c r="I248" s="21"/>
      <c r="J248" s="21"/>
      <c r="K248" s="21"/>
      <c r="L248" s="21"/>
      <c r="M248" s="18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17"/>
      <c r="B249" s="20"/>
      <c r="C249" s="19"/>
      <c r="D249" s="19"/>
      <c r="E249" s="19"/>
      <c r="F249" s="19"/>
      <c r="G249" s="19"/>
      <c r="H249" s="21"/>
      <c r="I249" s="21"/>
      <c r="J249" s="21"/>
      <c r="K249" s="21"/>
      <c r="L249" s="21"/>
      <c r="M249" s="18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17"/>
      <c r="B250" s="20"/>
      <c r="C250" s="19"/>
      <c r="D250" s="19"/>
      <c r="E250" s="19"/>
      <c r="F250" s="19"/>
      <c r="G250" s="19"/>
      <c r="H250" s="21"/>
      <c r="I250" s="21"/>
      <c r="J250" s="21"/>
      <c r="K250" s="21"/>
      <c r="L250" s="21"/>
      <c r="M250" s="18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17"/>
      <c r="B251" s="20"/>
      <c r="C251" s="19"/>
      <c r="D251" s="19"/>
      <c r="E251" s="19"/>
      <c r="F251" s="19"/>
      <c r="G251" s="19"/>
      <c r="H251" s="21"/>
      <c r="I251" s="21"/>
      <c r="J251" s="21"/>
      <c r="K251" s="21"/>
      <c r="L251" s="21"/>
      <c r="M251" s="18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17"/>
      <c r="B252" s="20"/>
      <c r="C252" s="19"/>
      <c r="D252" s="19"/>
      <c r="E252" s="19"/>
      <c r="F252" s="19"/>
      <c r="G252" s="19"/>
      <c r="H252" s="21"/>
      <c r="I252" s="21"/>
      <c r="J252" s="21"/>
      <c r="K252" s="21"/>
      <c r="L252" s="21"/>
      <c r="M252" s="18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17"/>
      <c r="B253" s="20"/>
      <c r="C253" s="19"/>
      <c r="D253" s="19"/>
      <c r="E253" s="19"/>
      <c r="F253" s="19"/>
      <c r="G253" s="19"/>
      <c r="H253" s="21"/>
      <c r="I253" s="21"/>
      <c r="J253" s="21"/>
      <c r="K253" s="21"/>
      <c r="L253" s="21"/>
      <c r="M253" s="18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17"/>
      <c r="B254" s="20"/>
      <c r="C254" s="19"/>
      <c r="D254" s="19"/>
      <c r="E254" s="19"/>
      <c r="F254" s="19"/>
      <c r="G254" s="19"/>
      <c r="H254" s="21"/>
      <c r="I254" s="21"/>
      <c r="J254" s="21"/>
      <c r="K254" s="21"/>
      <c r="L254" s="21"/>
      <c r="M254" s="18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17"/>
      <c r="B255" s="20"/>
      <c r="C255" s="19"/>
      <c r="D255" s="19"/>
      <c r="E255" s="19"/>
      <c r="F255" s="19"/>
      <c r="G255" s="19"/>
      <c r="H255" s="21"/>
      <c r="I255" s="21"/>
      <c r="J255" s="21"/>
      <c r="K255" s="21"/>
      <c r="L255" s="21"/>
      <c r="M255" s="18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17"/>
      <c r="B256" s="20"/>
      <c r="C256" s="19"/>
      <c r="D256" s="19"/>
      <c r="E256" s="19"/>
      <c r="F256" s="19"/>
      <c r="G256" s="19"/>
      <c r="H256" s="21"/>
      <c r="I256" s="21"/>
      <c r="J256" s="21"/>
      <c r="K256" s="21"/>
      <c r="L256" s="21"/>
      <c r="M256" s="18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17"/>
      <c r="B257" s="20"/>
      <c r="C257" s="19"/>
      <c r="D257" s="19"/>
      <c r="E257" s="19"/>
      <c r="F257" s="19"/>
      <c r="G257" s="19"/>
      <c r="H257" s="21"/>
      <c r="I257" s="21"/>
      <c r="J257" s="21"/>
      <c r="K257" s="21"/>
      <c r="L257" s="21"/>
      <c r="M257" s="18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17"/>
      <c r="B258" s="20"/>
      <c r="C258" s="19"/>
      <c r="D258" s="19"/>
      <c r="E258" s="19"/>
      <c r="F258" s="19"/>
      <c r="G258" s="19"/>
      <c r="H258" s="21"/>
      <c r="I258" s="21"/>
      <c r="J258" s="21"/>
      <c r="K258" s="21"/>
      <c r="L258" s="21"/>
      <c r="M258" s="18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17"/>
      <c r="B259" s="20"/>
      <c r="C259" s="19"/>
      <c r="D259" s="19"/>
      <c r="E259" s="19"/>
      <c r="F259" s="19"/>
      <c r="G259" s="19"/>
      <c r="H259" s="21"/>
      <c r="I259" s="21"/>
      <c r="J259" s="21"/>
      <c r="K259" s="21"/>
      <c r="L259" s="21"/>
      <c r="M259" s="18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17"/>
      <c r="B260" s="20"/>
      <c r="C260" s="19"/>
      <c r="D260" s="19"/>
      <c r="E260" s="19"/>
      <c r="F260" s="19"/>
      <c r="G260" s="19"/>
      <c r="H260" s="21"/>
      <c r="I260" s="21"/>
      <c r="J260" s="21"/>
      <c r="K260" s="21"/>
      <c r="L260" s="21"/>
      <c r="M260" s="18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17"/>
      <c r="B261" s="20"/>
      <c r="C261" s="19"/>
      <c r="D261" s="19"/>
      <c r="E261" s="19"/>
      <c r="F261" s="19"/>
      <c r="G261" s="19"/>
      <c r="H261" s="21"/>
      <c r="I261" s="21"/>
      <c r="J261" s="21"/>
      <c r="K261" s="21"/>
      <c r="L261" s="21"/>
      <c r="M261" s="18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17"/>
      <c r="B262" s="20"/>
      <c r="C262" s="19"/>
      <c r="D262" s="19"/>
      <c r="E262" s="19"/>
      <c r="F262" s="19"/>
      <c r="G262" s="19"/>
      <c r="H262" s="21"/>
      <c r="I262" s="21"/>
      <c r="J262" s="21"/>
      <c r="K262" s="21"/>
      <c r="L262" s="21"/>
      <c r="M262" s="18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17"/>
      <c r="B263" s="20"/>
      <c r="C263" s="19"/>
      <c r="D263" s="19"/>
      <c r="E263" s="19"/>
      <c r="F263" s="19"/>
      <c r="G263" s="19"/>
      <c r="H263" s="21"/>
      <c r="I263" s="21"/>
      <c r="J263" s="21"/>
      <c r="K263" s="21"/>
      <c r="L263" s="21"/>
      <c r="M263" s="18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17"/>
      <c r="B264" s="20"/>
      <c r="C264" s="19"/>
      <c r="D264" s="19"/>
      <c r="E264" s="19"/>
      <c r="F264" s="19"/>
      <c r="G264" s="19"/>
      <c r="H264" s="21"/>
      <c r="I264" s="21"/>
      <c r="J264" s="21"/>
      <c r="K264" s="21"/>
      <c r="L264" s="21"/>
      <c r="M264" s="18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17"/>
      <c r="B265" s="20"/>
      <c r="C265" s="19"/>
      <c r="D265" s="19"/>
      <c r="E265" s="19"/>
      <c r="F265" s="19"/>
      <c r="G265" s="19"/>
      <c r="H265" s="21"/>
      <c r="I265" s="21"/>
      <c r="J265" s="21"/>
      <c r="K265" s="21"/>
      <c r="L265" s="21"/>
      <c r="M265" s="18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17"/>
      <c r="B266" s="20"/>
      <c r="C266" s="19"/>
      <c r="D266" s="19"/>
      <c r="E266" s="19"/>
      <c r="F266" s="19"/>
      <c r="G266" s="19"/>
      <c r="H266" s="21"/>
      <c r="I266" s="21"/>
      <c r="J266" s="21"/>
      <c r="K266" s="21"/>
      <c r="L266" s="21"/>
      <c r="M266" s="18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17"/>
      <c r="B267" s="20"/>
      <c r="C267" s="19"/>
      <c r="D267" s="19"/>
      <c r="E267" s="19"/>
      <c r="F267" s="19"/>
      <c r="G267" s="19"/>
      <c r="H267" s="21"/>
      <c r="I267" s="21"/>
      <c r="J267" s="21"/>
      <c r="K267" s="21"/>
      <c r="L267" s="21"/>
      <c r="M267" s="18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17"/>
      <c r="B268" s="20"/>
      <c r="C268" s="19"/>
      <c r="D268" s="19"/>
      <c r="E268" s="19"/>
      <c r="F268" s="19"/>
      <c r="G268" s="19"/>
      <c r="H268" s="21"/>
      <c r="I268" s="21"/>
      <c r="J268" s="21"/>
      <c r="K268" s="21"/>
      <c r="L268" s="21"/>
      <c r="M268" s="18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17"/>
      <c r="B269" s="20"/>
      <c r="C269" s="19"/>
      <c r="D269" s="19"/>
      <c r="E269" s="19"/>
      <c r="F269" s="19"/>
      <c r="G269" s="19"/>
      <c r="H269" s="21"/>
      <c r="I269" s="21"/>
      <c r="J269" s="21"/>
      <c r="K269" s="21"/>
      <c r="L269" s="21"/>
      <c r="M269" s="18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17"/>
      <c r="B270" s="20"/>
      <c r="C270" s="19"/>
      <c r="D270" s="19"/>
      <c r="E270" s="19"/>
      <c r="F270" s="19"/>
      <c r="G270" s="19"/>
      <c r="H270" s="21"/>
      <c r="I270" s="21"/>
      <c r="J270" s="21"/>
      <c r="K270" s="21"/>
      <c r="L270" s="21"/>
      <c r="M270" s="18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17"/>
      <c r="B271" s="20"/>
      <c r="C271" s="19"/>
      <c r="D271" s="19"/>
      <c r="E271" s="19"/>
      <c r="F271" s="19"/>
      <c r="G271" s="19"/>
      <c r="H271" s="21"/>
      <c r="I271" s="21"/>
      <c r="J271" s="21"/>
      <c r="K271" s="21"/>
      <c r="L271" s="21"/>
      <c r="M271" s="18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17"/>
      <c r="B272" s="20"/>
      <c r="C272" s="19"/>
      <c r="D272" s="19"/>
      <c r="E272" s="19"/>
      <c r="F272" s="19"/>
      <c r="G272" s="19"/>
      <c r="H272" s="21"/>
      <c r="I272" s="21"/>
      <c r="J272" s="21"/>
      <c r="K272" s="21"/>
      <c r="L272" s="21"/>
      <c r="M272" s="18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17"/>
      <c r="B273" s="20"/>
      <c r="C273" s="19"/>
      <c r="D273" s="19"/>
      <c r="E273" s="19"/>
      <c r="F273" s="19"/>
      <c r="G273" s="19"/>
      <c r="H273" s="21"/>
      <c r="I273" s="21"/>
      <c r="J273" s="21"/>
      <c r="K273" s="21"/>
      <c r="L273" s="21"/>
      <c r="M273" s="18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17"/>
      <c r="B274" s="20"/>
      <c r="C274" s="19"/>
      <c r="D274" s="19"/>
      <c r="E274" s="19"/>
      <c r="F274" s="19"/>
      <c r="G274" s="19"/>
      <c r="H274" s="21"/>
      <c r="I274" s="21"/>
      <c r="J274" s="21"/>
      <c r="K274" s="21"/>
      <c r="L274" s="21"/>
      <c r="M274" s="18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17"/>
      <c r="B275" s="20"/>
      <c r="C275" s="19"/>
      <c r="D275" s="19"/>
      <c r="E275" s="19"/>
      <c r="F275" s="19"/>
      <c r="G275" s="19"/>
      <c r="H275" s="21"/>
      <c r="I275" s="21"/>
      <c r="J275" s="21"/>
      <c r="K275" s="21"/>
      <c r="L275" s="21"/>
      <c r="M275" s="18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17"/>
      <c r="B276" s="20"/>
      <c r="C276" s="19"/>
      <c r="D276" s="19"/>
      <c r="E276" s="19"/>
      <c r="F276" s="19"/>
      <c r="G276" s="19"/>
      <c r="H276" s="21"/>
      <c r="I276" s="21"/>
      <c r="J276" s="21"/>
      <c r="K276" s="21"/>
      <c r="L276" s="21"/>
      <c r="M276" s="18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17"/>
      <c r="B277" s="20"/>
      <c r="C277" s="19"/>
      <c r="D277" s="19"/>
      <c r="E277" s="19"/>
      <c r="F277" s="19"/>
      <c r="G277" s="19"/>
      <c r="H277" s="21"/>
      <c r="I277" s="21"/>
      <c r="J277" s="21"/>
      <c r="K277" s="21"/>
      <c r="L277" s="21"/>
      <c r="M277" s="18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17"/>
      <c r="B278" s="20"/>
      <c r="C278" s="19"/>
      <c r="D278" s="19"/>
      <c r="E278" s="19"/>
      <c r="F278" s="19"/>
      <c r="G278" s="19"/>
      <c r="H278" s="21"/>
      <c r="I278" s="21"/>
      <c r="J278" s="21"/>
      <c r="K278" s="21"/>
      <c r="L278" s="21"/>
      <c r="M278" s="18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17"/>
      <c r="B279" s="20"/>
      <c r="C279" s="19"/>
      <c r="D279" s="19"/>
      <c r="E279" s="19"/>
      <c r="F279" s="19"/>
      <c r="G279" s="19"/>
      <c r="H279" s="21"/>
      <c r="I279" s="21"/>
      <c r="J279" s="21"/>
      <c r="K279" s="21"/>
      <c r="L279" s="21"/>
      <c r="M279" s="18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17"/>
      <c r="B280" s="20"/>
      <c r="C280" s="19"/>
      <c r="D280" s="19"/>
      <c r="E280" s="19"/>
      <c r="F280" s="19"/>
      <c r="G280" s="19"/>
      <c r="H280" s="21"/>
      <c r="I280" s="21"/>
      <c r="J280" s="21"/>
      <c r="K280" s="21"/>
      <c r="L280" s="21"/>
      <c r="M280" s="18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17"/>
      <c r="B281" s="20"/>
      <c r="C281" s="19"/>
      <c r="D281" s="19"/>
      <c r="E281" s="19"/>
      <c r="F281" s="19"/>
      <c r="G281" s="19"/>
      <c r="H281" s="21"/>
      <c r="I281" s="21"/>
      <c r="J281" s="21"/>
      <c r="K281" s="21"/>
      <c r="L281" s="21"/>
      <c r="M281" s="18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17"/>
      <c r="B282" s="20"/>
      <c r="C282" s="19"/>
      <c r="D282" s="19"/>
      <c r="E282" s="19"/>
      <c r="F282" s="19"/>
      <c r="G282" s="19"/>
      <c r="H282" s="21"/>
      <c r="I282" s="21"/>
      <c r="J282" s="21"/>
      <c r="K282" s="21"/>
      <c r="L282" s="21"/>
      <c r="M282" s="18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17"/>
      <c r="B283" s="20"/>
      <c r="C283" s="19"/>
      <c r="D283" s="19"/>
      <c r="E283" s="19"/>
      <c r="F283" s="19"/>
      <c r="G283" s="19"/>
      <c r="H283" s="21"/>
      <c r="I283" s="21"/>
      <c r="J283" s="21"/>
      <c r="K283" s="21"/>
      <c r="L283" s="21"/>
      <c r="M283" s="18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17"/>
      <c r="B284" s="20"/>
      <c r="C284" s="19"/>
      <c r="D284" s="19"/>
      <c r="E284" s="19"/>
      <c r="F284" s="19"/>
      <c r="G284" s="19"/>
      <c r="H284" s="21"/>
      <c r="I284" s="21"/>
      <c r="J284" s="21"/>
      <c r="K284" s="21"/>
      <c r="L284" s="21"/>
      <c r="M284" s="18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17"/>
      <c r="B285" s="20"/>
      <c r="C285" s="19"/>
      <c r="D285" s="19"/>
      <c r="E285" s="19"/>
      <c r="F285" s="19"/>
      <c r="G285" s="19"/>
      <c r="H285" s="21"/>
      <c r="I285" s="21"/>
      <c r="J285" s="21"/>
      <c r="K285" s="21"/>
      <c r="L285" s="21"/>
      <c r="M285" s="18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17"/>
      <c r="B286" s="20"/>
      <c r="C286" s="19"/>
      <c r="D286" s="19"/>
      <c r="E286" s="19"/>
      <c r="F286" s="19"/>
      <c r="G286" s="19"/>
      <c r="H286" s="21"/>
      <c r="I286" s="21"/>
      <c r="J286" s="21"/>
      <c r="K286" s="21"/>
      <c r="L286" s="21"/>
      <c r="M286" s="18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17"/>
      <c r="B287" s="20"/>
      <c r="C287" s="19"/>
      <c r="D287" s="19"/>
      <c r="E287" s="19"/>
      <c r="F287" s="19"/>
      <c r="G287" s="19"/>
      <c r="H287" s="21"/>
      <c r="I287" s="21"/>
      <c r="J287" s="21"/>
      <c r="K287" s="21"/>
      <c r="L287" s="21"/>
      <c r="M287" s="18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17"/>
      <c r="B288" s="20"/>
      <c r="C288" s="19"/>
      <c r="D288" s="19"/>
      <c r="E288" s="19"/>
      <c r="F288" s="19"/>
      <c r="G288" s="19"/>
      <c r="H288" s="21"/>
      <c r="I288" s="21"/>
      <c r="J288" s="21"/>
      <c r="K288" s="21"/>
      <c r="L288" s="21"/>
      <c r="M288" s="18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17"/>
      <c r="B289" s="20"/>
      <c r="C289" s="19"/>
      <c r="D289" s="19"/>
      <c r="E289" s="19"/>
      <c r="F289" s="19"/>
      <c r="G289" s="19"/>
      <c r="H289" s="21"/>
      <c r="I289" s="21"/>
      <c r="J289" s="21"/>
      <c r="K289" s="21"/>
      <c r="L289" s="21"/>
      <c r="M289" s="18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17"/>
      <c r="B290" s="20"/>
      <c r="C290" s="19"/>
      <c r="D290" s="19"/>
      <c r="E290" s="19"/>
      <c r="F290" s="19"/>
      <c r="G290" s="19"/>
      <c r="H290" s="21"/>
      <c r="I290" s="21"/>
      <c r="J290" s="21"/>
      <c r="K290" s="21"/>
      <c r="L290" s="21"/>
      <c r="M290" s="18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17"/>
      <c r="B291" s="20"/>
      <c r="C291" s="19"/>
      <c r="D291" s="19"/>
      <c r="E291" s="19"/>
      <c r="F291" s="19"/>
      <c r="G291" s="19"/>
      <c r="H291" s="21"/>
      <c r="I291" s="21"/>
      <c r="J291" s="21"/>
      <c r="K291" s="21"/>
      <c r="L291" s="21"/>
      <c r="M291" s="18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17"/>
      <c r="B292" s="20"/>
      <c r="C292" s="19"/>
      <c r="D292" s="19"/>
      <c r="E292" s="19"/>
      <c r="F292" s="19"/>
      <c r="G292" s="19"/>
      <c r="H292" s="21"/>
      <c r="I292" s="21"/>
      <c r="J292" s="21"/>
      <c r="K292" s="21"/>
      <c r="L292" s="21"/>
      <c r="M292" s="18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17"/>
      <c r="B293" s="20"/>
      <c r="C293" s="19"/>
      <c r="D293" s="19"/>
      <c r="E293" s="19"/>
      <c r="F293" s="19"/>
      <c r="G293" s="19"/>
      <c r="H293" s="21"/>
      <c r="I293" s="21"/>
      <c r="J293" s="21"/>
      <c r="K293" s="21"/>
      <c r="L293" s="21"/>
      <c r="M293" s="18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17"/>
      <c r="B294" s="20"/>
      <c r="C294" s="19"/>
      <c r="D294" s="19"/>
      <c r="E294" s="19"/>
      <c r="F294" s="19"/>
      <c r="G294" s="19"/>
      <c r="H294" s="21"/>
      <c r="I294" s="21"/>
      <c r="J294" s="21"/>
      <c r="K294" s="21"/>
      <c r="L294" s="21"/>
      <c r="M294" s="18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17"/>
      <c r="B295" s="20"/>
      <c r="C295" s="19"/>
      <c r="D295" s="19"/>
      <c r="E295" s="19"/>
      <c r="F295" s="19"/>
      <c r="G295" s="19"/>
      <c r="H295" s="21"/>
      <c r="I295" s="21"/>
      <c r="J295" s="21"/>
      <c r="K295" s="21"/>
      <c r="L295" s="21"/>
      <c r="M295" s="18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17"/>
      <c r="B296" s="20"/>
      <c r="C296" s="19"/>
      <c r="D296" s="19"/>
      <c r="E296" s="19"/>
      <c r="F296" s="19"/>
      <c r="G296" s="19"/>
      <c r="H296" s="21"/>
      <c r="I296" s="21"/>
      <c r="J296" s="21"/>
      <c r="K296" s="21"/>
      <c r="L296" s="21"/>
      <c r="M296" s="18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17"/>
      <c r="B297" s="20"/>
      <c r="C297" s="19"/>
      <c r="D297" s="19"/>
      <c r="E297" s="19"/>
      <c r="F297" s="19"/>
      <c r="G297" s="19"/>
      <c r="H297" s="21"/>
      <c r="I297" s="21"/>
      <c r="J297" s="21"/>
      <c r="K297" s="21"/>
      <c r="L297" s="21"/>
      <c r="M297" s="18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17"/>
      <c r="B298" s="20"/>
      <c r="C298" s="19"/>
      <c r="D298" s="19"/>
      <c r="E298" s="19"/>
      <c r="F298" s="19"/>
      <c r="G298" s="19"/>
      <c r="H298" s="21"/>
      <c r="I298" s="21"/>
      <c r="J298" s="21"/>
      <c r="K298" s="21"/>
      <c r="L298" s="21"/>
      <c r="M298" s="18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17"/>
      <c r="B299" s="20"/>
      <c r="C299" s="19"/>
      <c r="D299" s="19"/>
      <c r="E299" s="19"/>
      <c r="F299" s="19"/>
      <c r="G299" s="19"/>
      <c r="H299" s="21"/>
      <c r="I299" s="21"/>
      <c r="J299" s="21"/>
      <c r="K299" s="21"/>
      <c r="L299" s="21"/>
      <c r="M299" s="18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17"/>
      <c r="B300" s="20"/>
      <c r="C300" s="19"/>
      <c r="D300" s="19"/>
      <c r="E300" s="19"/>
      <c r="F300" s="19"/>
      <c r="G300" s="19"/>
      <c r="H300" s="21"/>
      <c r="I300" s="21"/>
      <c r="J300" s="21"/>
      <c r="K300" s="21"/>
      <c r="L300" s="21"/>
      <c r="M300" s="18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17"/>
      <c r="B301" s="20"/>
      <c r="C301" s="19"/>
      <c r="D301" s="19"/>
      <c r="E301" s="19"/>
      <c r="F301" s="19"/>
      <c r="G301" s="19"/>
      <c r="H301" s="21"/>
      <c r="I301" s="21"/>
      <c r="J301" s="21"/>
      <c r="K301" s="21"/>
      <c r="L301" s="21"/>
      <c r="M301" s="18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17"/>
      <c r="B302" s="20"/>
      <c r="C302" s="19"/>
      <c r="D302" s="19"/>
      <c r="E302" s="19"/>
      <c r="F302" s="19"/>
      <c r="G302" s="19"/>
      <c r="H302" s="21"/>
      <c r="I302" s="21"/>
      <c r="J302" s="21"/>
      <c r="K302" s="21"/>
      <c r="L302" s="21"/>
      <c r="M302" s="18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17"/>
      <c r="B303" s="20"/>
      <c r="C303" s="19"/>
      <c r="D303" s="19"/>
      <c r="E303" s="19"/>
      <c r="F303" s="19"/>
      <c r="G303" s="19"/>
      <c r="H303" s="21"/>
      <c r="I303" s="21"/>
      <c r="J303" s="21"/>
      <c r="K303" s="21"/>
      <c r="L303" s="21"/>
      <c r="M303" s="18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17"/>
      <c r="B304" s="20"/>
      <c r="C304" s="19"/>
      <c r="D304" s="19"/>
      <c r="E304" s="19"/>
      <c r="F304" s="19"/>
      <c r="G304" s="19"/>
      <c r="H304" s="21"/>
      <c r="I304" s="21"/>
      <c r="J304" s="21"/>
      <c r="K304" s="21"/>
      <c r="L304" s="21"/>
      <c r="M304" s="18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17"/>
      <c r="B305" s="20"/>
      <c r="C305" s="19"/>
      <c r="D305" s="19"/>
      <c r="E305" s="19"/>
      <c r="F305" s="19"/>
      <c r="G305" s="19"/>
      <c r="H305" s="21"/>
      <c r="I305" s="21"/>
      <c r="J305" s="21"/>
      <c r="K305" s="21"/>
      <c r="L305" s="21"/>
      <c r="M305" s="18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17"/>
      <c r="B306" s="20"/>
      <c r="C306" s="19"/>
      <c r="D306" s="19"/>
      <c r="E306" s="19"/>
      <c r="F306" s="19"/>
      <c r="G306" s="19"/>
      <c r="H306" s="21"/>
      <c r="I306" s="21"/>
      <c r="J306" s="21"/>
      <c r="K306" s="21"/>
      <c r="L306" s="21"/>
      <c r="M306" s="18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17"/>
      <c r="B307" s="20"/>
      <c r="C307" s="19"/>
      <c r="D307" s="19"/>
      <c r="E307" s="19"/>
      <c r="F307" s="19"/>
      <c r="G307" s="19"/>
      <c r="H307" s="21"/>
      <c r="I307" s="21"/>
      <c r="J307" s="21"/>
      <c r="K307" s="21"/>
      <c r="L307" s="21"/>
      <c r="M307" s="18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17"/>
      <c r="B308" s="20"/>
      <c r="C308" s="19"/>
      <c r="D308" s="19"/>
      <c r="E308" s="19"/>
      <c r="F308" s="19"/>
      <c r="G308" s="19"/>
      <c r="H308" s="21"/>
      <c r="I308" s="21"/>
      <c r="J308" s="21"/>
      <c r="K308" s="21"/>
      <c r="L308" s="21"/>
      <c r="M308" s="18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17"/>
      <c r="B309" s="20"/>
      <c r="C309" s="19"/>
      <c r="D309" s="19"/>
      <c r="E309" s="19"/>
      <c r="F309" s="19"/>
      <c r="G309" s="19"/>
      <c r="H309" s="21"/>
      <c r="I309" s="21"/>
      <c r="J309" s="21"/>
      <c r="K309" s="21"/>
      <c r="L309" s="21"/>
      <c r="M309" s="18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17"/>
      <c r="B310" s="20"/>
      <c r="C310" s="19"/>
      <c r="D310" s="19"/>
      <c r="E310" s="19"/>
      <c r="F310" s="19"/>
      <c r="G310" s="19"/>
      <c r="H310" s="21"/>
      <c r="I310" s="21"/>
      <c r="J310" s="21"/>
      <c r="K310" s="21"/>
      <c r="L310" s="21"/>
      <c r="M310" s="18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17"/>
      <c r="B311" s="20"/>
      <c r="C311" s="19"/>
      <c r="D311" s="19"/>
      <c r="E311" s="19"/>
      <c r="F311" s="19"/>
      <c r="G311" s="19"/>
      <c r="H311" s="21"/>
      <c r="I311" s="21"/>
      <c r="J311" s="21"/>
      <c r="K311" s="21"/>
      <c r="L311" s="21"/>
      <c r="M311" s="18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17"/>
      <c r="B312" s="20"/>
      <c r="C312" s="19"/>
      <c r="D312" s="19"/>
      <c r="E312" s="19"/>
      <c r="F312" s="19"/>
      <c r="G312" s="19"/>
      <c r="H312" s="21"/>
      <c r="I312" s="21"/>
      <c r="J312" s="21"/>
      <c r="K312" s="21"/>
      <c r="L312" s="21"/>
      <c r="M312" s="18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17"/>
      <c r="B313" s="20"/>
      <c r="C313" s="19"/>
      <c r="D313" s="19"/>
      <c r="E313" s="19"/>
      <c r="F313" s="19"/>
      <c r="G313" s="19"/>
      <c r="H313" s="21"/>
      <c r="I313" s="21"/>
      <c r="J313" s="21"/>
      <c r="K313" s="21"/>
      <c r="L313" s="21"/>
      <c r="M313" s="18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17"/>
      <c r="B314" s="20"/>
      <c r="C314" s="19"/>
      <c r="D314" s="19"/>
      <c r="E314" s="19"/>
      <c r="F314" s="19"/>
      <c r="G314" s="19"/>
      <c r="H314" s="21"/>
      <c r="I314" s="21"/>
      <c r="J314" s="21"/>
      <c r="K314" s="21"/>
      <c r="L314" s="21"/>
      <c r="M314" s="18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17"/>
      <c r="B315" s="20"/>
      <c r="C315" s="19"/>
      <c r="D315" s="19"/>
      <c r="E315" s="19"/>
      <c r="F315" s="19"/>
      <c r="G315" s="19"/>
      <c r="H315" s="21"/>
      <c r="I315" s="21"/>
      <c r="J315" s="21"/>
      <c r="K315" s="21"/>
      <c r="L315" s="21"/>
      <c r="M315" s="18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17"/>
      <c r="B316" s="20"/>
      <c r="C316" s="19"/>
      <c r="D316" s="19"/>
      <c r="E316" s="19"/>
      <c r="F316" s="19"/>
      <c r="G316" s="19"/>
      <c r="H316" s="21"/>
      <c r="I316" s="21"/>
      <c r="J316" s="21"/>
      <c r="K316" s="21"/>
      <c r="L316" s="21"/>
      <c r="M316" s="18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17"/>
      <c r="B317" s="20"/>
      <c r="C317" s="19"/>
      <c r="D317" s="19"/>
      <c r="E317" s="19"/>
      <c r="F317" s="19"/>
      <c r="G317" s="19"/>
      <c r="H317" s="21"/>
      <c r="I317" s="21"/>
      <c r="J317" s="21"/>
      <c r="K317" s="21"/>
      <c r="L317" s="21"/>
      <c r="M317" s="18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17"/>
      <c r="B318" s="20"/>
      <c r="C318" s="19"/>
      <c r="D318" s="19"/>
      <c r="E318" s="19"/>
      <c r="F318" s="19"/>
      <c r="G318" s="19"/>
      <c r="H318" s="21"/>
      <c r="I318" s="21"/>
      <c r="J318" s="21"/>
      <c r="K318" s="21"/>
      <c r="L318" s="21"/>
      <c r="M318" s="18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17"/>
      <c r="B319" s="20"/>
      <c r="C319" s="19"/>
      <c r="D319" s="19"/>
      <c r="E319" s="19"/>
      <c r="F319" s="19"/>
      <c r="G319" s="19"/>
      <c r="H319" s="21"/>
      <c r="I319" s="21"/>
      <c r="J319" s="21"/>
      <c r="K319" s="21"/>
      <c r="L319" s="21"/>
      <c r="M319" s="18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17"/>
      <c r="B320" s="20"/>
      <c r="C320" s="19"/>
      <c r="D320" s="19"/>
      <c r="E320" s="19"/>
      <c r="F320" s="19"/>
      <c r="G320" s="19"/>
      <c r="H320" s="21"/>
      <c r="I320" s="21"/>
      <c r="J320" s="21"/>
      <c r="K320" s="21"/>
      <c r="L320" s="21"/>
      <c r="M320" s="18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17"/>
      <c r="B321" s="20"/>
      <c r="C321" s="19"/>
      <c r="D321" s="19"/>
      <c r="E321" s="19"/>
      <c r="F321" s="19"/>
      <c r="G321" s="19"/>
      <c r="H321" s="21"/>
      <c r="I321" s="21"/>
      <c r="J321" s="21"/>
      <c r="K321" s="21"/>
      <c r="L321" s="21"/>
      <c r="M321" s="18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17"/>
      <c r="B322" s="20"/>
      <c r="C322" s="19"/>
      <c r="D322" s="19"/>
      <c r="E322" s="19"/>
      <c r="F322" s="19"/>
      <c r="G322" s="19"/>
      <c r="H322" s="21"/>
      <c r="I322" s="21"/>
      <c r="J322" s="21"/>
      <c r="K322" s="21"/>
      <c r="L322" s="21"/>
      <c r="M322" s="18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17"/>
      <c r="B323" s="20"/>
      <c r="C323" s="19"/>
      <c r="D323" s="19"/>
      <c r="E323" s="19"/>
      <c r="F323" s="19"/>
      <c r="G323" s="19"/>
      <c r="H323" s="21"/>
      <c r="I323" s="21"/>
      <c r="J323" s="21"/>
      <c r="K323" s="21"/>
      <c r="L323" s="21"/>
      <c r="M323" s="18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17"/>
      <c r="B324" s="20"/>
      <c r="C324" s="19"/>
      <c r="D324" s="19"/>
      <c r="E324" s="19"/>
      <c r="F324" s="19"/>
      <c r="G324" s="19"/>
      <c r="H324" s="21"/>
      <c r="I324" s="21"/>
      <c r="J324" s="21"/>
      <c r="K324" s="21"/>
      <c r="L324" s="21"/>
      <c r="M324" s="18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17"/>
      <c r="B325" s="20"/>
      <c r="C325" s="19"/>
      <c r="D325" s="19"/>
      <c r="E325" s="19"/>
      <c r="F325" s="19"/>
      <c r="G325" s="19"/>
      <c r="H325" s="21"/>
      <c r="I325" s="21"/>
      <c r="J325" s="21"/>
      <c r="K325" s="21"/>
      <c r="L325" s="21"/>
      <c r="M325" s="18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17"/>
      <c r="B326" s="20"/>
      <c r="C326" s="19"/>
      <c r="D326" s="19"/>
      <c r="E326" s="19"/>
      <c r="F326" s="19"/>
      <c r="G326" s="19"/>
      <c r="H326" s="21"/>
      <c r="I326" s="21"/>
      <c r="J326" s="21"/>
      <c r="K326" s="21"/>
      <c r="L326" s="21"/>
      <c r="M326" s="18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17"/>
      <c r="B327" s="20"/>
      <c r="C327" s="19"/>
      <c r="D327" s="19"/>
      <c r="E327" s="19"/>
      <c r="F327" s="19"/>
      <c r="G327" s="19"/>
      <c r="H327" s="21"/>
      <c r="I327" s="21"/>
      <c r="J327" s="21"/>
      <c r="K327" s="21"/>
      <c r="L327" s="21"/>
      <c r="M327" s="18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17"/>
      <c r="B328" s="20"/>
      <c r="C328" s="19"/>
      <c r="D328" s="19"/>
      <c r="E328" s="19"/>
      <c r="F328" s="19"/>
      <c r="G328" s="19"/>
      <c r="H328" s="21"/>
      <c r="I328" s="21"/>
      <c r="J328" s="21"/>
      <c r="K328" s="21"/>
      <c r="L328" s="21"/>
      <c r="M328" s="18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17"/>
      <c r="B329" s="20"/>
      <c r="C329" s="19"/>
      <c r="D329" s="19"/>
      <c r="E329" s="19"/>
      <c r="F329" s="19"/>
      <c r="G329" s="19"/>
      <c r="H329" s="21"/>
      <c r="I329" s="21"/>
      <c r="J329" s="21"/>
      <c r="K329" s="21"/>
      <c r="L329" s="21"/>
      <c r="M329" s="18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17"/>
      <c r="B330" s="20"/>
      <c r="C330" s="19"/>
      <c r="D330" s="19"/>
      <c r="E330" s="19"/>
      <c r="F330" s="19"/>
      <c r="G330" s="19"/>
      <c r="H330" s="21"/>
      <c r="I330" s="21"/>
      <c r="J330" s="21"/>
      <c r="K330" s="21"/>
      <c r="L330" s="21"/>
      <c r="M330" s="18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17"/>
      <c r="B331" s="20"/>
      <c r="C331" s="19"/>
      <c r="D331" s="19"/>
      <c r="E331" s="19"/>
      <c r="F331" s="19"/>
      <c r="G331" s="19"/>
      <c r="H331" s="21"/>
      <c r="I331" s="21"/>
      <c r="J331" s="21"/>
      <c r="K331" s="21"/>
      <c r="L331" s="21"/>
      <c r="M331" s="18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17"/>
      <c r="B332" s="20"/>
      <c r="C332" s="19"/>
      <c r="D332" s="19"/>
      <c r="E332" s="19"/>
      <c r="F332" s="19"/>
      <c r="G332" s="19"/>
      <c r="H332" s="21"/>
      <c r="I332" s="21"/>
      <c r="J332" s="21"/>
      <c r="K332" s="21"/>
      <c r="L332" s="21"/>
      <c r="M332" s="18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17"/>
      <c r="B333" s="20"/>
      <c r="C333" s="19"/>
      <c r="D333" s="19"/>
      <c r="E333" s="19"/>
      <c r="F333" s="19"/>
      <c r="G333" s="19"/>
      <c r="H333" s="21"/>
      <c r="I333" s="21"/>
      <c r="J333" s="21"/>
      <c r="K333" s="21"/>
      <c r="L333" s="21"/>
      <c r="M333" s="18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17"/>
      <c r="B334" s="20"/>
      <c r="C334" s="19"/>
      <c r="D334" s="19"/>
      <c r="E334" s="19"/>
      <c r="F334" s="19"/>
      <c r="G334" s="19"/>
      <c r="H334" s="21"/>
      <c r="I334" s="21"/>
      <c r="J334" s="21"/>
      <c r="K334" s="21"/>
      <c r="L334" s="21"/>
      <c r="M334" s="18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17"/>
      <c r="B335" s="20"/>
      <c r="C335" s="19"/>
      <c r="D335" s="19"/>
      <c r="E335" s="19"/>
      <c r="F335" s="19"/>
      <c r="G335" s="19"/>
      <c r="H335" s="21"/>
      <c r="I335" s="21"/>
      <c r="J335" s="21"/>
      <c r="K335" s="21"/>
      <c r="L335" s="21"/>
      <c r="M335" s="18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17"/>
      <c r="B336" s="20"/>
      <c r="C336" s="19"/>
      <c r="D336" s="19"/>
      <c r="E336" s="19"/>
      <c r="F336" s="19"/>
      <c r="G336" s="19"/>
      <c r="H336" s="21"/>
      <c r="I336" s="21"/>
      <c r="J336" s="21"/>
      <c r="K336" s="21"/>
      <c r="L336" s="21"/>
      <c r="M336" s="18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17"/>
      <c r="B337" s="20"/>
      <c r="C337" s="19"/>
      <c r="D337" s="19"/>
      <c r="E337" s="19"/>
      <c r="F337" s="19"/>
      <c r="G337" s="19"/>
      <c r="H337" s="21"/>
      <c r="I337" s="21"/>
      <c r="J337" s="21"/>
      <c r="K337" s="21"/>
      <c r="L337" s="21"/>
      <c r="M337" s="18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17"/>
      <c r="B338" s="20"/>
      <c r="C338" s="19"/>
      <c r="D338" s="19"/>
      <c r="E338" s="19"/>
      <c r="F338" s="19"/>
      <c r="G338" s="19"/>
      <c r="H338" s="21"/>
      <c r="I338" s="21"/>
      <c r="J338" s="21"/>
      <c r="K338" s="21"/>
      <c r="L338" s="21"/>
      <c r="M338" s="18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17"/>
      <c r="B339" s="20"/>
      <c r="C339" s="19"/>
      <c r="D339" s="19"/>
      <c r="E339" s="19"/>
      <c r="F339" s="19"/>
      <c r="G339" s="19"/>
      <c r="H339" s="21"/>
      <c r="I339" s="21"/>
      <c r="J339" s="21"/>
      <c r="K339" s="21"/>
      <c r="L339" s="21"/>
      <c r="M339" s="18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17"/>
      <c r="B340" s="20"/>
      <c r="C340" s="19"/>
      <c r="D340" s="19"/>
      <c r="E340" s="19"/>
      <c r="F340" s="19"/>
      <c r="G340" s="19"/>
      <c r="H340" s="21"/>
      <c r="I340" s="21"/>
      <c r="J340" s="21"/>
      <c r="K340" s="21"/>
      <c r="L340" s="21"/>
      <c r="M340" s="18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17"/>
      <c r="B341" s="20"/>
      <c r="C341" s="19"/>
      <c r="D341" s="19"/>
      <c r="E341" s="19"/>
      <c r="F341" s="19"/>
      <c r="G341" s="19"/>
      <c r="H341" s="21"/>
      <c r="I341" s="21"/>
      <c r="J341" s="21"/>
      <c r="K341" s="21"/>
      <c r="L341" s="21"/>
      <c r="M341" s="18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17"/>
      <c r="B342" s="20"/>
      <c r="C342" s="19"/>
      <c r="D342" s="19"/>
      <c r="E342" s="19"/>
      <c r="F342" s="19"/>
      <c r="G342" s="19"/>
      <c r="H342" s="21"/>
      <c r="I342" s="21"/>
      <c r="J342" s="21"/>
      <c r="K342" s="21"/>
      <c r="L342" s="21"/>
      <c r="M342" s="18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17"/>
      <c r="B343" s="20"/>
      <c r="C343" s="19"/>
      <c r="D343" s="19"/>
      <c r="E343" s="19"/>
      <c r="F343" s="19"/>
      <c r="G343" s="19"/>
      <c r="H343" s="21"/>
      <c r="I343" s="21"/>
      <c r="J343" s="21"/>
      <c r="K343" s="21"/>
      <c r="L343" s="21"/>
      <c r="M343" s="18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17"/>
      <c r="B344" s="20"/>
      <c r="C344" s="19"/>
      <c r="D344" s="19"/>
      <c r="E344" s="19"/>
      <c r="F344" s="19"/>
      <c r="G344" s="19"/>
      <c r="H344" s="21"/>
      <c r="I344" s="21"/>
      <c r="J344" s="21"/>
      <c r="K344" s="21"/>
      <c r="L344" s="21"/>
      <c r="M344" s="18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17"/>
      <c r="B345" s="20"/>
      <c r="C345" s="19"/>
      <c r="D345" s="19"/>
      <c r="E345" s="19"/>
      <c r="F345" s="19"/>
      <c r="G345" s="19"/>
      <c r="H345" s="21"/>
      <c r="I345" s="21"/>
      <c r="J345" s="21"/>
      <c r="K345" s="21"/>
      <c r="L345" s="21"/>
      <c r="M345" s="18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17"/>
      <c r="B346" s="20"/>
      <c r="C346" s="19"/>
      <c r="D346" s="19"/>
      <c r="E346" s="19"/>
      <c r="F346" s="19"/>
      <c r="G346" s="19"/>
      <c r="H346" s="21"/>
      <c r="I346" s="21"/>
      <c r="J346" s="21"/>
      <c r="K346" s="21"/>
      <c r="L346" s="21"/>
      <c r="M346" s="18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17"/>
      <c r="B347" s="20"/>
      <c r="C347" s="19"/>
      <c r="D347" s="19"/>
      <c r="E347" s="19"/>
      <c r="F347" s="19"/>
      <c r="G347" s="19"/>
      <c r="H347" s="21"/>
      <c r="I347" s="21"/>
      <c r="J347" s="21"/>
      <c r="K347" s="21"/>
      <c r="L347" s="21"/>
      <c r="M347" s="18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17"/>
      <c r="B348" s="20"/>
      <c r="C348" s="19"/>
      <c r="D348" s="19"/>
      <c r="E348" s="19"/>
      <c r="F348" s="19"/>
      <c r="G348" s="19"/>
      <c r="H348" s="21"/>
      <c r="I348" s="21"/>
      <c r="J348" s="21"/>
      <c r="K348" s="21"/>
      <c r="L348" s="21"/>
      <c r="M348" s="1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17"/>
      <c r="B349" s="20"/>
      <c r="C349" s="19"/>
      <c r="D349" s="19"/>
      <c r="E349" s="19"/>
      <c r="F349" s="19"/>
      <c r="G349" s="19"/>
      <c r="H349" s="21"/>
      <c r="I349" s="21"/>
      <c r="J349" s="21"/>
      <c r="K349" s="21"/>
      <c r="L349" s="21"/>
      <c r="M349" s="18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17"/>
      <c r="B350" s="20"/>
      <c r="C350" s="19"/>
      <c r="D350" s="19"/>
      <c r="E350" s="19"/>
      <c r="F350" s="19"/>
      <c r="G350" s="19"/>
      <c r="H350" s="21"/>
      <c r="I350" s="21"/>
      <c r="J350" s="21"/>
      <c r="K350" s="21"/>
      <c r="L350" s="21"/>
      <c r="M350" s="18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17"/>
      <c r="B351" s="20"/>
      <c r="C351" s="19"/>
      <c r="D351" s="19"/>
      <c r="E351" s="19"/>
      <c r="F351" s="19"/>
      <c r="G351" s="19"/>
      <c r="H351" s="21"/>
      <c r="I351" s="21"/>
      <c r="J351" s="21"/>
      <c r="K351" s="21"/>
      <c r="L351" s="21"/>
      <c r="M351" s="18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17"/>
      <c r="B352" s="20"/>
      <c r="C352" s="19"/>
      <c r="D352" s="19"/>
      <c r="E352" s="19"/>
      <c r="F352" s="19"/>
      <c r="G352" s="19"/>
      <c r="H352" s="21"/>
      <c r="I352" s="21"/>
      <c r="J352" s="21"/>
      <c r="K352" s="21"/>
      <c r="L352" s="21"/>
      <c r="M352" s="18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17"/>
      <c r="B353" s="20"/>
      <c r="C353" s="19"/>
      <c r="D353" s="19"/>
      <c r="E353" s="19"/>
      <c r="F353" s="19"/>
      <c r="G353" s="19"/>
      <c r="H353" s="21"/>
      <c r="I353" s="21"/>
      <c r="J353" s="21"/>
      <c r="K353" s="21"/>
      <c r="L353" s="21"/>
      <c r="M353" s="18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17"/>
      <c r="B354" s="20"/>
      <c r="C354" s="19"/>
      <c r="D354" s="19"/>
      <c r="E354" s="19"/>
      <c r="F354" s="19"/>
      <c r="G354" s="19"/>
      <c r="H354" s="21"/>
      <c r="I354" s="21"/>
      <c r="J354" s="21"/>
      <c r="K354" s="21"/>
      <c r="L354" s="21"/>
      <c r="M354" s="18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17"/>
      <c r="B355" s="20"/>
      <c r="C355" s="19"/>
      <c r="D355" s="19"/>
      <c r="E355" s="19"/>
      <c r="F355" s="19"/>
      <c r="G355" s="19"/>
      <c r="H355" s="21"/>
      <c r="I355" s="21"/>
      <c r="J355" s="21"/>
      <c r="K355" s="21"/>
      <c r="L355" s="21"/>
      <c r="M355" s="18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17"/>
      <c r="B356" s="20"/>
      <c r="C356" s="19"/>
      <c r="D356" s="19"/>
      <c r="E356" s="19"/>
      <c r="F356" s="19"/>
      <c r="G356" s="19"/>
      <c r="H356" s="21"/>
      <c r="I356" s="21"/>
      <c r="J356" s="21"/>
      <c r="K356" s="21"/>
      <c r="L356" s="21"/>
      <c r="M356" s="18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17"/>
      <c r="B357" s="20"/>
      <c r="C357" s="19"/>
      <c r="D357" s="19"/>
      <c r="E357" s="19"/>
      <c r="F357" s="19"/>
      <c r="G357" s="19"/>
      <c r="H357" s="21"/>
      <c r="I357" s="21"/>
      <c r="J357" s="21"/>
      <c r="K357" s="21"/>
      <c r="L357" s="21"/>
      <c r="M357" s="18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17"/>
      <c r="B358" s="20"/>
      <c r="C358" s="19"/>
      <c r="D358" s="19"/>
      <c r="E358" s="19"/>
      <c r="F358" s="19"/>
      <c r="G358" s="19"/>
      <c r="H358" s="21"/>
      <c r="I358" s="21"/>
      <c r="J358" s="21"/>
      <c r="K358" s="21"/>
      <c r="L358" s="21"/>
      <c r="M358" s="18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17"/>
      <c r="B359" s="20"/>
      <c r="C359" s="19"/>
      <c r="D359" s="19"/>
      <c r="E359" s="19"/>
      <c r="F359" s="19"/>
      <c r="G359" s="19"/>
      <c r="H359" s="21"/>
      <c r="I359" s="21"/>
      <c r="J359" s="21"/>
      <c r="K359" s="21"/>
      <c r="L359" s="21"/>
      <c r="M359" s="18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17"/>
      <c r="B360" s="20"/>
      <c r="C360" s="19"/>
      <c r="D360" s="19"/>
      <c r="E360" s="19"/>
      <c r="F360" s="19"/>
      <c r="G360" s="19"/>
      <c r="H360" s="21"/>
      <c r="I360" s="21"/>
      <c r="J360" s="21"/>
      <c r="K360" s="21"/>
      <c r="L360" s="21"/>
      <c r="M360" s="18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17"/>
      <c r="B361" s="20"/>
      <c r="C361" s="19"/>
      <c r="D361" s="19"/>
      <c r="E361" s="19"/>
      <c r="F361" s="19"/>
      <c r="G361" s="19"/>
      <c r="H361" s="21"/>
      <c r="I361" s="21"/>
      <c r="J361" s="21"/>
      <c r="K361" s="21"/>
      <c r="L361" s="21"/>
      <c r="M361" s="18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17"/>
      <c r="B362" s="20"/>
      <c r="C362" s="19"/>
      <c r="D362" s="19"/>
      <c r="E362" s="19"/>
      <c r="F362" s="19"/>
      <c r="G362" s="19"/>
      <c r="H362" s="21"/>
      <c r="I362" s="21"/>
      <c r="J362" s="21"/>
      <c r="K362" s="21"/>
      <c r="L362" s="21"/>
      <c r="M362" s="18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17"/>
      <c r="B363" s="20"/>
      <c r="C363" s="19"/>
      <c r="D363" s="19"/>
      <c r="E363" s="19"/>
      <c r="F363" s="19"/>
      <c r="G363" s="19"/>
      <c r="H363" s="21"/>
      <c r="I363" s="21"/>
      <c r="J363" s="21"/>
      <c r="K363" s="21"/>
      <c r="L363" s="21"/>
      <c r="M363" s="18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17"/>
      <c r="B364" s="20"/>
      <c r="C364" s="19"/>
      <c r="D364" s="19"/>
      <c r="E364" s="19"/>
      <c r="F364" s="19"/>
      <c r="G364" s="19"/>
      <c r="H364" s="21"/>
      <c r="I364" s="21"/>
      <c r="J364" s="21"/>
      <c r="K364" s="21"/>
      <c r="L364" s="21"/>
      <c r="M364" s="18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17"/>
      <c r="B365" s="20"/>
      <c r="C365" s="19"/>
      <c r="D365" s="19"/>
      <c r="E365" s="19"/>
      <c r="F365" s="19"/>
      <c r="G365" s="19"/>
      <c r="H365" s="21"/>
      <c r="I365" s="21"/>
      <c r="J365" s="21"/>
      <c r="K365" s="21"/>
      <c r="L365" s="21"/>
      <c r="M365" s="18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17"/>
      <c r="B366" s="20"/>
      <c r="C366" s="19"/>
      <c r="D366" s="19"/>
      <c r="E366" s="19"/>
      <c r="F366" s="19"/>
      <c r="G366" s="19"/>
      <c r="H366" s="21"/>
      <c r="I366" s="21"/>
      <c r="J366" s="21"/>
      <c r="K366" s="21"/>
      <c r="L366" s="21"/>
      <c r="M366" s="18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17"/>
      <c r="B367" s="20"/>
      <c r="C367" s="19"/>
      <c r="D367" s="19"/>
      <c r="E367" s="19"/>
      <c r="F367" s="19"/>
      <c r="G367" s="19"/>
      <c r="H367" s="21"/>
      <c r="I367" s="21"/>
      <c r="J367" s="21"/>
      <c r="K367" s="21"/>
      <c r="L367" s="21"/>
      <c r="M367" s="18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17"/>
      <c r="B368" s="20"/>
      <c r="C368" s="19"/>
      <c r="D368" s="19"/>
      <c r="E368" s="19"/>
      <c r="F368" s="19"/>
      <c r="G368" s="19"/>
      <c r="H368" s="21"/>
      <c r="I368" s="21"/>
      <c r="J368" s="21"/>
      <c r="K368" s="21"/>
      <c r="L368" s="21"/>
      <c r="M368" s="18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17"/>
      <c r="B369" s="20"/>
      <c r="C369" s="19"/>
      <c r="D369" s="19"/>
      <c r="E369" s="19"/>
      <c r="F369" s="19"/>
      <c r="G369" s="19"/>
      <c r="H369" s="21"/>
      <c r="I369" s="21"/>
      <c r="J369" s="21"/>
      <c r="K369" s="21"/>
      <c r="L369" s="21"/>
      <c r="M369" s="18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17"/>
      <c r="B370" s="20"/>
      <c r="C370" s="19"/>
      <c r="D370" s="19"/>
      <c r="E370" s="19"/>
      <c r="F370" s="19"/>
      <c r="G370" s="19"/>
      <c r="H370" s="21"/>
      <c r="I370" s="21"/>
      <c r="J370" s="21"/>
      <c r="K370" s="21"/>
      <c r="L370" s="21"/>
      <c r="M370" s="18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17"/>
      <c r="B371" s="20"/>
      <c r="C371" s="19"/>
      <c r="D371" s="19"/>
      <c r="E371" s="19"/>
      <c r="F371" s="19"/>
      <c r="G371" s="19"/>
      <c r="H371" s="21"/>
      <c r="I371" s="21"/>
      <c r="J371" s="21"/>
      <c r="K371" s="21"/>
      <c r="L371" s="21"/>
      <c r="M371" s="18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17"/>
      <c r="B372" s="20"/>
      <c r="C372" s="19"/>
      <c r="D372" s="19"/>
      <c r="E372" s="19"/>
      <c r="F372" s="19"/>
      <c r="G372" s="19"/>
      <c r="H372" s="21"/>
      <c r="I372" s="21"/>
      <c r="J372" s="21"/>
      <c r="K372" s="21"/>
      <c r="L372" s="21"/>
      <c r="M372" s="18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17"/>
      <c r="B373" s="20"/>
      <c r="C373" s="19"/>
      <c r="D373" s="19"/>
      <c r="E373" s="19"/>
      <c r="F373" s="19"/>
      <c r="G373" s="19"/>
      <c r="H373" s="21"/>
      <c r="I373" s="21"/>
      <c r="J373" s="21"/>
      <c r="K373" s="21"/>
      <c r="L373" s="21"/>
      <c r="M373" s="18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17"/>
      <c r="B374" s="20"/>
      <c r="C374" s="19"/>
      <c r="D374" s="19"/>
      <c r="E374" s="19"/>
      <c r="F374" s="19"/>
      <c r="G374" s="19"/>
      <c r="H374" s="21"/>
      <c r="I374" s="21"/>
      <c r="J374" s="21"/>
      <c r="K374" s="21"/>
      <c r="L374" s="21"/>
      <c r="M374" s="18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17"/>
      <c r="B375" s="20"/>
      <c r="C375" s="19"/>
      <c r="D375" s="19"/>
      <c r="E375" s="19"/>
      <c r="F375" s="19"/>
      <c r="G375" s="19"/>
      <c r="H375" s="21"/>
      <c r="I375" s="21"/>
      <c r="J375" s="21"/>
      <c r="K375" s="21"/>
      <c r="L375" s="21"/>
      <c r="M375" s="18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17"/>
      <c r="B376" s="20"/>
      <c r="C376" s="19"/>
      <c r="D376" s="19"/>
      <c r="E376" s="19"/>
      <c r="F376" s="19"/>
      <c r="G376" s="19"/>
      <c r="H376" s="21"/>
      <c r="I376" s="21"/>
      <c r="J376" s="21"/>
      <c r="K376" s="21"/>
      <c r="L376" s="21"/>
      <c r="M376" s="18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17"/>
      <c r="B377" s="20"/>
      <c r="C377" s="19"/>
      <c r="D377" s="19"/>
      <c r="E377" s="19"/>
      <c r="F377" s="19"/>
      <c r="G377" s="19"/>
      <c r="H377" s="21"/>
      <c r="I377" s="21"/>
      <c r="J377" s="21"/>
      <c r="K377" s="21"/>
      <c r="L377" s="21"/>
      <c r="M377" s="18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17"/>
      <c r="B378" s="20"/>
      <c r="C378" s="19"/>
      <c r="D378" s="19"/>
      <c r="E378" s="19"/>
      <c r="F378" s="19"/>
      <c r="G378" s="19"/>
      <c r="H378" s="21"/>
      <c r="I378" s="21"/>
      <c r="J378" s="21"/>
      <c r="K378" s="21"/>
      <c r="L378" s="21"/>
      <c r="M378" s="18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17"/>
      <c r="B379" s="20"/>
      <c r="C379" s="19"/>
      <c r="D379" s="19"/>
      <c r="E379" s="19"/>
      <c r="F379" s="19"/>
      <c r="G379" s="19"/>
      <c r="H379" s="21"/>
      <c r="I379" s="21"/>
      <c r="J379" s="21"/>
      <c r="K379" s="21"/>
      <c r="L379" s="21"/>
      <c r="M379" s="18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17"/>
      <c r="B380" s="20"/>
      <c r="C380" s="19"/>
      <c r="D380" s="19"/>
      <c r="E380" s="19"/>
      <c r="F380" s="19"/>
      <c r="G380" s="19"/>
      <c r="H380" s="21"/>
      <c r="I380" s="21"/>
      <c r="J380" s="21"/>
      <c r="K380" s="21"/>
      <c r="L380" s="21"/>
      <c r="M380" s="18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17"/>
      <c r="B381" s="20"/>
      <c r="C381" s="19"/>
      <c r="D381" s="19"/>
      <c r="E381" s="19"/>
      <c r="F381" s="19"/>
      <c r="G381" s="19"/>
      <c r="H381" s="21"/>
      <c r="I381" s="21"/>
      <c r="J381" s="21"/>
      <c r="K381" s="21"/>
      <c r="L381" s="21"/>
      <c r="M381" s="18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17"/>
      <c r="B382" s="20"/>
      <c r="C382" s="19"/>
      <c r="D382" s="19"/>
      <c r="E382" s="19"/>
      <c r="F382" s="19"/>
      <c r="G382" s="19"/>
      <c r="H382" s="21"/>
      <c r="I382" s="21"/>
      <c r="J382" s="21"/>
      <c r="K382" s="21"/>
      <c r="L382" s="21"/>
      <c r="M382" s="18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17"/>
      <c r="B383" s="20"/>
      <c r="C383" s="19"/>
      <c r="D383" s="19"/>
      <c r="E383" s="19"/>
      <c r="F383" s="19"/>
      <c r="G383" s="19"/>
      <c r="H383" s="21"/>
      <c r="I383" s="21"/>
      <c r="J383" s="21"/>
      <c r="K383" s="21"/>
      <c r="L383" s="21"/>
      <c r="M383" s="18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17"/>
      <c r="B384" s="20"/>
      <c r="C384" s="19"/>
      <c r="D384" s="19"/>
      <c r="E384" s="19"/>
      <c r="F384" s="19"/>
      <c r="G384" s="19"/>
      <c r="H384" s="21"/>
      <c r="I384" s="21"/>
      <c r="J384" s="21"/>
      <c r="K384" s="21"/>
      <c r="L384" s="21"/>
      <c r="M384" s="18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17"/>
      <c r="B385" s="20"/>
      <c r="C385" s="19"/>
      <c r="D385" s="19"/>
      <c r="E385" s="19"/>
      <c r="F385" s="19"/>
      <c r="G385" s="19"/>
      <c r="H385" s="21"/>
      <c r="I385" s="21"/>
      <c r="J385" s="21"/>
      <c r="K385" s="21"/>
      <c r="L385" s="21"/>
      <c r="M385" s="18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17"/>
      <c r="B386" s="20"/>
      <c r="C386" s="19"/>
      <c r="D386" s="19"/>
      <c r="E386" s="19"/>
      <c r="F386" s="19"/>
      <c r="G386" s="19"/>
      <c r="H386" s="21"/>
      <c r="I386" s="21"/>
      <c r="J386" s="21"/>
      <c r="K386" s="21"/>
      <c r="L386" s="21"/>
      <c r="M386" s="18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17"/>
      <c r="B387" s="20"/>
      <c r="C387" s="19"/>
      <c r="D387" s="19"/>
      <c r="E387" s="19"/>
      <c r="F387" s="19"/>
      <c r="G387" s="19"/>
      <c r="H387" s="21"/>
      <c r="I387" s="21"/>
      <c r="J387" s="21"/>
      <c r="K387" s="21"/>
      <c r="L387" s="21"/>
      <c r="M387" s="18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17"/>
      <c r="B388" s="20"/>
      <c r="C388" s="19"/>
      <c r="D388" s="19"/>
      <c r="E388" s="19"/>
      <c r="F388" s="19"/>
      <c r="G388" s="19"/>
      <c r="H388" s="21"/>
      <c r="I388" s="21"/>
      <c r="J388" s="21"/>
      <c r="K388" s="21"/>
      <c r="L388" s="21"/>
      <c r="M388" s="18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17"/>
      <c r="B389" s="20"/>
      <c r="C389" s="19"/>
      <c r="D389" s="19"/>
      <c r="E389" s="19"/>
      <c r="F389" s="19"/>
      <c r="G389" s="19"/>
      <c r="H389" s="21"/>
      <c r="I389" s="21"/>
      <c r="J389" s="21"/>
      <c r="K389" s="21"/>
      <c r="L389" s="21"/>
      <c r="M389" s="18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17"/>
      <c r="B390" s="20"/>
      <c r="C390" s="19"/>
      <c r="D390" s="19"/>
      <c r="E390" s="19"/>
      <c r="F390" s="19"/>
      <c r="G390" s="19"/>
      <c r="H390" s="21"/>
      <c r="I390" s="21"/>
      <c r="J390" s="21"/>
      <c r="K390" s="21"/>
      <c r="L390" s="21"/>
      <c r="M390" s="18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17"/>
      <c r="B391" s="20"/>
      <c r="C391" s="19"/>
      <c r="D391" s="19"/>
      <c r="E391" s="19"/>
      <c r="F391" s="19"/>
      <c r="G391" s="19"/>
      <c r="H391" s="21"/>
      <c r="I391" s="21"/>
      <c r="J391" s="21"/>
      <c r="K391" s="21"/>
      <c r="L391" s="21"/>
      <c r="M391" s="1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17"/>
      <c r="B392" s="20"/>
      <c r="C392" s="19"/>
      <c r="D392" s="19"/>
      <c r="E392" s="19"/>
      <c r="F392" s="19"/>
      <c r="G392" s="19"/>
      <c r="H392" s="21"/>
      <c r="I392" s="21"/>
      <c r="J392" s="21"/>
      <c r="K392" s="21"/>
      <c r="L392" s="21"/>
      <c r="M392" s="1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17"/>
      <c r="B393" s="20"/>
      <c r="C393" s="19"/>
      <c r="D393" s="19"/>
      <c r="E393" s="19"/>
      <c r="F393" s="19"/>
      <c r="G393" s="19"/>
      <c r="H393" s="21"/>
      <c r="I393" s="21"/>
      <c r="J393" s="21"/>
      <c r="K393" s="21"/>
      <c r="L393" s="21"/>
      <c r="M393" s="1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17"/>
      <c r="B394" s="20"/>
      <c r="C394" s="19"/>
      <c r="D394" s="19"/>
      <c r="E394" s="19"/>
      <c r="F394" s="19"/>
      <c r="G394" s="19"/>
      <c r="H394" s="21"/>
      <c r="I394" s="21"/>
      <c r="J394" s="21"/>
      <c r="K394" s="21"/>
      <c r="L394" s="21"/>
      <c r="M394" s="1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17"/>
      <c r="B395" s="20"/>
      <c r="C395" s="19"/>
      <c r="D395" s="19"/>
      <c r="E395" s="19"/>
      <c r="F395" s="19"/>
      <c r="G395" s="19"/>
      <c r="H395" s="21"/>
      <c r="I395" s="21"/>
      <c r="J395" s="21"/>
      <c r="K395" s="21"/>
      <c r="L395" s="21"/>
      <c r="M395" s="1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17"/>
      <c r="B396" s="20"/>
      <c r="C396" s="19"/>
      <c r="D396" s="19"/>
      <c r="E396" s="19"/>
      <c r="F396" s="19"/>
      <c r="G396" s="19"/>
      <c r="H396" s="21"/>
      <c r="I396" s="21"/>
      <c r="J396" s="21"/>
      <c r="K396" s="21"/>
      <c r="L396" s="21"/>
      <c r="M396" s="18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17"/>
      <c r="B397" s="20"/>
      <c r="C397" s="19"/>
      <c r="D397" s="19"/>
      <c r="E397" s="19"/>
      <c r="F397" s="19"/>
      <c r="G397" s="19"/>
      <c r="H397" s="21"/>
      <c r="I397" s="21"/>
      <c r="J397" s="21"/>
      <c r="K397" s="21"/>
      <c r="L397" s="21"/>
      <c r="M397" s="18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17"/>
      <c r="B398" s="20"/>
      <c r="C398" s="19"/>
      <c r="D398" s="19"/>
      <c r="E398" s="19"/>
      <c r="F398" s="19"/>
      <c r="G398" s="19"/>
      <c r="H398" s="21"/>
      <c r="I398" s="21"/>
      <c r="J398" s="21"/>
      <c r="K398" s="21"/>
      <c r="L398" s="21"/>
      <c r="M398" s="18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17"/>
      <c r="B399" s="20"/>
      <c r="C399" s="19"/>
      <c r="D399" s="19"/>
      <c r="E399" s="19"/>
      <c r="F399" s="19"/>
      <c r="G399" s="19"/>
      <c r="H399" s="21"/>
      <c r="I399" s="21"/>
      <c r="J399" s="21"/>
      <c r="K399" s="21"/>
      <c r="L399" s="21"/>
      <c r="M399" s="18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17"/>
      <c r="B400" s="20"/>
      <c r="C400" s="19"/>
      <c r="D400" s="19"/>
      <c r="E400" s="19"/>
      <c r="F400" s="19"/>
      <c r="G400" s="19"/>
      <c r="H400" s="21"/>
      <c r="I400" s="21"/>
      <c r="J400" s="21"/>
      <c r="K400" s="21"/>
      <c r="L400" s="21"/>
      <c r="M400" s="18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17"/>
      <c r="B401" s="20"/>
      <c r="C401" s="19"/>
      <c r="D401" s="19"/>
      <c r="E401" s="19"/>
      <c r="F401" s="19"/>
      <c r="G401" s="19"/>
      <c r="H401" s="21"/>
      <c r="I401" s="21"/>
      <c r="J401" s="21"/>
      <c r="K401" s="21"/>
      <c r="L401" s="21"/>
      <c r="M401" s="18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17"/>
      <c r="B402" s="20"/>
      <c r="C402" s="19"/>
      <c r="D402" s="19"/>
      <c r="E402" s="19"/>
      <c r="F402" s="19"/>
      <c r="G402" s="19"/>
      <c r="H402" s="21"/>
      <c r="I402" s="21"/>
      <c r="J402" s="21"/>
      <c r="K402" s="21"/>
      <c r="L402" s="21"/>
      <c r="M402" s="18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17"/>
      <c r="B403" s="20"/>
      <c r="C403" s="19"/>
      <c r="D403" s="19"/>
      <c r="E403" s="19"/>
      <c r="F403" s="19"/>
      <c r="G403" s="19"/>
      <c r="H403" s="21"/>
      <c r="I403" s="21"/>
      <c r="J403" s="21"/>
      <c r="K403" s="21"/>
      <c r="L403" s="21"/>
      <c r="M403" s="18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17"/>
      <c r="B404" s="20"/>
      <c r="C404" s="19"/>
      <c r="D404" s="19"/>
      <c r="E404" s="19"/>
      <c r="F404" s="19"/>
      <c r="G404" s="19"/>
      <c r="H404" s="21"/>
      <c r="I404" s="21"/>
      <c r="J404" s="21"/>
      <c r="K404" s="21"/>
      <c r="L404" s="21"/>
      <c r="M404" s="18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17"/>
      <c r="B405" s="20"/>
      <c r="C405" s="19"/>
      <c r="D405" s="19"/>
      <c r="E405" s="19"/>
      <c r="F405" s="19"/>
      <c r="G405" s="19"/>
      <c r="H405" s="21"/>
      <c r="I405" s="21"/>
      <c r="J405" s="21"/>
      <c r="K405" s="21"/>
      <c r="L405" s="21"/>
      <c r="M405" s="18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17"/>
      <c r="B406" s="20"/>
      <c r="C406" s="19"/>
      <c r="D406" s="19"/>
      <c r="E406" s="19"/>
      <c r="F406" s="19"/>
      <c r="G406" s="19"/>
      <c r="H406" s="21"/>
      <c r="I406" s="21"/>
      <c r="J406" s="21"/>
      <c r="K406" s="21"/>
      <c r="L406" s="21"/>
      <c r="M406" s="18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17"/>
      <c r="B407" s="20"/>
      <c r="C407" s="19"/>
      <c r="D407" s="19"/>
      <c r="E407" s="19"/>
      <c r="F407" s="19"/>
      <c r="G407" s="19"/>
      <c r="H407" s="21"/>
      <c r="I407" s="21"/>
      <c r="J407" s="21"/>
      <c r="K407" s="21"/>
      <c r="L407" s="21"/>
      <c r="M407" s="18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17"/>
      <c r="B408" s="20"/>
      <c r="C408" s="19"/>
      <c r="D408" s="19"/>
      <c r="E408" s="19"/>
      <c r="F408" s="19"/>
      <c r="G408" s="19"/>
      <c r="H408" s="21"/>
      <c r="I408" s="21"/>
      <c r="J408" s="21"/>
      <c r="K408" s="21"/>
      <c r="L408" s="21"/>
      <c r="M408" s="18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17"/>
      <c r="B409" s="20"/>
      <c r="C409" s="19"/>
      <c r="D409" s="19"/>
      <c r="E409" s="19"/>
      <c r="F409" s="19"/>
      <c r="G409" s="19"/>
      <c r="H409" s="21"/>
      <c r="I409" s="21"/>
      <c r="J409" s="21"/>
      <c r="K409" s="21"/>
      <c r="L409" s="21"/>
      <c r="M409" s="18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17"/>
      <c r="B410" s="20"/>
      <c r="C410" s="19"/>
      <c r="D410" s="19"/>
      <c r="E410" s="19"/>
      <c r="F410" s="19"/>
      <c r="G410" s="19"/>
      <c r="H410" s="21"/>
      <c r="I410" s="21"/>
      <c r="J410" s="21"/>
      <c r="K410" s="21"/>
      <c r="L410" s="21"/>
      <c r="M410" s="18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17"/>
      <c r="B411" s="20"/>
      <c r="C411" s="19"/>
      <c r="D411" s="19"/>
      <c r="E411" s="19"/>
      <c r="F411" s="19"/>
      <c r="G411" s="19"/>
      <c r="H411" s="21"/>
      <c r="I411" s="21"/>
      <c r="J411" s="21"/>
      <c r="K411" s="21"/>
      <c r="L411" s="21"/>
      <c r="M411" s="18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17"/>
      <c r="B412" s="20"/>
      <c r="C412" s="19"/>
      <c r="D412" s="19"/>
      <c r="E412" s="19"/>
      <c r="F412" s="19"/>
      <c r="G412" s="19"/>
      <c r="H412" s="21"/>
      <c r="I412" s="21"/>
      <c r="J412" s="21"/>
      <c r="K412" s="21"/>
      <c r="L412" s="21"/>
      <c r="M412" s="18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17"/>
      <c r="B413" s="20"/>
      <c r="C413" s="19"/>
      <c r="D413" s="19"/>
      <c r="E413" s="19"/>
      <c r="F413" s="19"/>
      <c r="G413" s="19"/>
      <c r="H413" s="21"/>
      <c r="I413" s="21"/>
      <c r="J413" s="21"/>
      <c r="K413" s="21"/>
      <c r="L413" s="21"/>
      <c r="M413" s="18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17"/>
      <c r="B414" s="20"/>
      <c r="C414" s="19"/>
      <c r="D414" s="19"/>
      <c r="E414" s="19"/>
      <c r="F414" s="19"/>
      <c r="G414" s="19"/>
      <c r="H414" s="21"/>
      <c r="I414" s="21"/>
      <c r="J414" s="21"/>
      <c r="K414" s="21"/>
      <c r="L414" s="21"/>
      <c r="M414" s="18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17"/>
      <c r="B415" s="20"/>
      <c r="C415" s="19"/>
      <c r="D415" s="19"/>
      <c r="E415" s="19"/>
      <c r="F415" s="19"/>
      <c r="G415" s="19"/>
      <c r="H415" s="21"/>
      <c r="I415" s="21"/>
      <c r="J415" s="21"/>
      <c r="K415" s="21"/>
      <c r="L415" s="21"/>
      <c r="M415" s="18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17"/>
      <c r="B416" s="20"/>
      <c r="C416" s="19"/>
      <c r="D416" s="19"/>
      <c r="E416" s="19"/>
      <c r="F416" s="19"/>
      <c r="G416" s="19"/>
      <c r="H416" s="21"/>
      <c r="I416" s="21"/>
      <c r="J416" s="21"/>
      <c r="K416" s="21"/>
      <c r="L416" s="21"/>
      <c r="M416" s="18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17"/>
      <c r="B417" s="20"/>
      <c r="C417" s="19"/>
      <c r="D417" s="19"/>
      <c r="E417" s="19"/>
      <c r="F417" s="19"/>
      <c r="G417" s="19"/>
      <c r="H417" s="21"/>
      <c r="I417" s="21"/>
      <c r="J417" s="21"/>
      <c r="K417" s="21"/>
      <c r="L417" s="21"/>
      <c r="M417" s="18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17"/>
      <c r="B418" s="20"/>
      <c r="C418" s="19"/>
      <c r="D418" s="19"/>
      <c r="E418" s="19"/>
      <c r="F418" s="19"/>
      <c r="G418" s="19"/>
      <c r="H418" s="21"/>
      <c r="I418" s="21"/>
      <c r="J418" s="21"/>
      <c r="K418" s="21"/>
      <c r="L418" s="21"/>
      <c r="M418" s="18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17"/>
      <c r="B419" s="20"/>
      <c r="C419" s="19"/>
      <c r="D419" s="19"/>
      <c r="E419" s="19"/>
      <c r="F419" s="19"/>
      <c r="G419" s="19"/>
      <c r="H419" s="21"/>
      <c r="I419" s="21"/>
      <c r="J419" s="21"/>
      <c r="K419" s="21"/>
      <c r="L419" s="21"/>
      <c r="M419" s="18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17"/>
      <c r="B420" s="20"/>
      <c r="C420" s="19"/>
      <c r="D420" s="19"/>
      <c r="E420" s="19"/>
      <c r="F420" s="19"/>
      <c r="G420" s="19"/>
      <c r="H420" s="21"/>
      <c r="I420" s="21"/>
      <c r="J420" s="21"/>
      <c r="K420" s="21"/>
      <c r="L420" s="21"/>
      <c r="M420" s="18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17"/>
      <c r="B421" s="20"/>
      <c r="C421" s="19"/>
      <c r="D421" s="19"/>
      <c r="E421" s="19"/>
      <c r="F421" s="19"/>
      <c r="G421" s="19"/>
      <c r="H421" s="21"/>
      <c r="I421" s="21"/>
      <c r="J421" s="21"/>
      <c r="K421" s="21"/>
      <c r="L421" s="21"/>
      <c r="M421" s="18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17"/>
      <c r="B422" s="20"/>
      <c r="C422" s="19"/>
      <c r="D422" s="19"/>
      <c r="E422" s="19"/>
      <c r="F422" s="19"/>
      <c r="G422" s="19"/>
      <c r="H422" s="21"/>
      <c r="I422" s="21"/>
      <c r="J422" s="21"/>
      <c r="K422" s="21"/>
      <c r="L422" s="21"/>
      <c r="M422" s="18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17"/>
      <c r="B423" s="20"/>
      <c r="C423" s="19"/>
      <c r="D423" s="19"/>
      <c r="E423" s="19"/>
      <c r="F423" s="19"/>
      <c r="G423" s="19"/>
      <c r="H423" s="21"/>
      <c r="I423" s="21"/>
      <c r="J423" s="21"/>
      <c r="K423" s="21"/>
      <c r="L423" s="21"/>
      <c r="M423" s="18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17"/>
      <c r="B424" s="20"/>
      <c r="C424" s="19"/>
      <c r="D424" s="19"/>
      <c r="E424" s="19"/>
      <c r="F424" s="19"/>
      <c r="G424" s="19"/>
      <c r="H424" s="21"/>
      <c r="I424" s="21"/>
      <c r="J424" s="21"/>
      <c r="K424" s="21"/>
      <c r="L424" s="21"/>
      <c r="M424" s="18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17"/>
      <c r="B425" s="20"/>
      <c r="C425" s="19"/>
      <c r="D425" s="19"/>
      <c r="E425" s="19"/>
      <c r="F425" s="19"/>
      <c r="G425" s="19"/>
      <c r="H425" s="21"/>
      <c r="I425" s="21"/>
      <c r="J425" s="21"/>
      <c r="K425" s="21"/>
      <c r="L425" s="21"/>
      <c r="M425" s="18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17"/>
      <c r="B426" s="20"/>
      <c r="C426" s="19"/>
      <c r="D426" s="19"/>
      <c r="E426" s="19"/>
      <c r="F426" s="19"/>
      <c r="G426" s="19"/>
      <c r="H426" s="21"/>
      <c r="I426" s="21"/>
      <c r="J426" s="21"/>
      <c r="K426" s="21"/>
      <c r="L426" s="21"/>
      <c r="M426" s="18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17"/>
      <c r="B427" s="20"/>
      <c r="C427" s="19"/>
      <c r="D427" s="19"/>
      <c r="E427" s="19"/>
      <c r="F427" s="19"/>
      <c r="G427" s="19"/>
      <c r="H427" s="21"/>
      <c r="I427" s="21"/>
      <c r="J427" s="21"/>
      <c r="K427" s="21"/>
      <c r="L427" s="21"/>
      <c r="M427" s="18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17"/>
      <c r="B428" s="20"/>
      <c r="C428" s="19"/>
      <c r="D428" s="19"/>
      <c r="E428" s="19"/>
      <c r="F428" s="19"/>
      <c r="G428" s="19"/>
      <c r="H428" s="21"/>
      <c r="I428" s="21"/>
      <c r="J428" s="21"/>
      <c r="K428" s="21"/>
      <c r="L428" s="21"/>
      <c r="M428" s="18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17"/>
      <c r="B429" s="20"/>
      <c r="C429" s="19"/>
      <c r="D429" s="19"/>
      <c r="E429" s="19"/>
      <c r="F429" s="19"/>
      <c r="G429" s="19"/>
      <c r="H429" s="21"/>
      <c r="I429" s="21"/>
      <c r="J429" s="21"/>
      <c r="K429" s="21"/>
      <c r="L429" s="21"/>
      <c r="M429" s="18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17"/>
      <c r="B430" s="20"/>
      <c r="C430" s="19"/>
      <c r="D430" s="19"/>
      <c r="E430" s="19"/>
      <c r="F430" s="19"/>
      <c r="G430" s="19"/>
      <c r="H430" s="21"/>
      <c r="I430" s="21"/>
      <c r="J430" s="21"/>
      <c r="K430" s="21"/>
      <c r="L430" s="21"/>
      <c r="M430" s="18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17"/>
      <c r="B431" s="20"/>
      <c r="C431" s="19"/>
      <c r="D431" s="19"/>
      <c r="E431" s="19"/>
      <c r="F431" s="19"/>
      <c r="G431" s="19"/>
      <c r="H431" s="21"/>
      <c r="I431" s="21"/>
      <c r="J431" s="21"/>
      <c r="K431" s="21"/>
      <c r="L431" s="21"/>
      <c r="M431" s="18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17"/>
      <c r="B432" s="20"/>
      <c r="C432" s="19"/>
      <c r="D432" s="19"/>
      <c r="E432" s="19"/>
      <c r="F432" s="19"/>
      <c r="G432" s="19"/>
      <c r="H432" s="21"/>
      <c r="I432" s="21"/>
      <c r="J432" s="21"/>
      <c r="K432" s="21"/>
      <c r="L432" s="21"/>
      <c r="M432" s="18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17"/>
      <c r="B433" s="20"/>
      <c r="C433" s="19"/>
      <c r="D433" s="19"/>
      <c r="E433" s="19"/>
      <c r="F433" s="19"/>
      <c r="G433" s="19"/>
      <c r="H433" s="21"/>
      <c r="I433" s="21"/>
      <c r="J433" s="21"/>
      <c r="K433" s="21"/>
      <c r="L433" s="21"/>
      <c r="M433" s="18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17"/>
      <c r="B434" s="20"/>
      <c r="C434" s="19"/>
      <c r="D434" s="19"/>
      <c r="E434" s="19"/>
      <c r="F434" s="19"/>
      <c r="G434" s="19"/>
      <c r="H434" s="21"/>
      <c r="I434" s="21"/>
      <c r="J434" s="21"/>
      <c r="K434" s="21"/>
      <c r="L434" s="21"/>
      <c r="M434" s="18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17"/>
      <c r="B435" s="20"/>
      <c r="C435" s="19"/>
      <c r="D435" s="19"/>
      <c r="E435" s="19"/>
      <c r="F435" s="19"/>
      <c r="G435" s="19"/>
      <c r="H435" s="21"/>
      <c r="I435" s="21"/>
      <c r="J435" s="21"/>
      <c r="K435" s="21"/>
      <c r="L435" s="21"/>
      <c r="M435" s="18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17"/>
      <c r="B436" s="20"/>
      <c r="C436" s="19"/>
      <c r="D436" s="19"/>
      <c r="E436" s="19"/>
      <c r="F436" s="19"/>
      <c r="G436" s="19"/>
      <c r="H436" s="21"/>
      <c r="I436" s="21"/>
      <c r="J436" s="21"/>
      <c r="K436" s="21"/>
      <c r="L436" s="21"/>
      <c r="M436" s="18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17"/>
      <c r="B437" s="20"/>
      <c r="C437" s="19"/>
      <c r="D437" s="19"/>
      <c r="E437" s="19"/>
      <c r="F437" s="19"/>
      <c r="G437" s="19"/>
      <c r="H437" s="21"/>
      <c r="I437" s="21"/>
      <c r="J437" s="21"/>
      <c r="K437" s="21"/>
      <c r="L437" s="21"/>
      <c r="M437" s="18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17"/>
      <c r="B438" s="20"/>
      <c r="C438" s="19"/>
      <c r="D438" s="19"/>
      <c r="E438" s="19"/>
      <c r="F438" s="19"/>
      <c r="G438" s="19"/>
      <c r="H438" s="21"/>
      <c r="I438" s="21"/>
      <c r="J438" s="21"/>
      <c r="K438" s="21"/>
      <c r="L438" s="21"/>
      <c r="M438" s="18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17"/>
      <c r="B439" s="20"/>
      <c r="C439" s="19"/>
      <c r="D439" s="19"/>
      <c r="E439" s="19"/>
      <c r="F439" s="19"/>
      <c r="G439" s="19"/>
      <c r="H439" s="21"/>
      <c r="I439" s="21"/>
      <c r="J439" s="21"/>
      <c r="K439" s="21"/>
      <c r="L439" s="21"/>
      <c r="M439" s="18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17"/>
      <c r="B440" s="20"/>
      <c r="C440" s="19"/>
      <c r="D440" s="19"/>
      <c r="E440" s="19"/>
      <c r="F440" s="19"/>
      <c r="G440" s="19"/>
      <c r="H440" s="21"/>
      <c r="I440" s="21"/>
      <c r="J440" s="21"/>
      <c r="K440" s="21"/>
      <c r="L440" s="21"/>
      <c r="M440" s="18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17"/>
      <c r="B441" s="20"/>
      <c r="C441" s="19"/>
      <c r="D441" s="19"/>
      <c r="E441" s="19"/>
      <c r="F441" s="19"/>
      <c r="G441" s="19"/>
      <c r="H441" s="21"/>
      <c r="I441" s="21"/>
      <c r="J441" s="21"/>
      <c r="K441" s="21"/>
      <c r="L441" s="21"/>
      <c r="M441" s="18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17"/>
      <c r="B442" s="20"/>
      <c r="C442" s="19"/>
      <c r="D442" s="19"/>
      <c r="E442" s="19"/>
      <c r="F442" s="19"/>
      <c r="G442" s="19"/>
      <c r="H442" s="21"/>
      <c r="I442" s="21"/>
      <c r="J442" s="21"/>
      <c r="K442" s="21"/>
      <c r="L442" s="21"/>
      <c r="M442" s="18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17"/>
      <c r="B443" s="20"/>
      <c r="C443" s="19"/>
      <c r="D443" s="19"/>
      <c r="E443" s="19"/>
      <c r="F443" s="19"/>
      <c r="G443" s="19"/>
      <c r="H443" s="21"/>
      <c r="I443" s="21"/>
      <c r="J443" s="21"/>
      <c r="K443" s="21"/>
      <c r="L443" s="21"/>
      <c r="M443" s="18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17"/>
      <c r="B444" s="20"/>
      <c r="C444" s="19"/>
      <c r="D444" s="19"/>
      <c r="E444" s="19"/>
      <c r="F444" s="19"/>
      <c r="G444" s="19"/>
      <c r="H444" s="21"/>
      <c r="I444" s="21"/>
      <c r="J444" s="21"/>
      <c r="K444" s="21"/>
      <c r="L444" s="21"/>
      <c r="M444" s="18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17"/>
      <c r="B445" s="20"/>
      <c r="C445" s="19"/>
      <c r="D445" s="19"/>
      <c r="E445" s="19"/>
      <c r="F445" s="19"/>
      <c r="G445" s="19"/>
      <c r="H445" s="21"/>
      <c r="I445" s="21"/>
      <c r="J445" s="21"/>
      <c r="K445" s="21"/>
      <c r="L445" s="21"/>
      <c r="M445" s="18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17"/>
      <c r="B446" s="20"/>
      <c r="C446" s="19"/>
      <c r="D446" s="19"/>
      <c r="E446" s="19"/>
      <c r="F446" s="19"/>
      <c r="G446" s="19"/>
      <c r="H446" s="21"/>
      <c r="I446" s="21"/>
      <c r="J446" s="21"/>
      <c r="K446" s="21"/>
      <c r="L446" s="21"/>
      <c r="M446" s="18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17"/>
      <c r="B447" s="20"/>
      <c r="C447" s="19"/>
      <c r="D447" s="19"/>
      <c r="E447" s="19"/>
      <c r="F447" s="19"/>
      <c r="G447" s="19"/>
      <c r="H447" s="21"/>
      <c r="I447" s="21"/>
      <c r="J447" s="21"/>
      <c r="K447" s="21"/>
      <c r="L447" s="21"/>
      <c r="M447" s="18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17"/>
      <c r="B448" s="20"/>
      <c r="C448" s="19"/>
      <c r="D448" s="19"/>
      <c r="E448" s="19"/>
      <c r="F448" s="19"/>
      <c r="G448" s="19"/>
      <c r="H448" s="21"/>
      <c r="I448" s="21"/>
      <c r="J448" s="21"/>
      <c r="K448" s="21"/>
      <c r="L448" s="21"/>
      <c r="M448" s="18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17"/>
      <c r="B449" s="20"/>
      <c r="C449" s="19"/>
      <c r="D449" s="19"/>
      <c r="E449" s="19"/>
      <c r="F449" s="19"/>
      <c r="G449" s="19"/>
      <c r="H449" s="21"/>
      <c r="I449" s="21"/>
      <c r="J449" s="21"/>
      <c r="K449" s="21"/>
      <c r="L449" s="21"/>
      <c r="M449" s="18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17"/>
      <c r="B450" s="20"/>
      <c r="C450" s="19"/>
      <c r="D450" s="19"/>
      <c r="E450" s="19"/>
      <c r="F450" s="19"/>
      <c r="G450" s="19"/>
      <c r="H450" s="21"/>
      <c r="I450" s="21"/>
      <c r="J450" s="21"/>
      <c r="K450" s="21"/>
      <c r="L450" s="21"/>
      <c r="M450" s="18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17"/>
      <c r="B451" s="20"/>
      <c r="C451" s="19"/>
      <c r="D451" s="19"/>
      <c r="E451" s="19"/>
      <c r="F451" s="19"/>
      <c r="G451" s="19"/>
      <c r="H451" s="21"/>
      <c r="I451" s="21"/>
      <c r="J451" s="21"/>
      <c r="K451" s="21"/>
      <c r="L451" s="21"/>
      <c r="M451" s="18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17"/>
      <c r="B452" s="20"/>
      <c r="C452" s="19"/>
      <c r="D452" s="19"/>
      <c r="E452" s="19"/>
      <c r="F452" s="19"/>
      <c r="G452" s="19"/>
      <c r="H452" s="21"/>
      <c r="I452" s="21"/>
      <c r="J452" s="21"/>
      <c r="K452" s="21"/>
      <c r="L452" s="21"/>
      <c r="M452" s="18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17"/>
      <c r="B453" s="20"/>
      <c r="C453" s="19"/>
      <c r="D453" s="19"/>
      <c r="E453" s="19"/>
      <c r="F453" s="19"/>
      <c r="G453" s="19"/>
      <c r="H453" s="21"/>
      <c r="I453" s="21"/>
      <c r="J453" s="21"/>
      <c r="K453" s="21"/>
      <c r="L453" s="21"/>
      <c r="M453" s="18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17"/>
      <c r="B454" s="20"/>
      <c r="C454" s="19"/>
      <c r="D454" s="19"/>
      <c r="E454" s="19"/>
      <c r="F454" s="19"/>
      <c r="G454" s="19"/>
      <c r="H454" s="21"/>
      <c r="I454" s="21"/>
      <c r="J454" s="21"/>
      <c r="K454" s="21"/>
      <c r="L454" s="21"/>
      <c r="M454" s="18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17"/>
      <c r="B455" s="20"/>
      <c r="C455" s="19"/>
      <c r="D455" s="19"/>
      <c r="E455" s="19"/>
      <c r="F455" s="19"/>
      <c r="G455" s="19"/>
      <c r="H455" s="21"/>
      <c r="I455" s="21"/>
      <c r="J455" s="21"/>
      <c r="K455" s="21"/>
      <c r="L455" s="21"/>
      <c r="M455" s="18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17"/>
      <c r="B456" s="20"/>
      <c r="C456" s="19"/>
      <c r="D456" s="19"/>
      <c r="E456" s="19"/>
      <c r="F456" s="19"/>
      <c r="G456" s="19"/>
      <c r="H456" s="21"/>
      <c r="I456" s="21"/>
      <c r="J456" s="21"/>
      <c r="K456" s="21"/>
      <c r="L456" s="21"/>
      <c r="M456" s="18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17"/>
      <c r="B457" s="20"/>
      <c r="C457" s="19"/>
      <c r="D457" s="19"/>
      <c r="E457" s="19"/>
      <c r="F457" s="19"/>
      <c r="G457" s="19"/>
      <c r="H457" s="21"/>
      <c r="I457" s="21"/>
      <c r="J457" s="21"/>
      <c r="K457" s="21"/>
      <c r="L457" s="21"/>
      <c r="M457" s="18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17"/>
      <c r="B458" s="20"/>
      <c r="C458" s="19"/>
      <c r="D458" s="19"/>
      <c r="E458" s="19"/>
      <c r="F458" s="19"/>
      <c r="G458" s="19"/>
      <c r="H458" s="21"/>
      <c r="I458" s="21"/>
      <c r="J458" s="21"/>
      <c r="K458" s="21"/>
      <c r="L458" s="21"/>
      <c r="M458" s="18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17"/>
      <c r="B459" s="20"/>
      <c r="C459" s="19"/>
      <c r="D459" s="19"/>
      <c r="E459" s="19"/>
      <c r="F459" s="19"/>
      <c r="G459" s="19"/>
      <c r="H459" s="21"/>
      <c r="I459" s="21"/>
      <c r="J459" s="21"/>
      <c r="K459" s="21"/>
      <c r="L459" s="21"/>
      <c r="M459" s="18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17"/>
      <c r="B460" s="20"/>
      <c r="C460" s="19"/>
      <c r="D460" s="19"/>
      <c r="E460" s="19"/>
      <c r="F460" s="19"/>
      <c r="G460" s="19"/>
      <c r="H460" s="21"/>
      <c r="I460" s="21"/>
      <c r="J460" s="21"/>
      <c r="K460" s="21"/>
      <c r="L460" s="21"/>
      <c r="M460" s="18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17"/>
      <c r="B461" s="20"/>
      <c r="C461" s="19"/>
      <c r="D461" s="19"/>
      <c r="E461" s="19"/>
      <c r="F461" s="19"/>
      <c r="G461" s="19"/>
      <c r="H461" s="21"/>
      <c r="I461" s="21"/>
      <c r="J461" s="21"/>
      <c r="K461" s="21"/>
      <c r="L461" s="21"/>
      <c r="M461" s="18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17"/>
      <c r="B462" s="20"/>
      <c r="C462" s="19"/>
      <c r="D462" s="19"/>
      <c r="E462" s="19"/>
      <c r="F462" s="19"/>
      <c r="G462" s="19"/>
      <c r="H462" s="21"/>
      <c r="I462" s="21"/>
      <c r="J462" s="21"/>
      <c r="K462" s="21"/>
      <c r="L462" s="21"/>
      <c r="M462" s="18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17"/>
      <c r="B463" s="20"/>
      <c r="C463" s="19"/>
      <c r="D463" s="19"/>
      <c r="E463" s="19"/>
      <c r="F463" s="19"/>
      <c r="G463" s="19"/>
      <c r="H463" s="21"/>
      <c r="I463" s="21"/>
      <c r="J463" s="21"/>
      <c r="K463" s="21"/>
      <c r="L463" s="21"/>
      <c r="M463" s="18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17"/>
      <c r="B464" s="20"/>
      <c r="C464" s="19"/>
      <c r="D464" s="19"/>
      <c r="E464" s="19"/>
      <c r="F464" s="19"/>
      <c r="G464" s="19"/>
      <c r="H464" s="21"/>
      <c r="I464" s="21"/>
      <c r="J464" s="21"/>
      <c r="K464" s="21"/>
      <c r="L464" s="21"/>
      <c r="M464" s="18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17"/>
      <c r="B465" s="20"/>
      <c r="C465" s="19"/>
      <c r="D465" s="19"/>
      <c r="E465" s="19"/>
      <c r="F465" s="19"/>
      <c r="G465" s="19"/>
      <c r="H465" s="21"/>
      <c r="I465" s="21"/>
      <c r="J465" s="21"/>
      <c r="K465" s="21"/>
      <c r="L465" s="21"/>
      <c r="M465" s="18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17"/>
      <c r="B466" s="20"/>
      <c r="C466" s="19"/>
      <c r="D466" s="19"/>
      <c r="E466" s="19"/>
      <c r="F466" s="19"/>
      <c r="G466" s="19"/>
      <c r="H466" s="21"/>
      <c r="I466" s="21"/>
      <c r="J466" s="21"/>
      <c r="K466" s="21"/>
      <c r="L466" s="21"/>
      <c r="M466" s="18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17"/>
      <c r="B467" s="20"/>
      <c r="C467" s="19"/>
      <c r="D467" s="19"/>
      <c r="E467" s="19"/>
      <c r="F467" s="19"/>
      <c r="G467" s="19"/>
      <c r="H467" s="21"/>
      <c r="I467" s="21"/>
      <c r="J467" s="21"/>
      <c r="K467" s="21"/>
      <c r="L467" s="21"/>
      <c r="M467" s="18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17"/>
      <c r="B468" s="20"/>
      <c r="C468" s="19"/>
      <c r="D468" s="19"/>
      <c r="E468" s="19"/>
      <c r="F468" s="19"/>
      <c r="G468" s="19"/>
      <c r="H468" s="21"/>
      <c r="I468" s="21"/>
      <c r="J468" s="21"/>
      <c r="K468" s="21"/>
      <c r="L468" s="21"/>
      <c r="M468" s="18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17"/>
      <c r="B469" s="20"/>
      <c r="C469" s="19"/>
      <c r="D469" s="19"/>
      <c r="E469" s="19"/>
      <c r="F469" s="19"/>
      <c r="G469" s="19"/>
      <c r="H469" s="21"/>
      <c r="I469" s="21"/>
      <c r="J469" s="21"/>
      <c r="K469" s="21"/>
      <c r="L469" s="21"/>
      <c r="M469" s="18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17"/>
      <c r="B470" s="20"/>
      <c r="C470" s="19"/>
      <c r="D470" s="19"/>
      <c r="E470" s="19"/>
      <c r="F470" s="19"/>
      <c r="G470" s="19"/>
      <c r="H470" s="21"/>
      <c r="I470" s="21"/>
      <c r="J470" s="21"/>
      <c r="K470" s="21"/>
      <c r="L470" s="21"/>
      <c r="M470" s="18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17"/>
      <c r="B471" s="20"/>
      <c r="C471" s="19"/>
      <c r="D471" s="19"/>
      <c r="E471" s="19"/>
      <c r="F471" s="19"/>
      <c r="G471" s="19"/>
      <c r="H471" s="21"/>
      <c r="I471" s="21"/>
      <c r="J471" s="21"/>
      <c r="K471" s="21"/>
      <c r="L471" s="21"/>
      <c r="M471" s="18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17"/>
      <c r="B472" s="20"/>
      <c r="C472" s="19"/>
      <c r="D472" s="19"/>
      <c r="E472" s="19"/>
      <c r="F472" s="19"/>
      <c r="G472" s="19"/>
      <c r="H472" s="21"/>
      <c r="I472" s="21"/>
      <c r="J472" s="21"/>
      <c r="K472" s="21"/>
      <c r="L472" s="21"/>
      <c r="M472" s="18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17"/>
      <c r="B473" s="20"/>
      <c r="C473" s="19"/>
      <c r="D473" s="19"/>
      <c r="E473" s="19"/>
      <c r="F473" s="19"/>
      <c r="G473" s="19"/>
      <c r="H473" s="21"/>
      <c r="I473" s="21"/>
      <c r="J473" s="21"/>
      <c r="K473" s="21"/>
      <c r="L473" s="21"/>
      <c r="M473" s="18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17"/>
      <c r="B474" s="20"/>
      <c r="C474" s="19"/>
      <c r="D474" s="19"/>
      <c r="E474" s="19"/>
      <c r="F474" s="19"/>
      <c r="G474" s="19"/>
      <c r="H474" s="21"/>
      <c r="I474" s="21"/>
      <c r="J474" s="21"/>
      <c r="K474" s="21"/>
      <c r="L474" s="21"/>
      <c r="M474" s="18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17"/>
      <c r="B475" s="20"/>
      <c r="C475" s="19"/>
      <c r="D475" s="19"/>
      <c r="E475" s="19"/>
      <c r="F475" s="19"/>
      <c r="G475" s="19"/>
      <c r="H475" s="21"/>
      <c r="I475" s="21"/>
      <c r="J475" s="21"/>
      <c r="K475" s="21"/>
      <c r="L475" s="21"/>
      <c r="M475" s="18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17"/>
      <c r="B476" s="20"/>
      <c r="C476" s="19"/>
      <c r="D476" s="19"/>
      <c r="E476" s="19"/>
      <c r="F476" s="19"/>
      <c r="G476" s="19"/>
      <c r="H476" s="21"/>
      <c r="I476" s="21"/>
      <c r="J476" s="21"/>
      <c r="K476" s="21"/>
      <c r="L476" s="21"/>
      <c r="M476" s="18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17"/>
      <c r="B477" s="20"/>
      <c r="C477" s="19"/>
      <c r="D477" s="19"/>
      <c r="E477" s="19"/>
      <c r="F477" s="19"/>
      <c r="G477" s="19"/>
      <c r="H477" s="21"/>
      <c r="I477" s="21"/>
      <c r="J477" s="21"/>
      <c r="K477" s="21"/>
      <c r="L477" s="21"/>
      <c r="M477" s="18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17"/>
      <c r="B478" s="20"/>
      <c r="C478" s="19"/>
      <c r="D478" s="19"/>
      <c r="E478" s="19"/>
      <c r="F478" s="19"/>
      <c r="G478" s="19"/>
      <c r="H478" s="21"/>
      <c r="I478" s="21"/>
      <c r="J478" s="21"/>
      <c r="K478" s="21"/>
      <c r="L478" s="21"/>
      <c r="M478" s="18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17"/>
      <c r="B479" s="20"/>
      <c r="C479" s="19"/>
      <c r="D479" s="19"/>
      <c r="E479" s="19"/>
      <c r="F479" s="19"/>
      <c r="G479" s="19"/>
      <c r="H479" s="21"/>
      <c r="I479" s="21"/>
      <c r="J479" s="21"/>
      <c r="K479" s="21"/>
      <c r="L479" s="21"/>
      <c r="M479" s="18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17"/>
      <c r="B480" s="20"/>
      <c r="C480" s="19"/>
      <c r="D480" s="19"/>
      <c r="E480" s="19"/>
      <c r="F480" s="19"/>
      <c r="G480" s="19"/>
      <c r="H480" s="21"/>
      <c r="I480" s="21"/>
      <c r="J480" s="21"/>
      <c r="K480" s="21"/>
      <c r="L480" s="21"/>
      <c r="M480" s="18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17"/>
      <c r="B481" s="20"/>
      <c r="C481" s="19"/>
      <c r="D481" s="19"/>
      <c r="E481" s="19"/>
      <c r="F481" s="19"/>
      <c r="G481" s="19"/>
      <c r="H481" s="21"/>
      <c r="I481" s="21"/>
      <c r="J481" s="21"/>
      <c r="K481" s="21"/>
      <c r="L481" s="21"/>
      <c r="M481" s="18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17"/>
      <c r="B482" s="20"/>
      <c r="C482" s="19"/>
      <c r="D482" s="19"/>
      <c r="E482" s="19"/>
      <c r="F482" s="19"/>
      <c r="G482" s="19"/>
      <c r="H482" s="21"/>
      <c r="I482" s="21"/>
      <c r="J482" s="21"/>
      <c r="K482" s="21"/>
      <c r="L482" s="21"/>
      <c r="M482" s="18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17"/>
      <c r="B483" s="20"/>
      <c r="C483" s="19"/>
      <c r="D483" s="19"/>
      <c r="E483" s="19"/>
      <c r="F483" s="19"/>
      <c r="G483" s="19"/>
      <c r="H483" s="21"/>
      <c r="I483" s="21"/>
      <c r="J483" s="21"/>
      <c r="K483" s="21"/>
      <c r="L483" s="21"/>
      <c r="M483" s="18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17"/>
      <c r="B484" s="20"/>
      <c r="C484" s="19"/>
      <c r="D484" s="19"/>
      <c r="E484" s="19"/>
      <c r="F484" s="19"/>
      <c r="G484" s="19"/>
      <c r="H484" s="21"/>
      <c r="I484" s="21"/>
      <c r="J484" s="21"/>
      <c r="K484" s="21"/>
      <c r="L484" s="21"/>
      <c r="M484" s="18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17"/>
      <c r="B485" s="20"/>
      <c r="C485" s="19"/>
      <c r="D485" s="19"/>
      <c r="E485" s="19"/>
      <c r="F485" s="19"/>
      <c r="G485" s="19"/>
      <c r="H485" s="21"/>
      <c r="I485" s="21"/>
      <c r="J485" s="21"/>
      <c r="K485" s="21"/>
      <c r="L485" s="21"/>
      <c r="M485" s="18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17"/>
      <c r="B486" s="20"/>
      <c r="C486" s="19"/>
      <c r="D486" s="19"/>
      <c r="E486" s="19"/>
      <c r="F486" s="19"/>
      <c r="G486" s="19"/>
      <c r="H486" s="21"/>
      <c r="I486" s="21"/>
      <c r="J486" s="21"/>
      <c r="K486" s="21"/>
      <c r="L486" s="21"/>
      <c r="M486" s="18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17"/>
      <c r="B487" s="20"/>
      <c r="C487" s="19"/>
      <c r="D487" s="19"/>
      <c r="E487" s="19"/>
      <c r="F487" s="19"/>
      <c r="G487" s="19"/>
      <c r="H487" s="21"/>
      <c r="I487" s="21"/>
      <c r="J487" s="21"/>
      <c r="K487" s="21"/>
      <c r="L487" s="21"/>
      <c r="M487" s="18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17"/>
      <c r="B488" s="20"/>
      <c r="C488" s="19"/>
      <c r="D488" s="19"/>
      <c r="E488" s="19"/>
      <c r="F488" s="19"/>
      <c r="G488" s="19"/>
      <c r="H488" s="21"/>
      <c r="I488" s="21"/>
      <c r="J488" s="21"/>
      <c r="K488" s="21"/>
      <c r="L488" s="21"/>
      <c r="M488" s="18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17"/>
      <c r="B489" s="20"/>
      <c r="C489" s="19"/>
      <c r="D489" s="19"/>
      <c r="E489" s="19"/>
      <c r="F489" s="19"/>
      <c r="G489" s="19"/>
      <c r="H489" s="21"/>
      <c r="I489" s="21"/>
      <c r="J489" s="21"/>
      <c r="K489" s="21"/>
      <c r="L489" s="21"/>
      <c r="M489" s="18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17"/>
      <c r="B490" s="20"/>
      <c r="C490" s="19"/>
      <c r="D490" s="19"/>
      <c r="E490" s="19"/>
      <c r="F490" s="19"/>
      <c r="G490" s="19"/>
      <c r="H490" s="21"/>
      <c r="I490" s="21"/>
      <c r="J490" s="21"/>
      <c r="K490" s="21"/>
      <c r="L490" s="21"/>
      <c r="M490" s="18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17"/>
      <c r="B491" s="20"/>
      <c r="C491" s="19"/>
      <c r="D491" s="19"/>
      <c r="E491" s="19"/>
      <c r="F491" s="19"/>
      <c r="G491" s="19"/>
      <c r="H491" s="21"/>
      <c r="I491" s="21"/>
      <c r="J491" s="21"/>
      <c r="K491" s="21"/>
      <c r="L491" s="21"/>
      <c r="M491" s="18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17"/>
      <c r="B492" s="20"/>
      <c r="C492" s="19"/>
      <c r="D492" s="19"/>
      <c r="E492" s="19"/>
      <c r="F492" s="19"/>
      <c r="G492" s="19"/>
      <c r="H492" s="21"/>
      <c r="I492" s="21"/>
      <c r="J492" s="21"/>
      <c r="K492" s="21"/>
      <c r="L492" s="21"/>
      <c r="M492" s="18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17"/>
      <c r="B493" s="20"/>
      <c r="C493" s="19"/>
      <c r="D493" s="19"/>
      <c r="E493" s="19"/>
      <c r="F493" s="19"/>
      <c r="G493" s="19"/>
      <c r="H493" s="21"/>
      <c r="I493" s="21"/>
      <c r="J493" s="21"/>
      <c r="K493" s="21"/>
      <c r="L493" s="21"/>
      <c r="M493" s="18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17"/>
      <c r="B494" s="20"/>
      <c r="C494" s="19"/>
      <c r="D494" s="19"/>
      <c r="E494" s="19"/>
      <c r="F494" s="19"/>
      <c r="G494" s="19"/>
      <c r="H494" s="21"/>
      <c r="I494" s="21"/>
      <c r="J494" s="21"/>
      <c r="K494" s="21"/>
      <c r="L494" s="21"/>
      <c r="M494" s="18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17"/>
      <c r="B495" s="20"/>
      <c r="C495" s="19"/>
      <c r="D495" s="19"/>
      <c r="E495" s="19"/>
      <c r="F495" s="19"/>
      <c r="G495" s="19"/>
      <c r="H495" s="21"/>
      <c r="I495" s="21"/>
      <c r="J495" s="21"/>
      <c r="K495" s="21"/>
      <c r="L495" s="21"/>
      <c r="M495" s="18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17"/>
      <c r="B496" s="20"/>
      <c r="C496" s="19"/>
      <c r="D496" s="19"/>
      <c r="E496" s="19"/>
      <c r="F496" s="19"/>
      <c r="G496" s="19"/>
      <c r="H496" s="21"/>
      <c r="I496" s="21"/>
      <c r="J496" s="21"/>
      <c r="K496" s="21"/>
      <c r="L496" s="21"/>
      <c r="M496" s="18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17"/>
      <c r="B497" s="20"/>
      <c r="C497" s="19"/>
      <c r="D497" s="19"/>
      <c r="E497" s="19"/>
      <c r="F497" s="19"/>
      <c r="G497" s="19"/>
      <c r="H497" s="21"/>
      <c r="I497" s="21"/>
      <c r="J497" s="21"/>
      <c r="K497" s="21"/>
      <c r="L497" s="21"/>
      <c r="M497" s="18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17"/>
      <c r="B498" s="20"/>
      <c r="C498" s="19"/>
      <c r="D498" s="19"/>
      <c r="E498" s="19"/>
      <c r="F498" s="19"/>
      <c r="G498" s="19"/>
      <c r="H498" s="21"/>
      <c r="I498" s="21"/>
      <c r="J498" s="21"/>
      <c r="K498" s="21"/>
      <c r="L498" s="21"/>
      <c r="M498" s="18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17"/>
      <c r="B499" s="20"/>
      <c r="C499" s="19"/>
      <c r="D499" s="19"/>
      <c r="E499" s="19"/>
      <c r="F499" s="19"/>
      <c r="G499" s="19"/>
      <c r="H499" s="21"/>
      <c r="I499" s="21"/>
      <c r="J499" s="21"/>
      <c r="K499" s="21"/>
      <c r="L499" s="21"/>
      <c r="M499" s="18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17"/>
      <c r="B500" s="20"/>
      <c r="C500" s="19"/>
      <c r="D500" s="19"/>
      <c r="E500" s="19"/>
      <c r="F500" s="19"/>
      <c r="G500" s="19"/>
      <c r="H500" s="21"/>
      <c r="I500" s="21"/>
      <c r="J500" s="21"/>
      <c r="K500" s="21"/>
      <c r="L500" s="21"/>
      <c r="M500" s="18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17"/>
      <c r="B501" s="20"/>
      <c r="C501" s="19"/>
      <c r="D501" s="19"/>
      <c r="E501" s="19"/>
      <c r="F501" s="19"/>
      <c r="G501" s="19"/>
      <c r="H501" s="21"/>
      <c r="I501" s="21"/>
      <c r="J501" s="21"/>
      <c r="K501" s="21"/>
      <c r="L501" s="21"/>
      <c r="M501" s="18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17"/>
      <c r="B502" s="20"/>
      <c r="C502" s="19"/>
      <c r="D502" s="19"/>
      <c r="E502" s="19"/>
      <c r="F502" s="19"/>
      <c r="G502" s="19"/>
      <c r="H502" s="21"/>
      <c r="I502" s="21"/>
      <c r="J502" s="21"/>
      <c r="K502" s="21"/>
      <c r="L502" s="21"/>
      <c r="M502" s="18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17"/>
      <c r="B503" s="20"/>
      <c r="C503" s="19"/>
      <c r="D503" s="19"/>
      <c r="E503" s="19"/>
      <c r="F503" s="19"/>
      <c r="G503" s="19"/>
      <c r="H503" s="21"/>
      <c r="I503" s="21"/>
      <c r="J503" s="21"/>
      <c r="K503" s="21"/>
      <c r="L503" s="21"/>
      <c r="M503" s="18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17"/>
      <c r="B504" s="20"/>
      <c r="C504" s="19"/>
      <c r="D504" s="19"/>
      <c r="E504" s="19"/>
      <c r="F504" s="19"/>
      <c r="G504" s="19"/>
      <c r="H504" s="21"/>
      <c r="I504" s="21"/>
      <c r="J504" s="21"/>
      <c r="K504" s="21"/>
      <c r="L504" s="21"/>
      <c r="M504" s="18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17"/>
      <c r="B505" s="20"/>
      <c r="C505" s="19"/>
      <c r="D505" s="19"/>
      <c r="E505" s="19"/>
      <c r="F505" s="19"/>
      <c r="G505" s="19"/>
      <c r="H505" s="21"/>
      <c r="I505" s="21"/>
      <c r="J505" s="21"/>
      <c r="K505" s="21"/>
      <c r="L505" s="21"/>
      <c r="M505" s="18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17"/>
      <c r="B506" s="20"/>
      <c r="C506" s="19"/>
      <c r="D506" s="19"/>
      <c r="E506" s="19"/>
      <c r="F506" s="19"/>
      <c r="G506" s="19"/>
      <c r="H506" s="21"/>
      <c r="I506" s="21"/>
      <c r="J506" s="21"/>
      <c r="K506" s="21"/>
      <c r="L506" s="21"/>
      <c r="M506" s="18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17"/>
      <c r="B507" s="20"/>
      <c r="C507" s="19"/>
      <c r="D507" s="19"/>
      <c r="E507" s="19"/>
      <c r="F507" s="19"/>
      <c r="G507" s="19"/>
      <c r="H507" s="21"/>
      <c r="I507" s="21"/>
      <c r="J507" s="21"/>
      <c r="K507" s="21"/>
      <c r="L507" s="21"/>
      <c r="M507" s="18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17"/>
      <c r="B508" s="20"/>
      <c r="C508" s="19"/>
      <c r="D508" s="19"/>
      <c r="E508" s="19"/>
      <c r="F508" s="19"/>
      <c r="G508" s="19"/>
      <c r="H508" s="21"/>
      <c r="I508" s="21"/>
      <c r="J508" s="21"/>
      <c r="K508" s="21"/>
      <c r="L508" s="21"/>
      <c r="M508" s="18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17"/>
      <c r="B509" s="20"/>
      <c r="C509" s="19"/>
      <c r="D509" s="19"/>
      <c r="E509" s="19"/>
      <c r="F509" s="19"/>
      <c r="G509" s="19"/>
      <c r="H509" s="21"/>
      <c r="I509" s="21"/>
      <c r="J509" s="21"/>
      <c r="K509" s="21"/>
      <c r="L509" s="21"/>
      <c r="M509" s="18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17"/>
      <c r="B510" s="20"/>
      <c r="C510" s="19"/>
      <c r="D510" s="19"/>
      <c r="E510" s="19"/>
      <c r="F510" s="19"/>
      <c r="G510" s="19"/>
      <c r="H510" s="21"/>
      <c r="I510" s="21"/>
      <c r="J510" s="21"/>
      <c r="K510" s="21"/>
      <c r="L510" s="21"/>
      <c r="M510" s="18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17"/>
      <c r="B511" s="20"/>
      <c r="C511" s="19"/>
      <c r="D511" s="19"/>
      <c r="E511" s="19"/>
      <c r="F511" s="19"/>
      <c r="G511" s="19"/>
      <c r="H511" s="21"/>
      <c r="I511" s="21"/>
      <c r="J511" s="21"/>
      <c r="K511" s="21"/>
      <c r="L511" s="21"/>
      <c r="M511" s="18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17"/>
      <c r="B512" s="20"/>
      <c r="C512" s="19"/>
      <c r="D512" s="19"/>
      <c r="E512" s="19"/>
      <c r="F512" s="19"/>
      <c r="G512" s="19"/>
      <c r="H512" s="21"/>
      <c r="I512" s="21"/>
      <c r="J512" s="21"/>
      <c r="K512" s="21"/>
      <c r="L512" s="21"/>
      <c r="M512" s="18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17"/>
      <c r="B513" s="20"/>
      <c r="C513" s="19"/>
      <c r="D513" s="19"/>
      <c r="E513" s="19"/>
      <c r="F513" s="19"/>
      <c r="G513" s="19"/>
      <c r="H513" s="21"/>
      <c r="I513" s="21"/>
      <c r="J513" s="21"/>
      <c r="K513" s="21"/>
      <c r="L513" s="21"/>
      <c r="M513" s="18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17"/>
      <c r="B514" s="20"/>
      <c r="C514" s="19"/>
      <c r="D514" s="19"/>
      <c r="E514" s="19"/>
      <c r="F514" s="19"/>
      <c r="G514" s="19"/>
      <c r="H514" s="21"/>
      <c r="I514" s="21"/>
      <c r="J514" s="21"/>
      <c r="K514" s="21"/>
      <c r="L514" s="21"/>
      <c r="M514" s="18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17"/>
      <c r="B515" s="20"/>
      <c r="C515" s="19"/>
      <c r="D515" s="19"/>
      <c r="E515" s="19"/>
      <c r="F515" s="19"/>
      <c r="G515" s="19"/>
      <c r="H515" s="21"/>
      <c r="I515" s="21"/>
      <c r="J515" s="21"/>
      <c r="K515" s="21"/>
      <c r="L515" s="21"/>
      <c r="M515" s="18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17"/>
      <c r="B516" s="20"/>
      <c r="C516" s="19"/>
      <c r="D516" s="19"/>
      <c r="E516" s="19"/>
      <c r="F516" s="19"/>
      <c r="G516" s="19"/>
      <c r="H516" s="21"/>
      <c r="I516" s="21"/>
      <c r="J516" s="21"/>
      <c r="K516" s="21"/>
      <c r="L516" s="21"/>
      <c r="M516" s="18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17"/>
      <c r="B517" s="20"/>
      <c r="C517" s="19"/>
      <c r="D517" s="19"/>
      <c r="E517" s="19"/>
      <c r="F517" s="19"/>
      <c r="G517" s="19"/>
      <c r="H517" s="21"/>
      <c r="I517" s="21"/>
      <c r="J517" s="21"/>
      <c r="K517" s="21"/>
      <c r="L517" s="21"/>
      <c r="M517" s="18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17"/>
      <c r="B518" s="20"/>
      <c r="C518" s="19"/>
      <c r="D518" s="19"/>
      <c r="E518" s="19"/>
      <c r="F518" s="19"/>
      <c r="G518" s="19"/>
      <c r="H518" s="21"/>
      <c r="I518" s="21"/>
      <c r="J518" s="21"/>
      <c r="K518" s="21"/>
      <c r="L518" s="21"/>
      <c r="M518" s="18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17"/>
      <c r="B519" s="20"/>
      <c r="C519" s="19"/>
      <c r="D519" s="19"/>
      <c r="E519" s="19"/>
      <c r="F519" s="19"/>
      <c r="G519" s="19"/>
      <c r="H519" s="21"/>
      <c r="I519" s="21"/>
      <c r="J519" s="21"/>
      <c r="K519" s="21"/>
      <c r="L519" s="21"/>
      <c r="M519" s="18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17"/>
      <c r="B520" s="20"/>
      <c r="C520" s="19"/>
      <c r="D520" s="19"/>
      <c r="E520" s="19"/>
      <c r="F520" s="19"/>
      <c r="G520" s="19"/>
      <c r="H520" s="21"/>
      <c r="I520" s="21"/>
      <c r="J520" s="21"/>
      <c r="K520" s="21"/>
      <c r="L520" s="21"/>
      <c r="M520" s="18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17"/>
      <c r="B521" s="20"/>
      <c r="C521" s="19"/>
      <c r="D521" s="19"/>
      <c r="E521" s="19"/>
      <c r="F521" s="19"/>
      <c r="G521" s="19"/>
      <c r="H521" s="21"/>
      <c r="I521" s="21"/>
      <c r="J521" s="21"/>
      <c r="K521" s="21"/>
      <c r="L521" s="21"/>
      <c r="M521" s="18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17"/>
      <c r="B522" s="20"/>
      <c r="C522" s="19"/>
      <c r="D522" s="19"/>
      <c r="E522" s="19"/>
      <c r="F522" s="19"/>
      <c r="G522" s="19"/>
      <c r="H522" s="21"/>
      <c r="I522" s="21"/>
      <c r="J522" s="21"/>
      <c r="K522" s="21"/>
      <c r="L522" s="21"/>
      <c r="M522" s="18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17"/>
      <c r="B523" s="20"/>
      <c r="C523" s="19"/>
      <c r="D523" s="19"/>
      <c r="E523" s="19"/>
      <c r="F523" s="19"/>
      <c r="G523" s="19"/>
      <c r="H523" s="21"/>
      <c r="I523" s="21"/>
      <c r="J523" s="21"/>
      <c r="K523" s="21"/>
      <c r="L523" s="21"/>
      <c r="M523" s="18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17"/>
      <c r="B524" s="20"/>
      <c r="C524" s="19"/>
      <c r="D524" s="19"/>
      <c r="E524" s="19"/>
      <c r="F524" s="19"/>
      <c r="G524" s="19"/>
      <c r="H524" s="21"/>
      <c r="I524" s="21"/>
      <c r="J524" s="21"/>
      <c r="K524" s="21"/>
      <c r="L524" s="21"/>
      <c r="M524" s="18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17"/>
      <c r="B525" s="20"/>
      <c r="C525" s="19"/>
      <c r="D525" s="19"/>
      <c r="E525" s="19"/>
      <c r="F525" s="19"/>
      <c r="G525" s="19"/>
      <c r="H525" s="21"/>
      <c r="I525" s="21"/>
      <c r="J525" s="21"/>
      <c r="K525" s="21"/>
      <c r="L525" s="21"/>
      <c r="M525" s="18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17"/>
      <c r="B526" s="20"/>
      <c r="C526" s="19"/>
      <c r="D526" s="19"/>
      <c r="E526" s="19"/>
      <c r="F526" s="19"/>
      <c r="G526" s="19"/>
      <c r="H526" s="21"/>
      <c r="I526" s="21"/>
      <c r="J526" s="21"/>
      <c r="K526" s="21"/>
      <c r="L526" s="21"/>
      <c r="M526" s="18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17"/>
      <c r="B527" s="20"/>
      <c r="C527" s="19"/>
      <c r="D527" s="19"/>
      <c r="E527" s="19"/>
      <c r="F527" s="19"/>
      <c r="G527" s="19"/>
      <c r="H527" s="21"/>
      <c r="I527" s="21"/>
      <c r="J527" s="21"/>
      <c r="K527" s="21"/>
      <c r="L527" s="21"/>
      <c r="M527" s="18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17"/>
      <c r="B528" s="20"/>
      <c r="C528" s="19"/>
      <c r="D528" s="19"/>
      <c r="E528" s="19"/>
      <c r="F528" s="19"/>
      <c r="G528" s="19"/>
      <c r="H528" s="21"/>
      <c r="I528" s="21"/>
      <c r="J528" s="21"/>
      <c r="K528" s="21"/>
      <c r="L528" s="21"/>
      <c r="M528" s="18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17"/>
      <c r="B529" s="20"/>
      <c r="C529" s="19"/>
      <c r="D529" s="19"/>
      <c r="E529" s="19"/>
      <c r="F529" s="19"/>
      <c r="G529" s="19"/>
      <c r="H529" s="21"/>
      <c r="I529" s="21"/>
      <c r="J529" s="21"/>
      <c r="K529" s="21"/>
      <c r="L529" s="21"/>
      <c r="M529" s="18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17"/>
      <c r="B530" s="20"/>
      <c r="C530" s="19"/>
      <c r="D530" s="19"/>
      <c r="E530" s="19"/>
      <c r="F530" s="19"/>
      <c r="G530" s="19"/>
      <c r="H530" s="21"/>
      <c r="I530" s="21"/>
      <c r="J530" s="21"/>
      <c r="K530" s="21"/>
      <c r="L530" s="21"/>
      <c r="M530" s="18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17"/>
      <c r="B531" s="20"/>
      <c r="C531" s="19"/>
      <c r="D531" s="19"/>
      <c r="E531" s="19"/>
      <c r="F531" s="19"/>
      <c r="G531" s="19"/>
      <c r="H531" s="21"/>
      <c r="I531" s="21"/>
      <c r="J531" s="21"/>
      <c r="K531" s="21"/>
      <c r="L531" s="21"/>
      <c r="M531" s="18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17"/>
      <c r="B532" s="20"/>
      <c r="C532" s="19"/>
      <c r="D532" s="19"/>
      <c r="E532" s="19"/>
      <c r="F532" s="19"/>
      <c r="G532" s="19"/>
      <c r="H532" s="21"/>
      <c r="I532" s="21"/>
      <c r="J532" s="21"/>
      <c r="K532" s="21"/>
      <c r="L532" s="21"/>
      <c r="M532" s="18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17"/>
      <c r="B533" s="20"/>
      <c r="C533" s="19"/>
      <c r="D533" s="19"/>
      <c r="E533" s="19"/>
      <c r="F533" s="19"/>
      <c r="G533" s="19"/>
      <c r="H533" s="21"/>
      <c r="I533" s="21"/>
      <c r="J533" s="21"/>
      <c r="K533" s="21"/>
      <c r="L533" s="21"/>
      <c r="M533" s="18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17"/>
      <c r="B534" s="20"/>
      <c r="C534" s="19"/>
      <c r="D534" s="19"/>
      <c r="E534" s="19"/>
      <c r="F534" s="19"/>
      <c r="G534" s="19"/>
      <c r="H534" s="21"/>
      <c r="I534" s="21"/>
      <c r="J534" s="21"/>
      <c r="K534" s="21"/>
      <c r="L534" s="21"/>
      <c r="M534" s="18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17"/>
      <c r="B535" s="20"/>
      <c r="C535" s="19"/>
      <c r="D535" s="19"/>
      <c r="E535" s="19"/>
      <c r="F535" s="19"/>
      <c r="G535" s="19"/>
      <c r="H535" s="21"/>
      <c r="I535" s="21"/>
      <c r="J535" s="21"/>
      <c r="K535" s="21"/>
      <c r="L535" s="21"/>
      <c r="M535" s="18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17"/>
      <c r="B536" s="20"/>
      <c r="C536" s="19"/>
      <c r="D536" s="19"/>
      <c r="E536" s="19"/>
      <c r="F536" s="19"/>
      <c r="G536" s="19"/>
      <c r="H536" s="21"/>
      <c r="I536" s="21"/>
      <c r="J536" s="21"/>
      <c r="K536" s="21"/>
      <c r="L536" s="21"/>
      <c r="M536" s="18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17"/>
      <c r="B537" s="20"/>
      <c r="C537" s="19"/>
      <c r="D537" s="19"/>
      <c r="E537" s="19"/>
      <c r="F537" s="19"/>
      <c r="G537" s="19"/>
      <c r="H537" s="21"/>
      <c r="I537" s="21"/>
      <c r="J537" s="21"/>
      <c r="K537" s="21"/>
      <c r="L537" s="21"/>
      <c r="M537" s="18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17"/>
      <c r="B538" s="20"/>
      <c r="C538" s="19"/>
      <c r="D538" s="19"/>
      <c r="E538" s="19"/>
      <c r="F538" s="19"/>
      <c r="G538" s="19"/>
      <c r="H538" s="21"/>
      <c r="I538" s="21"/>
      <c r="J538" s="21"/>
      <c r="K538" s="21"/>
      <c r="L538" s="21"/>
      <c r="M538" s="18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17"/>
      <c r="B539" s="20"/>
      <c r="C539" s="19"/>
      <c r="D539" s="19"/>
      <c r="E539" s="19"/>
      <c r="F539" s="19"/>
      <c r="G539" s="19"/>
      <c r="H539" s="21"/>
      <c r="I539" s="21"/>
      <c r="J539" s="21"/>
      <c r="K539" s="21"/>
      <c r="L539" s="21"/>
      <c r="M539" s="18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17"/>
      <c r="B540" s="20"/>
      <c r="C540" s="19"/>
      <c r="D540" s="19"/>
      <c r="E540" s="19"/>
      <c r="F540" s="19"/>
      <c r="G540" s="19"/>
      <c r="H540" s="21"/>
      <c r="I540" s="21"/>
      <c r="J540" s="21"/>
      <c r="K540" s="21"/>
      <c r="L540" s="21"/>
      <c r="M540" s="18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17"/>
      <c r="B541" s="20"/>
      <c r="C541" s="19"/>
      <c r="D541" s="19"/>
      <c r="E541" s="19"/>
      <c r="F541" s="19"/>
      <c r="G541" s="19"/>
      <c r="H541" s="21"/>
      <c r="I541" s="21"/>
      <c r="J541" s="21"/>
      <c r="K541" s="21"/>
      <c r="L541" s="21"/>
      <c r="M541" s="18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17"/>
      <c r="B542" s="20"/>
      <c r="C542" s="19"/>
      <c r="D542" s="19"/>
      <c r="E542" s="19"/>
      <c r="F542" s="19"/>
      <c r="G542" s="19"/>
      <c r="H542" s="21"/>
      <c r="I542" s="21"/>
      <c r="J542" s="21"/>
      <c r="K542" s="21"/>
      <c r="L542" s="21"/>
      <c r="M542" s="18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17"/>
      <c r="B543" s="20"/>
      <c r="C543" s="19"/>
      <c r="D543" s="19"/>
      <c r="E543" s="19"/>
      <c r="F543" s="19"/>
      <c r="G543" s="19"/>
      <c r="H543" s="21"/>
      <c r="I543" s="21"/>
      <c r="J543" s="21"/>
      <c r="K543" s="21"/>
      <c r="L543" s="21"/>
      <c r="M543" s="18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17"/>
      <c r="B544" s="20"/>
      <c r="C544" s="19"/>
      <c r="D544" s="19"/>
      <c r="E544" s="19"/>
      <c r="F544" s="19"/>
      <c r="G544" s="19"/>
      <c r="H544" s="21"/>
      <c r="I544" s="21"/>
      <c r="J544" s="21"/>
      <c r="K544" s="21"/>
      <c r="L544" s="21"/>
      <c r="M544" s="18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17"/>
      <c r="B545" s="20"/>
      <c r="C545" s="19"/>
      <c r="D545" s="19"/>
      <c r="E545" s="19"/>
      <c r="F545" s="19"/>
      <c r="G545" s="19"/>
      <c r="H545" s="21"/>
      <c r="I545" s="21"/>
      <c r="J545" s="21"/>
      <c r="K545" s="21"/>
      <c r="L545" s="21"/>
      <c r="M545" s="18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17"/>
      <c r="B546" s="20"/>
      <c r="C546" s="19"/>
      <c r="D546" s="19"/>
      <c r="E546" s="19"/>
      <c r="F546" s="19"/>
      <c r="G546" s="19"/>
      <c r="H546" s="21"/>
      <c r="I546" s="21"/>
      <c r="J546" s="21"/>
      <c r="K546" s="21"/>
      <c r="L546" s="21"/>
      <c r="M546" s="18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17"/>
      <c r="B547" s="20"/>
      <c r="C547" s="19"/>
      <c r="D547" s="19"/>
      <c r="E547" s="19"/>
      <c r="F547" s="19"/>
      <c r="G547" s="19"/>
      <c r="H547" s="21"/>
      <c r="I547" s="21"/>
      <c r="J547" s="21"/>
      <c r="K547" s="21"/>
      <c r="L547" s="21"/>
      <c r="M547" s="18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17"/>
      <c r="B548" s="20"/>
      <c r="C548" s="19"/>
      <c r="D548" s="19"/>
      <c r="E548" s="19"/>
      <c r="F548" s="19"/>
      <c r="G548" s="19"/>
      <c r="H548" s="21"/>
      <c r="I548" s="21"/>
      <c r="J548" s="21"/>
      <c r="K548" s="21"/>
      <c r="L548" s="21"/>
      <c r="M548" s="18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17"/>
      <c r="B549" s="20"/>
      <c r="C549" s="19"/>
      <c r="D549" s="19"/>
      <c r="E549" s="19"/>
      <c r="F549" s="19"/>
      <c r="G549" s="19"/>
      <c r="H549" s="21"/>
      <c r="I549" s="21"/>
      <c r="J549" s="21"/>
      <c r="K549" s="21"/>
      <c r="L549" s="21"/>
      <c r="M549" s="18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17"/>
      <c r="B550" s="20"/>
      <c r="C550" s="19"/>
      <c r="D550" s="19"/>
      <c r="E550" s="19"/>
      <c r="F550" s="19"/>
      <c r="G550" s="19"/>
      <c r="H550" s="21"/>
      <c r="I550" s="21"/>
      <c r="J550" s="21"/>
      <c r="K550" s="21"/>
      <c r="L550" s="21"/>
      <c r="M550" s="18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17"/>
      <c r="B551" s="20"/>
      <c r="C551" s="19"/>
      <c r="D551" s="19"/>
      <c r="E551" s="19"/>
      <c r="F551" s="19"/>
      <c r="G551" s="19"/>
      <c r="H551" s="21"/>
      <c r="I551" s="21"/>
      <c r="J551" s="21"/>
      <c r="K551" s="21"/>
      <c r="L551" s="21"/>
      <c r="M551" s="18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17"/>
      <c r="B552" s="20"/>
      <c r="C552" s="19"/>
      <c r="D552" s="19"/>
      <c r="E552" s="19"/>
      <c r="F552" s="19"/>
      <c r="G552" s="19"/>
      <c r="H552" s="21"/>
      <c r="I552" s="21"/>
      <c r="J552" s="21"/>
      <c r="K552" s="21"/>
      <c r="L552" s="21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17"/>
      <c r="B553" s="20"/>
      <c r="C553" s="19"/>
      <c r="D553" s="19"/>
      <c r="E553" s="19"/>
      <c r="F553" s="19"/>
      <c r="G553" s="19"/>
      <c r="H553" s="21"/>
      <c r="I553" s="21"/>
      <c r="J553" s="21"/>
      <c r="K553" s="21"/>
      <c r="L553" s="21"/>
      <c r="M553" s="1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17"/>
      <c r="B554" s="20"/>
      <c r="C554" s="19"/>
      <c r="D554" s="19"/>
      <c r="E554" s="19"/>
      <c r="F554" s="19"/>
      <c r="G554" s="19"/>
      <c r="H554" s="21"/>
      <c r="I554" s="21"/>
      <c r="J554" s="21"/>
      <c r="K554" s="21"/>
      <c r="L554" s="21"/>
      <c r="M554" s="18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17"/>
      <c r="B555" s="20"/>
      <c r="C555" s="19"/>
      <c r="D555" s="19"/>
      <c r="E555" s="19"/>
      <c r="F555" s="19"/>
      <c r="G555" s="19"/>
      <c r="H555" s="21"/>
      <c r="I555" s="21"/>
      <c r="J555" s="21"/>
      <c r="K555" s="21"/>
      <c r="L555" s="21"/>
      <c r="M555" s="18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17"/>
      <c r="B556" s="20"/>
      <c r="C556" s="19"/>
      <c r="D556" s="19"/>
      <c r="E556" s="19"/>
      <c r="F556" s="19"/>
      <c r="G556" s="19"/>
      <c r="H556" s="21"/>
      <c r="I556" s="21"/>
      <c r="J556" s="21"/>
      <c r="K556" s="21"/>
      <c r="L556" s="21"/>
      <c r="M556" s="18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17"/>
      <c r="B557" s="20"/>
      <c r="C557" s="19"/>
      <c r="D557" s="19"/>
      <c r="E557" s="19"/>
      <c r="F557" s="19"/>
      <c r="G557" s="19"/>
      <c r="H557" s="21"/>
      <c r="I557" s="21"/>
      <c r="J557" s="21"/>
      <c r="K557" s="21"/>
      <c r="L557" s="21"/>
      <c r="M557" s="18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17"/>
      <c r="B558" s="20"/>
      <c r="C558" s="19"/>
      <c r="D558" s="19"/>
      <c r="E558" s="19"/>
      <c r="F558" s="19"/>
      <c r="G558" s="19"/>
      <c r="H558" s="21"/>
      <c r="I558" s="21"/>
      <c r="J558" s="21"/>
      <c r="K558" s="21"/>
      <c r="L558" s="21"/>
      <c r="M558" s="18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17"/>
      <c r="B559" s="20"/>
      <c r="C559" s="19"/>
      <c r="D559" s="19"/>
      <c r="E559" s="19"/>
      <c r="F559" s="19"/>
      <c r="G559" s="19"/>
      <c r="H559" s="21"/>
      <c r="I559" s="21"/>
      <c r="J559" s="21"/>
      <c r="K559" s="21"/>
      <c r="L559" s="21"/>
      <c r="M559" s="18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17"/>
      <c r="B560" s="20"/>
      <c r="C560" s="19"/>
      <c r="D560" s="19"/>
      <c r="E560" s="19"/>
      <c r="F560" s="19"/>
      <c r="G560" s="19"/>
      <c r="H560" s="21"/>
      <c r="I560" s="21"/>
      <c r="J560" s="21"/>
      <c r="K560" s="21"/>
      <c r="L560" s="21"/>
      <c r="M560" s="18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17"/>
      <c r="B561" s="20"/>
      <c r="C561" s="19"/>
      <c r="D561" s="19"/>
      <c r="E561" s="19"/>
      <c r="F561" s="19"/>
      <c r="G561" s="19"/>
      <c r="H561" s="21"/>
      <c r="I561" s="21"/>
      <c r="J561" s="21"/>
      <c r="K561" s="21"/>
      <c r="L561" s="21"/>
      <c r="M561" s="18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17"/>
      <c r="B562" s="20"/>
      <c r="C562" s="19"/>
      <c r="D562" s="19"/>
      <c r="E562" s="19"/>
      <c r="F562" s="19"/>
      <c r="G562" s="19"/>
      <c r="H562" s="21"/>
      <c r="I562" s="21"/>
      <c r="J562" s="21"/>
      <c r="K562" s="21"/>
      <c r="L562" s="21"/>
      <c r="M562" s="18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17"/>
      <c r="B563" s="20"/>
      <c r="C563" s="19"/>
      <c r="D563" s="19"/>
      <c r="E563" s="19"/>
      <c r="F563" s="19"/>
      <c r="G563" s="19"/>
      <c r="H563" s="21"/>
      <c r="I563" s="21"/>
      <c r="J563" s="21"/>
      <c r="K563" s="21"/>
      <c r="L563" s="21"/>
      <c r="M563" s="18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17"/>
      <c r="B564" s="20"/>
      <c r="C564" s="19"/>
      <c r="D564" s="19"/>
      <c r="E564" s="19"/>
      <c r="F564" s="19"/>
      <c r="G564" s="19"/>
      <c r="H564" s="21"/>
      <c r="I564" s="21"/>
      <c r="J564" s="21"/>
      <c r="K564" s="21"/>
      <c r="L564" s="21"/>
      <c r="M564" s="18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17"/>
      <c r="B565" s="20"/>
      <c r="C565" s="19"/>
      <c r="D565" s="19"/>
      <c r="E565" s="19"/>
      <c r="F565" s="19"/>
      <c r="G565" s="19"/>
      <c r="H565" s="21"/>
      <c r="I565" s="21"/>
      <c r="J565" s="21"/>
      <c r="K565" s="21"/>
      <c r="L565" s="21"/>
      <c r="M565" s="18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17"/>
      <c r="B566" s="20"/>
      <c r="C566" s="19"/>
      <c r="D566" s="19"/>
      <c r="E566" s="19"/>
      <c r="F566" s="19"/>
      <c r="G566" s="19"/>
      <c r="H566" s="21"/>
      <c r="I566" s="21"/>
      <c r="J566" s="21"/>
      <c r="K566" s="21"/>
      <c r="L566" s="21"/>
      <c r="M566" s="18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17"/>
      <c r="B567" s="20"/>
      <c r="C567" s="19"/>
      <c r="D567" s="19"/>
      <c r="E567" s="19"/>
      <c r="F567" s="19"/>
      <c r="G567" s="19"/>
      <c r="H567" s="21"/>
      <c r="I567" s="21"/>
      <c r="J567" s="21"/>
      <c r="K567" s="21"/>
      <c r="L567" s="21"/>
      <c r="M567" s="18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17"/>
      <c r="B568" s="20"/>
      <c r="C568" s="19"/>
      <c r="D568" s="19"/>
      <c r="E568" s="19"/>
      <c r="F568" s="19"/>
      <c r="G568" s="19"/>
      <c r="H568" s="21"/>
      <c r="I568" s="21"/>
      <c r="J568" s="21"/>
      <c r="K568" s="21"/>
      <c r="L568" s="21"/>
      <c r="M568" s="18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17"/>
      <c r="B569" s="20"/>
      <c r="C569" s="19"/>
      <c r="D569" s="19"/>
      <c r="E569" s="19"/>
      <c r="F569" s="19"/>
      <c r="G569" s="19"/>
      <c r="H569" s="21"/>
      <c r="I569" s="21"/>
      <c r="J569" s="21"/>
      <c r="K569" s="21"/>
      <c r="L569" s="21"/>
      <c r="M569" s="18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17"/>
      <c r="B570" s="20"/>
      <c r="C570" s="19"/>
      <c r="D570" s="19"/>
      <c r="E570" s="19"/>
      <c r="F570" s="19"/>
      <c r="G570" s="19"/>
      <c r="H570" s="21"/>
      <c r="I570" s="21"/>
      <c r="J570" s="21"/>
      <c r="K570" s="21"/>
      <c r="L570" s="21"/>
      <c r="M570" s="18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17"/>
      <c r="B571" s="20"/>
      <c r="C571" s="19"/>
      <c r="D571" s="19"/>
      <c r="E571" s="19"/>
      <c r="F571" s="19"/>
      <c r="G571" s="19"/>
      <c r="H571" s="21"/>
      <c r="I571" s="21"/>
      <c r="J571" s="21"/>
      <c r="K571" s="21"/>
      <c r="L571" s="21"/>
      <c r="M571" s="18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17"/>
      <c r="B572" s="20"/>
      <c r="C572" s="19"/>
      <c r="D572" s="19"/>
      <c r="E572" s="19"/>
      <c r="F572" s="19"/>
      <c r="G572" s="19"/>
      <c r="H572" s="21"/>
      <c r="I572" s="21"/>
      <c r="J572" s="21"/>
      <c r="K572" s="21"/>
      <c r="L572" s="21"/>
      <c r="M572" s="18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17"/>
      <c r="B573" s="20"/>
      <c r="C573" s="19"/>
      <c r="D573" s="19"/>
      <c r="E573" s="19"/>
      <c r="F573" s="19"/>
      <c r="G573" s="19"/>
      <c r="H573" s="21"/>
      <c r="I573" s="21"/>
      <c r="J573" s="21"/>
      <c r="K573" s="21"/>
      <c r="L573" s="21"/>
      <c r="M573" s="18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17"/>
      <c r="B574" s="20"/>
      <c r="C574" s="19"/>
      <c r="D574" s="19"/>
      <c r="E574" s="19"/>
      <c r="F574" s="19"/>
      <c r="G574" s="19"/>
      <c r="H574" s="21"/>
      <c r="I574" s="21"/>
      <c r="J574" s="21"/>
      <c r="K574" s="21"/>
      <c r="L574" s="21"/>
      <c r="M574" s="18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17"/>
      <c r="B575" s="20"/>
      <c r="C575" s="19"/>
      <c r="D575" s="19"/>
      <c r="E575" s="19"/>
      <c r="F575" s="19"/>
      <c r="G575" s="19"/>
      <c r="H575" s="21"/>
      <c r="I575" s="21"/>
      <c r="J575" s="21"/>
      <c r="K575" s="21"/>
      <c r="L575" s="21"/>
      <c r="M575" s="18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17"/>
      <c r="B576" s="20"/>
      <c r="C576" s="19"/>
      <c r="D576" s="19"/>
      <c r="E576" s="19"/>
      <c r="F576" s="19"/>
      <c r="G576" s="19"/>
      <c r="H576" s="21"/>
      <c r="I576" s="21"/>
      <c r="J576" s="21"/>
      <c r="K576" s="21"/>
      <c r="L576" s="21"/>
      <c r="M576" s="18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17"/>
      <c r="B577" s="20"/>
      <c r="C577" s="19"/>
      <c r="D577" s="19"/>
      <c r="E577" s="19"/>
      <c r="F577" s="19"/>
      <c r="G577" s="19"/>
      <c r="H577" s="21"/>
      <c r="I577" s="21"/>
      <c r="J577" s="21"/>
      <c r="K577" s="21"/>
      <c r="L577" s="21"/>
      <c r="M577" s="18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17"/>
      <c r="B578" s="20"/>
      <c r="C578" s="19"/>
      <c r="D578" s="19"/>
      <c r="E578" s="19"/>
      <c r="F578" s="19"/>
      <c r="G578" s="19"/>
      <c r="H578" s="21"/>
      <c r="I578" s="21"/>
      <c r="J578" s="21"/>
      <c r="K578" s="21"/>
      <c r="L578" s="21"/>
      <c r="M578" s="18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17"/>
      <c r="B579" s="20"/>
      <c r="C579" s="19"/>
      <c r="D579" s="19"/>
      <c r="E579" s="19"/>
      <c r="F579" s="19"/>
      <c r="G579" s="19"/>
      <c r="H579" s="21"/>
      <c r="I579" s="21"/>
      <c r="J579" s="21"/>
      <c r="K579" s="21"/>
      <c r="L579" s="21"/>
      <c r="M579" s="18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17"/>
      <c r="B580" s="20"/>
      <c r="C580" s="19"/>
      <c r="D580" s="19"/>
      <c r="E580" s="19"/>
      <c r="F580" s="19"/>
      <c r="G580" s="19"/>
      <c r="H580" s="21"/>
      <c r="I580" s="21"/>
      <c r="J580" s="21"/>
      <c r="K580" s="21"/>
      <c r="L580" s="21"/>
      <c r="M580" s="18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17"/>
      <c r="B581" s="20"/>
      <c r="C581" s="19"/>
      <c r="D581" s="19"/>
      <c r="E581" s="19"/>
      <c r="F581" s="19"/>
      <c r="G581" s="19"/>
      <c r="H581" s="21"/>
      <c r="I581" s="21"/>
      <c r="J581" s="21"/>
      <c r="K581" s="21"/>
      <c r="L581" s="21"/>
      <c r="M581" s="18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17"/>
      <c r="B582" s="20"/>
      <c r="C582" s="19"/>
      <c r="D582" s="19"/>
      <c r="E582" s="19"/>
      <c r="F582" s="19"/>
      <c r="G582" s="19"/>
      <c r="H582" s="21"/>
      <c r="I582" s="21"/>
      <c r="J582" s="21"/>
      <c r="K582" s="21"/>
      <c r="L582" s="21"/>
      <c r="M582" s="18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17"/>
      <c r="B583" s="20"/>
      <c r="C583" s="19"/>
      <c r="D583" s="19"/>
      <c r="E583" s="19"/>
      <c r="F583" s="19"/>
      <c r="G583" s="19"/>
      <c r="H583" s="21"/>
      <c r="I583" s="21"/>
      <c r="J583" s="21"/>
      <c r="K583" s="21"/>
      <c r="L583" s="21"/>
      <c r="M583" s="18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17"/>
      <c r="B584" s="20"/>
      <c r="C584" s="19"/>
      <c r="D584" s="19"/>
      <c r="E584" s="19"/>
      <c r="F584" s="19"/>
      <c r="G584" s="19"/>
      <c r="H584" s="21"/>
      <c r="I584" s="21"/>
      <c r="J584" s="21"/>
      <c r="K584" s="21"/>
      <c r="L584" s="21"/>
      <c r="M584" s="18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17"/>
      <c r="B585" s="20"/>
      <c r="C585" s="19"/>
      <c r="D585" s="19"/>
      <c r="E585" s="19"/>
      <c r="F585" s="19"/>
      <c r="G585" s="19"/>
      <c r="H585" s="21"/>
      <c r="I585" s="21"/>
      <c r="J585" s="21"/>
      <c r="K585" s="21"/>
      <c r="L585" s="21"/>
      <c r="M585" s="18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17"/>
      <c r="B586" s="20"/>
      <c r="C586" s="19"/>
      <c r="D586" s="19"/>
      <c r="E586" s="19"/>
      <c r="F586" s="19"/>
      <c r="G586" s="19"/>
      <c r="H586" s="21"/>
      <c r="I586" s="21"/>
      <c r="J586" s="21"/>
      <c r="K586" s="21"/>
      <c r="L586" s="21"/>
      <c r="M586" s="18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17"/>
      <c r="B587" s="20"/>
      <c r="C587" s="19"/>
      <c r="D587" s="19"/>
      <c r="E587" s="19"/>
      <c r="F587" s="19"/>
      <c r="G587" s="19"/>
      <c r="H587" s="21"/>
      <c r="I587" s="21"/>
      <c r="J587" s="21"/>
      <c r="K587" s="21"/>
      <c r="L587" s="21"/>
      <c r="M587" s="18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17"/>
      <c r="B588" s="20"/>
      <c r="C588" s="19"/>
      <c r="D588" s="19"/>
      <c r="E588" s="19"/>
      <c r="F588" s="19"/>
      <c r="G588" s="19"/>
      <c r="H588" s="21"/>
      <c r="I588" s="21"/>
      <c r="J588" s="21"/>
      <c r="K588" s="21"/>
      <c r="L588" s="21"/>
      <c r="M588" s="18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17"/>
      <c r="B589" s="20"/>
      <c r="C589" s="19"/>
      <c r="D589" s="19"/>
      <c r="E589" s="19"/>
      <c r="F589" s="19"/>
      <c r="G589" s="19"/>
      <c r="H589" s="21"/>
      <c r="I589" s="21"/>
      <c r="J589" s="21"/>
      <c r="K589" s="21"/>
      <c r="L589" s="21"/>
      <c r="M589" s="18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17"/>
      <c r="B590" s="20"/>
      <c r="C590" s="19"/>
      <c r="D590" s="19"/>
      <c r="E590" s="19"/>
      <c r="F590" s="19"/>
      <c r="G590" s="19"/>
      <c r="H590" s="21"/>
      <c r="I590" s="21"/>
      <c r="J590" s="21"/>
      <c r="K590" s="21"/>
      <c r="L590" s="21"/>
      <c r="M590" s="18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17"/>
      <c r="B591" s="20"/>
      <c r="C591" s="19"/>
      <c r="D591" s="19"/>
      <c r="E591" s="19"/>
      <c r="F591" s="19"/>
      <c r="G591" s="19"/>
      <c r="H591" s="21"/>
      <c r="I591" s="21"/>
      <c r="J591" s="21"/>
      <c r="K591" s="21"/>
      <c r="L591" s="21"/>
      <c r="M591" s="18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17"/>
      <c r="B592" s="20"/>
      <c r="C592" s="19"/>
      <c r="D592" s="19"/>
      <c r="E592" s="19"/>
      <c r="F592" s="19"/>
      <c r="G592" s="19"/>
      <c r="H592" s="21"/>
      <c r="I592" s="21"/>
      <c r="J592" s="21"/>
      <c r="K592" s="21"/>
      <c r="L592" s="21"/>
      <c r="M592" s="18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17"/>
      <c r="B593" s="20"/>
      <c r="C593" s="19"/>
      <c r="D593" s="19"/>
      <c r="E593" s="19"/>
      <c r="F593" s="19"/>
      <c r="G593" s="19"/>
      <c r="H593" s="21"/>
      <c r="I593" s="21"/>
      <c r="J593" s="21"/>
      <c r="K593" s="21"/>
      <c r="L593" s="21"/>
      <c r="M593" s="18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17"/>
      <c r="B594" s="20"/>
      <c r="C594" s="19"/>
      <c r="D594" s="19"/>
      <c r="E594" s="19"/>
      <c r="F594" s="19"/>
      <c r="G594" s="19"/>
      <c r="H594" s="21"/>
      <c r="I594" s="21"/>
      <c r="J594" s="21"/>
      <c r="K594" s="21"/>
      <c r="L594" s="21"/>
      <c r="M594" s="18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17"/>
      <c r="B595" s="20"/>
      <c r="C595" s="19"/>
      <c r="D595" s="19"/>
      <c r="E595" s="19"/>
      <c r="F595" s="19"/>
      <c r="G595" s="19"/>
      <c r="H595" s="21"/>
      <c r="I595" s="21"/>
      <c r="J595" s="21"/>
      <c r="K595" s="21"/>
      <c r="L595" s="21"/>
      <c r="M595" s="18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17"/>
      <c r="B596" s="20"/>
      <c r="C596" s="19"/>
      <c r="D596" s="19"/>
      <c r="E596" s="19"/>
      <c r="F596" s="19"/>
      <c r="G596" s="19"/>
      <c r="H596" s="21"/>
      <c r="I596" s="21"/>
      <c r="J596" s="21"/>
      <c r="K596" s="21"/>
      <c r="L596" s="21"/>
      <c r="M596" s="18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17"/>
      <c r="B597" s="20"/>
      <c r="C597" s="19"/>
      <c r="D597" s="19"/>
      <c r="E597" s="19"/>
      <c r="F597" s="19"/>
      <c r="G597" s="19"/>
      <c r="H597" s="21"/>
      <c r="I597" s="21"/>
      <c r="J597" s="21"/>
      <c r="K597" s="21"/>
      <c r="L597" s="21"/>
      <c r="M597" s="18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17"/>
      <c r="B598" s="20"/>
      <c r="C598" s="19"/>
      <c r="D598" s="19"/>
      <c r="E598" s="19"/>
      <c r="F598" s="19"/>
      <c r="G598" s="19"/>
      <c r="H598" s="21"/>
      <c r="I598" s="21"/>
      <c r="J598" s="21"/>
      <c r="K598" s="21"/>
      <c r="L598" s="21"/>
      <c r="M598" s="18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17"/>
      <c r="B599" s="20"/>
      <c r="C599" s="19"/>
      <c r="D599" s="19"/>
      <c r="E599" s="19"/>
      <c r="F599" s="19"/>
      <c r="G599" s="19"/>
      <c r="H599" s="21"/>
      <c r="I599" s="21"/>
      <c r="J599" s="21"/>
      <c r="K599" s="21"/>
      <c r="L599" s="21"/>
      <c r="M599" s="18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17"/>
      <c r="B600" s="20"/>
      <c r="C600" s="19"/>
      <c r="D600" s="19"/>
      <c r="E600" s="19"/>
      <c r="F600" s="19"/>
      <c r="G600" s="19"/>
      <c r="H600" s="21"/>
      <c r="I600" s="21"/>
      <c r="J600" s="21"/>
      <c r="K600" s="21"/>
      <c r="L600" s="21"/>
      <c r="M600" s="18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17"/>
      <c r="B601" s="20"/>
      <c r="C601" s="19"/>
      <c r="D601" s="19"/>
      <c r="E601" s="19"/>
      <c r="F601" s="19"/>
      <c r="G601" s="19"/>
      <c r="H601" s="21"/>
      <c r="I601" s="21"/>
      <c r="J601" s="21"/>
      <c r="K601" s="21"/>
      <c r="L601" s="21"/>
      <c r="M601" s="18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17"/>
      <c r="B602" s="20"/>
      <c r="C602" s="19"/>
      <c r="D602" s="19"/>
      <c r="E602" s="19"/>
      <c r="F602" s="19"/>
      <c r="G602" s="19"/>
      <c r="H602" s="21"/>
      <c r="I602" s="21"/>
      <c r="J602" s="21"/>
      <c r="K602" s="21"/>
      <c r="L602" s="21"/>
      <c r="M602" s="18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17"/>
      <c r="B603" s="20"/>
      <c r="C603" s="19"/>
      <c r="D603" s="19"/>
      <c r="E603" s="19"/>
      <c r="F603" s="19"/>
      <c r="G603" s="19"/>
      <c r="H603" s="21"/>
      <c r="I603" s="21"/>
      <c r="J603" s="21"/>
      <c r="K603" s="21"/>
      <c r="L603" s="21"/>
      <c r="M603" s="18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17"/>
      <c r="B604" s="20"/>
      <c r="C604" s="19"/>
      <c r="D604" s="19"/>
      <c r="E604" s="19"/>
      <c r="F604" s="19"/>
      <c r="G604" s="19"/>
      <c r="H604" s="21"/>
      <c r="I604" s="21"/>
      <c r="J604" s="21"/>
      <c r="K604" s="21"/>
      <c r="L604" s="21"/>
      <c r="M604" s="18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17"/>
      <c r="B605" s="20"/>
      <c r="C605" s="19"/>
      <c r="D605" s="19"/>
      <c r="E605" s="19"/>
      <c r="F605" s="19"/>
      <c r="G605" s="19"/>
      <c r="H605" s="21"/>
      <c r="I605" s="21"/>
      <c r="J605" s="21"/>
      <c r="K605" s="21"/>
      <c r="L605" s="21"/>
      <c r="M605" s="18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17"/>
      <c r="B606" s="20"/>
      <c r="C606" s="19"/>
      <c r="D606" s="19"/>
      <c r="E606" s="19"/>
      <c r="F606" s="19"/>
      <c r="G606" s="19"/>
      <c r="H606" s="21"/>
      <c r="I606" s="21"/>
      <c r="J606" s="21"/>
      <c r="K606" s="21"/>
      <c r="L606" s="21"/>
      <c r="M606" s="18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17"/>
      <c r="B607" s="20"/>
      <c r="C607" s="19"/>
      <c r="D607" s="19"/>
      <c r="E607" s="19"/>
      <c r="F607" s="19"/>
      <c r="G607" s="19"/>
      <c r="H607" s="21"/>
      <c r="I607" s="21"/>
      <c r="J607" s="21"/>
      <c r="K607" s="21"/>
      <c r="L607" s="21"/>
      <c r="M607" s="18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17"/>
      <c r="B608" s="20"/>
      <c r="C608" s="19"/>
      <c r="D608" s="19"/>
      <c r="E608" s="19"/>
      <c r="F608" s="19"/>
      <c r="G608" s="19"/>
      <c r="H608" s="21"/>
      <c r="I608" s="21"/>
      <c r="J608" s="21"/>
      <c r="K608" s="21"/>
      <c r="L608" s="21"/>
      <c r="M608" s="18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17"/>
      <c r="B609" s="20"/>
      <c r="C609" s="19"/>
      <c r="D609" s="19"/>
      <c r="E609" s="19"/>
      <c r="F609" s="19"/>
      <c r="G609" s="19"/>
      <c r="H609" s="21"/>
      <c r="I609" s="21"/>
      <c r="J609" s="21"/>
      <c r="K609" s="21"/>
      <c r="L609" s="21"/>
      <c r="M609" s="18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17"/>
      <c r="B610" s="20"/>
      <c r="C610" s="19"/>
      <c r="D610" s="19"/>
      <c r="E610" s="19"/>
      <c r="F610" s="19"/>
      <c r="G610" s="19"/>
      <c r="H610" s="21"/>
      <c r="I610" s="21"/>
      <c r="J610" s="21"/>
      <c r="K610" s="21"/>
      <c r="L610" s="21"/>
      <c r="M610" s="18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17"/>
      <c r="B611" s="20"/>
      <c r="C611" s="19"/>
      <c r="D611" s="19"/>
      <c r="E611" s="19"/>
      <c r="F611" s="19"/>
      <c r="G611" s="19"/>
      <c r="H611" s="21"/>
      <c r="I611" s="21"/>
      <c r="J611" s="21"/>
      <c r="K611" s="21"/>
      <c r="L611" s="21"/>
      <c r="M611" s="18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17"/>
      <c r="B612" s="20"/>
      <c r="C612" s="19"/>
      <c r="D612" s="19"/>
      <c r="E612" s="19"/>
      <c r="F612" s="19"/>
      <c r="G612" s="19"/>
      <c r="H612" s="21"/>
      <c r="I612" s="21"/>
      <c r="J612" s="21"/>
      <c r="K612" s="21"/>
      <c r="L612" s="21"/>
      <c r="M612" s="18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17"/>
      <c r="B613" s="20"/>
      <c r="C613" s="19"/>
      <c r="D613" s="19"/>
      <c r="E613" s="19"/>
      <c r="F613" s="19"/>
      <c r="G613" s="19"/>
      <c r="H613" s="21"/>
      <c r="I613" s="21"/>
      <c r="J613" s="21"/>
      <c r="K613" s="21"/>
      <c r="L613" s="21"/>
      <c r="M613" s="18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17"/>
      <c r="B614" s="20"/>
      <c r="C614" s="19"/>
      <c r="D614" s="19"/>
      <c r="E614" s="19"/>
      <c r="F614" s="19"/>
      <c r="G614" s="19"/>
      <c r="H614" s="21"/>
      <c r="I614" s="21"/>
      <c r="J614" s="21"/>
      <c r="K614" s="21"/>
      <c r="L614" s="21"/>
      <c r="M614" s="18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17"/>
      <c r="B615" s="20"/>
      <c r="C615" s="19"/>
      <c r="D615" s="19"/>
      <c r="E615" s="19"/>
      <c r="F615" s="19"/>
      <c r="G615" s="19"/>
      <c r="H615" s="21"/>
      <c r="I615" s="21"/>
      <c r="J615" s="21"/>
      <c r="K615" s="21"/>
      <c r="L615" s="21"/>
      <c r="M615" s="18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17"/>
      <c r="B616" s="20"/>
      <c r="C616" s="19"/>
      <c r="D616" s="19"/>
      <c r="E616" s="19"/>
      <c r="F616" s="19"/>
      <c r="G616" s="19"/>
      <c r="H616" s="21"/>
      <c r="I616" s="21"/>
      <c r="J616" s="21"/>
      <c r="K616" s="21"/>
      <c r="L616" s="21"/>
      <c r="M616" s="18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17"/>
      <c r="B617" s="20"/>
      <c r="C617" s="19"/>
      <c r="D617" s="19"/>
      <c r="E617" s="19"/>
      <c r="F617" s="19"/>
      <c r="G617" s="19"/>
      <c r="H617" s="21"/>
      <c r="I617" s="21"/>
      <c r="J617" s="21"/>
      <c r="K617" s="21"/>
      <c r="L617" s="21"/>
      <c r="M617" s="18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17"/>
      <c r="B618" s="20"/>
      <c r="C618" s="19"/>
      <c r="D618" s="19"/>
      <c r="E618" s="19"/>
      <c r="F618" s="19"/>
      <c r="G618" s="19"/>
      <c r="H618" s="21"/>
      <c r="I618" s="21"/>
      <c r="J618" s="21"/>
      <c r="K618" s="21"/>
      <c r="L618" s="21"/>
      <c r="M618" s="18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17"/>
      <c r="B619" s="20"/>
      <c r="C619" s="19"/>
      <c r="D619" s="19"/>
      <c r="E619" s="19"/>
      <c r="F619" s="19"/>
      <c r="G619" s="19"/>
      <c r="H619" s="21"/>
      <c r="I619" s="21"/>
      <c r="J619" s="21"/>
      <c r="K619" s="21"/>
      <c r="L619" s="21"/>
      <c r="M619" s="18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17"/>
      <c r="B620" s="20"/>
      <c r="C620" s="19"/>
      <c r="D620" s="19"/>
      <c r="E620" s="19"/>
      <c r="F620" s="19"/>
      <c r="G620" s="19"/>
      <c r="H620" s="21"/>
      <c r="I620" s="21"/>
      <c r="J620" s="21"/>
      <c r="K620" s="21"/>
      <c r="L620" s="21"/>
      <c r="M620" s="18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17"/>
      <c r="B621" s="20"/>
      <c r="C621" s="19"/>
      <c r="D621" s="19"/>
      <c r="E621" s="19"/>
      <c r="F621" s="19"/>
      <c r="G621" s="19"/>
      <c r="H621" s="21"/>
      <c r="I621" s="21"/>
      <c r="J621" s="21"/>
      <c r="K621" s="21"/>
      <c r="L621" s="21"/>
      <c r="M621" s="18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17"/>
      <c r="B622" s="20"/>
      <c r="C622" s="19"/>
      <c r="D622" s="19"/>
      <c r="E622" s="19"/>
      <c r="F622" s="19"/>
      <c r="G622" s="19"/>
      <c r="H622" s="21"/>
      <c r="I622" s="21"/>
      <c r="J622" s="21"/>
      <c r="K622" s="21"/>
      <c r="L622" s="21"/>
      <c r="M622" s="18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17"/>
      <c r="B623" s="20"/>
      <c r="C623" s="19"/>
      <c r="D623" s="19"/>
      <c r="E623" s="19"/>
      <c r="F623" s="19"/>
      <c r="G623" s="19"/>
      <c r="H623" s="21"/>
      <c r="I623" s="21"/>
      <c r="J623" s="21"/>
      <c r="K623" s="21"/>
      <c r="L623" s="21"/>
      <c r="M623" s="18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17"/>
      <c r="B624" s="20"/>
      <c r="C624" s="19"/>
      <c r="D624" s="19"/>
      <c r="E624" s="19"/>
      <c r="F624" s="19"/>
      <c r="G624" s="19"/>
      <c r="H624" s="21"/>
      <c r="I624" s="21"/>
      <c r="J624" s="21"/>
      <c r="K624" s="21"/>
      <c r="L624" s="21"/>
      <c r="M624" s="18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17"/>
      <c r="B625" s="20"/>
      <c r="C625" s="19"/>
      <c r="D625" s="19"/>
      <c r="E625" s="19"/>
      <c r="F625" s="19"/>
      <c r="G625" s="19"/>
      <c r="H625" s="21"/>
      <c r="I625" s="21"/>
      <c r="J625" s="21"/>
      <c r="K625" s="21"/>
      <c r="L625" s="21"/>
      <c r="M625" s="18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17"/>
      <c r="B626" s="20"/>
      <c r="C626" s="19"/>
      <c r="D626" s="19"/>
      <c r="E626" s="19"/>
      <c r="F626" s="19"/>
      <c r="G626" s="19"/>
      <c r="H626" s="21"/>
      <c r="I626" s="21"/>
      <c r="J626" s="21"/>
      <c r="K626" s="21"/>
      <c r="L626" s="21"/>
      <c r="M626" s="18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17"/>
      <c r="B627" s="20"/>
      <c r="C627" s="19"/>
      <c r="D627" s="19"/>
      <c r="E627" s="19"/>
      <c r="F627" s="19"/>
      <c r="G627" s="19"/>
      <c r="H627" s="21"/>
      <c r="I627" s="21"/>
      <c r="J627" s="21"/>
      <c r="K627" s="21"/>
      <c r="L627" s="21"/>
      <c r="M627" s="18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17"/>
      <c r="B628" s="20"/>
      <c r="C628" s="19"/>
      <c r="D628" s="19"/>
      <c r="E628" s="19"/>
      <c r="F628" s="19"/>
      <c r="G628" s="19"/>
      <c r="H628" s="21"/>
      <c r="I628" s="21"/>
      <c r="J628" s="21"/>
      <c r="K628" s="21"/>
      <c r="L628" s="21"/>
      <c r="M628" s="18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17"/>
      <c r="B629" s="20"/>
      <c r="C629" s="19"/>
      <c r="D629" s="19"/>
      <c r="E629" s="19"/>
      <c r="F629" s="19"/>
      <c r="G629" s="19"/>
      <c r="H629" s="21"/>
      <c r="I629" s="21"/>
      <c r="J629" s="21"/>
      <c r="K629" s="21"/>
      <c r="L629" s="21"/>
      <c r="M629" s="18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7"/>
      <c r="B630" s="20"/>
      <c r="C630" s="19"/>
      <c r="D630" s="19"/>
      <c r="E630" s="19"/>
      <c r="F630" s="19"/>
      <c r="G630" s="19"/>
      <c r="H630" s="21"/>
      <c r="I630" s="21"/>
      <c r="J630" s="21"/>
      <c r="K630" s="21"/>
      <c r="L630" s="21"/>
      <c r="M630" s="18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20"/>
      <c r="C631" s="19"/>
      <c r="D631" s="19"/>
      <c r="E631" s="19"/>
      <c r="F631" s="19"/>
      <c r="G631" s="19"/>
      <c r="H631" s="21"/>
      <c r="I631" s="21"/>
      <c r="J631" s="21"/>
      <c r="K631" s="21"/>
      <c r="L631" s="21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7"/>
      <c r="B632" s="20"/>
      <c r="C632" s="19"/>
      <c r="D632" s="19"/>
      <c r="E632" s="19"/>
      <c r="F632" s="19"/>
      <c r="G632" s="19"/>
      <c r="H632" s="21"/>
      <c r="I632" s="21"/>
      <c r="J632" s="21"/>
      <c r="K632" s="21"/>
      <c r="L632" s="21"/>
      <c r="M632" s="18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7"/>
      <c r="B633" s="20"/>
      <c r="C633" s="19"/>
      <c r="D633" s="19"/>
      <c r="E633" s="19"/>
      <c r="F633" s="19"/>
      <c r="G633" s="19"/>
      <c r="H633" s="21"/>
      <c r="I633" s="21"/>
      <c r="J633" s="21"/>
      <c r="K633" s="21"/>
      <c r="L633" s="21"/>
      <c r="M633" s="18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7"/>
      <c r="B634" s="20"/>
      <c r="C634" s="19"/>
      <c r="D634" s="19"/>
      <c r="E634" s="19"/>
      <c r="F634" s="19"/>
      <c r="G634" s="19"/>
      <c r="H634" s="21"/>
      <c r="I634" s="21"/>
      <c r="J634" s="21"/>
      <c r="K634" s="21"/>
      <c r="L634" s="21"/>
      <c r="M634" s="18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7"/>
      <c r="B635" s="20"/>
      <c r="C635" s="19"/>
      <c r="D635" s="19"/>
      <c r="E635" s="19"/>
      <c r="F635" s="19"/>
      <c r="G635" s="19"/>
      <c r="H635" s="21"/>
      <c r="I635" s="21"/>
      <c r="J635" s="21"/>
      <c r="K635" s="21"/>
      <c r="L635" s="21"/>
      <c r="M635" s="18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7"/>
      <c r="B636" s="20"/>
      <c r="C636" s="19"/>
      <c r="D636" s="19"/>
      <c r="E636" s="19"/>
      <c r="F636" s="19"/>
      <c r="G636" s="19"/>
      <c r="H636" s="21"/>
      <c r="I636" s="21"/>
      <c r="J636" s="21"/>
      <c r="K636" s="21"/>
      <c r="L636" s="21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20"/>
      <c r="C637" s="19"/>
      <c r="D637" s="19"/>
      <c r="E637" s="19"/>
      <c r="F637" s="19"/>
      <c r="G637" s="19"/>
      <c r="H637" s="21"/>
      <c r="I637" s="21"/>
      <c r="J637" s="21"/>
      <c r="K637" s="21"/>
      <c r="L637" s="21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20"/>
      <c r="C638" s="19"/>
      <c r="D638" s="19"/>
      <c r="E638" s="19"/>
      <c r="F638" s="19"/>
      <c r="G638" s="19"/>
      <c r="H638" s="21"/>
      <c r="I638" s="21"/>
      <c r="J638" s="21"/>
      <c r="K638" s="21"/>
      <c r="L638" s="21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20"/>
      <c r="C639" s="19"/>
      <c r="D639" s="19"/>
      <c r="E639" s="19"/>
      <c r="F639" s="19"/>
      <c r="G639" s="19"/>
      <c r="H639" s="21"/>
      <c r="I639" s="21"/>
      <c r="J639" s="21"/>
      <c r="K639" s="21"/>
      <c r="L639" s="21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20"/>
      <c r="C640" s="19"/>
      <c r="D640" s="19"/>
      <c r="E640" s="19"/>
      <c r="F640" s="19"/>
      <c r="G640" s="19"/>
      <c r="H640" s="21"/>
      <c r="I640" s="21"/>
      <c r="J640" s="21"/>
      <c r="K640" s="21"/>
      <c r="L640" s="21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20"/>
      <c r="C641" s="19"/>
      <c r="D641" s="19"/>
      <c r="E641" s="19"/>
      <c r="F641" s="19"/>
      <c r="G641" s="19"/>
      <c r="H641" s="21"/>
      <c r="I641" s="21"/>
      <c r="J641" s="21"/>
      <c r="K641" s="21"/>
      <c r="L641" s="21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20"/>
      <c r="C642" s="19"/>
      <c r="D642" s="19"/>
      <c r="E642" s="19"/>
      <c r="F642" s="19"/>
      <c r="G642" s="19"/>
      <c r="H642" s="21"/>
      <c r="I642" s="21"/>
      <c r="J642" s="21"/>
      <c r="K642" s="21"/>
      <c r="L642" s="21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20"/>
      <c r="C643" s="19"/>
      <c r="D643" s="19"/>
      <c r="E643" s="19"/>
      <c r="F643" s="19"/>
      <c r="G643" s="19"/>
      <c r="H643" s="21"/>
      <c r="I643" s="21"/>
      <c r="J643" s="21"/>
      <c r="K643" s="21"/>
      <c r="L643" s="21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20"/>
      <c r="C644" s="19"/>
      <c r="D644" s="19"/>
      <c r="E644" s="19"/>
      <c r="F644" s="19"/>
      <c r="G644" s="19"/>
      <c r="H644" s="21"/>
      <c r="I644" s="21"/>
      <c r="J644" s="21"/>
      <c r="K644" s="21"/>
      <c r="L644" s="21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20"/>
      <c r="C645" s="19"/>
      <c r="D645" s="19"/>
      <c r="E645" s="19"/>
      <c r="F645" s="19"/>
      <c r="G645" s="19"/>
      <c r="H645" s="21"/>
      <c r="I645" s="21"/>
      <c r="J645" s="21"/>
      <c r="K645" s="21"/>
      <c r="L645" s="21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20"/>
      <c r="C646" s="19"/>
      <c r="D646" s="19"/>
      <c r="E646" s="19"/>
      <c r="F646" s="19"/>
      <c r="G646" s="19"/>
      <c r="H646" s="21"/>
      <c r="I646" s="21"/>
      <c r="J646" s="21"/>
      <c r="K646" s="21"/>
      <c r="L646" s="21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20"/>
      <c r="C647" s="19"/>
      <c r="D647" s="19"/>
      <c r="E647" s="19"/>
      <c r="F647" s="19"/>
      <c r="G647" s="19"/>
      <c r="H647" s="21"/>
      <c r="I647" s="21"/>
      <c r="J647" s="21"/>
      <c r="K647" s="21"/>
      <c r="L647" s="21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20"/>
      <c r="C648" s="19"/>
      <c r="D648" s="19"/>
      <c r="E648" s="19"/>
      <c r="F648" s="19"/>
      <c r="G648" s="19"/>
      <c r="H648" s="21"/>
      <c r="I648" s="21"/>
      <c r="J648" s="21"/>
      <c r="K648" s="21"/>
      <c r="L648" s="21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20"/>
      <c r="C649" s="19"/>
      <c r="D649" s="19"/>
      <c r="E649" s="19"/>
      <c r="F649" s="19"/>
      <c r="G649" s="19"/>
      <c r="H649" s="21"/>
      <c r="I649" s="21"/>
      <c r="J649" s="21"/>
      <c r="K649" s="21"/>
      <c r="L649" s="21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20"/>
      <c r="C650" s="19"/>
      <c r="D650" s="19"/>
      <c r="E650" s="19"/>
      <c r="F650" s="19"/>
      <c r="G650" s="19"/>
      <c r="H650" s="21"/>
      <c r="I650" s="21"/>
      <c r="J650" s="21"/>
      <c r="K650" s="21"/>
      <c r="L650" s="21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20"/>
      <c r="C651" s="19"/>
      <c r="D651" s="19"/>
      <c r="E651" s="19"/>
      <c r="F651" s="19"/>
      <c r="G651" s="19"/>
      <c r="H651" s="21"/>
      <c r="I651" s="21"/>
      <c r="J651" s="21"/>
      <c r="K651" s="21"/>
      <c r="L651" s="21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20"/>
      <c r="C652" s="19"/>
      <c r="D652" s="19"/>
      <c r="E652" s="19"/>
      <c r="F652" s="19"/>
      <c r="G652" s="19"/>
      <c r="H652" s="21"/>
      <c r="I652" s="21"/>
      <c r="J652" s="21"/>
      <c r="K652" s="21"/>
      <c r="L652" s="21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20"/>
      <c r="C653" s="19"/>
      <c r="D653" s="19"/>
      <c r="E653" s="19"/>
      <c r="F653" s="19"/>
      <c r="G653" s="19"/>
      <c r="H653" s="21"/>
      <c r="I653" s="21"/>
      <c r="J653" s="21"/>
      <c r="K653" s="21"/>
      <c r="L653" s="21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20"/>
      <c r="C654" s="19"/>
      <c r="D654" s="19"/>
      <c r="E654" s="19"/>
      <c r="F654" s="19"/>
      <c r="G654" s="19"/>
      <c r="H654" s="21"/>
      <c r="I654" s="21"/>
      <c r="J654" s="21"/>
      <c r="K654" s="21"/>
      <c r="L654" s="21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20"/>
      <c r="C655" s="19"/>
      <c r="D655" s="19"/>
      <c r="E655" s="19"/>
      <c r="F655" s="19"/>
      <c r="G655" s="19"/>
      <c r="H655" s="21"/>
      <c r="I655" s="21"/>
      <c r="J655" s="21"/>
      <c r="K655" s="21"/>
      <c r="L655" s="21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20"/>
      <c r="C656" s="19"/>
      <c r="D656" s="19"/>
      <c r="E656" s="19"/>
      <c r="F656" s="19"/>
      <c r="G656" s="19"/>
      <c r="H656" s="21"/>
      <c r="I656" s="21"/>
      <c r="J656" s="21"/>
      <c r="K656" s="21"/>
      <c r="L656" s="21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20"/>
      <c r="C657" s="19"/>
      <c r="D657" s="19"/>
      <c r="E657" s="19"/>
      <c r="F657" s="19"/>
      <c r="G657" s="19"/>
      <c r="H657" s="21"/>
      <c r="I657" s="21"/>
      <c r="J657" s="21"/>
      <c r="K657" s="21"/>
      <c r="L657" s="21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20"/>
      <c r="C658" s="19"/>
      <c r="D658" s="19"/>
      <c r="E658" s="19"/>
      <c r="F658" s="19"/>
      <c r="G658" s="19"/>
      <c r="H658" s="21"/>
      <c r="I658" s="21"/>
      <c r="J658" s="21"/>
      <c r="K658" s="21"/>
      <c r="L658" s="21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20"/>
      <c r="C659" s="19"/>
      <c r="D659" s="19"/>
      <c r="E659" s="19"/>
      <c r="F659" s="19"/>
      <c r="G659" s="19"/>
      <c r="H659" s="21"/>
      <c r="I659" s="21"/>
      <c r="J659" s="21"/>
      <c r="K659" s="21"/>
      <c r="L659" s="21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20"/>
      <c r="C660" s="19"/>
      <c r="D660" s="19"/>
      <c r="E660" s="19"/>
      <c r="F660" s="19"/>
      <c r="G660" s="19"/>
      <c r="H660" s="21"/>
      <c r="I660" s="21"/>
      <c r="J660" s="21"/>
      <c r="K660" s="21"/>
      <c r="L660" s="21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20"/>
      <c r="C661" s="19"/>
      <c r="D661" s="19"/>
      <c r="E661" s="19"/>
      <c r="F661" s="19"/>
      <c r="G661" s="19"/>
      <c r="H661" s="21"/>
      <c r="I661" s="21"/>
      <c r="J661" s="21"/>
      <c r="K661" s="21"/>
      <c r="L661" s="21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20"/>
      <c r="C662" s="19"/>
      <c r="D662" s="19"/>
      <c r="E662" s="19"/>
      <c r="F662" s="19"/>
      <c r="G662" s="19"/>
      <c r="H662" s="21"/>
      <c r="I662" s="21"/>
      <c r="J662" s="21"/>
      <c r="K662" s="21"/>
      <c r="L662" s="21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20"/>
      <c r="C663" s="19"/>
      <c r="D663" s="19"/>
      <c r="E663" s="19"/>
      <c r="F663" s="19"/>
      <c r="G663" s="19"/>
      <c r="H663" s="21"/>
      <c r="I663" s="21"/>
      <c r="J663" s="21"/>
      <c r="K663" s="21"/>
      <c r="L663" s="21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20"/>
      <c r="C664" s="19"/>
      <c r="D664" s="19"/>
      <c r="E664" s="19"/>
      <c r="F664" s="19"/>
      <c r="G664" s="19"/>
      <c r="H664" s="21"/>
      <c r="I664" s="21"/>
      <c r="J664" s="21"/>
      <c r="K664" s="21"/>
      <c r="L664" s="21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20"/>
      <c r="C665" s="19"/>
      <c r="D665" s="19"/>
      <c r="E665" s="19"/>
      <c r="F665" s="19"/>
      <c r="G665" s="19"/>
      <c r="H665" s="21"/>
      <c r="I665" s="21"/>
      <c r="J665" s="21"/>
      <c r="K665" s="21"/>
      <c r="L665" s="21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20"/>
      <c r="C666" s="19"/>
      <c r="D666" s="19"/>
      <c r="E666" s="19"/>
      <c r="F666" s="19"/>
      <c r="G666" s="19"/>
      <c r="H666" s="21"/>
      <c r="I666" s="21"/>
      <c r="J666" s="21"/>
      <c r="K666" s="21"/>
      <c r="L666" s="21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20"/>
      <c r="C667" s="19"/>
      <c r="D667" s="19"/>
      <c r="E667" s="19"/>
      <c r="F667" s="19"/>
      <c r="G667" s="19"/>
      <c r="H667" s="21"/>
      <c r="I667" s="21"/>
      <c r="J667" s="21"/>
      <c r="K667" s="21"/>
      <c r="L667" s="21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20"/>
      <c r="C668" s="19"/>
      <c r="D668" s="19"/>
      <c r="E668" s="19"/>
      <c r="F668" s="19"/>
      <c r="G668" s="19"/>
      <c r="H668" s="21"/>
      <c r="I668" s="21"/>
      <c r="J668" s="21"/>
      <c r="K668" s="21"/>
      <c r="L668" s="21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20"/>
      <c r="C669" s="19"/>
      <c r="D669" s="19"/>
      <c r="E669" s="19"/>
      <c r="F669" s="19"/>
      <c r="G669" s="19"/>
      <c r="H669" s="21"/>
      <c r="I669" s="21"/>
      <c r="J669" s="21"/>
      <c r="K669" s="21"/>
      <c r="L669" s="21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20"/>
      <c r="C670" s="19"/>
      <c r="D670" s="19"/>
      <c r="E670" s="19"/>
      <c r="F670" s="19"/>
      <c r="G670" s="19"/>
      <c r="H670" s="21"/>
      <c r="I670" s="21"/>
      <c r="J670" s="21"/>
      <c r="K670" s="21"/>
      <c r="L670" s="21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20"/>
      <c r="C671" s="19"/>
      <c r="D671" s="19"/>
      <c r="E671" s="19"/>
      <c r="F671" s="19"/>
      <c r="G671" s="19"/>
      <c r="H671" s="21"/>
      <c r="I671" s="21"/>
      <c r="J671" s="21"/>
      <c r="K671" s="21"/>
      <c r="L671" s="21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20"/>
      <c r="C672" s="19"/>
      <c r="D672" s="19"/>
      <c r="E672" s="19"/>
      <c r="F672" s="19"/>
      <c r="G672" s="19"/>
      <c r="H672" s="21"/>
      <c r="I672" s="21"/>
      <c r="J672" s="21"/>
      <c r="K672" s="21"/>
      <c r="L672" s="21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20"/>
      <c r="C673" s="19"/>
      <c r="D673" s="19"/>
      <c r="E673" s="19"/>
      <c r="F673" s="19"/>
      <c r="G673" s="19"/>
      <c r="H673" s="21"/>
      <c r="I673" s="21"/>
      <c r="J673" s="21"/>
      <c r="K673" s="21"/>
      <c r="L673" s="21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20"/>
      <c r="C674" s="19"/>
      <c r="D674" s="19"/>
      <c r="E674" s="19"/>
      <c r="F674" s="19"/>
      <c r="G674" s="19"/>
      <c r="H674" s="21"/>
      <c r="I674" s="21"/>
      <c r="J674" s="21"/>
      <c r="K674" s="21"/>
      <c r="L674" s="21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20"/>
      <c r="C675" s="19"/>
      <c r="D675" s="19"/>
      <c r="E675" s="19"/>
      <c r="F675" s="19"/>
      <c r="G675" s="19"/>
      <c r="H675" s="21"/>
      <c r="I675" s="21"/>
      <c r="J675" s="21"/>
      <c r="K675" s="21"/>
      <c r="L675" s="21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20"/>
      <c r="C676" s="19"/>
      <c r="D676" s="19"/>
      <c r="E676" s="19"/>
      <c r="F676" s="19"/>
      <c r="G676" s="19"/>
      <c r="H676" s="21"/>
      <c r="I676" s="21"/>
      <c r="J676" s="21"/>
      <c r="K676" s="21"/>
      <c r="L676" s="21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20"/>
      <c r="C677" s="19"/>
      <c r="D677" s="19"/>
      <c r="E677" s="19"/>
      <c r="F677" s="19"/>
      <c r="G677" s="19"/>
      <c r="H677" s="21"/>
      <c r="I677" s="21"/>
      <c r="J677" s="21"/>
      <c r="K677" s="21"/>
      <c r="L677" s="21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20"/>
      <c r="C678" s="19"/>
      <c r="D678" s="19"/>
      <c r="E678" s="19"/>
      <c r="F678" s="19"/>
      <c r="G678" s="19"/>
      <c r="H678" s="21"/>
      <c r="I678" s="21"/>
      <c r="J678" s="21"/>
      <c r="K678" s="21"/>
      <c r="L678" s="21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20"/>
      <c r="C679" s="19"/>
      <c r="D679" s="19"/>
      <c r="E679" s="19"/>
      <c r="F679" s="19"/>
      <c r="G679" s="19"/>
      <c r="H679" s="21"/>
      <c r="I679" s="21"/>
      <c r="J679" s="21"/>
      <c r="K679" s="21"/>
      <c r="L679" s="21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20"/>
      <c r="C680" s="19"/>
      <c r="D680" s="19"/>
      <c r="E680" s="19"/>
      <c r="F680" s="19"/>
      <c r="G680" s="19"/>
      <c r="H680" s="21"/>
      <c r="I680" s="21"/>
      <c r="J680" s="21"/>
      <c r="K680" s="21"/>
      <c r="L680" s="21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20"/>
      <c r="C681" s="19"/>
      <c r="D681" s="19"/>
      <c r="E681" s="19"/>
      <c r="F681" s="19"/>
      <c r="G681" s="19"/>
      <c r="H681" s="21"/>
      <c r="I681" s="21"/>
      <c r="J681" s="21"/>
      <c r="K681" s="21"/>
      <c r="L681" s="21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20"/>
      <c r="C682" s="19"/>
      <c r="D682" s="19"/>
      <c r="E682" s="19"/>
      <c r="F682" s="19"/>
      <c r="G682" s="19"/>
      <c r="H682" s="21"/>
      <c r="I682" s="21"/>
      <c r="J682" s="21"/>
      <c r="K682" s="21"/>
      <c r="L682" s="21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20"/>
      <c r="C683" s="19"/>
      <c r="D683" s="19"/>
      <c r="E683" s="19"/>
      <c r="F683" s="19"/>
      <c r="G683" s="19"/>
      <c r="H683" s="21"/>
      <c r="I683" s="21"/>
      <c r="J683" s="21"/>
      <c r="K683" s="21"/>
      <c r="L683" s="21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20"/>
      <c r="C684" s="19"/>
      <c r="D684" s="19"/>
      <c r="E684" s="19"/>
      <c r="F684" s="19"/>
      <c r="G684" s="19"/>
      <c r="H684" s="21"/>
      <c r="I684" s="21"/>
      <c r="J684" s="21"/>
      <c r="K684" s="21"/>
      <c r="L684" s="21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20"/>
      <c r="C685" s="19"/>
      <c r="D685" s="19"/>
      <c r="E685" s="19"/>
      <c r="F685" s="19"/>
      <c r="G685" s="19"/>
      <c r="H685" s="21"/>
      <c r="I685" s="21"/>
      <c r="J685" s="21"/>
      <c r="K685" s="21"/>
      <c r="L685" s="21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20"/>
      <c r="C686" s="19"/>
      <c r="D686" s="19"/>
      <c r="E686" s="19"/>
      <c r="F686" s="19"/>
      <c r="G686" s="19"/>
      <c r="H686" s="21"/>
      <c r="I686" s="21"/>
      <c r="J686" s="21"/>
      <c r="K686" s="21"/>
      <c r="L686" s="21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20"/>
      <c r="C687" s="19"/>
      <c r="D687" s="19"/>
      <c r="E687" s="19"/>
      <c r="F687" s="19"/>
      <c r="G687" s="19"/>
      <c r="H687" s="21"/>
      <c r="I687" s="21"/>
      <c r="J687" s="21"/>
      <c r="K687" s="21"/>
      <c r="L687" s="21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20"/>
      <c r="C688" s="19"/>
      <c r="D688" s="19"/>
      <c r="E688" s="19"/>
      <c r="F688" s="19"/>
      <c r="G688" s="19"/>
      <c r="H688" s="21"/>
      <c r="I688" s="21"/>
      <c r="J688" s="21"/>
      <c r="K688" s="21"/>
      <c r="L688" s="21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20"/>
      <c r="C689" s="19"/>
      <c r="D689" s="19"/>
      <c r="E689" s="19"/>
      <c r="F689" s="19"/>
      <c r="G689" s="19"/>
      <c r="H689" s="21"/>
      <c r="I689" s="21"/>
      <c r="J689" s="21"/>
      <c r="K689" s="21"/>
      <c r="L689" s="21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20"/>
      <c r="C690" s="19"/>
      <c r="D690" s="19"/>
      <c r="E690" s="19"/>
      <c r="F690" s="19"/>
      <c r="G690" s="19"/>
      <c r="H690" s="21"/>
      <c r="I690" s="21"/>
      <c r="J690" s="21"/>
      <c r="K690" s="21"/>
      <c r="L690" s="21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20"/>
      <c r="C691" s="19"/>
      <c r="D691" s="19"/>
      <c r="E691" s="19"/>
      <c r="F691" s="19"/>
      <c r="G691" s="19"/>
      <c r="H691" s="21"/>
      <c r="I691" s="21"/>
      <c r="J691" s="21"/>
      <c r="K691" s="21"/>
      <c r="L691" s="21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20"/>
      <c r="C692" s="19"/>
      <c r="D692" s="19"/>
      <c r="E692" s="19"/>
      <c r="F692" s="19"/>
      <c r="G692" s="19"/>
      <c r="H692" s="21"/>
      <c r="I692" s="21"/>
      <c r="J692" s="21"/>
      <c r="K692" s="21"/>
      <c r="L692" s="21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20"/>
      <c r="C693" s="19"/>
      <c r="D693" s="19"/>
      <c r="E693" s="19"/>
      <c r="F693" s="19"/>
      <c r="G693" s="19"/>
      <c r="H693" s="21"/>
      <c r="I693" s="21"/>
      <c r="J693" s="21"/>
      <c r="K693" s="21"/>
      <c r="L693" s="21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20"/>
      <c r="C694" s="19"/>
      <c r="D694" s="19"/>
      <c r="E694" s="19"/>
      <c r="F694" s="19"/>
      <c r="G694" s="19"/>
      <c r="H694" s="21"/>
      <c r="I694" s="21"/>
      <c r="J694" s="21"/>
      <c r="K694" s="21"/>
      <c r="L694" s="21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20"/>
      <c r="C695" s="19"/>
      <c r="D695" s="19"/>
      <c r="E695" s="19"/>
      <c r="F695" s="19"/>
      <c r="G695" s="19"/>
      <c r="H695" s="21"/>
      <c r="I695" s="21"/>
      <c r="J695" s="21"/>
      <c r="K695" s="21"/>
      <c r="L695" s="21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20"/>
      <c r="C696" s="19"/>
      <c r="D696" s="19"/>
      <c r="E696" s="19"/>
      <c r="F696" s="19"/>
      <c r="G696" s="19"/>
      <c r="H696" s="21"/>
      <c r="I696" s="21"/>
      <c r="J696" s="21"/>
      <c r="K696" s="21"/>
      <c r="L696" s="21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20"/>
      <c r="C697" s="19"/>
      <c r="D697" s="19"/>
      <c r="E697" s="19"/>
      <c r="F697" s="19"/>
      <c r="G697" s="19"/>
      <c r="H697" s="21"/>
      <c r="I697" s="21"/>
      <c r="J697" s="21"/>
      <c r="K697" s="21"/>
      <c r="L697" s="21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20"/>
      <c r="C698" s="19"/>
      <c r="D698" s="19"/>
      <c r="E698" s="19"/>
      <c r="F698" s="19"/>
      <c r="G698" s="19"/>
      <c r="H698" s="21"/>
      <c r="I698" s="21"/>
      <c r="J698" s="21"/>
      <c r="K698" s="21"/>
      <c r="L698" s="21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20"/>
      <c r="C699" s="19"/>
      <c r="D699" s="19"/>
      <c r="E699" s="19"/>
      <c r="F699" s="19"/>
      <c r="G699" s="19"/>
      <c r="H699" s="21"/>
      <c r="I699" s="21"/>
      <c r="J699" s="21"/>
      <c r="K699" s="21"/>
      <c r="L699" s="21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20"/>
      <c r="C700" s="19"/>
      <c r="D700" s="19"/>
      <c r="E700" s="19"/>
      <c r="F700" s="19"/>
      <c r="G700" s="19"/>
      <c r="H700" s="21"/>
      <c r="I700" s="21"/>
      <c r="J700" s="21"/>
      <c r="K700" s="21"/>
      <c r="L700" s="21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20"/>
      <c r="C701" s="19"/>
      <c r="D701" s="19"/>
      <c r="E701" s="19"/>
      <c r="F701" s="19"/>
      <c r="G701" s="19"/>
      <c r="H701" s="21"/>
      <c r="I701" s="21"/>
      <c r="J701" s="21"/>
      <c r="K701" s="21"/>
      <c r="L701" s="21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20"/>
      <c r="C702" s="19"/>
      <c r="D702" s="19"/>
      <c r="E702" s="19"/>
      <c r="F702" s="19"/>
      <c r="G702" s="19"/>
      <c r="H702" s="21"/>
      <c r="I702" s="21"/>
      <c r="J702" s="21"/>
      <c r="K702" s="21"/>
      <c r="L702" s="21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20"/>
      <c r="C703" s="19"/>
      <c r="D703" s="19"/>
      <c r="E703" s="19"/>
      <c r="F703" s="19"/>
      <c r="G703" s="19"/>
      <c r="H703" s="21"/>
      <c r="I703" s="21"/>
      <c r="J703" s="21"/>
      <c r="K703" s="21"/>
      <c r="L703" s="21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20"/>
      <c r="C704" s="19"/>
      <c r="D704" s="19"/>
      <c r="E704" s="19"/>
      <c r="F704" s="19"/>
      <c r="G704" s="19"/>
      <c r="H704" s="21"/>
      <c r="I704" s="21"/>
      <c r="J704" s="21"/>
      <c r="K704" s="21"/>
      <c r="L704" s="21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20"/>
      <c r="C705" s="19"/>
      <c r="D705" s="19"/>
      <c r="E705" s="19"/>
      <c r="F705" s="19"/>
      <c r="G705" s="19"/>
      <c r="H705" s="21"/>
      <c r="I705" s="21"/>
      <c r="J705" s="21"/>
      <c r="K705" s="21"/>
      <c r="L705" s="21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20"/>
      <c r="C706" s="19"/>
      <c r="D706" s="19"/>
      <c r="E706" s="19"/>
      <c r="F706" s="19"/>
      <c r="G706" s="19"/>
      <c r="H706" s="21"/>
      <c r="I706" s="21"/>
      <c r="J706" s="21"/>
      <c r="K706" s="21"/>
      <c r="L706" s="21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20"/>
      <c r="C707" s="19"/>
      <c r="D707" s="19"/>
      <c r="E707" s="19"/>
      <c r="F707" s="19"/>
      <c r="G707" s="19"/>
      <c r="H707" s="21"/>
      <c r="I707" s="21"/>
      <c r="J707" s="21"/>
      <c r="K707" s="21"/>
      <c r="L707" s="21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20"/>
      <c r="C708" s="19"/>
      <c r="D708" s="19"/>
      <c r="E708" s="19"/>
      <c r="F708" s="19"/>
      <c r="G708" s="19"/>
      <c r="H708" s="21"/>
      <c r="I708" s="21"/>
      <c r="J708" s="21"/>
      <c r="K708" s="21"/>
      <c r="L708" s="21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20"/>
      <c r="C709" s="19"/>
      <c r="D709" s="19"/>
      <c r="E709" s="19"/>
      <c r="F709" s="19"/>
      <c r="G709" s="19"/>
      <c r="H709" s="21"/>
      <c r="I709" s="21"/>
      <c r="J709" s="21"/>
      <c r="K709" s="21"/>
      <c r="L709" s="21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20"/>
      <c r="C710" s="19"/>
      <c r="D710" s="19"/>
      <c r="E710" s="19"/>
      <c r="F710" s="19"/>
      <c r="G710" s="19"/>
      <c r="H710" s="21"/>
      <c r="I710" s="21"/>
      <c r="J710" s="21"/>
      <c r="K710" s="21"/>
      <c r="L710" s="21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20"/>
      <c r="C711" s="19"/>
      <c r="D711" s="19"/>
      <c r="E711" s="19"/>
      <c r="F711" s="19"/>
      <c r="G711" s="19"/>
      <c r="H711" s="21"/>
      <c r="I711" s="21"/>
      <c r="J711" s="21"/>
      <c r="K711" s="21"/>
      <c r="L711" s="21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20"/>
      <c r="C712" s="19"/>
      <c r="D712" s="19"/>
      <c r="E712" s="19"/>
      <c r="F712" s="19"/>
      <c r="G712" s="19"/>
      <c r="H712" s="21"/>
      <c r="I712" s="21"/>
      <c r="J712" s="21"/>
      <c r="K712" s="21"/>
      <c r="L712" s="21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20"/>
      <c r="C713" s="19"/>
      <c r="D713" s="19"/>
      <c r="E713" s="19"/>
      <c r="F713" s="19"/>
      <c r="G713" s="19"/>
      <c r="H713" s="21"/>
      <c r="I713" s="21"/>
      <c r="J713" s="21"/>
      <c r="K713" s="21"/>
      <c r="L713" s="21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20"/>
      <c r="C714" s="19"/>
      <c r="D714" s="19"/>
      <c r="E714" s="19"/>
      <c r="F714" s="19"/>
      <c r="G714" s="19"/>
      <c r="H714" s="21"/>
      <c r="I714" s="21"/>
      <c r="J714" s="21"/>
      <c r="K714" s="21"/>
      <c r="L714" s="21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20"/>
      <c r="C715" s="19"/>
      <c r="D715" s="19"/>
      <c r="E715" s="19"/>
      <c r="F715" s="19"/>
      <c r="G715" s="19"/>
      <c r="H715" s="21"/>
      <c r="I715" s="21"/>
      <c r="J715" s="21"/>
      <c r="K715" s="21"/>
      <c r="L715" s="21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20"/>
      <c r="C716" s="19"/>
      <c r="D716" s="19"/>
      <c r="E716" s="19"/>
      <c r="F716" s="19"/>
      <c r="G716" s="19"/>
      <c r="H716" s="21"/>
      <c r="I716" s="21"/>
      <c r="J716" s="21"/>
      <c r="K716" s="21"/>
      <c r="L716" s="21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20"/>
      <c r="C717" s="19"/>
      <c r="D717" s="19"/>
      <c r="E717" s="19"/>
      <c r="F717" s="19"/>
      <c r="G717" s="19"/>
      <c r="H717" s="21"/>
      <c r="I717" s="21"/>
      <c r="J717" s="21"/>
      <c r="K717" s="21"/>
      <c r="L717" s="21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20"/>
      <c r="C718" s="19"/>
      <c r="D718" s="19"/>
      <c r="E718" s="19"/>
      <c r="F718" s="19"/>
      <c r="G718" s="19"/>
      <c r="H718" s="21"/>
      <c r="I718" s="21"/>
      <c r="J718" s="21"/>
      <c r="K718" s="21"/>
      <c r="L718" s="21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20"/>
      <c r="C719" s="19"/>
      <c r="D719" s="19"/>
      <c r="E719" s="19"/>
      <c r="F719" s="19"/>
      <c r="G719" s="19"/>
      <c r="H719" s="21"/>
      <c r="I719" s="21"/>
      <c r="J719" s="21"/>
      <c r="K719" s="21"/>
      <c r="L719" s="21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20"/>
      <c r="C720" s="19"/>
      <c r="D720" s="19"/>
      <c r="E720" s="19"/>
      <c r="F720" s="19"/>
      <c r="G720" s="19"/>
      <c r="H720" s="21"/>
      <c r="I720" s="21"/>
      <c r="J720" s="21"/>
      <c r="K720" s="21"/>
      <c r="L720" s="21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20"/>
      <c r="C721" s="19"/>
      <c r="D721" s="19"/>
      <c r="E721" s="19"/>
      <c r="F721" s="19"/>
      <c r="G721" s="19"/>
      <c r="H721" s="21"/>
      <c r="I721" s="21"/>
      <c r="J721" s="21"/>
      <c r="K721" s="21"/>
      <c r="L721" s="21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20"/>
      <c r="C722" s="19"/>
      <c r="D722" s="19"/>
      <c r="E722" s="19"/>
      <c r="F722" s="19"/>
      <c r="G722" s="19"/>
      <c r="H722" s="21"/>
      <c r="I722" s="21"/>
      <c r="J722" s="21"/>
      <c r="K722" s="21"/>
      <c r="L722" s="21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20"/>
      <c r="C723" s="19"/>
      <c r="D723" s="19"/>
      <c r="E723" s="19"/>
      <c r="F723" s="19"/>
      <c r="G723" s="19"/>
      <c r="H723" s="21"/>
      <c r="I723" s="21"/>
      <c r="J723" s="21"/>
      <c r="K723" s="21"/>
      <c r="L723" s="21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20"/>
      <c r="C724" s="19"/>
      <c r="D724" s="19"/>
      <c r="E724" s="19"/>
      <c r="F724" s="19"/>
      <c r="G724" s="19"/>
      <c r="H724" s="21"/>
      <c r="I724" s="21"/>
      <c r="J724" s="21"/>
      <c r="K724" s="21"/>
      <c r="L724" s="21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20"/>
      <c r="C725" s="19"/>
      <c r="D725" s="19"/>
      <c r="E725" s="19"/>
      <c r="F725" s="19"/>
      <c r="G725" s="19"/>
      <c r="H725" s="21"/>
      <c r="I725" s="21"/>
      <c r="J725" s="21"/>
      <c r="K725" s="21"/>
      <c r="L725" s="21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20"/>
      <c r="C726" s="19"/>
      <c r="D726" s="19"/>
      <c r="E726" s="19"/>
      <c r="F726" s="19"/>
      <c r="G726" s="19"/>
      <c r="H726" s="21"/>
      <c r="I726" s="21"/>
      <c r="J726" s="21"/>
      <c r="K726" s="21"/>
      <c r="L726" s="21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20"/>
      <c r="C727" s="19"/>
      <c r="D727" s="19"/>
      <c r="E727" s="19"/>
      <c r="F727" s="19"/>
      <c r="G727" s="19"/>
      <c r="H727" s="21"/>
      <c r="I727" s="21"/>
      <c r="J727" s="21"/>
      <c r="K727" s="21"/>
      <c r="L727" s="21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20"/>
      <c r="C728" s="19"/>
      <c r="D728" s="19"/>
      <c r="E728" s="19"/>
      <c r="F728" s="19"/>
      <c r="G728" s="19"/>
      <c r="H728" s="21"/>
      <c r="I728" s="21"/>
      <c r="J728" s="21"/>
      <c r="K728" s="21"/>
      <c r="L728" s="21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20"/>
      <c r="C729" s="19"/>
      <c r="D729" s="19"/>
      <c r="E729" s="19"/>
      <c r="F729" s="19"/>
      <c r="G729" s="19"/>
      <c r="H729" s="21"/>
      <c r="I729" s="21"/>
      <c r="J729" s="21"/>
      <c r="K729" s="21"/>
      <c r="L729" s="21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20"/>
      <c r="C730" s="19"/>
      <c r="D730" s="19"/>
      <c r="E730" s="19"/>
      <c r="F730" s="19"/>
      <c r="G730" s="19"/>
      <c r="H730" s="21"/>
      <c r="I730" s="21"/>
      <c r="J730" s="21"/>
      <c r="K730" s="21"/>
      <c r="L730" s="21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20"/>
      <c r="C731" s="19"/>
      <c r="D731" s="19"/>
      <c r="E731" s="19"/>
      <c r="F731" s="19"/>
      <c r="G731" s="19"/>
      <c r="H731" s="21"/>
      <c r="I731" s="21"/>
      <c r="J731" s="21"/>
      <c r="K731" s="21"/>
      <c r="L731" s="21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20"/>
      <c r="C732" s="19"/>
      <c r="D732" s="19"/>
      <c r="E732" s="19"/>
      <c r="F732" s="19"/>
      <c r="G732" s="19"/>
      <c r="H732" s="21"/>
      <c r="I732" s="21"/>
      <c r="J732" s="21"/>
      <c r="K732" s="21"/>
      <c r="L732" s="21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20"/>
      <c r="C733" s="19"/>
      <c r="D733" s="19"/>
      <c r="E733" s="19"/>
      <c r="F733" s="19"/>
      <c r="G733" s="19"/>
      <c r="H733" s="21"/>
      <c r="I733" s="21"/>
      <c r="J733" s="21"/>
      <c r="K733" s="21"/>
      <c r="L733" s="21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20"/>
      <c r="C734" s="19"/>
      <c r="D734" s="19"/>
      <c r="E734" s="19"/>
      <c r="F734" s="19"/>
      <c r="G734" s="19"/>
      <c r="H734" s="21"/>
      <c r="I734" s="21"/>
      <c r="J734" s="21"/>
      <c r="K734" s="21"/>
      <c r="L734" s="21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20"/>
      <c r="C735" s="19"/>
      <c r="D735" s="19"/>
      <c r="E735" s="19"/>
      <c r="F735" s="19"/>
      <c r="G735" s="19"/>
      <c r="H735" s="21"/>
      <c r="I735" s="21"/>
      <c r="J735" s="21"/>
      <c r="K735" s="21"/>
      <c r="L735" s="21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20"/>
      <c r="C736" s="19"/>
      <c r="D736" s="19"/>
      <c r="E736" s="19"/>
      <c r="F736" s="19"/>
      <c r="G736" s="19"/>
      <c r="H736" s="21"/>
      <c r="I736" s="21"/>
      <c r="J736" s="21"/>
      <c r="K736" s="21"/>
      <c r="L736" s="21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20"/>
      <c r="C737" s="19"/>
      <c r="D737" s="19"/>
      <c r="E737" s="19"/>
      <c r="F737" s="19"/>
      <c r="G737" s="19"/>
      <c r="H737" s="21"/>
      <c r="I737" s="21"/>
      <c r="J737" s="21"/>
      <c r="K737" s="21"/>
      <c r="L737" s="21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20"/>
      <c r="C738" s="19"/>
      <c r="D738" s="19"/>
      <c r="E738" s="19"/>
      <c r="F738" s="19"/>
      <c r="G738" s="19"/>
      <c r="H738" s="21"/>
      <c r="I738" s="21"/>
      <c r="J738" s="21"/>
      <c r="K738" s="21"/>
      <c r="L738" s="21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20"/>
      <c r="C739" s="19"/>
      <c r="D739" s="19"/>
      <c r="E739" s="19"/>
      <c r="F739" s="19"/>
      <c r="G739" s="19"/>
      <c r="H739" s="21"/>
      <c r="I739" s="21"/>
      <c r="J739" s="21"/>
      <c r="K739" s="21"/>
      <c r="L739" s="21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20"/>
      <c r="C740" s="19"/>
      <c r="D740" s="19"/>
      <c r="E740" s="19"/>
      <c r="F740" s="19"/>
      <c r="G740" s="19"/>
      <c r="H740" s="21"/>
      <c r="I740" s="21"/>
      <c r="J740" s="21"/>
      <c r="K740" s="21"/>
      <c r="L740" s="21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20"/>
      <c r="C741" s="19"/>
      <c r="D741" s="19"/>
      <c r="E741" s="19"/>
      <c r="F741" s="19"/>
      <c r="G741" s="19"/>
      <c r="H741" s="21"/>
      <c r="I741" s="21"/>
      <c r="J741" s="21"/>
      <c r="K741" s="21"/>
      <c r="L741" s="21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20"/>
      <c r="C742" s="19"/>
      <c r="D742" s="19"/>
      <c r="E742" s="19"/>
      <c r="F742" s="19"/>
      <c r="G742" s="19"/>
      <c r="H742" s="21"/>
      <c r="I742" s="21"/>
      <c r="J742" s="21"/>
      <c r="K742" s="21"/>
      <c r="L742" s="21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20"/>
      <c r="C743" s="19"/>
      <c r="D743" s="19"/>
      <c r="E743" s="19"/>
      <c r="F743" s="19"/>
      <c r="G743" s="19"/>
      <c r="H743" s="21"/>
      <c r="I743" s="21"/>
      <c r="J743" s="21"/>
      <c r="K743" s="21"/>
      <c r="L743" s="21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20"/>
      <c r="C744" s="19"/>
      <c r="D744" s="19"/>
      <c r="E744" s="19"/>
      <c r="F744" s="19"/>
      <c r="G744" s="19"/>
      <c r="H744" s="21"/>
      <c r="I744" s="21"/>
      <c r="J744" s="21"/>
      <c r="K744" s="21"/>
      <c r="L744" s="21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20"/>
      <c r="C745" s="19"/>
      <c r="D745" s="19"/>
      <c r="E745" s="19"/>
      <c r="F745" s="19"/>
      <c r="G745" s="19"/>
      <c r="H745" s="21"/>
      <c r="I745" s="21"/>
      <c r="J745" s="21"/>
      <c r="K745" s="21"/>
      <c r="L745" s="21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20"/>
      <c r="C746" s="19"/>
      <c r="D746" s="19"/>
      <c r="E746" s="19"/>
      <c r="F746" s="19"/>
      <c r="G746" s="19"/>
      <c r="H746" s="21"/>
      <c r="I746" s="21"/>
      <c r="J746" s="21"/>
      <c r="K746" s="21"/>
      <c r="L746" s="21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20"/>
      <c r="C747" s="19"/>
      <c r="D747" s="19"/>
      <c r="E747" s="19"/>
      <c r="F747" s="19"/>
      <c r="G747" s="19"/>
      <c r="H747" s="21"/>
      <c r="I747" s="21"/>
      <c r="J747" s="21"/>
      <c r="K747" s="21"/>
      <c r="L747" s="21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20"/>
      <c r="C748" s="19"/>
      <c r="D748" s="19"/>
      <c r="E748" s="19"/>
      <c r="F748" s="19"/>
      <c r="G748" s="19"/>
      <c r="H748" s="21"/>
      <c r="I748" s="21"/>
      <c r="J748" s="21"/>
      <c r="K748" s="21"/>
      <c r="L748" s="21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20"/>
      <c r="C749" s="19"/>
      <c r="D749" s="19"/>
      <c r="E749" s="19"/>
      <c r="F749" s="19"/>
      <c r="G749" s="19"/>
      <c r="H749" s="21"/>
      <c r="I749" s="21"/>
      <c r="J749" s="21"/>
      <c r="K749" s="21"/>
      <c r="L749" s="21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20"/>
      <c r="C750" s="19"/>
      <c r="D750" s="19"/>
      <c r="E750" s="19"/>
      <c r="F750" s="19"/>
      <c r="G750" s="19"/>
      <c r="H750" s="21"/>
      <c r="I750" s="21"/>
      <c r="J750" s="21"/>
      <c r="K750" s="21"/>
      <c r="L750" s="21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20"/>
      <c r="C751" s="19"/>
      <c r="D751" s="19"/>
      <c r="E751" s="19"/>
      <c r="F751" s="19"/>
      <c r="G751" s="19"/>
      <c r="H751" s="21"/>
      <c r="I751" s="21"/>
      <c r="J751" s="21"/>
      <c r="K751" s="21"/>
      <c r="L751" s="21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20"/>
      <c r="C752" s="19"/>
      <c r="D752" s="19"/>
      <c r="E752" s="19"/>
      <c r="F752" s="19"/>
      <c r="G752" s="19"/>
      <c r="H752" s="21"/>
      <c r="I752" s="21"/>
      <c r="J752" s="21"/>
      <c r="K752" s="21"/>
      <c r="L752" s="21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20"/>
      <c r="C753" s="19"/>
      <c r="D753" s="19"/>
      <c r="E753" s="19"/>
      <c r="F753" s="19"/>
      <c r="G753" s="19"/>
      <c r="H753" s="21"/>
      <c r="I753" s="21"/>
      <c r="J753" s="21"/>
      <c r="K753" s="21"/>
      <c r="L753" s="21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20"/>
      <c r="C754" s="19"/>
      <c r="D754" s="19"/>
      <c r="E754" s="19"/>
      <c r="F754" s="19"/>
      <c r="G754" s="19"/>
      <c r="H754" s="21"/>
      <c r="I754" s="21"/>
      <c r="J754" s="21"/>
      <c r="K754" s="21"/>
      <c r="L754" s="21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20"/>
      <c r="C755" s="19"/>
      <c r="D755" s="19"/>
      <c r="E755" s="19"/>
      <c r="F755" s="19"/>
      <c r="G755" s="19"/>
      <c r="H755" s="21"/>
      <c r="I755" s="21"/>
      <c r="J755" s="21"/>
      <c r="K755" s="21"/>
      <c r="L755" s="21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20"/>
      <c r="C756" s="19"/>
      <c r="D756" s="19"/>
      <c r="E756" s="19"/>
      <c r="F756" s="19"/>
      <c r="G756" s="19"/>
      <c r="H756" s="21"/>
      <c r="I756" s="21"/>
      <c r="J756" s="21"/>
      <c r="K756" s="21"/>
      <c r="L756" s="21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20"/>
      <c r="C757" s="19"/>
      <c r="D757" s="19"/>
      <c r="E757" s="19"/>
      <c r="F757" s="19"/>
      <c r="G757" s="19"/>
      <c r="H757" s="21"/>
      <c r="I757" s="21"/>
      <c r="J757" s="21"/>
      <c r="K757" s="21"/>
      <c r="L757" s="21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20"/>
      <c r="C758" s="19"/>
      <c r="D758" s="19"/>
      <c r="E758" s="19"/>
      <c r="F758" s="19"/>
      <c r="G758" s="19"/>
      <c r="H758" s="21"/>
      <c r="I758" s="21"/>
      <c r="J758" s="21"/>
      <c r="K758" s="21"/>
      <c r="L758" s="21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20"/>
      <c r="C759" s="19"/>
      <c r="D759" s="19"/>
      <c r="E759" s="19"/>
      <c r="F759" s="19"/>
      <c r="G759" s="19"/>
      <c r="H759" s="21"/>
      <c r="I759" s="21"/>
      <c r="J759" s="21"/>
      <c r="K759" s="21"/>
      <c r="L759" s="21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20"/>
      <c r="C760" s="19"/>
      <c r="D760" s="19"/>
      <c r="E760" s="19"/>
      <c r="F760" s="19"/>
      <c r="G760" s="19"/>
      <c r="H760" s="21"/>
      <c r="I760" s="21"/>
      <c r="J760" s="21"/>
      <c r="K760" s="21"/>
      <c r="L760" s="21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20"/>
      <c r="C761" s="19"/>
      <c r="D761" s="19"/>
      <c r="E761" s="19"/>
      <c r="F761" s="19"/>
      <c r="G761" s="19"/>
      <c r="H761" s="21"/>
      <c r="I761" s="21"/>
      <c r="J761" s="21"/>
      <c r="K761" s="21"/>
      <c r="L761" s="21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20"/>
      <c r="C762" s="19"/>
      <c r="D762" s="19"/>
      <c r="E762" s="19"/>
      <c r="F762" s="19"/>
      <c r="G762" s="19"/>
      <c r="H762" s="21"/>
      <c r="I762" s="21"/>
      <c r="J762" s="21"/>
      <c r="K762" s="21"/>
      <c r="L762" s="21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20"/>
      <c r="C763" s="19"/>
      <c r="D763" s="19"/>
      <c r="E763" s="19"/>
      <c r="F763" s="19"/>
      <c r="G763" s="19"/>
      <c r="H763" s="21"/>
      <c r="I763" s="21"/>
      <c r="J763" s="21"/>
      <c r="K763" s="21"/>
      <c r="L763" s="21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20"/>
      <c r="C764" s="19"/>
      <c r="D764" s="19"/>
      <c r="E764" s="19"/>
      <c r="F764" s="19"/>
      <c r="G764" s="19"/>
      <c r="H764" s="21"/>
      <c r="I764" s="21"/>
      <c r="J764" s="21"/>
      <c r="K764" s="21"/>
      <c r="L764" s="21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20"/>
      <c r="C765" s="19"/>
      <c r="D765" s="19"/>
      <c r="E765" s="19"/>
      <c r="F765" s="19"/>
      <c r="G765" s="19"/>
      <c r="H765" s="21"/>
      <c r="I765" s="21"/>
      <c r="J765" s="21"/>
      <c r="K765" s="21"/>
      <c r="L765" s="21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20"/>
      <c r="C766" s="19"/>
      <c r="D766" s="19"/>
      <c r="E766" s="19"/>
      <c r="F766" s="19"/>
      <c r="G766" s="19"/>
      <c r="H766" s="21"/>
      <c r="I766" s="21"/>
      <c r="J766" s="21"/>
      <c r="K766" s="21"/>
      <c r="L766" s="21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20"/>
      <c r="C767" s="19"/>
      <c r="D767" s="19"/>
      <c r="E767" s="19"/>
      <c r="F767" s="19"/>
      <c r="G767" s="19"/>
      <c r="H767" s="21"/>
      <c r="I767" s="21"/>
      <c r="J767" s="21"/>
      <c r="K767" s="21"/>
      <c r="L767" s="21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20"/>
      <c r="C768" s="19"/>
      <c r="D768" s="19"/>
      <c r="E768" s="19"/>
      <c r="F768" s="19"/>
      <c r="G768" s="19"/>
      <c r="H768" s="21"/>
      <c r="I768" s="21"/>
      <c r="J768" s="21"/>
      <c r="K768" s="21"/>
      <c r="L768" s="21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20"/>
      <c r="C769" s="19"/>
      <c r="D769" s="19"/>
      <c r="E769" s="19"/>
      <c r="F769" s="19"/>
      <c r="G769" s="19"/>
      <c r="H769" s="21"/>
      <c r="I769" s="21"/>
      <c r="J769" s="21"/>
      <c r="K769" s="21"/>
      <c r="L769" s="21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20"/>
      <c r="C770" s="19"/>
      <c r="D770" s="19"/>
      <c r="E770" s="19"/>
      <c r="F770" s="19"/>
      <c r="G770" s="19"/>
      <c r="H770" s="21"/>
      <c r="I770" s="21"/>
      <c r="J770" s="21"/>
      <c r="K770" s="21"/>
      <c r="L770" s="21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20"/>
      <c r="C771" s="19"/>
      <c r="D771" s="19"/>
      <c r="E771" s="19"/>
      <c r="F771" s="19"/>
      <c r="G771" s="19"/>
      <c r="H771" s="21"/>
      <c r="I771" s="21"/>
      <c r="J771" s="21"/>
      <c r="K771" s="21"/>
      <c r="L771" s="21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20"/>
      <c r="C772" s="19"/>
      <c r="D772" s="19"/>
      <c r="E772" s="19"/>
      <c r="F772" s="19"/>
      <c r="G772" s="19"/>
      <c r="H772" s="21"/>
      <c r="I772" s="21"/>
      <c r="J772" s="21"/>
      <c r="K772" s="21"/>
      <c r="L772" s="21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20"/>
      <c r="C773" s="19"/>
      <c r="D773" s="19"/>
      <c r="E773" s="19"/>
      <c r="F773" s="19"/>
      <c r="G773" s="19"/>
      <c r="H773" s="21"/>
      <c r="I773" s="21"/>
      <c r="J773" s="21"/>
      <c r="K773" s="21"/>
      <c r="L773" s="21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20"/>
      <c r="C774" s="19"/>
      <c r="D774" s="19"/>
      <c r="E774" s="19"/>
      <c r="F774" s="19"/>
      <c r="G774" s="19"/>
      <c r="H774" s="21"/>
      <c r="I774" s="21"/>
      <c r="J774" s="21"/>
      <c r="K774" s="21"/>
      <c r="L774" s="21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20"/>
      <c r="C775" s="19"/>
      <c r="D775" s="19"/>
      <c r="E775" s="19"/>
      <c r="F775" s="19"/>
      <c r="G775" s="19"/>
      <c r="H775" s="21"/>
      <c r="I775" s="21"/>
      <c r="J775" s="21"/>
      <c r="K775" s="21"/>
      <c r="L775" s="21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20"/>
      <c r="C776" s="19"/>
      <c r="D776" s="19"/>
      <c r="E776" s="19"/>
      <c r="F776" s="19"/>
      <c r="G776" s="19"/>
      <c r="H776" s="21"/>
      <c r="I776" s="21"/>
      <c r="J776" s="21"/>
      <c r="K776" s="21"/>
      <c r="L776" s="21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20"/>
      <c r="C777" s="19"/>
      <c r="D777" s="19"/>
      <c r="E777" s="19"/>
      <c r="F777" s="19"/>
      <c r="G777" s="19"/>
      <c r="H777" s="21"/>
      <c r="I777" s="21"/>
      <c r="J777" s="21"/>
      <c r="K777" s="21"/>
      <c r="L777" s="21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20"/>
      <c r="C778" s="19"/>
      <c r="D778" s="19"/>
      <c r="E778" s="19"/>
      <c r="F778" s="19"/>
      <c r="G778" s="19"/>
      <c r="H778" s="21"/>
      <c r="I778" s="21"/>
      <c r="J778" s="21"/>
      <c r="K778" s="21"/>
      <c r="L778" s="21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20"/>
      <c r="C779" s="19"/>
      <c r="D779" s="19"/>
      <c r="E779" s="19"/>
      <c r="F779" s="19"/>
      <c r="G779" s="19"/>
      <c r="H779" s="21"/>
      <c r="I779" s="21"/>
      <c r="J779" s="21"/>
      <c r="K779" s="21"/>
      <c r="L779" s="21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20"/>
      <c r="C780" s="19"/>
      <c r="D780" s="19"/>
      <c r="E780" s="19"/>
      <c r="F780" s="19"/>
      <c r="G780" s="19"/>
      <c r="H780" s="21"/>
      <c r="I780" s="21"/>
      <c r="J780" s="21"/>
      <c r="K780" s="21"/>
      <c r="L780" s="21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20"/>
      <c r="C781" s="19"/>
      <c r="D781" s="19"/>
      <c r="E781" s="19"/>
      <c r="F781" s="19"/>
      <c r="G781" s="19"/>
      <c r="H781" s="21"/>
      <c r="I781" s="21"/>
      <c r="J781" s="21"/>
      <c r="K781" s="21"/>
      <c r="L781" s="21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20"/>
      <c r="C782" s="19"/>
      <c r="D782" s="19"/>
      <c r="E782" s="19"/>
      <c r="F782" s="19"/>
      <c r="G782" s="19"/>
      <c r="H782" s="21"/>
      <c r="I782" s="21"/>
      <c r="J782" s="21"/>
      <c r="K782" s="21"/>
      <c r="L782" s="21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20"/>
      <c r="C783" s="19"/>
      <c r="D783" s="19"/>
      <c r="E783" s="19"/>
      <c r="F783" s="19"/>
      <c r="G783" s="19"/>
      <c r="H783" s="21"/>
      <c r="I783" s="21"/>
      <c r="J783" s="21"/>
      <c r="K783" s="21"/>
      <c r="L783" s="21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20"/>
      <c r="C784" s="19"/>
      <c r="D784" s="19"/>
      <c r="E784" s="19"/>
      <c r="F784" s="19"/>
      <c r="G784" s="19"/>
      <c r="H784" s="21"/>
      <c r="I784" s="21"/>
      <c r="J784" s="21"/>
      <c r="K784" s="21"/>
      <c r="L784" s="21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20"/>
      <c r="C785" s="19"/>
      <c r="D785" s="19"/>
      <c r="E785" s="19"/>
      <c r="F785" s="19"/>
      <c r="G785" s="19"/>
      <c r="H785" s="21"/>
      <c r="I785" s="21"/>
      <c r="J785" s="21"/>
      <c r="K785" s="21"/>
      <c r="L785" s="21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20"/>
      <c r="C786" s="19"/>
      <c r="D786" s="19"/>
      <c r="E786" s="19"/>
      <c r="F786" s="19"/>
      <c r="G786" s="19"/>
      <c r="H786" s="21"/>
      <c r="I786" s="21"/>
      <c r="J786" s="21"/>
      <c r="K786" s="21"/>
      <c r="L786" s="21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20"/>
      <c r="C787" s="19"/>
      <c r="D787" s="19"/>
      <c r="E787" s="19"/>
      <c r="F787" s="19"/>
      <c r="G787" s="19"/>
      <c r="H787" s="21"/>
      <c r="I787" s="21"/>
      <c r="J787" s="21"/>
      <c r="K787" s="21"/>
      <c r="L787" s="21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20"/>
      <c r="C788" s="19"/>
      <c r="D788" s="19"/>
      <c r="E788" s="19"/>
      <c r="F788" s="19"/>
      <c r="G788" s="19"/>
      <c r="H788" s="21"/>
      <c r="I788" s="21"/>
      <c r="J788" s="21"/>
      <c r="K788" s="21"/>
      <c r="L788" s="21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20"/>
      <c r="C789" s="19"/>
      <c r="D789" s="19"/>
      <c r="E789" s="19"/>
      <c r="F789" s="19"/>
      <c r="G789" s="19"/>
      <c r="H789" s="21"/>
      <c r="I789" s="21"/>
      <c r="J789" s="21"/>
      <c r="K789" s="21"/>
      <c r="L789" s="21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20"/>
      <c r="C790" s="19"/>
      <c r="D790" s="19"/>
      <c r="E790" s="19"/>
      <c r="F790" s="19"/>
      <c r="G790" s="19"/>
      <c r="H790" s="21"/>
      <c r="I790" s="21"/>
      <c r="J790" s="21"/>
      <c r="K790" s="21"/>
      <c r="L790" s="21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20"/>
      <c r="C791" s="19"/>
      <c r="D791" s="19"/>
      <c r="E791" s="19"/>
      <c r="F791" s="19"/>
      <c r="G791" s="19"/>
      <c r="H791" s="21"/>
      <c r="I791" s="21"/>
      <c r="J791" s="21"/>
      <c r="K791" s="21"/>
      <c r="L791" s="21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20"/>
      <c r="C792" s="19"/>
      <c r="D792" s="19"/>
      <c r="E792" s="19"/>
      <c r="F792" s="19"/>
      <c r="G792" s="19"/>
      <c r="H792" s="21"/>
      <c r="I792" s="21"/>
      <c r="J792" s="21"/>
      <c r="K792" s="21"/>
      <c r="L792" s="21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20"/>
      <c r="C793" s="19"/>
      <c r="D793" s="19"/>
      <c r="E793" s="19"/>
      <c r="F793" s="19"/>
      <c r="G793" s="19"/>
      <c r="H793" s="21"/>
      <c r="I793" s="21"/>
      <c r="J793" s="21"/>
      <c r="K793" s="21"/>
      <c r="L793" s="21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20"/>
      <c r="C794" s="19"/>
      <c r="D794" s="19"/>
      <c r="E794" s="19"/>
      <c r="F794" s="19"/>
      <c r="G794" s="19"/>
      <c r="H794" s="21"/>
      <c r="I794" s="21"/>
      <c r="J794" s="21"/>
      <c r="K794" s="21"/>
      <c r="L794" s="21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20"/>
      <c r="C795" s="19"/>
      <c r="D795" s="19"/>
      <c r="E795" s="19"/>
      <c r="F795" s="19"/>
      <c r="G795" s="19"/>
      <c r="H795" s="21"/>
      <c r="I795" s="21"/>
      <c r="J795" s="21"/>
      <c r="K795" s="21"/>
      <c r="L795" s="21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20"/>
      <c r="C796" s="19"/>
      <c r="D796" s="19"/>
      <c r="E796" s="19"/>
      <c r="F796" s="19"/>
      <c r="G796" s="19"/>
      <c r="H796" s="21"/>
      <c r="I796" s="21"/>
      <c r="J796" s="21"/>
      <c r="K796" s="21"/>
      <c r="L796" s="21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20"/>
      <c r="C797" s="19"/>
      <c r="D797" s="19"/>
      <c r="E797" s="19"/>
      <c r="F797" s="19"/>
      <c r="G797" s="19"/>
      <c r="H797" s="21"/>
      <c r="I797" s="21"/>
      <c r="J797" s="21"/>
      <c r="K797" s="21"/>
      <c r="L797" s="21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20"/>
      <c r="C798" s="19"/>
      <c r="D798" s="19"/>
      <c r="E798" s="19"/>
      <c r="F798" s="19"/>
      <c r="G798" s="19"/>
      <c r="H798" s="21"/>
      <c r="I798" s="21"/>
      <c r="J798" s="21"/>
      <c r="K798" s="21"/>
      <c r="L798" s="21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20"/>
      <c r="C799" s="19"/>
      <c r="D799" s="19"/>
      <c r="E799" s="19"/>
      <c r="F799" s="19"/>
      <c r="G799" s="19"/>
      <c r="H799" s="21"/>
      <c r="I799" s="21"/>
      <c r="J799" s="21"/>
      <c r="K799" s="21"/>
      <c r="L799" s="21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20"/>
      <c r="C800" s="19"/>
      <c r="D800" s="19"/>
      <c r="E800" s="19"/>
      <c r="F800" s="19"/>
      <c r="G800" s="19"/>
      <c r="H800" s="21"/>
      <c r="I800" s="21"/>
      <c r="J800" s="21"/>
      <c r="K800" s="21"/>
      <c r="L800" s="21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20"/>
      <c r="C801" s="19"/>
      <c r="D801" s="19"/>
      <c r="E801" s="19"/>
      <c r="F801" s="19"/>
      <c r="G801" s="19"/>
      <c r="H801" s="21"/>
      <c r="I801" s="21"/>
      <c r="J801" s="21"/>
      <c r="K801" s="21"/>
      <c r="L801" s="21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20"/>
      <c r="C802" s="19"/>
      <c r="D802" s="19"/>
      <c r="E802" s="19"/>
      <c r="F802" s="19"/>
      <c r="G802" s="19"/>
      <c r="H802" s="21"/>
      <c r="I802" s="21"/>
      <c r="J802" s="21"/>
      <c r="K802" s="21"/>
      <c r="L802" s="21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20"/>
      <c r="C803" s="19"/>
      <c r="D803" s="19"/>
      <c r="E803" s="19"/>
      <c r="F803" s="19"/>
      <c r="G803" s="19"/>
      <c r="H803" s="21"/>
      <c r="I803" s="21"/>
      <c r="J803" s="21"/>
      <c r="K803" s="21"/>
      <c r="L803" s="21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20"/>
      <c r="C804" s="19"/>
      <c r="D804" s="19"/>
      <c r="E804" s="19"/>
      <c r="F804" s="19"/>
      <c r="G804" s="19"/>
      <c r="H804" s="21"/>
      <c r="I804" s="21"/>
      <c r="J804" s="21"/>
      <c r="K804" s="21"/>
      <c r="L804" s="21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20"/>
      <c r="C805" s="19"/>
      <c r="D805" s="19"/>
      <c r="E805" s="19"/>
      <c r="F805" s="19"/>
      <c r="G805" s="19"/>
      <c r="H805" s="21"/>
      <c r="I805" s="21"/>
      <c r="J805" s="21"/>
      <c r="K805" s="21"/>
      <c r="L805" s="21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20"/>
      <c r="C806" s="19"/>
      <c r="D806" s="19"/>
      <c r="E806" s="19"/>
      <c r="F806" s="19"/>
      <c r="G806" s="19"/>
      <c r="H806" s="21"/>
      <c r="I806" s="21"/>
      <c r="J806" s="21"/>
      <c r="K806" s="21"/>
      <c r="L806" s="21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20"/>
      <c r="C807" s="19"/>
      <c r="D807" s="19"/>
      <c r="E807" s="19"/>
      <c r="F807" s="19"/>
      <c r="G807" s="19"/>
      <c r="H807" s="21"/>
      <c r="I807" s="21"/>
      <c r="J807" s="21"/>
      <c r="K807" s="21"/>
      <c r="L807" s="21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20"/>
      <c r="C808" s="19"/>
      <c r="D808" s="19"/>
      <c r="E808" s="19"/>
      <c r="F808" s="19"/>
      <c r="G808" s="19"/>
      <c r="H808" s="21"/>
      <c r="I808" s="21"/>
      <c r="J808" s="21"/>
      <c r="K808" s="21"/>
      <c r="L808" s="21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20"/>
      <c r="C809" s="19"/>
      <c r="D809" s="19"/>
      <c r="E809" s="19"/>
      <c r="F809" s="19"/>
      <c r="G809" s="19"/>
      <c r="H809" s="21"/>
      <c r="I809" s="21"/>
      <c r="J809" s="21"/>
      <c r="K809" s="21"/>
      <c r="L809" s="21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20"/>
      <c r="C810" s="19"/>
      <c r="D810" s="19"/>
      <c r="E810" s="19"/>
      <c r="F810" s="19"/>
      <c r="G810" s="19"/>
      <c r="H810" s="21"/>
      <c r="I810" s="21"/>
      <c r="J810" s="21"/>
      <c r="K810" s="21"/>
      <c r="L810" s="21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20"/>
      <c r="C811" s="19"/>
      <c r="D811" s="19"/>
      <c r="E811" s="19"/>
      <c r="F811" s="19"/>
      <c r="G811" s="19"/>
      <c r="H811" s="21"/>
      <c r="I811" s="21"/>
      <c r="J811" s="21"/>
      <c r="K811" s="21"/>
      <c r="L811" s="21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20"/>
      <c r="C812" s="19"/>
      <c r="D812" s="19"/>
      <c r="E812" s="19"/>
      <c r="F812" s="19"/>
      <c r="G812" s="19"/>
      <c r="H812" s="21"/>
      <c r="I812" s="21"/>
      <c r="J812" s="21"/>
      <c r="K812" s="21"/>
      <c r="L812" s="21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20"/>
      <c r="C813" s="19"/>
      <c r="D813" s="19"/>
      <c r="E813" s="19"/>
      <c r="F813" s="19"/>
      <c r="G813" s="19"/>
      <c r="H813" s="21"/>
      <c r="I813" s="21"/>
      <c r="J813" s="21"/>
      <c r="K813" s="21"/>
      <c r="L813" s="21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20"/>
      <c r="C814" s="19"/>
      <c r="D814" s="19"/>
      <c r="E814" s="19"/>
      <c r="F814" s="19"/>
      <c r="G814" s="19"/>
      <c r="H814" s="21"/>
      <c r="I814" s="21"/>
      <c r="J814" s="21"/>
      <c r="K814" s="21"/>
      <c r="L814" s="21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20"/>
      <c r="C815" s="19"/>
      <c r="D815" s="19"/>
      <c r="E815" s="19"/>
      <c r="F815" s="19"/>
      <c r="G815" s="19"/>
      <c r="H815" s="21"/>
      <c r="I815" s="21"/>
      <c r="J815" s="21"/>
      <c r="K815" s="21"/>
      <c r="L815" s="21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20"/>
      <c r="C816" s="19"/>
      <c r="D816" s="19"/>
      <c r="E816" s="19"/>
      <c r="F816" s="19"/>
      <c r="G816" s="19"/>
      <c r="H816" s="21"/>
      <c r="I816" s="21"/>
      <c r="J816" s="21"/>
      <c r="K816" s="21"/>
      <c r="L816" s="21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20"/>
      <c r="C817" s="19"/>
      <c r="D817" s="19"/>
      <c r="E817" s="19"/>
      <c r="F817" s="19"/>
      <c r="G817" s="19"/>
      <c r="H817" s="21"/>
      <c r="I817" s="21"/>
      <c r="J817" s="21"/>
      <c r="K817" s="21"/>
      <c r="L817" s="21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20"/>
      <c r="C818" s="19"/>
      <c r="D818" s="19"/>
      <c r="E818" s="19"/>
      <c r="F818" s="19"/>
      <c r="G818" s="19"/>
      <c r="H818" s="21"/>
      <c r="I818" s="21"/>
      <c r="J818" s="21"/>
      <c r="K818" s="21"/>
      <c r="L818" s="21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20"/>
      <c r="C819" s="19"/>
      <c r="D819" s="19"/>
      <c r="E819" s="19"/>
      <c r="F819" s="19"/>
      <c r="G819" s="19"/>
      <c r="H819" s="21"/>
      <c r="I819" s="21"/>
      <c r="J819" s="21"/>
      <c r="K819" s="21"/>
      <c r="L819" s="21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20"/>
      <c r="C820" s="19"/>
      <c r="D820" s="19"/>
      <c r="E820" s="19"/>
      <c r="F820" s="19"/>
      <c r="G820" s="19"/>
      <c r="H820" s="21"/>
      <c r="I820" s="21"/>
      <c r="J820" s="21"/>
      <c r="K820" s="21"/>
      <c r="L820" s="21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20"/>
      <c r="C821" s="19"/>
      <c r="D821" s="19"/>
      <c r="E821" s="19"/>
      <c r="F821" s="19"/>
      <c r="G821" s="19"/>
      <c r="H821" s="21"/>
      <c r="I821" s="21"/>
      <c r="J821" s="21"/>
      <c r="K821" s="21"/>
      <c r="L821" s="21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20"/>
      <c r="C822" s="19"/>
      <c r="D822" s="19"/>
      <c r="E822" s="19"/>
      <c r="F822" s="19"/>
      <c r="G822" s="19"/>
      <c r="H822" s="21"/>
      <c r="I822" s="21"/>
      <c r="J822" s="21"/>
      <c r="K822" s="21"/>
      <c r="L822" s="21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20"/>
      <c r="C823" s="19"/>
      <c r="D823" s="19"/>
      <c r="E823" s="19"/>
      <c r="F823" s="19"/>
      <c r="G823" s="19"/>
      <c r="H823" s="21"/>
      <c r="I823" s="21"/>
      <c r="J823" s="21"/>
      <c r="K823" s="21"/>
      <c r="L823" s="21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20"/>
      <c r="C824" s="19"/>
      <c r="D824" s="19"/>
      <c r="E824" s="19"/>
      <c r="F824" s="19"/>
      <c r="G824" s="19"/>
      <c r="H824" s="21"/>
      <c r="I824" s="21"/>
      <c r="J824" s="21"/>
      <c r="K824" s="21"/>
      <c r="L824" s="21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20"/>
      <c r="C825" s="19"/>
      <c r="D825" s="19"/>
      <c r="E825" s="19"/>
      <c r="F825" s="19"/>
      <c r="G825" s="19"/>
      <c r="H825" s="21"/>
      <c r="I825" s="21"/>
      <c r="J825" s="21"/>
      <c r="K825" s="21"/>
      <c r="L825" s="21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20"/>
      <c r="C826" s="19"/>
      <c r="D826" s="19"/>
      <c r="E826" s="19"/>
      <c r="F826" s="19"/>
      <c r="G826" s="19"/>
      <c r="H826" s="21"/>
      <c r="I826" s="21"/>
      <c r="J826" s="21"/>
      <c r="K826" s="21"/>
      <c r="L826" s="21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20"/>
      <c r="C827" s="19"/>
      <c r="D827" s="19"/>
      <c r="E827" s="19"/>
      <c r="F827" s="19"/>
      <c r="G827" s="19"/>
      <c r="H827" s="21"/>
      <c r="I827" s="21"/>
      <c r="J827" s="21"/>
      <c r="K827" s="21"/>
      <c r="L827" s="21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20"/>
      <c r="C828" s="19"/>
      <c r="D828" s="19"/>
      <c r="E828" s="19"/>
      <c r="F828" s="19"/>
      <c r="G828" s="19"/>
      <c r="H828" s="21"/>
      <c r="I828" s="21"/>
      <c r="J828" s="21"/>
      <c r="K828" s="21"/>
      <c r="L828" s="21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20"/>
      <c r="C829" s="19"/>
      <c r="D829" s="19"/>
      <c r="E829" s="19"/>
      <c r="F829" s="19"/>
      <c r="G829" s="19"/>
      <c r="H829" s="21"/>
      <c r="I829" s="21"/>
      <c r="J829" s="21"/>
      <c r="K829" s="21"/>
      <c r="L829" s="21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20"/>
      <c r="C830" s="19"/>
      <c r="D830" s="19"/>
      <c r="E830" s="19"/>
      <c r="F830" s="19"/>
      <c r="G830" s="19"/>
      <c r="H830" s="21"/>
      <c r="I830" s="21"/>
      <c r="J830" s="21"/>
      <c r="K830" s="21"/>
      <c r="L830" s="21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20"/>
      <c r="C831" s="19"/>
      <c r="D831" s="19"/>
      <c r="E831" s="19"/>
      <c r="F831" s="19"/>
      <c r="G831" s="19"/>
      <c r="H831" s="21"/>
      <c r="I831" s="21"/>
      <c r="J831" s="21"/>
      <c r="K831" s="21"/>
      <c r="L831" s="21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20"/>
      <c r="C832" s="19"/>
      <c r="D832" s="19"/>
      <c r="E832" s="19"/>
      <c r="F832" s="19"/>
      <c r="G832" s="19"/>
      <c r="H832" s="21"/>
      <c r="I832" s="21"/>
      <c r="J832" s="21"/>
      <c r="K832" s="21"/>
      <c r="L832" s="21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20"/>
      <c r="C833" s="19"/>
      <c r="D833" s="19"/>
      <c r="E833" s="19"/>
      <c r="F833" s="19"/>
      <c r="G833" s="19"/>
      <c r="H833" s="21"/>
      <c r="I833" s="21"/>
      <c r="J833" s="21"/>
      <c r="K833" s="21"/>
      <c r="L833" s="21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20"/>
      <c r="C834" s="19"/>
      <c r="D834" s="19"/>
      <c r="E834" s="19"/>
      <c r="F834" s="19"/>
      <c r="G834" s="19"/>
      <c r="H834" s="21"/>
      <c r="I834" s="21"/>
      <c r="J834" s="21"/>
      <c r="K834" s="21"/>
      <c r="L834" s="21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20"/>
      <c r="C835" s="19"/>
      <c r="D835" s="19"/>
      <c r="E835" s="19"/>
      <c r="F835" s="19"/>
      <c r="G835" s="19"/>
      <c r="H835" s="21"/>
      <c r="I835" s="21"/>
      <c r="J835" s="21"/>
      <c r="K835" s="21"/>
      <c r="L835" s="21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20"/>
      <c r="C836" s="19"/>
      <c r="D836" s="19"/>
      <c r="E836" s="19"/>
      <c r="F836" s="19"/>
      <c r="G836" s="19"/>
      <c r="H836" s="21"/>
      <c r="I836" s="21"/>
      <c r="J836" s="21"/>
      <c r="K836" s="21"/>
      <c r="L836" s="21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20"/>
      <c r="C837" s="19"/>
      <c r="D837" s="19"/>
      <c r="E837" s="19"/>
      <c r="F837" s="19"/>
      <c r="G837" s="19"/>
      <c r="H837" s="21"/>
      <c r="I837" s="21"/>
      <c r="J837" s="21"/>
      <c r="K837" s="21"/>
      <c r="L837" s="21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20"/>
      <c r="C838" s="19"/>
      <c r="D838" s="19"/>
      <c r="E838" s="19"/>
      <c r="F838" s="19"/>
      <c r="G838" s="19"/>
      <c r="H838" s="21"/>
      <c r="I838" s="21"/>
      <c r="J838" s="21"/>
      <c r="K838" s="21"/>
      <c r="L838" s="21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20"/>
      <c r="C839" s="19"/>
      <c r="D839" s="19"/>
      <c r="E839" s="19"/>
      <c r="F839" s="19"/>
      <c r="G839" s="19"/>
      <c r="H839" s="21"/>
      <c r="I839" s="21"/>
      <c r="J839" s="21"/>
      <c r="K839" s="21"/>
      <c r="L839" s="21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20"/>
      <c r="C840" s="19"/>
      <c r="D840" s="19"/>
      <c r="E840" s="19"/>
      <c r="F840" s="19"/>
      <c r="G840" s="19"/>
      <c r="H840" s="21"/>
      <c r="I840" s="21"/>
      <c r="J840" s="21"/>
      <c r="K840" s="21"/>
      <c r="L840" s="21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20"/>
      <c r="C841" s="19"/>
      <c r="D841" s="19"/>
      <c r="E841" s="19"/>
      <c r="F841" s="19"/>
      <c r="G841" s="19"/>
      <c r="H841" s="21"/>
      <c r="I841" s="21"/>
      <c r="J841" s="21"/>
      <c r="K841" s="21"/>
      <c r="L841" s="21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20"/>
      <c r="C842" s="19"/>
      <c r="D842" s="19"/>
      <c r="E842" s="19"/>
      <c r="F842" s="19"/>
      <c r="G842" s="19"/>
      <c r="H842" s="21"/>
      <c r="I842" s="21"/>
      <c r="J842" s="21"/>
      <c r="K842" s="21"/>
      <c r="L842" s="21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20"/>
      <c r="C843" s="19"/>
      <c r="D843" s="19"/>
      <c r="E843" s="19"/>
      <c r="F843" s="19"/>
      <c r="G843" s="19"/>
      <c r="H843" s="21"/>
      <c r="I843" s="21"/>
      <c r="J843" s="21"/>
      <c r="K843" s="21"/>
      <c r="L843" s="21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20"/>
      <c r="C844" s="19"/>
      <c r="D844" s="19"/>
      <c r="E844" s="19"/>
      <c r="F844" s="19"/>
      <c r="G844" s="19"/>
      <c r="H844" s="21"/>
      <c r="I844" s="21"/>
      <c r="J844" s="21"/>
      <c r="K844" s="21"/>
      <c r="L844" s="21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20"/>
      <c r="C845" s="19"/>
      <c r="D845" s="19"/>
      <c r="E845" s="19"/>
      <c r="F845" s="19"/>
      <c r="G845" s="19"/>
      <c r="H845" s="21"/>
      <c r="I845" s="21"/>
      <c r="J845" s="21"/>
      <c r="K845" s="21"/>
      <c r="L845" s="21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20"/>
      <c r="C846" s="19"/>
      <c r="D846" s="19"/>
      <c r="E846" s="19"/>
      <c r="F846" s="19"/>
      <c r="G846" s="19"/>
      <c r="H846" s="21"/>
      <c r="I846" s="21"/>
      <c r="J846" s="21"/>
      <c r="K846" s="21"/>
      <c r="L846" s="21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20"/>
      <c r="C847" s="19"/>
      <c r="D847" s="19"/>
      <c r="E847" s="19"/>
      <c r="F847" s="19"/>
      <c r="G847" s="19"/>
      <c r="H847" s="21"/>
      <c r="I847" s="21"/>
      <c r="J847" s="21"/>
      <c r="K847" s="21"/>
      <c r="L847" s="21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20"/>
      <c r="C848" s="19"/>
      <c r="D848" s="19"/>
      <c r="E848" s="19"/>
      <c r="F848" s="19"/>
      <c r="G848" s="19"/>
      <c r="H848" s="21"/>
      <c r="I848" s="21"/>
      <c r="J848" s="21"/>
      <c r="K848" s="21"/>
      <c r="L848" s="21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20"/>
      <c r="C849" s="19"/>
      <c r="D849" s="19"/>
      <c r="E849" s="19"/>
      <c r="F849" s="19"/>
      <c r="G849" s="19"/>
      <c r="H849" s="21"/>
      <c r="I849" s="21"/>
      <c r="J849" s="21"/>
      <c r="K849" s="21"/>
      <c r="L849" s="21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20"/>
      <c r="C850" s="19"/>
      <c r="D850" s="19"/>
      <c r="E850" s="19"/>
      <c r="F850" s="19"/>
      <c r="G850" s="19"/>
      <c r="H850" s="21"/>
      <c r="I850" s="21"/>
      <c r="J850" s="21"/>
      <c r="K850" s="21"/>
      <c r="L850" s="21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20"/>
      <c r="C851" s="19"/>
      <c r="D851" s="19"/>
      <c r="E851" s="19"/>
      <c r="F851" s="19"/>
      <c r="G851" s="19"/>
      <c r="H851" s="21"/>
      <c r="I851" s="21"/>
      <c r="J851" s="21"/>
      <c r="K851" s="21"/>
      <c r="L851" s="21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20"/>
      <c r="C852" s="19"/>
      <c r="D852" s="19"/>
      <c r="E852" s="19"/>
      <c r="F852" s="19"/>
      <c r="G852" s="19"/>
      <c r="H852" s="21"/>
      <c r="I852" s="21"/>
      <c r="J852" s="21"/>
      <c r="K852" s="21"/>
      <c r="L852" s="21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20"/>
      <c r="C853" s="19"/>
      <c r="D853" s="19"/>
      <c r="E853" s="19"/>
      <c r="F853" s="19"/>
      <c r="G853" s="19"/>
      <c r="H853" s="21"/>
      <c r="I853" s="21"/>
      <c r="J853" s="21"/>
      <c r="K853" s="21"/>
      <c r="L853" s="21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20"/>
      <c r="C854" s="19"/>
      <c r="D854" s="19"/>
      <c r="E854" s="19"/>
      <c r="F854" s="19"/>
      <c r="G854" s="19"/>
      <c r="H854" s="21"/>
      <c r="I854" s="21"/>
      <c r="J854" s="21"/>
      <c r="K854" s="21"/>
      <c r="L854" s="21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20"/>
      <c r="C855" s="19"/>
      <c r="D855" s="19"/>
      <c r="E855" s="19"/>
      <c r="F855" s="19"/>
      <c r="G855" s="19"/>
      <c r="H855" s="21"/>
      <c r="I855" s="21"/>
      <c r="J855" s="21"/>
      <c r="K855" s="21"/>
      <c r="L855" s="21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20"/>
      <c r="C856" s="19"/>
      <c r="D856" s="19"/>
      <c r="E856" s="19"/>
      <c r="F856" s="19"/>
      <c r="G856" s="19"/>
      <c r="H856" s="21"/>
      <c r="I856" s="21"/>
      <c r="J856" s="21"/>
      <c r="K856" s="21"/>
      <c r="L856" s="21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20"/>
      <c r="C857" s="19"/>
      <c r="D857" s="19"/>
      <c r="E857" s="19"/>
      <c r="F857" s="19"/>
      <c r="G857" s="19"/>
      <c r="H857" s="21"/>
      <c r="I857" s="21"/>
      <c r="J857" s="21"/>
      <c r="K857" s="21"/>
      <c r="L857" s="21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20"/>
      <c r="C858" s="19"/>
      <c r="D858" s="19"/>
      <c r="E858" s="19"/>
      <c r="F858" s="19"/>
      <c r="G858" s="19"/>
      <c r="H858" s="21"/>
      <c r="I858" s="21"/>
      <c r="J858" s="21"/>
      <c r="K858" s="21"/>
      <c r="L858" s="21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20"/>
      <c r="C859" s="19"/>
      <c r="D859" s="19"/>
      <c r="E859" s="19"/>
      <c r="F859" s="19"/>
      <c r="G859" s="19"/>
      <c r="H859" s="21"/>
      <c r="I859" s="21"/>
      <c r="J859" s="21"/>
      <c r="K859" s="21"/>
      <c r="L859" s="21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20"/>
      <c r="C860" s="19"/>
      <c r="D860" s="19"/>
      <c r="E860" s="19"/>
      <c r="F860" s="19"/>
      <c r="G860" s="19"/>
      <c r="H860" s="21"/>
      <c r="I860" s="21"/>
      <c r="J860" s="21"/>
      <c r="K860" s="21"/>
      <c r="L860" s="21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20"/>
      <c r="C861" s="19"/>
      <c r="D861" s="19"/>
      <c r="E861" s="19"/>
      <c r="F861" s="19"/>
      <c r="G861" s="19"/>
      <c r="H861" s="21"/>
      <c r="I861" s="21"/>
      <c r="J861" s="21"/>
      <c r="K861" s="21"/>
      <c r="L861" s="21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20"/>
      <c r="C862" s="19"/>
      <c r="D862" s="19"/>
      <c r="E862" s="19"/>
      <c r="F862" s="19"/>
      <c r="G862" s="19"/>
      <c r="H862" s="21"/>
      <c r="I862" s="21"/>
      <c r="J862" s="21"/>
      <c r="K862" s="21"/>
      <c r="L862" s="21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20"/>
      <c r="C863" s="19"/>
      <c r="D863" s="19"/>
      <c r="E863" s="19"/>
      <c r="F863" s="19"/>
      <c r="G863" s="19"/>
      <c r="H863" s="21"/>
      <c r="I863" s="21"/>
      <c r="J863" s="21"/>
      <c r="K863" s="21"/>
      <c r="L863" s="21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20"/>
      <c r="C864" s="19"/>
      <c r="D864" s="19"/>
      <c r="E864" s="19"/>
      <c r="F864" s="19"/>
      <c r="G864" s="19"/>
      <c r="H864" s="21"/>
      <c r="I864" s="21"/>
      <c r="J864" s="21"/>
      <c r="K864" s="21"/>
      <c r="L864" s="21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20"/>
      <c r="C865" s="19"/>
      <c r="D865" s="19"/>
      <c r="E865" s="19"/>
      <c r="F865" s="19"/>
      <c r="G865" s="19"/>
      <c r="H865" s="21"/>
      <c r="I865" s="21"/>
      <c r="J865" s="21"/>
      <c r="K865" s="21"/>
      <c r="L865" s="21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20"/>
      <c r="C866" s="19"/>
      <c r="D866" s="19"/>
      <c r="E866" s="19"/>
      <c r="F866" s="19"/>
      <c r="G866" s="19"/>
      <c r="H866" s="21"/>
      <c r="I866" s="21"/>
      <c r="J866" s="21"/>
      <c r="K866" s="21"/>
      <c r="L866" s="21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20"/>
      <c r="C867" s="19"/>
      <c r="D867" s="19"/>
      <c r="E867" s="19"/>
      <c r="F867" s="19"/>
      <c r="G867" s="19"/>
      <c r="H867" s="21"/>
      <c r="I867" s="21"/>
      <c r="J867" s="21"/>
      <c r="K867" s="21"/>
      <c r="L867" s="21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20"/>
      <c r="C868" s="19"/>
      <c r="D868" s="19"/>
      <c r="E868" s="19"/>
      <c r="F868" s="19"/>
      <c r="G868" s="19"/>
      <c r="H868" s="21"/>
      <c r="I868" s="21"/>
      <c r="J868" s="21"/>
      <c r="K868" s="21"/>
      <c r="L868" s="21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20"/>
      <c r="C869" s="19"/>
      <c r="D869" s="19"/>
      <c r="E869" s="19"/>
      <c r="F869" s="19"/>
      <c r="G869" s="19"/>
      <c r="H869" s="21"/>
      <c r="I869" s="21"/>
      <c r="J869" s="21"/>
      <c r="K869" s="21"/>
      <c r="L869" s="21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20"/>
      <c r="C870" s="19"/>
      <c r="D870" s="19"/>
      <c r="E870" s="19"/>
      <c r="F870" s="19"/>
      <c r="G870" s="19"/>
      <c r="H870" s="21"/>
      <c r="I870" s="21"/>
      <c r="J870" s="21"/>
      <c r="K870" s="21"/>
      <c r="L870" s="21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20"/>
      <c r="C871" s="19"/>
      <c r="D871" s="19"/>
      <c r="E871" s="19"/>
      <c r="F871" s="19"/>
      <c r="G871" s="19"/>
      <c r="H871" s="21"/>
      <c r="I871" s="21"/>
      <c r="J871" s="21"/>
      <c r="K871" s="21"/>
      <c r="L871" s="21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20"/>
      <c r="C872" s="19"/>
      <c r="D872" s="19"/>
      <c r="E872" s="19"/>
      <c r="F872" s="19"/>
      <c r="G872" s="19"/>
      <c r="H872" s="21"/>
      <c r="I872" s="21"/>
      <c r="J872" s="21"/>
      <c r="K872" s="21"/>
      <c r="L872" s="21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20"/>
      <c r="C873" s="19"/>
      <c r="D873" s="19"/>
      <c r="E873" s="19"/>
      <c r="F873" s="19"/>
      <c r="G873" s="19"/>
      <c r="H873" s="21"/>
      <c r="I873" s="21"/>
      <c r="J873" s="21"/>
      <c r="K873" s="21"/>
      <c r="L873" s="21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20"/>
      <c r="C874" s="19"/>
      <c r="D874" s="19"/>
      <c r="E874" s="19"/>
      <c r="F874" s="19"/>
      <c r="G874" s="19"/>
      <c r="H874" s="21"/>
      <c r="I874" s="21"/>
      <c r="J874" s="21"/>
      <c r="K874" s="21"/>
      <c r="L874" s="21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20"/>
      <c r="C875" s="19"/>
      <c r="D875" s="19"/>
      <c r="E875" s="19"/>
      <c r="F875" s="19"/>
      <c r="G875" s="19"/>
      <c r="H875" s="21"/>
      <c r="I875" s="21"/>
      <c r="J875" s="21"/>
      <c r="K875" s="21"/>
      <c r="L875" s="21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20"/>
      <c r="C876" s="19"/>
      <c r="D876" s="19"/>
      <c r="E876" s="19"/>
      <c r="F876" s="19"/>
      <c r="G876" s="19"/>
      <c r="H876" s="21"/>
      <c r="I876" s="21"/>
      <c r="J876" s="21"/>
      <c r="K876" s="21"/>
      <c r="L876" s="21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20"/>
      <c r="C877" s="19"/>
      <c r="D877" s="19"/>
      <c r="E877" s="19"/>
      <c r="F877" s="19"/>
      <c r="G877" s="19"/>
      <c r="H877" s="21"/>
      <c r="I877" s="21"/>
      <c r="J877" s="21"/>
      <c r="K877" s="21"/>
      <c r="L877" s="21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20"/>
      <c r="C878" s="19"/>
      <c r="D878" s="19"/>
      <c r="E878" s="19"/>
      <c r="F878" s="19"/>
      <c r="G878" s="19"/>
      <c r="H878" s="21"/>
      <c r="I878" s="21"/>
      <c r="J878" s="21"/>
      <c r="K878" s="21"/>
      <c r="L878" s="21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20"/>
      <c r="C879" s="19"/>
      <c r="D879" s="19"/>
      <c r="E879" s="19"/>
      <c r="F879" s="19"/>
      <c r="G879" s="19"/>
      <c r="H879" s="21"/>
      <c r="I879" s="21"/>
      <c r="J879" s="21"/>
      <c r="K879" s="21"/>
      <c r="L879" s="21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20"/>
      <c r="C880" s="19"/>
      <c r="D880" s="19"/>
      <c r="E880" s="19"/>
      <c r="F880" s="19"/>
      <c r="G880" s="19"/>
      <c r="H880" s="21"/>
      <c r="I880" s="21"/>
      <c r="J880" s="21"/>
      <c r="K880" s="21"/>
      <c r="L880" s="21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20"/>
      <c r="C881" s="19"/>
      <c r="D881" s="19"/>
      <c r="E881" s="19"/>
      <c r="F881" s="19"/>
      <c r="G881" s="19"/>
      <c r="H881" s="21"/>
      <c r="I881" s="21"/>
      <c r="J881" s="21"/>
      <c r="K881" s="21"/>
      <c r="L881" s="21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20"/>
      <c r="C882" s="19"/>
      <c r="D882" s="19"/>
      <c r="E882" s="19"/>
      <c r="F882" s="19"/>
      <c r="G882" s="19"/>
      <c r="H882" s="21"/>
      <c r="I882" s="21"/>
      <c r="J882" s="21"/>
      <c r="K882" s="21"/>
      <c r="L882" s="21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20"/>
      <c r="C883" s="19"/>
      <c r="D883" s="19"/>
      <c r="E883" s="19"/>
      <c r="F883" s="19"/>
      <c r="G883" s="19"/>
      <c r="H883" s="21"/>
      <c r="I883" s="21"/>
      <c r="J883" s="21"/>
      <c r="K883" s="21"/>
      <c r="L883" s="21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20"/>
      <c r="C884" s="19"/>
      <c r="D884" s="19"/>
      <c r="E884" s="19"/>
      <c r="F884" s="19"/>
      <c r="G884" s="19"/>
      <c r="H884" s="21"/>
      <c r="I884" s="21"/>
      <c r="J884" s="21"/>
      <c r="K884" s="21"/>
      <c r="L884" s="21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20"/>
      <c r="C885" s="19"/>
      <c r="D885" s="19"/>
      <c r="E885" s="19"/>
      <c r="F885" s="19"/>
      <c r="G885" s="19"/>
      <c r="H885" s="21"/>
      <c r="I885" s="21"/>
      <c r="J885" s="21"/>
      <c r="K885" s="21"/>
      <c r="L885" s="21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20"/>
      <c r="C886" s="19"/>
      <c r="D886" s="19"/>
      <c r="E886" s="19"/>
      <c r="F886" s="19"/>
      <c r="G886" s="19"/>
      <c r="H886" s="21"/>
      <c r="I886" s="21"/>
      <c r="J886" s="21"/>
      <c r="K886" s="21"/>
      <c r="L886" s="21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20"/>
      <c r="C887" s="19"/>
      <c r="D887" s="19"/>
      <c r="E887" s="19"/>
      <c r="F887" s="19"/>
      <c r="G887" s="19"/>
      <c r="H887" s="21"/>
      <c r="I887" s="21"/>
      <c r="J887" s="21"/>
      <c r="K887" s="21"/>
      <c r="L887" s="21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20"/>
      <c r="C888" s="19"/>
      <c r="D888" s="19"/>
      <c r="E888" s="19"/>
      <c r="F888" s="19"/>
      <c r="G888" s="19"/>
      <c r="H888" s="21"/>
      <c r="I888" s="21"/>
      <c r="J888" s="21"/>
      <c r="K888" s="21"/>
      <c r="L888" s="21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20"/>
      <c r="C889" s="19"/>
      <c r="D889" s="19"/>
      <c r="E889" s="19"/>
      <c r="F889" s="19"/>
      <c r="G889" s="19"/>
      <c r="H889" s="21"/>
      <c r="I889" s="21"/>
      <c r="J889" s="21"/>
      <c r="K889" s="21"/>
      <c r="L889" s="21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20"/>
      <c r="C890" s="19"/>
      <c r="D890" s="19"/>
      <c r="E890" s="19"/>
      <c r="F890" s="19"/>
      <c r="G890" s="19"/>
      <c r="H890" s="21"/>
      <c r="I890" s="21"/>
      <c r="J890" s="21"/>
      <c r="K890" s="21"/>
      <c r="L890" s="21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20"/>
      <c r="C891" s="19"/>
      <c r="D891" s="19"/>
      <c r="E891" s="19"/>
      <c r="F891" s="19"/>
      <c r="G891" s="19"/>
      <c r="H891" s="21"/>
      <c r="I891" s="21"/>
      <c r="J891" s="21"/>
      <c r="K891" s="21"/>
      <c r="L891" s="21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20"/>
      <c r="C892" s="19"/>
      <c r="D892" s="19"/>
      <c r="E892" s="19"/>
      <c r="F892" s="19"/>
      <c r="G892" s="19"/>
      <c r="H892" s="21"/>
      <c r="I892" s="21"/>
      <c r="J892" s="21"/>
      <c r="K892" s="21"/>
      <c r="L892" s="21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20"/>
      <c r="C893" s="19"/>
      <c r="D893" s="19"/>
      <c r="E893" s="19"/>
      <c r="F893" s="19"/>
      <c r="G893" s="19"/>
      <c r="H893" s="21"/>
      <c r="I893" s="21"/>
      <c r="J893" s="21"/>
      <c r="K893" s="21"/>
      <c r="L893" s="21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20"/>
      <c r="C894" s="19"/>
      <c r="D894" s="19"/>
      <c r="E894" s="19"/>
      <c r="F894" s="19"/>
      <c r="G894" s="19"/>
      <c r="H894" s="21"/>
      <c r="I894" s="21"/>
      <c r="J894" s="21"/>
      <c r="K894" s="21"/>
      <c r="L894" s="21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20"/>
      <c r="C895" s="19"/>
      <c r="D895" s="19"/>
      <c r="E895" s="19"/>
      <c r="F895" s="19"/>
      <c r="G895" s="19"/>
      <c r="H895" s="21"/>
      <c r="I895" s="21"/>
      <c r="J895" s="21"/>
      <c r="K895" s="21"/>
      <c r="L895" s="21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20"/>
      <c r="C896" s="19"/>
      <c r="D896" s="19"/>
      <c r="E896" s="19"/>
      <c r="F896" s="19"/>
      <c r="G896" s="19"/>
      <c r="H896" s="21"/>
      <c r="I896" s="21"/>
      <c r="J896" s="21"/>
      <c r="K896" s="21"/>
      <c r="L896" s="21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20"/>
      <c r="C897" s="19"/>
      <c r="D897" s="19"/>
      <c r="E897" s="19"/>
      <c r="F897" s="19"/>
      <c r="G897" s="19"/>
      <c r="H897" s="21"/>
      <c r="I897" s="21"/>
      <c r="J897" s="21"/>
      <c r="K897" s="21"/>
      <c r="L897" s="21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20"/>
      <c r="C898" s="19"/>
      <c r="D898" s="19"/>
      <c r="E898" s="19"/>
      <c r="F898" s="19"/>
      <c r="G898" s="19"/>
      <c r="H898" s="21"/>
      <c r="I898" s="21"/>
      <c r="J898" s="21"/>
      <c r="K898" s="21"/>
      <c r="L898" s="21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20"/>
      <c r="C899" s="19"/>
      <c r="D899" s="19"/>
      <c r="E899" s="19"/>
      <c r="F899" s="19"/>
      <c r="G899" s="19"/>
      <c r="H899" s="21"/>
      <c r="I899" s="21"/>
      <c r="J899" s="21"/>
      <c r="K899" s="21"/>
      <c r="L899" s="21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20"/>
      <c r="C900" s="19"/>
      <c r="D900" s="19"/>
      <c r="E900" s="19"/>
      <c r="F900" s="19"/>
      <c r="G900" s="19"/>
      <c r="H900" s="21"/>
      <c r="I900" s="21"/>
      <c r="J900" s="21"/>
      <c r="K900" s="21"/>
      <c r="L900" s="21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20"/>
      <c r="C901" s="19"/>
      <c r="D901" s="19"/>
      <c r="E901" s="19"/>
      <c r="F901" s="19"/>
      <c r="G901" s="19"/>
      <c r="H901" s="21"/>
      <c r="I901" s="21"/>
      <c r="J901" s="21"/>
      <c r="K901" s="21"/>
      <c r="L901" s="21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20"/>
      <c r="C902" s="19"/>
      <c r="D902" s="19"/>
      <c r="E902" s="19"/>
      <c r="F902" s="19"/>
      <c r="G902" s="19"/>
      <c r="H902" s="21"/>
      <c r="I902" s="21"/>
      <c r="J902" s="21"/>
      <c r="K902" s="21"/>
      <c r="L902" s="21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20"/>
      <c r="C903" s="19"/>
      <c r="D903" s="19"/>
      <c r="E903" s="19"/>
      <c r="F903" s="19"/>
      <c r="G903" s="19"/>
      <c r="H903" s="21"/>
      <c r="I903" s="21"/>
      <c r="J903" s="21"/>
      <c r="K903" s="21"/>
      <c r="L903" s="21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20"/>
      <c r="C904" s="19"/>
      <c r="D904" s="19"/>
      <c r="E904" s="19"/>
      <c r="F904" s="19"/>
      <c r="G904" s="19"/>
      <c r="H904" s="21"/>
      <c r="I904" s="21"/>
      <c r="J904" s="21"/>
      <c r="K904" s="21"/>
      <c r="L904" s="21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20"/>
      <c r="C905" s="19"/>
      <c r="D905" s="19"/>
      <c r="E905" s="19"/>
      <c r="F905" s="19"/>
      <c r="G905" s="19"/>
      <c r="H905" s="21"/>
      <c r="I905" s="21"/>
      <c r="J905" s="21"/>
      <c r="K905" s="21"/>
      <c r="L905" s="21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20"/>
      <c r="C906" s="19"/>
      <c r="D906" s="19"/>
      <c r="E906" s="19"/>
      <c r="F906" s="19"/>
      <c r="G906" s="19"/>
      <c r="H906" s="21"/>
      <c r="I906" s="21"/>
      <c r="J906" s="21"/>
      <c r="K906" s="21"/>
      <c r="L906" s="21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20"/>
      <c r="C907" s="19"/>
      <c r="D907" s="19"/>
      <c r="E907" s="19"/>
      <c r="F907" s="19"/>
      <c r="G907" s="19"/>
      <c r="H907" s="21"/>
      <c r="I907" s="21"/>
      <c r="J907" s="21"/>
      <c r="K907" s="21"/>
      <c r="L907" s="21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20"/>
      <c r="C908" s="19"/>
      <c r="D908" s="19"/>
      <c r="E908" s="19"/>
      <c r="F908" s="19"/>
      <c r="G908" s="19"/>
      <c r="H908" s="21"/>
      <c r="I908" s="21"/>
      <c r="J908" s="21"/>
      <c r="K908" s="21"/>
      <c r="L908" s="21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20"/>
      <c r="C909" s="19"/>
      <c r="D909" s="19"/>
      <c r="E909" s="19"/>
      <c r="F909" s="19"/>
      <c r="G909" s="19"/>
      <c r="H909" s="21"/>
      <c r="I909" s="21"/>
      <c r="J909" s="21"/>
      <c r="K909" s="21"/>
      <c r="L909" s="21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20"/>
      <c r="C910" s="19"/>
      <c r="D910" s="19"/>
      <c r="E910" s="19"/>
      <c r="F910" s="19"/>
      <c r="G910" s="19"/>
      <c r="H910" s="21"/>
      <c r="I910" s="21"/>
      <c r="J910" s="21"/>
      <c r="K910" s="21"/>
      <c r="L910" s="21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20"/>
      <c r="C911" s="19"/>
      <c r="D911" s="19"/>
      <c r="E911" s="19"/>
      <c r="F911" s="19"/>
      <c r="G911" s="19"/>
      <c r="H911" s="21"/>
      <c r="I911" s="21"/>
      <c r="J911" s="21"/>
      <c r="K911" s="21"/>
      <c r="L911" s="21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20"/>
      <c r="C912" s="19"/>
      <c r="D912" s="19"/>
      <c r="E912" s="19"/>
      <c r="F912" s="19"/>
      <c r="G912" s="19"/>
      <c r="H912" s="21"/>
      <c r="I912" s="21"/>
      <c r="J912" s="21"/>
      <c r="K912" s="21"/>
      <c r="L912" s="21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20"/>
      <c r="C913" s="19"/>
      <c r="D913" s="19"/>
      <c r="E913" s="19"/>
      <c r="F913" s="19"/>
      <c r="G913" s="19"/>
      <c r="H913" s="21"/>
      <c r="I913" s="21"/>
      <c r="J913" s="21"/>
      <c r="K913" s="21"/>
      <c r="L913" s="21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20"/>
      <c r="C914" s="19"/>
      <c r="D914" s="19"/>
      <c r="E914" s="19"/>
      <c r="F914" s="19"/>
      <c r="G914" s="19"/>
      <c r="H914" s="21"/>
      <c r="I914" s="21"/>
      <c r="J914" s="21"/>
      <c r="K914" s="21"/>
      <c r="L914" s="21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20"/>
      <c r="C915" s="19"/>
      <c r="D915" s="19"/>
      <c r="E915" s="19"/>
      <c r="F915" s="19"/>
      <c r="G915" s="19"/>
      <c r="H915" s="21"/>
      <c r="I915" s="21"/>
      <c r="J915" s="21"/>
      <c r="K915" s="21"/>
      <c r="L915" s="21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20"/>
      <c r="C916" s="19"/>
      <c r="D916" s="19"/>
      <c r="E916" s="19"/>
      <c r="F916" s="19"/>
      <c r="G916" s="19"/>
      <c r="H916" s="21"/>
      <c r="I916" s="21"/>
      <c r="J916" s="21"/>
      <c r="K916" s="21"/>
      <c r="L916" s="21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20"/>
      <c r="C917" s="19"/>
      <c r="D917" s="19"/>
      <c r="E917" s="19"/>
      <c r="F917" s="19"/>
      <c r="G917" s="19"/>
      <c r="H917" s="21"/>
      <c r="I917" s="21"/>
      <c r="J917" s="21"/>
      <c r="K917" s="21"/>
      <c r="L917" s="21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20"/>
      <c r="C918" s="19"/>
      <c r="D918" s="19"/>
      <c r="E918" s="19"/>
      <c r="F918" s="19"/>
      <c r="G918" s="19"/>
      <c r="H918" s="21"/>
      <c r="I918" s="21"/>
      <c r="J918" s="21"/>
      <c r="K918" s="21"/>
      <c r="L918" s="21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20"/>
      <c r="C919" s="19"/>
      <c r="D919" s="19"/>
      <c r="E919" s="19"/>
      <c r="F919" s="19"/>
      <c r="G919" s="19"/>
      <c r="H919" s="21"/>
      <c r="I919" s="21"/>
      <c r="J919" s="21"/>
      <c r="K919" s="21"/>
      <c r="L919" s="21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20"/>
      <c r="C920" s="19"/>
      <c r="D920" s="19"/>
      <c r="E920" s="19"/>
      <c r="F920" s="19"/>
      <c r="G920" s="19"/>
      <c r="H920" s="21"/>
      <c r="I920" s="21"/>
      <c r="J920" s="21"/>
      <c r="K920" s="21"/>
      <c r="L920" s="21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20"/>
      <c r="C921" s="19"/>
      <c r="D921" s="19"/>
      <c r="E921" s="19"/>
      <c r="F921" s="19"/>
      <c r="G921" s="19"/>
      <c r="H921" s="21"/>
      <c r="I921" s="21"/>
      <c r="J921" s="21"/>
      <c r="K921" s="21"/>
      <c r="L921" s="21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20"/>
      <c r="C922" s="19"/>
      <c r="D922" s="19"/>
      <c r="E922" s="19"/>
      <c r="F922" s="19"/>
      <c r="G922" s="19"/>
      <c r="H922" s="21"/>
      <c r="I922" s="21"/>
      <c r="J922" s="21"/>
      <c r="K922" s="21"/>
      <c r="L922" s="21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20"/>
      <c r="C923" s="19"/>
      <c r="D923" s="19"/>
      <c r="E923" s="19"/>
      <c r="F923" s="19"/>
      <c r="G923" s="19"/>
      <c r="H923" s="21"/>
      <c r="I923" s="21"/>
      <c r="J923" s="21"/>
      <c r="K923" s="21"/>
      <c r="L923" s="21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20"/>
      <c r="C924" s="19"/>
      <c r="D924" s="19"/>
      <c r="E924" s="19"/>
      <c r="F924" s="19"/>
      <c r="G924" s="19"/>
      <c r="H924" s="21"/>
      <c r="I924" s="21"/>
      <c r="J924" s="21"/>
      <c r="K924" s="21"/>
      <c r="L924" s="21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20"/>
      <c r="C925" s="19"/>
      <c r="D925" s="19"/>
      <c r="E925" s="19"/>
      <c r="F925" s="19"/>
      <c r="G925" s="19"/>
      <c r="H925" s="21"/>
      <c r="I925" s="21"/>
      <c r="J925" s="21"/>
      <c r="K925" s="21"/>
      <c r="L925" s="21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20"/>
      <c r="C926" s="19"/>
      <c r="D926" s="19"/>
      <c r="E926" s="19"/>
      <c r="F926" s="19"/>
      <c r="G926" s="19"/>
      <c r="H926" s="21"/>
      <c r="I926" s="21"/>
      <c r="J926" s="21"/>
      <c r="K926" s="21"/>
      <c r="L926" s="21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20"/>
      <c r="C927" s="19"/>
      <c r="D927" s="19"/>
      <c r="E927" s="19"/>
      <c r="F927" s="19"/>
      <c r="G927" s="19"/>
      <c r="H927" s="21"/>
      <c r="I927" s="21"/>
      <c r="J927" s="21"/>
      <c r="K927" s="21"/>
      <c r="L927" s="21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20"/>
      <c r="C928" s="19"/>
      <c r="D928" s="19"/>
      <c r="E928" s="19"/>
      <c r="F928" s="19"/>
      <c r="G928" s="19"/>
      <c r="H928" s="21"/>
      <c r="I928" s="21"/>
      <c r="J928" s="21"/>
      <c r="K928" s="21"/>
      <c r="L928" s="21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20"/>
      <c r="C929" s="19"/>
      <c r="D929" s="19"/>
      <c r="E929" s="19"/>
      <c r="F929" s="19"/>
      <c r="G929" s="19"/>
      <c r="H929" s="21"/>
      <c r="I929" s="21"/>
      <c r="J929" s="21"/>
      <c r="K929" s="21"/>
      <c r="L929" s="21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20"/>
      <c r="C930" s="19"/>
      <c r="D930" s="19"/>
      <c r="E930" s="19"/>
      <c r="F930" s="19"/>
      <c r="G930" s="19"/>
      <c r="H930" s="21"/>
      <c r="I930" s="21"/>
      <c r="J930" s="21"/>
      <c r="K930" s="21"/>
      <c r="L930" s="21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20"/>
      <c r="C931" s="19"/>
      <c r="D931" s="19"/>
      <c r="E931" s="19"/>
      <c r="F931" s="19"/>
      <c r="G931" s="19"/>
      <c r="H931" s="21"/>
      <c r="I931" s="21"/>
      <c r="J931" s="21"/>
      <c r="K931" s="21"/>
      <c r="L931" s="21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20"/>
      <c r="C932" s="19"/>
      <c r="D932" s="19"/>
      <c r="E932" s="19"/>
      <c r="F932" s="19"/>
      <c r="G932" s="19"/>
      <c r="H932" s="21"/>
      <c r="I932" s="21"/>
      <c r="J932" s="21"/>
      <c r="K932" s="21"/>
      <c r="L932" s="21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20"/>
      <c r="C933" s="19"/>
      <c r="D933" s="19"/>
      <c r="E933" s="19"/>
      <c r="F933" s="19"/>
      <c r="G933" s="19"/>
      <c r="H933" s="21"/>
      <c r="I933" s="21"/>
      <c r="J933" s="21"/>
      <c r="K933" s="21"/>
      <c r="L933" s="21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20"/>
      <c r="C934" s="19"/>
      <c r="D934" s="19"/>
      <c r="E934" s="19"/>
      <c r="F934" s="19"/>
      <c r="G934" s="19"/>
      <c r="H934" s="21"/>
      <c r="I934" s="21"/>
      <c r="J934" s="21"/>
      <c r="K934" s="21"/>
      <c r="L934" s="21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20"/>
      <c r="C935" s="19"/>
      <c r="D935" s="19"/>
      <c r="E935" s="19"/>
      <c r="F935" s="19"/>
      <c r="G935" s="19"/>
      <c r="H935" s="21"/>
      <c r="I935" s="21"/>
      <c r="J935" s="21"/>
      <c r="K935" s="21"/>
      <c r="L935" s="21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20"/>
      <c r="C936" s="19"/>
      <c r="D936" s="19"/>
      <c r="E936" s="19"/>
      <c r="F936" s="19"/>
      <c r="G936" s="19"/>
      <c r="H936" s="21"/>
      <c r="I936" s="21"/>
      <c r="J936" s="21"/>
      <c r="K936" s="21"/>
      <c r="L936" s="21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20"/>
      <c r="C937" s="19"/>
      <c r="D937" s="19"/>
      <c r="E937" s="19"/>
      <c r="F937" s="19"/>
      <c r="G937" s="19"/>
      <c r="H937" s="21"/>
      <c r="I937" s="21"/>
      <c r="J937" s="21"/>
      <c r="K937" s="21"/>
      <c r="L937" s="21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20"/>
      <c r="C938" s="19"/>
      <c r="D938" s="19"/>
      <c r="E938" s="19"/>
      <c r="F938" s="19"/>
      <c r="G938" s="19"/>
      <c r="H938" s="21"/>
      <c r="I938" s="21"/>
      <c r="J938" s="21"/>
      <c r="K938" s="21"/>
      <c r="L938" s="21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20"/>
      <c r="C939" s="19"/>
      <c r="D939" s="19"/>
      <c r="E939" s="19"/>
      <c r="F939" s="19"/>
      <c r="G939" s="19"/>
      <c r="H939" s="21"/>
      <c r="I939" s="21"/>
      <c r="J939" s="21"/>
      <c r="K939" s="21"/>
      <c r="L939" s="21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20"/>
      <c r="C940" s="19"/>
      <c r="D940" s="19"/>
      <c r="E940" s="19"/>
      <c r="F940" s="19"/>
      <c r="G940" s="19"/>
      <c r="H940" s="21"/>
      <c r="I940" s="21"/>
      <c r="J940" s="21"/>
      <c r="K940" s="21"/>
      <c r="L940" s="21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20"/>
      <c r="C941" s="19"/>
      <c r="D941" s="19"/>
      <c r="E941" s="19"/>
      <c r="F941" s="19"/>
      <c r="G941" s="19"/>
      <c r="H941" s="21"/>
      <c r="I941" s="21"/>
      <c r="J941" s="21"/>
      <c r="K941" s="21"/>
      <c r="L941" s="21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20"/>
      <c r="C942" s="19"/>
      <c r="D942" s="19"/>
      <c r="E942" s="19"/>
      <c r="F942" s="19"/>
      <c r="G942" s="19"/>
      <c r="H942" s="21"/>
      <c r="I942" s="21"/>
      <c r="J942" s="21"/>
      <c r="K942" s="21"/>
      <c r="L942" s="21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20"/>
      <c r="C943" s="19"/>
      <c r="D943" s="19"/>
      <c r="E943" s="19"/>
      <c r="F943" s="19"/>
      <c r="G943" s="19"/>
      <c r="H943" s="21"/>
      <c r="I943" s="21"/>
      <c r="J943" s="21"/>
      <c r="K943" s="21"/>
      <c r="L943" s="21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20"/>
      <c r="C944" s="19"/>
      <c r="D944" s="19"/>
      <c r="E944" s="19"/>
      <c r="F944" s="19"/>
      <c r="G944" s="19"/>
      <c r="H944" s="21"/>
      <c r="I944" s="21"/>
      <c r="J944" s="21"/>
      <c r="K944" s="21"/>
      <c r="L944" s="21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20"/>
      <c r="C945" s="19"/>
      <c r="D945" s="19"/>
      <c r="E945" s="19"/>
      <c r="F945" s="19"/>
      <c r="G945" s="19"/>
      <c r="H945" s="21"/>
      <c r="I945" s="21"/>
      <c r="J945" s="21"/>
      <c r="K945" s="21"/>
      <c r="L945" s="21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20"/>
      <c r="C946" s="19"/>
      <c r="D946" s="19"/>
      <c r="E946" s="19"/>
      <c r="F946" s="19"/>
      <c r="G946" s="19"/>
      <c r="H946" s="21"/>
      <c r="I946" s="21"/>
      <c r="J946" s="21"/>
      <c r="K946" s="21"/>
      <c r="L946" s="21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20"/>
      <c r="C947" s="19"/>
      <c r="D947" s="19"/>
      <c r="E947" s="19"/>
      <c r="F947" s="19"/>
      <c r="G947" s="19"/>
      <c r="H947" s="21"/>
      <c r="I947" s="21"/>
      <c r="J947" s="21"/>
      <c r="K947" s="21"/>
      <c r="L947" s="21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20"/>
      <c r="C948" s="19"/>
      <c r="D948" s="19"/>
      <c r="E948" s="19"/>
      <c r="F948" s="19"/>
      <c r="G948" s="19"/>
      <c r="H948" s="21"/>
      <c r="I948" s="21"/>
      <c r="J948" s="21"/>
      <c r="K948" s="21"/>
      <c r="L948" s="21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20"/>
      <c r="C949" s="19"/>
      <c r="D949" s="19"/>
      <c r="E949" s="19"/>
      <c r="F949" s="19"/>
      <c r="G949" s="19"/>
      <c r="H949" s="21"/>
      <c r="I949" s="21"/>
      <c r="J949" s="21"/>
      <c r="K949" s="21"/>
      <c r="L949" s="21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20"/>
      <c r="C950" s="19"/>
      <c r="D950" s="19"/>
      <c r="E950" s="19"/>
      <c r="F950" s="19"/>
      <c r="G950" s="19"/>
      <c r="H950" s="21"/>
      <c r="I950" s="21"/>
      <c r="J950" s="21"/>
      <c r="K950" s="21"/>
      <c r="L950" s="21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20"/>
      <c r="C951" s="19"/>
      <c r="D951" s="19"/>
      <c r="E951" s="19"/>
      <c r="F951" s="19"/>
      <c r="G951" s="19"/>
      <c r="H951" s="21"/>
      <c r="I951" s="21"/>
      <c r="J951" s="21"/>
      <c r="K951" s="21"/>
      <c r="L951" s="21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20"/>
      <c r="C952" s="19"/>
      <c r="D952" s="19"/>
      <c r="E952" s="19"/>
      <c r="F952" s="19"/>
      <c r="G952" s="19"/>
      <c r="H952" s="21"/>
      <c r="I952" s="21"/>
      <c r="J952" s="21"/>
      <c r="K952" s="21"/>
      <c r="L952" s="21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20"/>
      <c r="C953" s="19"/>
      <c r="D953" s="19"/>
      <c r="E953" s="19"/>
      <c r="F953" s="19"/>
      <c r="G953" s="19"/>
      <c r="H953" s="21"/>
      <c r="I953" s="21"/>
      <c r="J953" s="21"/>
      <c r="K953" s="21"/>
      <c r="L953" s="21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20"/>
      <c r="C954" s="19"/>
      <c r="D954" s="19"/>
      <c r="E954" s="19"/>
      <c r="F954" s="19"/>
      <c r="G954" s="19"/>
      <c r="H954" s="21"/>
      <c r="I954" s="21"/>
      <c r="J954" s="21"/>
      <c r="K954" s="21"/>
      <c r="L954" s="21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20"/>
      <c r="C955" s="19"/>
      <c r="D955" s="19"/>
      <c r="E955" s="19"/>
      <c r="F955" s="19"/>
      <c r="G955" s="19"/>
      <c r="H955" s="21"/>
      <c r="I955" s="21"/>
      <c r="J955" s="21"/>
      <c r="K955" s="21"/>
      <c r="L955" s="21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20"/>
      <c r="C956" s="19"/>
      <c r="D956" s="19"/>
      <c r="E956" s="19"/>
      <c r="F956" s="19"/>
      <c r="G956" s="19"/>
      <c r="H956" s="21"/>
      <c r="I956" s="21"/>
      <c r="J956" s="21"/>
      <c r="K956" s="21"/>
      <c r="L956" s="21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20"/>
      <c r="C957" s="19"/>
      <c r="D957" s="19"/>
      <c r="E957" s="19"/>
      <c r="F957" s="19"/>
      <c r="G957" s="19"/>
      <c r="H957" s="21"/>
      <c r="I957" s="21"/>
      <c r="J957" s="21"/>
      <c r="K957" s="21"/>
      <c r="L957" s="21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20"/>
      <c r="C958" s="19"/>
      <c r="D958" s="19"/>
      <c r="E958" s="19"/>
      <c r="F958" s="19"/>
      <c r="G958" s="19"/>
      <c r="H958" s="21"/>
      <c r="I958" s="21"/>
      <c r="J958" s="21"/>
      <c r="K958" s="21"/>
      <c r="L958" s="21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20"/>
      <c r="C959" s="19"/>
      <c r="D959" s="19"/>
      <c r="E959" s="19"/>
      <c r="F959" s="19"/>
      <c r="G959" s="19"/>
      <c r="H959" s="21"/>
      <c r="I959" s="21"/>
      <c r="J959" s="21"/>
      <c r="K959" s="21"/>
      <c r="L959" s="21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20"/>
      <c r="C960" s="19"/>
      <c r="D960" s="19"/>
      <c r="E960" s="19"/>
      <c r="F960" s="19"/>
      <c r="G960" s="19"/>
      <c r="H960" s="21"/>
      <c r="I960" s="21"/>
      <c r="J960" s="21"/>
      <c r="K960" s="21"/>
      <c r="L960" s="21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20"/>
      <c r="C961" s="19"/>
      <c r="D961" s="19"/>
      <c r="E961" s="19"/>
      <c r="F961" s="19"/>
      <c r="G961" s="19"/>
      <c r="H961" s="21"/>
      <c r="I961" s="21"/>
      <c r="J961" s="21"/>
      <c r="K961" s="21"/>
      <c r="L961" s="21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20"/>
      <c r="C962" s="19"/>
      <c r="D962" s="19"/>
      <c r="E962" s="19"/>
      <c r="F962" s="19"/>
      <c r="G962" s="19"/>
      <c r="H962" s="21"/>
      <c r="I962" s="21"/>
      <c r="J962" s="21"/>
      <c r="K962" s="21"/>
      <c r="L962" s="21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20"/>
      <c r="C963" s="19"/>
      <c r="D963" s="19"/>
      <c r="E963" s="19"/>
      <c r="F963" s="19"/>
      <c r="G963" s="19"/>
      <c r="H963" s="21"/>
      <c r="I963" s="21"/>
      <c r="J963" s="21"/>
      <c r="K963" s="21"/>
      <c r="L963" s="21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20"/>
      <c r="C964" s="19"/>
      <c r="D964" s="19"/>
      <c r="E964" s="19"/>
      <c r="F964" s="19"/>
      <c r="G964" s="19"/>
      <c r="H964" s="21"/>
      <c r="I964" s="21"/>
      <c r="J964" s="21"/>
      <c r="K964" s="21"/>
      <c r="L964" s="21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20"/>
      <c r="C965" s="19"/>
      <c r="D965" s="19"/>
      <c r="E965" s="19"/>
      <c r="F965" s="19"/>
      <c r="G965" s="19"/>
      <c r="H965" s="21"/>
      <c r="I965" s="21"/>
      <c r="J965" s="21"/>
      <c r="K965" s="21"/>
      <c r="L965" s="21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20"/>
      <c r="C966" s="19"/>
      <c r="D966" s="19"/>
      <c r="E966" s="19"/>
      <c r="F966" s="19"/>
      <c r="G966" s="19"/>
      <c r="H966" s="21"/>
      <c r="I966" s="21"/>
      <c r="J966" s="21"/>
      <c r="K966" s="21"/>
      <c r="L966" s="21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20"/>
      <c r="C967" s="19"/>
      <c r="D967" s="19"/>
      <c r="E967" s="19"/>
      <c r="F967" s="19"/>
      <c r="G967" s="19"/>
      <c r="H967" s="21"/>
      <c r="I967" s="21"/>
      <c r="J967" s="21"/>
      <c r="K967" s="21"/>
      <c r="L967" s="21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20"/>
      <c r="C968" s="19"/>
      <c r="D968" s="19"/>
      <c r="E968" s="19"/>
      <c r="F968" s="19"/>
      <c r="G968" s="19"/>
      <c r="H968" s="21"/>
      <c r="I968" s="21"/>
      <c r="J968" s="21"/>
      <c r="K968" s="21"/>
      <c r="L968" s="21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20"/>
      <c r="C969" s="19"/>
      <c r="D969" s="19"/>
      <c r="E969" s="19"/>
      <c r="F969" s="19"/>
      <c r="G969" s="19"/>
      <c r="H969" s="21"/>
      <c r="I969" s="21"/>
      <c r="J969" s="21"/>
      <c r="K969" s="21"/>
      <c r="L969" s="21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20"/>
      <c r="C970" s="19"/>
      <c r="D970" s="19"/>
      <c r="E970" s="19"/>
      <c r="F970" s="19"/>
      <c r="G970" s="19"/>
      <c r="H970" s="21"/>
      <c r="I970" s="21"/>
      <c r="J970" s="21"/>
      <c r="K970" s="21"/>
      <c r="L970" s="21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20"/>
      <c r="C971" s="19"/>
      <c r="D971" s="19"/>
      <c r="E971" s="19"/>
      <c r="F971" s="19"/>
      <c r="G971" s="19"/>
      <c r="H971" s="21"/>
      <c r="I971" s="21"/>
      <c r="J971" s="21"/>
      <c r="K971" s="21"/>
      <c r="L971" s="21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20"/>
      <c r="C972" s="19"/>
      <c r="D972" s="19"/>
      <c r="E972" s="19"/>
      <c r="F972" s="19"/>
      <c r="G972" s="19"/>
      <c r="H972" s="21"/>
      <c r="I972" s="21"/>
      <c r="J972" s="21"/>
      <c r="K972" s="21"/>
      <c r="L972" s="21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20"/>
      <c r="C973" s="19"/>
      <c r="D973" s="19"/>
      <c r="E973" s="19"/>
      <c r="F973" s="19"/>
      <c r="G973" s="19"/>
      <c r="H973" s="21"/>
      <c r="I973" s="21"/>
      <c r="J973" s="21"/>
      <c r="K973" s="21"/>
      <c r="L973" s="21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20"/>
      <c r="C974" s="19"/>
      <c r="D974" s="19"/>
      <c r="E974" s="19"/>
      <c r="F974" s="19"/>
      <c r="G974" s="19"/>
      <c r="H974" s="21"/>
      <c r="I974" s="21"/>
      <c r="J974" s="21"/>
      <c r="K974" s="21"/>
      <c r="L974" s="21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20"/>
      <c r="C975" s="19"/>
      <c r="D975" s="19"/>
      <c r="E975" s="19"/>
      <c r="F975" s="19"/>
      <c r="G975" s="19"/>
      <c r="H975" s="21"/>
      <c r="I975" s="21"/>
      <c r="J975" s="21"/>
      <c r="K975" s="21"/>
      <c r="L975" s="21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20"/>
      <c r="C976" s="19"/>
      <c r="D976" s="19"/>
      <c r="E976" s="19"/>
      <c r="F976" s="19"/>
      <c r="G976" s="19"/>
      <c r="H976" s="21"/>
      <c r="I976" s="21"/>
      <c r="J976" s="21"/>
      <c r="K976" s="21"/>
      <c r="L976" s="21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20"/>
      <c r="C977" s="19"/>
      <c r="D977" s="19"/>
      <c r="E977" s="19"/>
      <c r="F977" s="19"/>
      <c r="G977" s="19"/>
      <c r="H977" s="21"/>
      <c r="I977" s="21"/>
      <c r="J977" s="21"/>
      <c r="K977" s="21"/>
      <c r="L977" s="21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20"/>
      <c r="C978" s="19"/>
      <c r="D978" s="19"/>
      <c r="E978" s="19"/>
      <c r="F978" s="19"/>
      <c r="G978" s="19"/>
      <c r="H978" s="21"/>
      <c r="I978" s="21"/>
      <c r="J978" s="21"/>
      <c r="K978" s="21"/>
      <c r="L978" s="21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20"/>
      <c r="C979" s="19"/>
      <c r="D979" s="19"/>
      <c r="E979" s="19"/>
      <c r="F979" s="19"/>
      <c r="G979" s="19"/>
      <c r="H979" s="21"/>
      <c r="I979" s="21"/>
      <c r="J979" s="21"/>
      <c r="K979" s="21"/>
      <c r="L979" s="21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20"/>
      <c r="C980" s="19"/>
      <c r="D980" s="19"/>
      <c r="E980" s="19"/>
      <c r="F980" s="19"/>
      <c r="G980" s="19"/>
      <c r="H980" s="21"/>
      <c r="I980" s="21"/>
      <c r="J980" s="21"/>
      <c r="K980" s="21"/>
      <c r="L980" s="21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20"/>
      <c r="C981" s="19"/>
      <c r="D981" s="19"/>
      <c r="E981" s="19"/>
      <c r="F981" s="19"/>
      <c r="G981" s="19"/>
      <c r="H981" s="21"/>
      <c r="I981" s="21"/>
      <c r="J981" s="21"/>
      <c r="K981" s="21"/>
      <c r="L981" s="21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20"/>
      <c r="C982" s="19"/>
      <c r="D982" s="19"/>
      <c r="E982" s="19"/>
      <c r="F982" s="19"/>
      <c r="G982" s="19"/>
      <c r="H982" s="21"/>
      <c r="I982" s="21"/>
      <c r="J982" s="21"/>
      <c r="K982" s="21"/>
      <c r="L982" s="21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20"/>
      <c r="C983" s="19"/>
      <c r="D983" s="19"/>
      <c r="E983" s="19"/>
      <c r="F983" s="19"/>
      <c r="G983" s="19"/>
      <c r="H983" s="21"/>
      <c r="I983" s="21"/>
      <c r="J983" s="21"/>
      <c r="K983" s="21"/>
      <c r="L983" s="21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20"/>
      <c r="C984" s="19"/>
      <c r="D984" s="19"/>
      <c r="E984" s="19"/>
      <c r="F984" s="19"/>
      <c r="G984" s="19"/>
      <c r="H984" s="21"/>
      <c r="I984" s="21"/>
      <c r="J984" s="21"/>
      <c r="K984" s="21"/>
      <c r="L984" s="21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20"/>
      <c r="C985" s="19"/>
      <c r="D985" s="19"/>
      <c r="E985" s="19"/>
      <c r="F985" s="19"/>
      <c r="G985" s="19"/>
      <c r="H985" s="21"/>
      <c r="I985" s="21"/>
      <c r="J985" s="21"/>
      <c r="K985" s="21"/>
      <c r="L985" s="21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20"/>
      <c r="C986" s="19"/>
      <c r="D986" s="19"/>
      <c r="E986" s="19"/>
      <c r="F986" s="19"/>
      <c r="G986" s="19"/>
      <c r="H986" s="21"/>
      <c r="I986" s="21"/>
      <c r="J986" s="21"/>
      <c r="K986" s="21"/>
      <c r="L986" s="21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20"/>
      <c r="C987" s="19"/>
      <c r="D987" s="19"/>
      <c r="E987" s="19"/>
      <c r="F987" s="19"/>
      <c r="G987" s="19"/>
      <c r="H987" s="21"/>
      <c r="I987" s="21"/>
      <c r="J987" s="21"/>
      <c r="K987" s="21"/>
      <c r="L987" s="21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20"/>
      <c r="C988" s="19"/>
      <c r="D988" s="19"/>
      <c r="E988" s="19"/>
      <c r="F988" s="19"/>
      <c r="G988" s="19"/>
      <c r="H988" s="21"/>
      <c r="I988" s="21"/>
      <c r="J988" s="21"/>
      <c r="K988" s="21"/>
      <c r="L988" s="21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20"/>
      <c r="C989" s="19"/>
      <c r="D989" s="19"/>
      <c r="E989" s="19"/>
      <c r="F989" s="19"/>
      <c r="G989" s="19"/>
      <c r="H989" s="21"/>
      <c r="I989" s="21"/>
      <c r="J989" s="21"/>
      <c r="K989" s="21"/>
      <c r="L989" s="21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20"/>
      <c r="C990" s="19"/>
      <c r="D990" s="19"/>
      <c r="E990" s="19"/>
      <c r="F990" s="19"/>
      <c r="G990" s="19"/>
      <c r="H990" s="21"/>
      <c r="I990" s="21"/>
      <c r="J990" s="21"/>
      <c r="K990" s="21"/>
      <c r="L990" s="21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20"/>
      <c r="C991" s="19"/>
      <c r="D991" s="19"/>
      <c r="E991" s="19"/>
      <c r="F991" s="19"/>
      <c r="G991" s="19"/>
      <c r="H991" s="21"/>
      <c r="I991" s="21"/>
      <c r="J991" s="21"/>
      <c r="K991" s="21"/>
      <c r="L991" s="21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20"/>
      <c r="C992" s="19"/>
      <c r="D992" s="19"/>
      <c r="E992" s="19"/>
      <c r="F992" s="19"/>
      <c r="G992" s="19"/>
      <c r="H992" s="21"/>
      <c r="I992" s="21"/>
      <c r="J992" s="21"/>
      <c r="K992" s="21"/>
      <c r="L992" s="21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20"/>
      <c r="C993" s="19"/>
      <c r="D993" s="19"/>
      <c r="E993" s="19"/>
      <c r="F993" s="19"/>
      <c r="G993" s="19"/>
      <c r="H993" s="21"/>
      <c r="I993" s="21"/>
      <c r="J993" s="21"/>
      <c r="K993" s="21"/>
      <c r="L993" s="21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20"/>
      <c r="C994" s="19"/>
      <c r="D994" s="19"/>
      <c r="E994" s="19"/>
      <c r="F994" s="19"/>
      <c r="G994" s="19"/>
      <c r="H994" s="21"/>
      <c r="I994" s="21"/>
      <c r="J994" s="21"/>
      <c r="K994" s="21"/>
      <c r="L994" s="21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20"/>
      <c r="C995" s="19"/>
      <c r="D995" s="19"/>
      <c r="E995" s="19"/>
      <c r="F995" s="19"/>
      <c r="G995" s="19"/>
      <c r="H995" s="21"/>
      <c r="I995" s="21"/>
      <c r="J995" s="21"/>
      <c r="K995" s="21"/>
      <c r="L995" s="21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20"/>
      <c r="C996" s="19"/>
      <c r="D996" s="19"/>
      <c r="E996" s="19"/>
      <c r="F996" s="19"/>
      <c r="G996" s="19"/>
      <c r="H996" s="21"/>
      <c r="I996" s="21"/>
      <c r="J996" s="21"/>
      <c r="K996" s="21"/>
      <c r="L996" s="21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20"/>
      <c r="C997" s="19"/>
      <c r="D997" s="19"/>
      <c r="E997" s="19"/>
      <c r="F997" s="19"/>
      <c r="G997" s="19"/>
      <c r="H997" s="21"/>
      <c r="I997" s="21"/>
      <c r="J997" s="21"/>
      <c r="K997" s="21"/>
      <c r="L997" s="21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20"/>
      <c r="C998" s="19"/>
      <c r="D998" s="19"/>
      <c r="E998" s="19"/>
      <c r="F998" s="19"/>
      <c r="G998" s="19"/>
      <c r="H998" s="21"/>
      <c r="I998" s="21"/>
      <c r="J998" s="21"/>
      <c r="K998" s="21"/>
      <c r="L998" s="21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20"/>
      <c r="C999" s="19"/>
      <c r="D999" s="19"/>
      <c r="E999" s="19"/>
      <c r="F999" s="19"/>
      <c r="G999" s="19"/>
      <c r="H999" s="21"/>
      <c r="I999" s="21"/>
      <c r="J999" s="21"/>
      <c r="K999" s="21"/>
      <c r="L999" s="21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20"/>
      <c r="C1000" s="19"/>
      <c r="D1000" s="19"/>
      <c r="E1000" s="19"/>
      <c r="F1000" s="19"/>
      <c r="G1000" s="19"/>
      <c r="H1000" s="21"/>
      <c r="I1000" s="21"/>
      <c r="J1000" s="21"/>
      <c r="K1000" s="21"/>
      <c r="L1000" s="21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4.86"/>
    <col customWidth="1" min="3" max="3" width="20.86"/>
    <col customWidth="1" min="4" max="4" width="10.57"/>
    <col customWidth="1" min="5" max="5" width="14.57"/>
    <col customWidth="1" min="6" max="6" width="24.57"/>
    <col customWidth="1" min="7" max="7" width="10.29"/>
    <col customWidth="1" min="8" max="8" width="43.57"/>
    <col customWidth="1" min="9" max="9" width="13.29"/>
    <col customWidth="1" min="10" max="10" width="24.14"/>
    <col customWidth="1" min="11" max="11" width="9.71"/>
    <col customWidth="1" min="12" max="12" width="57.29"/>
    <col customWidth="1" min="13" max="15" width="21.43"/>
    <col customWidth="1" min="16" max="26" width="10.71"/>
  </cols>
  <sheetData>
    <row r="1" ht="42.0" customHeight="1">
      <c r="A1" s="36" t="s">
        <v>89</v>
      </c>
      <c r="B1" s="43" t="s">
        <v>90</v>
      </c>
      <c r="C1" s="36" t="s">
        <v>1</v>
      </c>
      <c r="D1" s="37" t="s">
        <v>0</v>
      </c>
      <c r="E1" s="38" t="s">
        <v>91</v>
      </c>
      <c r="F1" s="36" t="s">
        <v>92</v>
      </c>
      <c r="G1" s="37" t="s">
        <v>93</v>
      </c>
      <c r="H1" s="36" t="s">
        <v>94</v>
      </c>
      <c r="I1" s="38" t="s">
        <v>95</v>
      </c>
      <c r="J1" s="36" t="s">
        <v>96</v>
      </c>
      <c r="K1" s="37" t="s">
        <v>97</v>
      </c>
      <c r="L1" s="36" t="s">
        <v>98</v>
      </c>
      <c r="M1" s="21"/>
      <c r="N1" s="21"/>
      <c r="O1" s="21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 t="s">
        <v>2</v>
      </c>
      <c r="B2" s="10">
        <v>10321.0</v>
      </c>
      <c r="C2" s="7" t="s">
        <v>23</v>
      </c>
      <c r="D2" s="7">
        <v>2002.0</v>
      </c>
      <c r="E2" s="10"/>
      <c r="F2" s="8"/>
      <c r="G2" s="7"/>
      <c r="H2" s="8"/>
      <c r="I2" s="10"/>
      <c r="J2" s="8"/>
      <c r="K2" s="7"/>
      <c r="L2" s="8"/>
      <c r="M2" s="18"/>
      <c r="N2" s="18"/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7" t="s">
        <v>3</v>
      </c>
      <c r="B3" s="10">
        <v>2693.0</v>
      </c>
      <c r="C3" s="7" t="s">
        <v>23</v>
      </c>
      <c r="D3" s="7">
        <v>2002.0</v>
      </c>
      <c r="E3" s="10">
        <v>7530.0</v>
      </c>
      <c r="F3" s="8" t="s">
        <v>23</v>
      </c>
      <c r="G3" s="7">
        <v>2002.0</v>
      </c>
      <c r="H3" s="8" t="s">
        <v>6</v>
      </c>
      <c r="I3" s="10">
        <v>836.0</v>
      </c>
      <c r="J3" s="8" t="s">
        <v>23</v>
      </c>
      <c r="K3" s="7">
        <v>2002.0</v>
      </c>
      <c r="L3" s="44" t="s">
        <v>5</v>
      </c>
      <c r="M3" s="18"/>
      <c r="N3" s="18"/>
      <c r="O3" s="18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7" t="s">
        <v>4</v>
      </c>
      <c r="B4" s="10">
        <v>1662.0</v>
      </c>
      <c r="C4" s="7" t="s">
        <v>23</v>
      </c>
      <c r="D4" s="7">
        <v>2002.0</v>
      </c>
      <c r="E4" s="10"/>
      <c r="F4" s="8"/>
      <c r="G4" s="7"/>
      <c r="H4" s="8"/>
      <c r="I4" s="10"/>
      <c r="J4" s="8"/>
      <c r="K4" s="7"/>
      <c r="L4" s="8"/>
      <c r="M4" s="18"/>
      <c r="N4" s="18"/>
      <c r="O4" s="18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7" t="s">
        <v>5</v>
      </c>
      <c r="B5" s="10">
        <v>836.0</v>
      </c>
      <c r="C5" s="7" t="s">
        <v>23</v>
      </c>
      <c r="D5" s="7">
        <v>2002.0</v>
      </c>
      <c r="E5" s="10"/>
      <c r="F5" s="8"/>
      <c r="G5" s="7"/>
      <c r="H5" s="8"/>
      <c r="I5" s="10"/>
      <c r="J5" s="8"/>
      <c r="K5" s="7"/>
      <c r="L5" s="8"/>
      <c r="M5" s="18"/>
      <c r="N5" s="18"/>
      <c r="O5" s="18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7" t="s">
        <v>6</v>
      </c>
      <c r="B6" s="10">
        <v>7530.0</v>
      </c>
      <c r="C6" s="7" t="s">
        <v>23</v>
      </c>
      <c r="D6" s="7">
        <v>2002.0</v>
      </c>
      <c r="E6" s="10"/>
      <c r="F6" s="8"/>
      <c r="G6" s="7"/>
      <c r="H6" s="8"/>
      <c r="I6" s="10"/>
      <c r="J6" s="8"/>
      <c r="K6" s="7"/>
      <c r="L6" s="8"/>
      <c r="M6" s="18"/>
      <c r="N6" s="18"/>
      <c r="O6" s="18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10" t="s">
        <v>7</v>
      </c>
      <c r="B7" s="10">
        <v>2913817.0</v>
      </c>
      <c r="C7" s="10" t="s">
        <v>23</v>
      </c>
      <c r="D7" s="7">
        <v>2002.0</v>
      </c>
      <c r="E7" s="10"/>
      <c r="F7" s="8"/>
      <c r="G7" s="7"/>
      <c r="H7" s="8"/>
      <c r="I7" s="10"/>
      <c r="J7" s="8"/>
      <c r="K7" s="7"/>
      <c r="L7" s="8"/>
      <c r="M7" s="18"/>
      <c r="N7" s="18"/>
      <c r="O7" s="18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10" t="s">
        <v>8</v>
      </c>
      <c r="B8" s="10">
        <v>1207510.0</v>
      </c>
      <c r="C8" s="10" t="s">
        <v>22</v>
      </c>
      <c r="D8" s="7">
        <v>2013.0</v>
      </c>
      <c r="E8" s="10">
        <v>2334693.0</v>
      </c>
      <c r="F8" s="8" t="s">
        <v>26</v>
      </c>
      <c r="G8" s="7">
        <v>2012.0</v>
      </c>
      <c r="H8" s="8" t="s">
        <v>10</v>
      </c>
      <c r="I8" s="10">
        <v>21487.4</v>
      </c>
      <c r="J8" s="8" t="s">
        <v>23</v>
      </c>
      <c r="K8" s="7">
        <v>1996.0</v>
      </c>
      <c r="L8" s="44" t="s">
        <v>9</v>
      </c>
      <c r="M8" s="18"/>
      <c r="N8" s="18"/>
      <c r="O8" s="1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0" t="s">
        <v>9</v>
      </c>
      <c r="B9" s="10">
        <v>21487.4</v>
      </c>
      <c r="C9" s="10" t="s">
        <v>23</v>
      </c>
      <c r="D9" s="7">
        <v>1996.0</v>
      </c>
      <c r="E9" s="10"/>
      <c r="F9" s="8"/>
      <c r="G9" s="7"/>
      <c r="H9" s="8"/>
      <c r="I9" s="10"/>
      <c r="J9" s="8"/>
      <c r="K9" s="7"/>
      <c r="L9" s="8"/>
      <c r="M9" s="18"/>
      <c r="N9" s="18"/>
      <c r="O9" s="1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0" t="s">
        <v>10</v>
      </c>
      <c r="B10" s="10">
        <v>2334693.0</v>
      </c>
      <c r="C10" s="10" t="s">
        <v>26</v>
      </c>
      <c r="D10" s="7">
        <v>2012.0</v>
      </c>
      <c r="E10" s="10"/>
      <c r="F10" s="8"/>
      <c r="G10" s="7"/>
      <c r="H10" s="8"/>
      <c r="I10" s="10"/>
      <c r="J10" s="8"/>
      <c r="K10" s="7"/>
      <c r="L10" s="8"/>
      <c r="M10" s="18"/>
      <c r="N10" s="18"/>
      <c r="O10" s="1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10" t="s">
        <v>11</v>
      </c>
      <c r="B11" s="10">
        <v>546149.41</v>
      </c>
      <c r="C11" s="10" t="s">
        <v>23</v>
      </c>
      <c r="D11" s="7">
        <v>2002.0</v>
      </c>
      <c r="E11" s="10"/>
      <c r="F11" s="8"/>
      <c r="G11" s="7"/>
      <c r="H11" s="8"/>
      <c r="I11" s="10"/>
      <c r="J11" s="8"/>
      <c r="K11" s="7"/>
      <c r="L11" s="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10" t="s">
        <v>12</v>
      </c>
      <c r="B12" s="10">
        <v>453950.0</v>
      </c>
      <c r="C12" s="10" t="s">
        <v>33</v>
      </c>
      <c r="D12" s="7">
        <v>2002.0</v>
      </c>
      <c r="E12" s="10"/>
      <c r="F12" s="8"/>
      <c r="G12" s="7"/>
      <c r="H12" s="8"/>
      <c r="I12" s="10"/>
      <c r="J12" s="8"/>
      <c r="K12" s="7"/>
      <c r="L12" s="8"/>
      <c r="M12" s="18"/>
      <c r="N12" s="18"/>
      <c r="O12" s="18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12"/>
      <c r="B13" s="45"/>
      <c r="C13" s="17"/>
      <c r="D13" s="17"/>
      <c r="E13" s="18"/>
      <c r="F13" s="17"/>
      <c r="G13" s="17"/>
      <c r="H13" s="12"/>
      <c r="I13" s="18"/>
      <c r="J13" s="12"/>
      <c r="K13" s="17"/>
      <c r="L13" s="12"/>
      <c r="M13" s="18"/>
      <c r="N13" s="18"/>
      <c r="O13" s="1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2"/>
      <c r="B14" s="45"/>
      <c r="C14" s="17"/>
      <c r="D14" s="17"/>
      <c r="E14" s="18"/>
      <c r="F14" s="17"/>
      <c r="G14" s="17"/>
      <c r="H14" s="12"/>
      <c r="I14" s="18"/>
      <c r="J14" s="12"/>
      <c r="K14" s="17"/>
      <c r="L14" s="12"/>
      <c r="M14" s="18"/>
      <c r="N14" s="45"/>
      <c r="O14" s="18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2"/>
      <c r="B15" s="45"/>
      <c r="C15" s="17"/>
      <c r="D15" s="17"/>
      <c r="E15" s="18"/>
      <c r="F15" s="17"/>
      <c r="G15" s="17"/>
      <c r="H15" s="12"/>
      <c r="I15" s="18"/>
      <c r="J15" s="12"/>
      <c r="K15" s="17"/>
      <c r="L15" s="12"/>
      <c r="M15" s="18"/>
      <c r="N15" s="18"/>
      <c r="O15" s="18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2"/>
      <c r="B16" s="45"/>
      <c r="C16" s="17"/>
      <c r="D16" s="17"/>
      <c r="E16" s="18"/>
      <c r="F16" s="17"/>
      <c r="G16" s="17"/>
      <c r="H16" s="12"/>
      <c r="I16" s="18"/>
      <c r="J16" s="12"/>
      <c r="K16" s="17"/>
      <c r="L16" s="12"/>
      <c r="M16" s="18"/>
      <c r="N16" s="18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12"/>
      <c r="B17" s="45"/>
      <c r="C17" s="17"/>
      <c r="D17" s="17"/>
      <c r="E17" s="18"/>
      <c r="F17" s="17"/>
      <c r="G17" s="17"/>
      <c r="H17" s="12"/>
      <c r="I17" s="18"/>
      <c r="J17" s="12"/>
      <c r="K17" s="17"/>
      <c r="L17" s="12"/>
      <c r="M17" s="18"/>
      <c r="N17" s="18"/>
      <c r="O17" s="1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12"/>
      <c r="B18" s="45"/>
      <c r="C18" s="17"/>
      <c r="D18" s="17"/>
      <c r="E18" s="18"/>
      <c r="F18" s="17"/>
      <c r="G18" s="17"/>
      <c r="H18" s="12"/>
      <c r="I18" s="18"/>
      <c r="J18" s="12"/>
      <c r="K18" s="17"/>
      <c r="L18" s="12"/>
      <c r="M18" s="18"/>
      <c r="N18" s="18"/>
      <c r="O18" s="1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12"/>
      <c r="B19" s="45"/>
      <c r="C19" s="17"/>
      <c r="D19" s="17"/>
      <c r="E19" s="18"/>
      <c r="F19" s="17"/>
      <c r="G19" s="17"/>
      <c r="H19" s="12"/>
      <c r="I19" s="18"/>
      <c r="J19" s="12"/>
      <c r="K19" s="17"/>
      <c r="L19" s="12"/>
      <c r="M19" s="18"/>
      <c r="N19" s="18"/>
      <c r="O19" s="1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12"/>
      <c r="B20" s="45"/>
      <c r="C20" s="17"/>
      <c r="D20" s="17"/>
      <c r="E20" s="18"/>
      <c r="F20" s="17"/>
      <c r="G20" s="17"/>
      <c r="H20" s="12"/>
      <c r="I20" s="18"/>
      <c r="J20" s="12"/>
      <c r="K20" s="17"/>
      <c r="L20" s="12"/>
      <c r="M20" s="18"/>
      <c r="N20" s="18"/>
      <c r="O20" s="18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2"/>
      <c r="B21" s="45"/>
      <c r="C21" s="17"/>
      <c r="D21" s="17"/>
      <c r="E21" s="18"/>
      <c r="F21" s="17"/>
      <c r="G21" s="17"/>
      <c r="H21" s="12"/>
      <c r="I21" s="18"/>
      <c r="J21" s="12"/>
      <c r="K21" s="17"/>
      <c r="L21" s="12"/>
      <c r="M21" s="18"/>
      <c r="N21" s="18"/>
      <c r="O21" s="1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12"/>
      <c r="B22" s="45"/>
      <c r="C22" s="17"/>
      <c r="D22" s="17"/>
      <c r="E22" s="18"/>
      <c r="F22" s="17"/>
      <c r="G22" s="17"/>
      <c r="H22" s="12"/>
      <c r="I22" s="18"/>
      <c r="J22" s="12"/>
      <c r="K22" s="17"/>
      <c r="L22" s="12"/>
      <c r="M22" s="18"/>
      <c r="N22" s="18"/>
      <c r="O22" s="18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12"/>
      <c r="B23" s="45"/>
      <c r="C23" s="17"/>
      <c r="D23" s="17"/>
      <c r="E23" s="18"/>
      <c r="F23" s="17"/>
      <c r="G23" s="17"/>
      <c r="H23" s="12"/>
      <c r="I23" s="18"/>
      <c r="J23" s="12"/>
      <c r="K23" s="17"/>
      <c r="L23" s="12"/>
      <c r="M23" s="18"/>
      <c r="N23" s="18"/>
      <c r="O23" s="1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12"/>
      <c r="B24" s="45"/>
      <c r="C24" s="17"/>
      <c r="D24" s="17"/>
      <c r="E24" s="18"/>
      <c r="F24" s="17"/>
      <c r="G24" s="17"/>
      <c r="H24" s="12"/>
      <c r="I24" s="18"/>
      <c r="J24" s="12"/>
      <c r="K24" s="17"/>
      <c r="L24" s="12"/>
      <c r="M24" s="18"/>
      <c r="N24" s="18"/>
      <c r="O24" s="1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12"/>
      <c r="B25" s="45"/>
      <c r="C25" s="17"/>
      <c r="D25" s="17"/>
      <c r="E25" s="18"/>
      <c r="F25" s="17"/>
      <c r="G25" s="17"/>
      <c r="H25" s="12"/>
      <c r="I25" s="18"/>
      <c r="J25" s="12"/>
      <c r="K25" s="17"/>
      <c r="L25" s="12"/>
      <c r="M25" s="18"/>
      <c r="N25" s="18"/>
      <c r="O25" s="18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12"/>
      <c r="B26" s="45"/>
      <c r="C26" s="17"/>
      <c r="D26" s="17"/>
      <c r="E26" s="18"/>
      <c r="F26" s="17"/>
      <c r="G26" s="17"/>
      <c r="H26" s="12"/>
      <c r="I26" s="18"/>
      <c r="J26" s="12"/>
      <c r="K26" s="17"/>
      <c r="L26" s="12"/>
      <c r="M26" s="18"/>
      <c r="N26" s="18"/>
      <c r="O26" s="18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12"/>
      <c r="B27" s="45"/>
      <c r="C27" s="17"/>
      <c r="D27" s="17"/>
      <c r="E27" s="18"/>
      <c r="F27" s="17"/>
      <c r="G27" s="17"/>
      <c r="H27" s="12"/>
      <c r="I27" s="18"/>
      <c r="J27" s="12"/>
      <c r="K27" s="17"/>
      <c r="L27" s="12"/>
      <c r="M27" s="18"/>
      <c r="N27" s="18"/>
      <c r="O27" s="18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12"/>
      <c r="B28" s="45"/>
      <c r="C28" s="17"/>
      <c r="D28" s="17"/>
      <c r="E28" s="18"/>
      <c r="F28" s="17"/>
      <c r="G28" s="17"/>
      <c r="H28" s="12"/>
      <c r="I28" s="18"/>
      <c r="J28" s="12"/>
      <c r="K28" s="17"/>
      <c r="L28" s="12"/>
      <c r="M28" s="18"/>
      <c r="N28" s="18"/>
      <c r="O28" s="18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12"/>
      <c r="B29" s="45"/>
      <c r="C29" s="17"/>
      <c r="D29" s="17"/>
      <c r="E29" s="18"/>
      <c r="F29" s="17"/>
      <c r="G29" s="17"/>
      <c r="H29" s="12"/>
      <c r="I29" s="18"/>
      <c r="J29" s="12"/>
      <c r="K29" s="17"/>
      <c r="L29" s="12"/>
      <c r="M29" s="18"/>
      <c r="N29" s="18"/>
      <c r="O29" s="1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12"/>
      <c r="B30" s="45"/>
      <c r="C30" s="17"/>
      <c r="D30" s="17"/>
      <c r="E30" s="18"/>
      <c r="F30" s="17"/>
      <c r="G30" s="17"/>
      <c r="H30" s="12"/>
      <c r="I30" s="18"/>
      <c r="J30" s="12"/>
      <c r="K30" s="17"/>
      <c r="L30" s="12"/>
      <c r="M30" s="18"/>
      <c r="N30" s="18"/>
      <c r="O30" s="1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12"/>
      <c r="B31" s="45"/>
      <c r="C31" s="17"/>
      <c r="D31" s="17"/>
      <c r="E31" s="18"/>
      <c r="F31" s="17"/>
      <c r="G31" s="17"/>
      <c r="H31" s="12"/>
      <c r="I31" s="18"/>
      <c r="J31" s="12"/>
      <c r="K31" s="17"/>
      <c r="L31" s="12"/>
      <c r="M31" s="18"/>
      <c r="N31" s="18"/>
      <c r="O31" s="1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12"/>
      <c r="B32" s="45"/>
      <c r="C32" s="17"/>
      <c r="D32" s="17"/>
      <c r="E32" s="18"/>
      <c r="F32" s="17"/>
      <c r="G32" s="17"/>
      <c r="H32" s="12"/>
      <c r="I32" s="18"/>
      <c r="J32" s="12"/>
      <c r="K32" s="17"/>
      <c r="L32" s="12"/>
      <c r="M32" s="18"/>
      <c r="N32" s="18"/>
      <c r="O32" s="18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12"/>
      <c r="B33" s="45"/>
      <c r="C33" s="17"/>
      <c r="D33" s="17"/>
      <c r="E33" s="18"/>
      <c r="F33" s="17"/>
      <c r="G33" s="17"/>
      <c r="H33" s="12"/>
      <c r="I33" s="18"/>
      <c r="J33" s="12"/>
      <c r="K33" s="17"/>
      <c r="L33" s="12"/>
      <c r="M33" s="18"/>
      <c r="N33" s="18"/>
      <c r="O33" s="18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12"/>
      <c r="B34" s="45"/>
      <c r="C34" s="17"/>
      <c r="D34" s="17"/>
      <c r="E34" s="18"/>
      <c r="F34" s="17"/>
      <c r="G34" s="17"/>
      <c r="H34" s="12"/>
      <c r="I34" s="18"/>
      <c r="J34" s="12"/>
      <c r="K34" s="17"/>
      <c r="L34" s="12"/>
      <c r="M34" s="18"/>
      <c r="N34" s="18"/>
      <c r="O34" s="18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12"/>
      <c r="B35" s="45"/>
      <c r="C35" s="17"/>
      <c r="D35" s="17"/>
      <c r="E35" s="18"/>
      <c r="F35" s="17"/>
      <c r="G35" s="17"/>
      <c r="H35" s="12"/>
      <c r="I35" s="18"/>
      <c r="J35" s="12"/>
      <c r="K35" s="17"/>
      <c r="L35" s="12"/>
      <c r="M35" s="18"/>
      <c r="N35" s="18"/>
      <c r="O35" s="18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12"/>
      <c r="B36" s="45"/>
      <c r="C36" s="17"/>
      <c r="D36" s="17"/>
      <c r="E36" s="18"/>
      <c r="F36" s="17"/>
      <c r="G36" s="17"/>
      <c r="H36" s="12"/>
      <c r="I36" s="18"/>
      <c r="J36" s="12"/>
      <c r="K36" s="17"/>
      <c r="L36" s="12"/>
      <c r="M36" s="18"/>
      <c r="N36" s="18"/>
      <c r="O36" s="18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12"/>
      <c r="B37" s="45"/>
      <c r="C37" s="17"/>
      <c r="D37" s="17"/>
      <c r="E37" s="18"/>
      <c r="F37" s="17"/>
      <c r="G37" s="17"/>
      <c r="H37" s="12"/>
      <c r="I37" s="18"/>
      <c r="J37" s="12"/>
      <c r="K37" s="17"/>
      <c r="L37" s="12"/>
      <c r="M37" s="18"/>
      <c r="N37" s="18"/>
      <c r="O37" s="1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12"/>
      <c r="B38" s="45"/>
      <c r="C38" s="17"/>
      <c r="D38" s="17"/>
      <c r="E38" s="18"/>
      <c r="F38" s="17"/>
      <c r="G38" s="17"/>
      <c r="H38" s="12"/>
      <c r="I38" s="18"/>
      <c r="J38" s="12"/>
      <c r="K38" s="17"/>
      <c r="L38" s="12"/>
      <c r="M38" s="18"/>
      <c r="N38" s="18"/>
      <c r="O38" s="18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12"/>
      <c r="B39" s="45"/>
      <c r="C39" s="17"/>
      <c r="D39" s="17"/>
      <c r="E39" s="18"/>
      <c r="F39" s="17"/>
      <c r="G39" s="17"/>
      <c r="H39" s="12"/>
      <c r="I39" s="18"/>
      <c r="J39" s="12"/>
      <c r="K39" s="17"/>
      <c r="L39" s="12"/>
      <c r="M39" s="18"/>
      <c r="N39" s="18"/>
      <c r="O39" s="18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12"/>
      <c r="B40" s="45"/>
      <c r="C40" s="17"/>
      <c r="D40" s="17"/>
      <c r="E40" s="18"/>
      <c r="F40" s="17"/>
      <c r="G40" s="17"/>
      <c r="H40" s="12"/>
      <c r="I40" s="18"/>
      <c r="J40" s="12"/>
      <c r="K40" s="17"/>
      <c r="L40" s="12"/>
      <c r="M40" s="18"/>
      <c r="N40" s="18"/>
      <c r="O40" s="18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12"/>
      <c r="B41" s="45"/>
      <c r="C41" s="17"/>
      <c r="D41" s="17"/>
      <c r="E41" s="18"/>
      <c r="F41" s="17"/>
      <c r="G41" s="17"/>
      <c r="H41" s="12"/>
      <c r="I41" s="18"/>
      <c r="J41" s="12"/>
      <c r="K41" s="17"/>
      <c r="L41" s="12"/>
      <c r="M41" s="18"/>
      <c r="N41" s="18"/>
      <c r="O41" s="18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12"/>
      <c r="B42" s="45"/>
      <c r="C42" s="17"/>
      <c r="D42" s="17"/>
      <c r="E42" s="18"/>
      <c r="F42" s="17"/>
      <c r="G42" s="17"/>
      <c r="H42" s="12"/>
      <c r="I42" s="18"/>
      <c r="J42" s="12"/>
      <c r="K42" s="17"/>
      <c r="L42" s="12"/>
      <c r="M42" s="18"/>
      <c r="N42" s="18"/>
      <c r="O42" s="18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12"/>
      <c r="B43" s="45"/>
      <c r="C43" s="17"/>
      <c r="D43" s="17"/>
      <c r="E43" s="18"/>
      <c r="F43" s="17"/>
      <c r="G43" s="17"/>
      <c r="H43" s="12"/>
      <c r="I43" s="18"/>
      <c r="J43" s="12"/>
      <c r="K43" s="17"/>
      <c r="L43" s="12"/>
      <c r="M43" s="18"/>
      <c r="N43" s="18"/>
      <c r="O43" s="1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12"/>
      <c r="B44" s="45"/>
      <c r="C44" s="17"/>
      <c r="D44" s="17"/>
      <c r="E44" s="18"/>
      <c r="F44" s="17"/>
      <c r="G44" s="17"/>
      <c r="H44" s="12"/>
      <c r="I44" s="18"/>
      <c r="J44" s="12"/>
      <c r="K44" s="17"/>
      <c r="L44" s="12"/>
      <c r="M44" s="18"/>
      <c r="N44" s="18"/>
      <c r="O44" s="18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12"/>
      <c r="B45" s="45"/>
      <c r="C45" s="17"/>
      <c r="D45" s="17"/>
      <c r="E45" s="18"/>
      <c r="F45" s="17"/>
      <c r="G45" s="17"/>
      <c r="H45" s="12"/>
      <c r="I45" s="18"/>
      <c r="J45" s="12"/>
      <c r="K45" s="17"/>
      <c r="L45" s="12"/>
      <c r="M45" s="18"/>
      <c r="N45" s="18"/>
      <c r="O45" s="1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12"/>
      <c r="B46" s="45"/>
      <c r="C46" s="17"/>
      <c r="D46" s="17"/>
      <c r="E46" s="18"/>
      <c r="F46" s="17"/>
      <c r="G46" s="17"/>
      <c r="H46" s="12"/>
      <c r="I46" s="18"/>
      <c r="J46" s="12"/>
      <c r="K46" s="17"/>
      <c r="L46" s="12"/>
      <c r="M46" s="18"/>
      <c r="N46" s="18"/>
      <c r="O46" s="1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12"/>
      <c r="B47" s="45"/>
      <c r="C47" s="17"/>
      <c r="D47" s="17"/>
      <c r="E47" s="18"/>
      <c r="F47" s="17"/>
      <c r="G47" s="17"/>
      <c r="H47" s="12"/>
      <c r="I47" s="18"/>
      <c r="J47" s="12"/>
      <c r="K47" s="17"/>
      <c r="L47" s="12"/>
      <c r="M47" s="18"/>
      <c r="N47" s="18"/>
      <c r="O47" s="1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12"/>
      <c r="B48" s="45"/>
      <c r="C48" s="17"/>
      <c r="D48" s="17"/>
      <c r="E48" s="18"/>
      <c r="F48" s="17"/>
      <c r="G48" s="17"/>
      <c r="H48" s="12"/>
      <c r="I48" s="18"/>
      <c r="J48" s="12"/>
      <c r="K48" s="17"/>
      <c r="L48" s="12"/>
      <c r="M48" s="18"/>
      <c r="N48" s="18"/>
      <c r="O48" s="18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12"/>
      <c r="B49" s="45"/>
      <c r="C49" s="17"/>
      <c r="D49" s="17"/>
      <c r="E49" s="18"/>
      <c r="F49" s="17"/>
      <c r="G49" s="17"/>
      <c r="H49" s="12"/>
      <c r="I49" s="18"/>
      <c r="J49" s="12"/>
      <c r="K49" s="17"/>
      <c r="L49" s="12"/>
      <c r="M49" s="18"/>
      <c r="N49" s="18"/>
      <c r="O49" s="18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12"/>
      <c r="B50" s="45"/>
      <c r="C50" s="17"/>
      <c r="D50" s="17"/>
      <c r="E50" s="18"/>
      <c r="F50" s="17"/>
      <c r="G50" s="17"/>
      <c r="H50" s="12"/>
      <c r="I50" s="18"/>
      <c r="J50" s="12"/>
      <c r="K50" s="17"/>
      <c r="L50" s="12"/>
      <c r="M50" s="18"/>
      <c r="N50" s="18"/>
      <c r="O50" s="18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12"/>
      <c r="B51" s="45"/>
      <c r="C51" s="17"/>
      <c r="D51" s="17"/>
      <c r="E51" s="18"/>
      <c r="F51" s="17"/>
      <c r="G51" s="17"/>
      <c r="H51" s="12"/>
      <c r="I51" s="18"/>
      <c r="J51" s="12"/>
      <c r="K51" s="17"/>
      <c r="L51" s="12"/>
      <c r="M51" s="18"/>
      <c r="N51" s="18"/>
      <c r="O51" s="18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12"/>
      <c r="B52" s="45"/>
      <c r="C52" s="17"/>
      <c r="D52" s="17"/>
      <c r="E52" s="18"/>
      <c r="F52" s="17"/>
      <c r="G52" s="17"/>
      <c r="H52" s="12"/>
      <c r="I52" s="18"/>
      <c r="J52" s="12"/>
      <c r="K52" s="17"/>
      <c r="L52" s="12"/>
      <c r="M52" s="18"/>
      <c r="N52" s="18"/>
      <c r="O52" s="18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12"/>
      <c r="B53" s="45"/>
      <c r="C53" s="17"/>
      <c r="D53" s="17"/>
      <c r="E53" s="18"/>
      <c r="F53" s="17"/>
      <c r="G53" s="17"/>
      <c r="H53" s="12"/>
      <c r="I53" s="18"/>
      <c r="J53" s="12"/>
      <c r="K53" s="17"/>
      <c r="L53" s="12"/>
      <c r="M53" s="18"/>
      <c r="N53" s="18"/>
      <c r="O53" s="18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12"/>
      <c r="B54" s="45"/>
      <c r="C54" s="17"/>
      <c r="D54" s="17"/>
      <c r="E54" s="18"/>
      <c r="F54" s="17"/>
      <c r="G54" s="17"/>
      <c r="H54" s="12"/>
      <c r="I54" s="18"/>
      <c r="J54" s="12"/>
      <c r="K54" s="17"/>
      <c r="L54" s="12"/>
      <c r="M54" s="18"/>
      <c r="N54" s="18"/>
      <c r="O54" s="18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12"/>
      <c r="B55" s="45"/>
      <c r="C55" s="17"/>
      <c r="D55" s="17"/>
      <c r="E55" s="18"/>
      <c r="F55" s="17"/>
      <c r="G55" s="17"/>
      <c r="H55" s="12"/>
      <c r="I55" s="18"/>
      <c r="J55" s="12"/>
      <c r="K55" s="17"/>
      <c r="L55" s="12"/>
      <c r="M55" s="18"/>
      <c r="N55" s="18"/>
      <c r="O55" s="1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12"/>
      <c r="B56" s="45"/>
      <c r="C56" s="17"/>
      <c r="D56" s="17"/>
      <c r="E56" s="18"/>
      <c r="F56" s="17"/>
      <c r="G56" s="17"/>
      <c r="H56" s="12"/>
      <c r="I56" s="18"/>
      <c r="J56" s="12"/>
      <c r="K56" s="17"/>
      <c r="L56" s="12"/>
      <c r="M56" s="18"/>
      <c r="N56" s="18"/>
      <c r="O56" s="1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12"/>
      <c r="B57" s="45"/>
      <c r="C57" s="17"/>
      <c r="D57" s="17"/>
      <c r="E57" s="18"/>
      <c r="F57" s="17"/>
      <c r="G57" s="17"/>
      <c r="H57" s="12"/>
      <c r="I57" s="18"/>
      <c r="J57" s="12"/>
      <c r="K57" s="17"/>
      <c r="L57" s="12"/>
      <c r="M57" s="18"/>
      <c r="N57" s="18"/>
      <c r="O57" s="1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12"/>
      <c r="B58" s="45"/>
      <c r="C58" s="17"/>
      <c r="D58" s="17"/>
      <c r="E58" s="18"/>
      <c r="F58" s="17"/>
      <c r="G58" s="17"/>
      <c r="H58" s="12"/>
      <c r="I58" s="18"/>
      <c r="J58" s="12"/>
      <c r="K58" s="17"/>
      <c r="L58" s="12"/>
      <c r="M58" s="18"/>
      <c r="N58" s="18"/>
      <c r="O58" s="1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12"/>
      <c r="B59" s="45"/>
      <c r="C59" s="17"/>
      <c r="D59" s="17"/>
      <c r="E59" s="18"/>
      <c r="F59" s="17"/>
      <c r="G59" s="17"/>
      <c r="H59" s="12"/>
      <c r="I59" s="18"/>
      <c r="J59" s="12"/>
      <c r="K59" s="17"/>
      <c r="L59" s="12"/>
      <c r="M59" s="18"/>
      <c r="N59" s="18"/>
      <c r="O59" s="1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12"/>
      <c r="B60" s="45"/>
      <c r="C60" s="17"/>
      <c r="D60" s="17"/>
      <c r="E60" s="18"/>
      <c r="F60" s="17"/>
      <c r="G60" s="17"/>
      <c r="H60" s="12"/>
      <c r="I60" s="18"/>
      <c r="J60" s="12"/>
      <c r="K60" s="17"/>
      <c r="L60" s="12"/>
      <c r="M60" s="18"/>
      <c r="N60" s="18"/>
      <c r="O60" s="18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12"/>
      <c r="B61" s="45"/>
      <c r="C61" s="17"/>
      <c r="D61" s="17"/>
      <c r="E61" s="18"/>
      <c r="F61" s="17"/>
      <c r="G61" s="17"/>
      <c r="H61" s="12"/>
      <c r="I61" s="18"/>
      <c r="J61" s="12"/>
      <c r="K61" s="17"/>
      <c r="L61" s="12"/>
      <c r="M61" s="18"/>
      <c r="N61" s="18"/>
      <c r="O61" s="1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12"/>
      <c r="B62" s="45"/>
      <c r="C62" s="17"/>
      <c r="D62" s="17"/>
      <c r="E62" s="18"/>
      <c r="F62" s="17"/>
      <c r="G62" s="17"/>
      <c r="H62" s="12"/>
      <c r="I62" s="18"/>
      <c r="J62" s="12"/>
      <c r="K62" s="17"/>
      <c r="L62" s="12"/>
      <c r="M62" s="18"/>
      <c r="N62" s="18"/>
      <c r="O62" s="1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12"/>
      <c r="B63" s="45"/>
      <c r="C63" s="17"/>
      <c r="D63" s="17"/>
      <c r="E63" s="18"/>
      <c r="F63" s="17"/>
      <c r="G63" s="17"/>
      <c r="H63" s="12"/>
      <c r="I63" s="18"/>
      <c r="J63" s="12"/>
      <c r="K63" s="17"/>
      <c r="L63" s="12"/>
      <c r="M63" s="18"/>
      <c r="N63" s="18"/>
      <c r="O63" s="1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12"/>
      <c r="B64" s="45"/>
      <c r="C64" s="17"/>
      <c r="D64" s="17"/>
      <c r="E64" s="18"/>
      <c r="F64" s="17"/>
      <c r="G64" s="17"/>
      <c r="H64" s="12"/>
      <c r="I64" s="18"/>
      <c r="J64" s="12"/>
      <c r="K64" s="17"/>
      <c r="L64" s="12"/>
      <c r="M64" s="18"/>
      <c r="N64" s="18"/>
      <c r="O64" s="18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12"/>
      <c r="B65" s="45"/>
      <c r="C65" s="17"/>
      <c r="D65" s="17"/>
      <c r="E65" s="18"/>
      <c r="F65" s="17"/>
      <c r="G65" s="17"/>
      <c r="H65" s="12"/>
      <c r="I65" s="18"/>
      <c r="J65" s="12"/>
      <c r="K65" s="17"/>
      <c r="L65" s="12"/>
      <c r="M65" s="18"/>
      <c r="N65" s="18"/>
      <c r="O65" s="1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12"/>
      <c r="B66" s="45"/>
      <c r="C66" s="17"/>
      <c r="D66" s="17"/>
      <c r="E66" s="18"/>
      <c r="F66" s="17"/>
      <c r="G66" s="17"/>
      <c r="H66" s="12"/>
      <c r="I66" s="18"/>
      <c r="J66" s="12"/>
      <c r="K66" s="17"/>
      <c r="L66" s="12"/>
      <c r="M66" s="18"/>
      <c r="N66" s="18"/>
      <c r="O66" s="18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12"/>
      <c r="B67" s="45"/>
      <c r="C67" s="17"/>
      <c r="D67" s="17"/>
      <c r="E67" s="18"/>
      <c r="F67" s="17"/>
      <c r="G67" s="17"/>
      <c r="H67" s="12"/>
      <c r="I67" s="18"/>
      <c r="J67" s="12"/>
      <c r="K67" s="17"/>
      <c r="L67" s="12"/>
      <c r="M67" s="18"/>
      <c r="N67" s="18"/>
      <c r="O67" s="1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12"/>
      <c r="B68" s="45"/>
      <c r="C68" s="17"/>
      <c r="D68" s="17"/>
      <c r="E68" s="18"/>
      <c r="F68" s="17"/>
      <c r="G68" s="17"/>
      <c r="H68" s="12"/>
      <c r="I68" s="18"/>
      <c r="J68" s="12"/>
      <c r="K68" s="17"/>
      <c r="L68" s="12"/>
      <c r="M68" s="18"/>
      <c r="N68" s="18"/>
      <c r="O68" s="18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12"/>
      <c r="B69" s="45"/>
      <c r="C69" s="17"/>
      <c r="D69" s="17"/>
      <c r="E69" s="18"/>
      <c r="F69" s="17"/>
      <c r="G69" s="17"/>
      <c r="H69" s="12"/>
      <c r="I69" s="18"/>
      <c r="J69" s="12"/>
      <c r="K69" s="17"/>
      <c r="L69" s="12"/>
      <c r="M69" s="18"/>
      <c r="N69" s="18"/>
      <c r="O69" s="18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12"/>
      <c r="B70" s="45"/>
      <c r="C70" s="17"/>
      <c r="D70" s="17"/>
      <c r="E70" s="18"/>
      <c r="F70" s="17"/>
      <c r="G70" s="17"/>
      <c r="H70" s="12"/>
      <c r="I70" s="18"/>
      <c r="J70" s="12"/>
      <c r="K70" s="17"/>
      <c r="L70" s="12"/>
      <c r="M70" s="18"/>
      <c r="N70" s="18"/>
      <c r="O70" s="18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12"/>
      <c r="B71" s="45"/>
      <c r="C71" s="17"/>
      <c r="D71" s="17"/>
      <c r="E71" s="18"/>
      <c r="F71" s="17"/>
      <c r="G71" s="17"/>
      <c r="H71" s="12"/>
      <c r="I71" s="18"/>
      <c r="J71" s="12"/>
      <c r="K71" s="17"/>
      <c r="L71" s="12"/>
      <c r="M71" s="18"/>
      <c r="N71" s="18"/>
      <c r="O71" s="18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12"/>
      <c r="B72" s="45"/>
      <c r="C72" s="17"/>
      <c r="D72" s="17"/>
      <c r="E72" s="18"/>
      <c r="F72" s="17"/>
      <c r="G72" s="17"/>
      <c r="H72" s="12"/>
      <c r="I72" s="18"/>
      <c r="J72" s="12"/>
      <c r="K72" s="17"/>
      <c r="L72" s="12"/>
      <c r="M72" s="18"/>
      <c r="N72" s="18"/>
      <c r="O72" s="18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12"/>
      <c r="B73" s="45"/>
      <c r="C73" s="17"/>
      <c r="D73" s="17"/>
      <c r="E73" s="18"/>
      <c r="F73" s="17"/>
      <c r="G73" s="17"/>
      <c r="H73" s="12"/>
      <c r="I73" s="18"/>
      <c r="J73" s="12"/>
      <c r="K73" s="17"/>
      <c r="L73" s="12"/>
      <c r="M73" s="18"/>
      <c r="N73" s="18"/>
      <c r="O73" s="18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12"/>
      <c r="B74" s="45"/>
      <c r="C74" s="17"/>
      <c r="D74" s="17"/>
      <c r="E74" s="18"/>
      <c r="F74" s="17"/>
      <c r="G74" s="17"/>
      <c r="H74" s="12"/>
      <c r="I74" s="18"/>
      <c r="J74" s="12"/>
      <c r="K74" s="17"/>
      <c r="L74" s="12"/>
      <c r="M74" s="18"/>
      <c r="N74" s="18"/>
      <c r="O74" s="18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12"/>
      <c r="B75" s="45"/>
      <c r="C75" s="17"/>
      <c r="D75" s="17"/>
      <c r="E75" s="18"/>
      <c r="F75" s="17"/>
      <c r="G75" s="17"/>
      <c r="H75" s="12"/>
      <c r="I75" s="18"/>
      <c r="J75" s="12"/>
      <c r="K75" s="17"/>
      <c r="L75" s="12"/>
      <c r="M75" s="18"/>
      <c r="N75" s="18"/>
      <c r="O75" s="18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12"/>
      <c r="B76" s="45"/>
      <c r="C76" s="17"/>
      <c r="D76" s="17"/>
      <c r="E76" s="18"/>
      <c r="F76" s="17"/>
      <c r="G76" s="17"/>
      <c r="H76" s="12"/>
      <c r="I76" s="18"/>
      <c r="J76" s="12"/>
      <c r="K76" s="17"/>
      <c r="L76" s="12"/>
      <c r="M76" s="18"/>
      <c r="N76" s="18"/>
      <c r="O76" s="18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12"/>
      <c r="B77" s="45"/>
      <c r="C77" s="17"/>
      <c r="D77" s="17"/>
      <c r="E77" s="18"/>
      <c r="F77" s="17"/>
      <c r="G77" s="17"/>
      <c r="H77" s="12"/>
      <c r="I77" s="18"/>
      <c r="J77" s="12"/>
      <c r="K77" s="17"/>
      <c r="L77" s="12"/>
      <c r="M77" s="18"/>
      <c r="N77" s="18"/>
      <c r="O77" s="18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12"/>
      <c r="B78" s="45"/>
      <c r="C78" s="17"/>
      <c r="D78" s="17"/>
      <c r="E78" s="18"/>
      <c r="F78" s="17"/>
      <c r="G78" s="17"/>
      <c r="H78" s="12"/>
      <c r="I78" s="18"/>
      <c r="J78" s="12"/>
      <c r="K78" s="17"/>
      <c r="L78" s="12"/>
      <c r="M78" s="18"/>
      <c r="N78" s="18"/>
      <c r="O78" s="18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12"/>
      <c r="B79" s="45"/>
      <c r="C79" s="17"/>
      <c r="D79" s="17"/>
      <c r="E79" s="18"/>
      <c r="F79" s="17"/>
      <c r="G79" s="17"/>
      <c r="H79" s="12"/>
      <c r="I79" s="18"/>
      <c r="J79" s="12"/>
      <c r="K79" s="17"/>
      <c r="L79" s="12"/>
      <c r="M79" s="18"/>
      <c r="N79" s="18"/>
      <c r="O79" s="18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12"/>
      <c r="B80" s="45"/>
      <c r="C80" s="17"/>
      <c r="D80" s="17"/>
      <c r="E80" s="18"/>
      <c r="F80" s="17"/>
      <c r="G80" s="17"/>
      <c r="H80" s="12"/>
      <c r="I80" s="18"/>
      <c r="J80" s="12"/>
      <c r="K80" s="17"/>
      <c r="L80" s="12"/>
      <c r="M80" s="18"/>
      <c r="N80" s="18"/>
      <c r="O80" s="18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12"/>
      <c r="B81" s="45"/>
      <c r="C81" s="17"/>
      <c r="D81" s="17"/>
      <c r="E81" s="18"/>
      <c r="F81" s="17"/>
      <c r="G81" s="17"/>
      <c r="H81" s="12"/>
      <c r="I81" s="18"/>
      <c r="J81" s="12"/>
      <c r="K81" s="17"/>
      <c r="L81" s="12"/>
      <c r="M81" s="18"/>
      <c r="N81" s="18"/>
      <c r="O81" s="18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12"/>
      <c r="B82" s="45"/>
      <c r="C82" s="17"/>
      <c r="D82" s="17"/>
      <c r="E82" s="18"/>
      <c r="F82" s="17"/>
      <c r="G82" s="17"/>
      <c r="H82" s="12"/>
      <c r="I82" s="18"/>
      <c r="J82" s="12"/>
      <c r="K82" s="17"/>
      <c r="L82" s="12"/>
      <c r="M82" s="18"/>
      <c r="N82" s="18"/>
      <c r="O82" s="18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12"/>
      <c r="B83" s="45"/>
      <c r="C83" s="17"/>
      <c r="D83" s="17"/>
      <c r="E83" s="18"/>
      <c r="F83" s="17"/>
      <c r="G83" s="17"/>
      <c r="H83" s="12"/>
      <c r="I83" s="18"/>
      <c r="J83" s="12"/>
      <c r="K83" s="17"/>
      <c r="L83" s="12"/>
      <c r="M83" s="18"/>
      <c r="N83" s="18"/>
      <c r="O83" s="18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12"/>
      <c r="B84" s="45"/>
      <c r="C84" s="17"/>
      <c r="D84" s="17"/>
      <c r="E84" s="18"/>
      <c r="F84" s="17"/>
      <c r="G84" s="17"/>
      <c r="H84" s="12"/>
      <c r="I84" s="18"/>
      <c r="J84" s="12"/>
      <c r="K84" s="17"/>
      <c r="L84" s="12"/>
      <c r="M84" s="18"/>
      <c r="N84" s="18"/>
      <c r="O84" s="18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12"/>
      <c r="B85" s="45"/>
      <c r="C85" s="17"/>
      <c r="D85" s="17"/>
      <c r="E85" s="18"/>
      <c r="F85" s="17"/>
      <c r="G85" s="17"/>
      <c r="H85" s="12"/>
      <c r="I85" s="18"/>
      <c r="J85" s="12"/>
      <c r="K85" s="17"/>
      <c r="L85" s="12"/>
      <c r="M85" s="18"/>
      <c r="N85" s="18"/>
      <c r="O85" s="18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12"/>
      <c r="B86" s="45"/>
      <c r="C86" s="17"/>
      <c r="D86" s="17"/>
      <c r="E86" s="18"/>
      <c r="F86" s="17"/>
      <c r="G86" s="17"/>
      <c r="H86" s="12"/>
      <c r="I86" s="18"/>
      <c r="J86" s="12"/>
      <c r="K86" s="17"/>
      <c r="L86" s="12"/>
      <c r="M86" s="18"/>
      <c r="N86" s="18"/>
      <c r="O86" s="18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12"/>
      <c r="B87" s="45"/>
      <c r="C87" s="17"/>
      <c r="D87" s="17"/>
      <c r="E87" s="18"/>
      <c r="F87" s="17"/>
      <c r="G87" s="17"/>
      <c r="H87" s="12"/>
      <c r="I87" s="18"/>
      <c r="J87" s="12"/>
      <c r="K87" s="17"/>
      <c r="L87" s="12"/>
      <c r="M87" s="18"/>
      <c r="N87" s="18"/>
      <c r="O87" s="18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12"/>
      <c r="B88" s="45"/>
      <c r="C88" s="17"/>
      <c r="D88" s="17"/>
      <c r="E88" s="18"/>
      <c r="F88" s="17"/>
      <c r="G88" s="17"/>
      <c r="H88" s="12"/>
      <c r="I88" s="18"/>
      <c r="J88" s="12"/>
      <c r="K88" s="17"/>
      <c r="L88" s="12"/>
      <c r="M88" s="18"/>
      <c r="N88" s="18"/>
      <c r="O88" s="18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12"/>
      <c r="B89" s="45"/>
      <c r="C89" s="17"/>
      <c r="D89" s="17"/>
      <c r="E89" s="18"/>
      <c r="F89" s="17"/>
      <c r="G89" s="17"/>
      <c r="H89" s="12"/>
      <c r="I89" s="18"/>
      <c r="J89" s="12"/>
      <c r="K89" s="17"/>
      <c r="L89" s="12"/>
      <c r="M89" s="18"/>
      <c r="N89" s="18"/>
      <c r="O89" s="18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12"/>
      <c r="B90" s="45"/>
      <c r="C90" s="17"/>
      <c r="D90" s="17"/>
      <c r="E90" s="18"/>
      <c r="F90" s="17"/>
      <c r="G90" s="17"/>
      <c r="H90" s="12"/>
      <c r="I90" s="18"/>
      <c r="J90" s="12"/>
      <c r="K90" s="17"/>
      <c r="L90" s="12"/>
      <c r="M90" s="18"/>
      <c r="N90" s="18"/>
      <c r="O90" s="18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12"/>
      <c r="B91" s="45"/>
      <c r="C91" s="17"/>
      <c r="D91" s="17"/>
      <c r="E91" s="18"/>
      <c r="F91" s="17"/>
      <c r="G91" s="17"/>
      <c r="H91" s="12"/>
      <c r="I91" s="18"/>
      <c r="J91" s="12"/>
      <c r="K91" s="17"/>
      <c r="L91" s="12"/>
      <c r="M91" s="18"/>
      <c r="N91" s="18"/>
      <c r="O91" s="18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12"/>
      <c r="B92" s="45"/>
      <c r="C92" s="17"/>
      <c r="D92" s="17"/>
      <c r="E92" s="18"/>
      <c r="F92" s="17"/>
      <c r="G92" s="17"/>
      <c r="H92" s="12"/>
      <c r="I92" s="18"/>
      <c r="J92" s="12"/>
      <c r="K92" s="17"/>
      <c r="L92" s="12"/>
      <c r="M92" s="18"/>
      <c r="N92" s="18"/>
      <c r="O92" s="18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12"/>
      <c r="B93" s="45"/>
      <c r="C93" s="17"/>
      <c r="D93" s="17"/>
      <c r="E93" s="18"/>
      <c r="F93" s="17"/>
      <c r="G93" s="17"/>
      <c r="H93" s="12"/>
      <c r="I93" s="18"/>
      <c r="J93" s="12"/>
      <c r="K93" s="17"/>
      <c r="L93" s="12"/>
      <c r="M93" s="18"/>
      <c r="N93" s="18"/>
      <c r="O93" s="18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12"/>
      <c r="B94" s="45"/>
      <c r="C94" s="17"/>
      <c r="D94" s="17"/>
      <c r="E94" s="18"/>
      <c r="F94" s="17"/>
      <c r="G94" s="17"/>
      <c r="H94" s="12"/>
      <c r="I94" s="18"/>
      <c r="J94" s="12"/>
      <c r="K94" s="17"/>
      <c r="L94" s="12"/>
      <c r="M94" s="18"/>
      <c r="N94" s="18"/>
      <c r="O94" s="18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12"/>
      <c r="B95" s="45"/>
      <c r="C95" s="17"/>
      <c r="D95" s="17"/>
      <c r="E95" s="18"/>
      <c r="F95" s="17"/>
      <c r="G95" s="17"/>
      <c r="H95" s="12"/>
      <c r="I95" s="18"/>
      <c r="J95" s="12"/>
      <c r="K95" s="17"/>
      <c r="L95" s="12"/>
      <c r="M95" s="18"/>
      <c r="N95" s="18"/>
      <c r="O95" s="18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12"/>
      <c r="B96" s="45"/>
      <c r="C96" s="17"/>
      <c r="D96" s="17"/>
      <c r="E96" s="18"/>
      <c r="F96" s="17"/>
      <c r="G96" s="17"/>
      <c r="H96" s="12"/>
      <c r="I96" s="18"/>
      <c r="J96" s="12"/>
      <c r="K96" s="17"/>
      <c r="L96" s="12"/>
      <c r="M96" s="18"/>
      <c r="N96" s="18"/>
      <c r="O96" s="18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12"/>
      <c r="B97" s="45"/>
      <c r="C97" s="17"/>
      <c r="D97" s="17"/>
      <c r="E97" s="18"/>
      <c r="F97" s="17"/>
      <c r="G97" s="17"/>
      <c r="H97" s="12"/>
      <c r="I97" s="18"/>
      <c r="J97" s="12"/>
      <c r="K97" s="17"/>
      <c r="L97" s="12"/>
      <c r="M97" s="18"/>
      <c r="N97" s="18"/>
      <c r="O97" s="18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12"/>
      <c r="B98" s="45"/>
      <c r="C98" s="17"/>
      <c r="D98" s="17"/>
      <c r="E98" s="18"/>
      <c r="F98" s="17"/>
      <c r="G98" s="17"/>
      <c r="H98" s="12"/>
      <c r="I98" s="18"/>
      <c r="J98" s="12"/>
      <c r="K98" s="17"/>
      <c r="L98" s="12"/>
      <c r="M98" s="18"/>
      <c r="N98" s="18"/>
      <c r="O98" s="18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12"/>
      <c r="B99" s="45"/>
      <c r="C99" s="17"/>
      <c r="D99" s="17"/>
      <c r="E99" s="18"/>
      <c r="F99" s="17"/>
      <c r="G99" s="17"/>
      <c r="H99" s="12"/>
      <c r="I99" s="18"/>
      <c r="J99" s="12"/>
      <c r="K99" s="17"/>
      <c r="L99" s="12"/>
      <c r="M99" s="18"/>
      <c r="N99" s="18"/>
      <c r="O99" s="18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12"/>
      <c r="B100" s="45"/>
      <c r="C100" s="17"/>
      <c r="D100" s="17"/>
      <c r="E100" s="18"/>
      <c r="F100" s="17"/>
      <c r="G100" s="17"/>
      <c r="H100" s="12"/>
      <c r="I100" s="18"/>
      <c r="J100" s="12"/>
      <c r="K100" s="17"/>
      <c r="L100" s="12"/>
      <c r="M100" s="18"/>
      <c r="N100" s="18"/>
      <c r="O100" s="18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12"/>
      <c r="B101" s="45"/>
      <c r="C101" s="17"/>
      <c r="D101" s="17"/>
      <c r="E101" s="18"/>
      <c r="F101" s="17"/>
      <c r="G101" s="17"/>
      <c r="H101" s="12"/>
      <c r="I101" s="18"/>
      <c r="J101" s="12"/>
      <c r="K101" s="17"/>
      <c r="L101" s="12"/>
      <c r="M101" s="18"/>
      <c r="N101" s="18"/>
      <c r="O101" s="18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12"/>
      <c r="B102" s="45"/>
      <c r="C102" s="17"/>
      <c r="D102" s="17"/>
      <c r="E102" s="18"/>
      <c r="F102" s="17"/>
      <c r="G102" s="17"/>
      <c r="H102" s="12"/>
      <c r="I102" s="18"/>
      <c r="J102" s="12"/>
      <c r="K102" s="17"/>
      <c r="L102" s="12"/>
      <c r="M102" s="18"/>
      <c r="N102" s="18"/>
      <c r="O102" s="18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12"/>
      <c r="B103" s="45"/>
      <c r="C103" s="17"/>
      <c r="D103" s="17"/>
      <c r="E103" s="18"/>
      <c r="F103" s="17"/>
      <c r="G103" s="17"/>
      <c r="H103" s="12"/>
      <c r="I103" s="18"/>
      <c r="J103" s="12"/>
      <c r="K103" s="17"/>
      <c r="L103" s="12"/>
      <c r="M103" s="18"/>
      <c r="N103" s="18"/>
      <c r="O103" s="18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12"/>
      <c r="B104" s="45"/>
      <c r="C104" s="17"/>
      <c r="D104" s="17"/>
      <c r="E104" s="18"/>
      <c r="F104" s="17"/>
      <c r="G104" s="17"/>
      <c r="H104" s="12"/>
      <c r="I104" s="18"/>
      <c r="J104" s="12"/>
      <c r="K104" s="17"/>
      <c r="L104" s="12"/>
      <c r="M104" s="18"/>
      <c r="N104" s="18"/>
      <c r="O104" s="18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12"/>
      <c r="B105" s="45"/>
      <c r="C105" s="17"/>
      <c r="D105" s="17"/>
      <c r="E105" s="18"/>
      <c r="F105" s="17"/>
      <c r="G105" s="17"/>
      <c r="H105" s="12"/>
      <c r="I105" s="18"/>
      <c r="J105" s="12"/>
      <c r="K105" s="17"/>
      <c r="L105" s="12"/>
      <c r="M105" s="18"/>
      <c r="N105" s="18"/>
      <c r="O105" s="18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12"/>
      <c r="B106" s="45"/>
      <c r="C106" s="17"/>
      <c r="D106" s="17"/>
      <c r="E106" s="18"/>
      <c r="F106" s="17"/>
      <c r="G106" s="17"/>
      <c r="H106" s="12"/>
      <c r="I106" s="18"/>
      <c r="J106" s="12"/>
      <c r="K106" s="17"/>
      <c r="L106" s="12"/>
      <c r="M106" s="18"/>
      <c r="N106" s="18"/>
      <c r="O106" s="18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12"/>
      <c r="B107" s="45"/>
      <c r="C107" s="17"/>
      <c r="D107" s="17"/>
      <c r="E107" s="18"/>
      <c r="F107" s="17"/>
      <c r="G107" s="17"/>
      <c r="H107" s="12"/>
      <c r="I107" s="18"/>
      <c r="J107" s="12"/>
      <c r="K107" s="17"/>
      <c r="L107" s="12"/>
      <c r="M107" s="18"/>
      <c r="N107" s="18"/>
      <c r="O107" s="18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12"/>
      <c r="B108" s="45"/>
      <c r="C108" s="17"/>
      <c r="D108" s="17"/>
      <c r="E108" s="18"/>
      <c r="F108" s="17"/>
      <c r="G108" s="17"/>
      <c r="H108" s="12"/>
      <c r="I108" s="18"/>
      <c r="J108" s="12"/>
      <c r="K108" s="17"/>
      <c r="L108" s="12"/>
      <c r="M108" s="18"/>
      <c r="N108" s="18"/>
      <c r="O108" s="18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12"/>
      <c r="B109" s="45"/>
      <c r="C109" s="17"/>
      <c r="D109" s="17"/>
      <c r="E109" s="18"/>
      <c r="F109" s="17"/>
      <c r="G109" s="17"/>
      <c r="H109" s="12"/>
      <c r="I109" s="18"/>
      <c r="J109" s="12"/>
      <c r="K109" s="17"/>
      <c r="L109" s="12"/>
      <c r="M109" s="18"/>
      <c r="N109" s="18"/>
      <c r="O109" s="18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12"/>
      <c r="B110" s="45"/>
      <c r="C110" s="17"/>
      <c r="D110" s="17"/>
      <c r="E110" s="18"/>
      <c r="F110" s="17"/>
      <c r="G110" s="17"/>
      <c r="H110" s="12"/>
      <c r="I110" s="18"/>
      <c r="J110" s="12"/>
      <c r="K110" s="17"/>
      <c r="L110" s="12"/>
      <c r="M110" s="18"/>
      <c r="N110" s="18"/>
      <c r="O110" s="18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12"/>
      <c r="B111" s="45"/>
      <c r="C111" s="17"/>
      <c r="D111" s="17"/>
      <c r="E111" s="18"/>
      <c r="F111" s="17"/>
      <c r="G111" s="17"/>
      <c r="H111" s="12"/>
      <c r="I111" s="18"/>
      <c r="J111" s="12"/>
      <c r="K111" s="17"/>
      <c r="L111" s="12"/>
      <c r="M111" s="18"/>
      <c r="N111" s="18"/>
      <c r="O111" s="18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12"/>
      <c r="B112" s="45"/>
      <c r="C112" s="17"/>
      <c r="D112" s="17"/>
      <c r="E112" s="18"/>
      <c r="F112" s="17"/>
      <c r="G112" s="17"/>
      <c r="H112" s="12"/>
      <c r="I112" s="18"/>
      <c r="J112" s="12"/>
      <c r="K112" s="17"/>
      <c r="L112" s="12"/>
      <c r="M112" s="18"/>
      <c r="N112" s="18"/>
      <c r="O112" s="18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12"/>
      <c r="B113" s="45"/>
      <c r="C113" s="17"/>
      <c r="D113" s="17"/>
      <c r="E113" s="18"/>
      <c r="F113" s="17"/>
      <c r="G113" s="17"/>
      <c r="H113" s="12"/>
      <c r="I113" s="18"/>
      <c r="J113" s="12"/>
      <c r="K113" s="17"/>
      <c r="L113" s="12"/>
      <c r="M113" s="18"/>
      <c r="N113" s="18"/>
      <c r="O113" s="18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12"/>
      <c r="B114" s="45"/>
      <c r="C114" s="17"/>
      <c r="D114" s="17"/>
      <c r="E114" s="18"/>
      <c r="F114" s="17"/>
      <c r="G114" s="17"/>
      <c r="H114" s="12"/>
      <c r="I114" s="18"/>
      <c r="J114" s="12"/>
      <c r="K114" s="17"/>
      <c r="L114" s="12"/>
      <c r="M114" s="18"/>
      <c r="N114" s="18"/>
      <c r="O114" s="18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12"/>
      <c r="B115" s="45"/>
      <c r="C115" s="17"/>
      <c r="D115" s="17"/>
      <c r="E115" s="18"/>
      <c r="F115" s="17"/>
      <c r="G115" s="17"/>
      <c r="H115" s="12"/>
      <c r="I115" s="18"/>
      <c r="J115" s="12"/>
      <c r="K115" s="17"/>
      <c r="L115" s="12"/>
      <c r="M115" s="18"/>
      <c r="N115" s="18"/>
      <c r="O115" s="18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12"/>
      <c r="B116" s="45"/>
      <c r="C116" s="17"/>
      <c r="D116" s="17"/>
      <c r="E116" s="18"/>
      <c r="F116" s="17"/>
      <c r="G116" s="17"/>
      <c r="H116" s="12"/>
      <c r="I116" s="18"/>
      <c r="J116" s="12"/>
      <c r="K116" s="17"/>
      <c r="L116" s="12"/>
      <c r="M116" s="18"/>
      <c r="N116" s="18"/>
      <c r="O116" s="18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12"/>
      <c r="B117" s="45"/>
      <c r="C117" s="17"/>
      <c r="D117" s="17"/>
      <c r="E117" s="18"/>
      <c r="F117" s="17"/>
      <c r="G117" s="17"/>
      <c r="H117" s="12"/>
      <c r="I117" s="18"/>
      <c r="J117" s="12"/>
      <c r="K117" s="17"/>
      <c r="L117" s="12"/>
      <c r="M117" s="18"/>
      <c r="N117" s="18"/>
      <c r="O117" s="18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12"/>
      <c r="B118" s="45"/>
      <c r="C118" s="17"/>
      <c r="D118" s="17"/>
      <c r="E118" s="18"/>
      <c r="F118" s="17"/>
      <c r="G118" s="17"/>
      <c r="H118" s="12"/>
      <c r="I118" s="18"/>
      <c r="J118" s="12"/>
      <c r="K118" s="17"/>
      <c r="L118" s="12"/>
      <c r="M118" s="18"/>
      <c r="N118" s="18"/>
      <c r="O118" s="18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12"/>
      <c r="B119" s="45"/>
      <c r="C119" s="17"/>
      <c r="D119" s="17"/>
      <c r="E119" s="18"/>
      <c r="F119" s="17"/>
      <c r="G119" s="17"/>
      <c r="H119" s="12"/>
      <c r="I119" s="18"/>
      <c r="J119" s="12"/>
      <c r="K119" s="17"/>
      <c r="L119" s="12"/>
      <c r="M119" s="18"/>
      <c r="N119" s="18"/>
      <c r="O119" s="18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12"/>
      <c r="B120" s="45"/>
      <c r="C120" s="17"/>
      <c r="D120" s="17"/>
      <c r="E120" s="18"/>
      <c r="F120" s="17"/>
      <c r="G120" s="17"/>
      <c r="H120" s="12"/>
      <c r="I120" s="18"/>
      <c r="J120" s="12"/>
      <c r="K120" s="17"/>
      <c r="L120" s="12"/>
      <c r="M120" s="18"/>
      <c r="N120" s="18"/>
      <c r="O120" s="18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12"/>
      <c r="B121" s="45"/>
      <c r="C121" s="17"/>
      <c r="D121" s="17"/>
      <c r="E121" s="18"/>
      <c r="F121" s="17"/>
      <c r="G121" s="17"/>
      <c r="H121" s="12"/>
      <c r="I121" s="18"/>
      <c r="J121" s="12"/>
      <c r="K121" s="17"/>
      <c r="L121" s="12"/>
      <c r="M121" s="18"/>
      <c r="N121" s="18"/>
      <c r="O121" s="18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12"/>
      <c r="B122" s="45"/>
      <c r="C122" s="17"/>
      <c r="D122" s="17"/>
      <c r="E122" s="18"/>
      <c r="F122" s="17"/>
      <c r="G122" s="17"/>
      <c r="H122" s="12"/>
      <c r="I122" s="18"/>
      <c r="J122" s="12"/>
      <c r="K122" s="17"/>
      <c r="L122" s="12"/>
      <c r="M122" s="18"/>
      <c r="N122" s="18"/>
      <c r="O122" s="18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12"/>
      <c r="B123" s="45"/>
      <c r="C123" s="17"/>
      <c r="D123" s="17"/>
      <c r="E123" s="18"/>
      <c r="F123" s="17"/>
      <c r="G123" s="17"/>
      <c r="H123" s="12"/>
      <c r="I123" s="18"/>
      <c r="J123" s="12"/>
      <c r="K123" s="17"/>
      <c r="L123" s="12"/>
      <c r="M123" s="18"/>
      <c r="N123" s="18"/>
      <c r="O123" s="18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12"/>
      <c r="B124" s="45"/>
      <c r="C124" s="17"/>
      <c r="D124" s="17"/>
      <c r="E124" s="18"/>
      <c r="F124" s="17"/>
      <c r="G124" s="17"/>
      <c r="H124" s="12"/>
      <c r="I124" s="18"/>
      <c r="J124" s="12"/>
      <c r="K124" s="17"/>
      <c r="L124" s="12"/>
      <c r="M124" s="18"/>
      <c r="N124" s="18"/>
      <c r="O124" s="18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12"/>
      <c r="B125" s="45"/>
      <c r="C125" s="17"/>
      <c r="D125" s="17"/>
      <c r="E125" s="18"/>
      <c r="F125" s="17"/>
      <c r="G125" s="17"/>
      <c r="H125" s="12"/>
      <c r="I125" s="18"/>
      <c r="J125" s="12"/>
      <c r="K125" s="17"/>
      <c r="L125" s="12"/>
      <c r="M125" s="18"/>
      <c r="N125" s="18"/>
      <c r="O125" s="18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12"/>
      <c r="B126" s="45"/>
      <c r="C126" s="17"/>
      <c r="D126" s="17"/>
      <c r="E126" s="18"/>
      <c r="F126" s="17"/>
      <c r="G126" s="17"/>
      <c r="H126" s="12"/>
      <c r="I126" s="18"/>
      <c r="J126" s="12"/>
      <c r="K126" s="17"/>
      <c r="L126" s="12"/>
      <c r="M126" s="18"/>
      <c r="N126" s="18"/>
      <c r="O126" s="18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12"/>
      <c r="B127" s="45"/>
      <c r="C127" s="17"/>
      <c r="D127" s="17"/>
      <c r="E127" s="18"/>
      <c r="F127" s="17"/>
      <c r="G127" s="17"/>
      <c r="H127" s="12"/>
      <c r="I127" s="18"/>
      <c r="J127" s="12"/>
      <c r="K127" s="17"/>
      <c r="L127" s="12"/>
      <c r="M127" s="18"/>
      <c r="N127" s="18"/>
      <c r="O127" s="18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12"/>
      <c r="B128" s="45"/>
      <c r="C128" s="17"/>
      <c r="D128" s="17"/>
      <c r="E128" s="18"/>
      <c r="F128" s="17"/>
      <c r="G128" s="17"/>
      <c r="H128" s="12"/>
      <c r="I128" s="18"/>
      <c r="J128" s="12"/>
      <c r="K128" s="17"/>
      <c r="L128" s="12"/>
      <c r="M128" s="18"/>
      <c r="N128" s="18"/>
      <c r="O128" s="18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12"/>
      <c r="B129" s="45"/>
      <c r="C129" s="17"/>
      <c r="D129" s="17"/>
      <c r="E129" s="18"/>
      <c r="F129" s="17"/>
      <c r="G129" s="17"/>
      <c r="H129" s="12"/>
      <c r="I129" s="18"/>
      <c r="J129" s="12"/>
      <c r="K129" s="17"/>
      <c r="L129" s="12"/>
      <c r="M129" s="18"/>
      <c r="N129" s="18"/>
      <c r="O129" s="18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12"/>
      <c r="B130" s="45"/>
      <c r="C130" s="17"/>
      <c r="D130" s="17"/>
      <c r="E130" s="18"/>
      <c r="F130" s="17"/>
      <c r="G130" s="17"/>
      <c r="H130" s="12"/>
      <c r="I130" s="18"/>
      <c r="J130" s="12"/>
      <c r="K130" s="17"/>
      <c r="L130" s="12"/>
      <c r="M130" s="18"/>
      <c r="N130" s="18"/>
      <c r="O130" s="18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12"/>
      <c r="B131" s="45"/>
      <c r="C131" s="17"/>
      <c r="D131" s="17"/>
      <c r="E131" s="18"/>
      <c r="F131" s="17"/>
      <c r="G131" s="17"/>
      <c r="H131" s="12"/>
      <c r="I131" s="18"/>
      <c r="J131" s="12"/>
      <c r="K131" s="17"/>
      <c r="L131" s="12"/>
      <c r="M131" s="18"/>
      <c r="N131" s="18"/>
      <c r="O131" s="18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12"/>
      <c r="B132" s="45"/>
      <c r="C132" s="17"/>
      <c r="D132" s="17"/>
      <c r="E132" s="18"/>
      <c r="F132" s="17"/>
      <c r="G132" s="17"/>
      <c r="H132" s="12"/>
      <c r="I132" s="18"/>
      <c r="J132" s="12"/>
      <c r="K132" s="17"/>
      <c r="L132" s="12"/>
      <c r="M132" s="18"/>
      <c r="N132" s="18"/>
      <c r="O132" s="18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12"/>
      <c r="B133" s="45"/>
      <c r="C133" s="17"/>
      <c r="D133" s="17"/>
      <c r="E133" s="18"/>
      <c r="F133" s="17"/>
      <c r="G133" s="17"/>
      <c r="H133" s="12"/>
      <c r="I133" s="18"/>
      <c r="J133" s="12"/>
      <c r="K133" s="17"/>
      <c r="L133" s="12"/>
      <c r="M133" s="18"/>
      <c r="N133" s="18"/>
      <c r="O133" s="18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12"/>
      <c r="B134" s="45"/>
      <c r="C134" s="17"/>
      <c r="D134" s="17"/>
      <c r="E134" s="18"/>
      <c r="F134" s="17"/>
      <c r="G134" s="17"/>
      <c r="H134" s="12"/>
      <c r="I134" s="18"/>
      <c r="J134" s="12"/>
      <c r="K134" s="17"/>
      <c r="L134" s="12"/>
      <c r="M134" s="18"/>
      <c r="N134" s="18"/>
      <c r="O134" s="18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12"/>
      <c r="B135" s="45"/>
      <c r="C135" s="17"/>
      <c r="D135" s="17"/>
      <c r="E135" s="18"/>
      <c r="F135" s="17"/>
      <c r="G135" s="17"/>
      <c r="H135" s="12"/>
      <c r="I135" s="18"/>
      <c r="J135" s="12"/>
      <c r="K135" s="17"/>
      <c r="L135" s="12"/>
      <c r="M135" s="18"/>
      <c r="N135" s="18"/>
      <c r="O135" s="18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12"/>
      <c r="B136" s="45"/>
      <c r="C136" s="17"/>
      <c r="D136" s="17"/>
      <c r="E136" s="18"/>
      <c r="F136" s="17"/>
      <c r="G136" s="17"/>
      <c r="H136" s="12"/>
      <c r="I136" s="18"/>
      <c r="J136" s="12"/>
      <c r="K136" s="17"/>
      <c r="L136" s="12"/>
      <c r="M136" s="18"/>
      <c r="N136" s="18"/>
      <c r="O136" s="18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12"/>
      <c r="B137" s="45"/>
      <c r="C137" s="17"/>
      <c r="D137" s="17"/>
      <c r="E137" s="18"/>
      <c r="F137" s="17"/>
      <c r="G137" s="17"/>
      <c r="H137" s="12"/>
      <c r="I137" s="18"/>
      <c r="J137" s="12"/>
      <c r="K137" s="17"/>
      <c r="L137" s="12"/>
      <c r="M137" s="18"/>
      <c r="N137" s="18"/>
      <c r="O137" s="18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12"/>
      <c r="B138" s="45"/>
      <c r="C138" s="17"/>
      <c r="D138" s="17"/>
      <c r="E138" s="18"/>
      <c r="F138" s="17"/>
      <c r="G138" s="17"/>
      <c r="H138" s="12"/>
      <c r="I138" s="18"/>
      <c r="J138" s="12"/>
      <c r="K138" s="17"/>
      <c r="L138" s="12"/>
      <c r="M138" s="18"/>
      <c r="N138" s="18"/>
      <c r="O138" s="18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12"/>
      <c r="B139" s="45"/>
      <c r="C139" s="17"/>
      <c r="D139" s="17"/>
      <c r="E139" s="18"/>
      <c r="F139" s="17"/>
      <c r="G139" s="17"/>
      <c r="H139" s="12"/>
      <c r="I139" s="18"/>
      <c r="J139" s="12"/>
      <c r="K139" s="17"/>
      <c r="L139" s="12"/>
      <c r="M139" s="18"/>
      <c r="N139" s="18"/>
      <c r="O139" s="18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12"/>
      <c r="B140" s="45"/>
      <c r="C140" s="17"/>
      <c r="D140" s="17"/>
      <c r="E140" s="18"/>
      <c r="F140" s="17"/>
      <c r="G140" s="17"/>
      <c r="H140" s="12"/>
      <c r="I140" s="18"/>
      <c r="J140" s="12"/>
      <c r="K140" s="17"/>
      <c r="L140" s="12"/>
      <c r="M140" s="18"/>
      <c r="N140" s="18"/>
      <c r="O140" s="18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12"/>
      <c r="B141" s="45"/>
      <c r="C141" s="17"/>
      <c r="D141" s="17"/>
      <c r="E141" s="18"/>
      <c r="F141" s="17"/>
      <c r="G141" s="17"/>
      <c r="H141" s="12"/>
      <c r="I141" s="18"/>
      <c r="J141" s="12"/>
      <c r="K141" s="17"/>
      <c r="L141" s="12"/>
      <c r="M141" s="18"/>
      <c r="N141" s="18"/>
      <c r="O141" s="18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12"/>
      <c r="B142" s="45"/>
      <c r="C142" s="17"/>
      <c r="D142" s="17"/>
      <c r="E142" s="18"/>
      <c r="F142" s="17"/>
      <c r="G142" s="17"/>
      <c r="H142" s="12"/>
      <c r="I142" s="18"/>
      <c r="J142" s="12"/>
      <c r="K142" s="17"/>
      <c r="L142" s="12"/>
      <c r="M142" s="18"/>
      <c r="N142" s="18"/>
      <c r="O142" s="18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12"/>
      <c r="B143" s="45"/>
      <c r="C143" s="17"/>
      <c r="D143" s="17"/>
      <c r="E143" s="18"/>
      <c r="F143" s="17"/>
      <c r="G143" s="17"/>
      <c r="H143" s="12"/>
      <c r="I143" s="18"/>
      <c r="J143" s="12"/>
      <c r="K143" s="17"/>
      <c r="L143" s="12"/>
      <c r="M143" s="18"/>
      <c r="N143" s="18"/>
      <c r="O143" s="18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12"/>
      <c r="B144" s="45"/>
      <c r="C144" s="17"/>
      <c r="D144" s="17"/>
      <c r="E144" s="18"/>
      <c r="F144" s="17"/>
      <c r="G144" s="17"/>
      <c r="H144" s="12"/>
      <c r="I144" s="18"/>
      <c r="J144" s="12"/>
      <c r="K144" s="17"/>
      <c r="L144" s="12"/>
      <c r="M144" s="18"/>
      <c r="N144" s="18"/>
      <c r="O144" s="18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12"/>
      <c r="B145" s="45"/>
      <c r="C145" s="17"/>
      <c r="D145" s="17"/>
      <c r="E145" s="18"/>
      <c r="F145" s="17"/>
      <c r="G145" s="17"/>
      <c r="H145" s="12"/>
      <c r="I145" s="18"/>
      <c r="J145" s="12"/>
      <c r="K145" s="17"/>
      <c r="L145" s="12"/>
      <c r="M145" s="18"/>
      <c r="N145" s="18"/>
      <c r="O145" s="18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12"/>
      <c r="B146" s="45"/>
      <c r="C146" s="17"/>
      <c r="D146" s="17"/>
      <c r="E146" s="18"/>
      <c r="F146" s="17"/>
      <c r="G146" s="17"/>
      <c r="H146" s="12"/>
      <c r="I146" s="18"/>
      <c r="J146" s="12"/>
      <c r="K146" s="17"/>
      <c r="L146" s="12"/>
      <c r="M146" s="18"/>
      <c r="N146" s="18"/>
      <c r="O146" s="18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12"/>
      <c r="B147" s="45"/>
      <c r="C147" s="17"/>
      <c r="D147" s="17"/>
      <c r="E147" s="18"/>
      <c r="F147" s="17"/>
      <c r="G147" s="17"/>
      <c r="H147" s="12"/>
      <c r="I147" s="18"/>
      <c r="J147" s="12"/>
      <c r="K147" s="17"/>
      <c r="L147" s="12"/>
      <c r="M147" s="18"/>
      <c r="N147" s="18"/>
      <c r="O147" s="18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12"/>
      <c r="B148" s="45"/>
      <c r="C148" s="17"/>
      <c r="D148" s="17"/>
      <c r="E148" s="18"/>
      <c r="F148" s="17"/>
      <c r="G148" s="17"/>
      <c r="H148" s="12"/>
      <c r="I148" s="18"/>
      <c r="J148" s="12"/>
      <c r="K148" s="17"/>
      <c r="L148" s="12"/>
      <c r="M148" s="18"/>
      <c r="N148" s="18"/>
      <c r="O148" s="18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12"/>
      <c r="B149" s="45"/>
      <c r="C149" s="17"/>
      <c r="D149" s="17"/>
      <c r="E149" s="18"/>
      <c r="F149" s="17"/>
      <c r="G149" s="17"/>
      <c r="H149" s="12"/>
      <c r="I149" s="18"/>
      <c r="J149" s="12"/>
      <c r="K149" s="17"/>
      <c r="L149" s="12"/>
      <c r="M149" s="18"/>
      <c r="N149" s="18"/>
      <c r="O149" s="18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12"/>
      <c r="B150" s="45"/>
      <c r="C150" s="17"/>
      <c r="D150" s="17"/>
      <c r="E150" s="18"/>
      <c r="F150" s="17"/>
      <c r="G150" s="17"/>
      <c r="H150" s="12"/>
      <c r="I150" s="18"/>
      <c r="J150" s="12"/>
      <c r="K150" s="17"/>
      <c r="L150" s="12"/>
      <c r="M150" s="18"/>
      <c r="N150" s="18"/>
      <c r="O150" s="18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12"/>
      <c r="B151" s="45"/>
      <c r="C151" s="17"/>
      <c r="D151" s="17"/>
      <c r="E151" s="18"/>
      <c r="F151" s="17"/>
      <c r="G151" s="17"/>
      <c r="H151" s="12"/>
      <c r="I151" s="18"/>
      <c r="J151" s="12"/>
      <c r="K151" s="17"/>
      <c r="L151" s="12"/>
      <c r="M151" s="18"/>
      <c r="N151" s="18"/>
      <c r="O151" s="18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12"/>
      <c r="B152" s="45"/>
      <c r="C152" s="17"/>
      <c r="D152" s="17"/>
      <c r="E152" s="18"/>
      <c r="F152" s="17"/>
      <c r="G152" s="17"/>
      <c r="H152" s="12"/>
      <c r="I152" s="18"/>
      <c r="J152" s="12"/>
      <c r="K152" s="17"/>
      <c r="L152" s="12"/>
      <c r="M152" s="18"/>
      <c r="N152" s="18"/>
      <c r="O152" s="18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12"/>
      <c r="B153" s="45"/>
      <c r="C153" s="17"/>
      <c r="D153" s="17"/>
      <c r="E153" s="18"/>
      <c r="F153" s="17"/>
      <c r="G153" s="17"/>
      <c r="H153" s="12"/>
      <c r="I153" s="18"/>
      <c r="J153" s="12"/>
      <c r="K153" s="17"/>
      <c r="L153" s="12"/>
      <c r="M153" s="18"/>
      <c r="N153" s="18"/>
      <c r="O153" s="18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12"/>
      <c r="B154" s="45"/>
      <c r="C154" s="17"/>
      <c r="D154" s="17"/>
      <c r="E154" s="18"/>
      <c r="F154" s="17"/>
      <c r="G154" s="17"/>
      <c r="H154" s="12"/>
      <c r="I154" s="18"/>
      <c r="J154" s="12"/>
      <c r="K154" s="17"/>
      <c r="L154" s="12"/>
      <c r="M154" s="18"/>
      <c r="N154" s="18"/>
      <c r="O154" s="18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12"/>
      <c r="B155" s="45"/>
      <c r="C155" s="17"/>
      <c r="D155" s="17"/>
      <c r="E155" s="18"/>
      <c r="F155" s="17"/>
      <c r="G155" s="17"/>
      <c r="H155" s="12"/>
      <c r="I155" s="18"/>
      <c r="J155" s="12"/>
      <c r="K155" s="17"/>
      <c r="L155" s="12"/>
      <c r="M155" s="18"/>
      <c r="N155" s="18"/>
      <c r="O155" s="18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12"/>
      <c r="B156" s="45"/>
      <c r="C156" s="17"/>
      <c r="D156" s="17"/>
      <c r="E156" s="18"/>
      <c r="F156" s="17"/>
      <c r="G156" s="17"/>
      <c r="H156" s="12"/>
      <c r="I156" s="18"/>
      <c r="J156" s="12"/>
      <c r="K156" s="17"/>
      <c r="L156" s="12"/>
      <c r="M156" s="18"/>
      <c r="N156" s="18"/>
      <c r="O156" s="18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12"/>
      <c r="B157" s="45"/>
      <c r="C157" s="17"/>
      <c r="D157" s="17"/>
      <c r="E157" s="18"/>
      <c r="F157" s="17"/>
      <c r="G157" s="17"/>
      <c r="H157" s="12"/>
      <c r="I157" s="18"/>
      <c r="J157" s="12"/>
      <c r="K157" s="17"/>
      <c r="L157" s="12"/>
      <c r="M157" s="18"/>
      <c r="N157" s="18"/>
      <c r="O157" s="18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12"/>
      <c r="B158" s="45"/>
      <c r="C158" s="17"/>
      <c r="D158" s="17"/>
      <c r="E158" s="18"/>
      <c r="F158" s="17"/>
      <c r="G158" s="17"/>
      <c r="H158" s="12"/>
      <c r="I158" s="18"/>
      <c r="J158" s="12"/>
      <c r="K158" s="17"/>
      <c r="L158" s="12"/>
      <c r="M158" s="18"/>
      <c r="N158" s="18"/>
      <c r="O158" s="18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12"/>
      <c r="B159" s="45"/>
      <c r="C159" s="17"/>
      <c r="D159" s="17"/>
      <c r="E159" s="18"/>
      <c r="F159" s="17"/>
      <c r="G159" s="17"/>
      <c r="H159" s="12"/>
      <c r="I159" s="18"/>
      <c r="J159" s="12"/>
      <c r="K159" s="17"/>
      <c r="L159" s="12"/>
      <c r="M159" s="18"/>
      <c r="N159" s="18"/>
      <c r="O159" s="18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12"/>
      <c r="B160" s="45"/>
      <c r="C160" s="17"/>
      <c r="D160" s="17"/>
      <c r="E160" s="18"/>
      <c r="F160" s="17"/>
      <c r="G160" s="17"/>
      <c r="H160" s="12"/>
      <c r="I160" s="18"/>
      <c r="J160" s="12"/>
      <c r="K160" s="17"/>
      <c r="L160" s="12"/>
      <c r="M160" s="18"/>
      <c r="N160" s="18"/>
      <c r="O160" s="18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12"/>
      <c r="B161" s="45"/>
      <c r="C161" s="17"/>
      <c r="D161" s="17"/>
      <c r="E161" s="18"/>
      <c r="F161" s="17"/>
      <c r="G161" s="17"/>
      <c r="H161" s="12"/>
      <c r="I161" s="18"/>
      <c r="J161" s="12"/>
      <c r="K161" s="17"/>
      <c r="L161" s="12"/>
      <c r="M161" s="18"/>
      <c r="N161" s="18"/>
      <c r="O161" s="18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12"/>
      <c r="B162" s="45"/>
      <c r="C162" s="17"/>
      <c r="D162" s="17"/>
      <c r="E162" s="18"/>
      <c r="F162" s="17"/>
      <c r="G162" s="17"/>
      <c r="H162" s="12"/>
      <c r="I162" s="18"/>
      <c r="J162" s="12"/>
      <c r="K162" s="17"/>
      <c r="L162" s="12"/>
      <c r="M162" s="18"/>
      <c r="N162" s="18"/>
      <c r="O162" s="18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12"/>
      <c r="B163" s="45"/>
      <c r="C163" s="17"/>
      <c r="D163" s="17"/>
      <c r="E163" s="18"/>
      <c r="F163" s="17"/>
      <c r="G163" s="17"/>
      <c r="H163" s="12"/>
      <c r="I163" s="18"/>
      <c r="J163" s="12"/>
      <c r="K163" s="17"/>
      <c r="L163" s="12"/>
      <c r="M163" s="18"/>
      <c r="N163" s="18"/>
      <c r="O163" s="18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12"/>
      <c r="B164" s="45"/>
      <c r="C164" s="17"/>
      <c r="D164" s="17"/>
      <c r="E164" s="18"/>
      <c r="F164" s="17"/>
      <c r="G164" s="17"/>
      <c r="H164" s="12"/>
      <c r="I164" s="18"/>
      <c r="J164" s="12"/>
      <c r="K164" s="17"/>
      <c r="L164" s="12"/>
      <c r="M164" s="18"/>
      <c r="N164" s="18"/>
      <c r="O164" s="18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12"/>
      <c r="B165" s="45"/>
      <c r="C165" s="17"/>
      <c r="D165" s="17"/>
      <c r="E165" s="18"/>
      <c r="F165" s="17"/>
      <c r="G165" s="17"/>
      <c r="H165" s="12"/>
      <c r="I165" s="18"/>
      <c r="J165" s="12"/>
      <c r="K165" s="17"/>
      <c r="L165" s="12"/>
      <c r="M165" s="18"/>
      <c r="N165" s="18"/>
      <c r="O165" s="18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12"/>
      <c r="B166" s="45"/>
      <c r="C166" s="17"/>
      <c r="D166" s="17"/>
      <c r="E166" s="18"/>
      <c r="F166" s="17"/>
      <c r="G166" s="17"/>
      <c r="H166" s="12"/>
      <c r="I166" s="18"/>
      <c r="J166" s="12"/>
      <c r="K166" s="17"/>
      <c r="L166" s="12"/>
      <c r="M166" s="18"/>
      <c r="N166" s="18"/>
      <c r="O166" s="18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12"/>
      <c r="B167" s="45"/>
      <c r="C167" s="17"/>
      <c r="D167" s="17"/>
      <c r="E167" s="18"/>
      <c r="F167" s="17"/>
      <c r="G167" s="17"/>
      <c r="H167" s="12"/>
      <c r="I167" s="18"/>
      <c r="J167" s="12"/>
      <c r="K167" s="17"/>
      <c r="L167" s="12"/>
      <c r="M167" s="18"/>
      <c r="N167" s="18"/>
      <c r="O167" s="18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12"/>
      <c r="B168" s="45"/>
      <c r="C168" s="17"/>
      <c r="D168" s="17"/>
      <c r="E168" s="18"/>
      <c r="F168" s="17"/>
      <c r="G168" s="17"/>
      <c r="H168" s="12"/>
      <c r="I168" s="18"/>
      <c r="J168" s="12"/>
      <c r="K168" s="17"/>
      <c r="L168" s="12"/>
      <c r="M168" s="18"/>
      <c r="N168" s="18"/>
      <c r="O168" s="18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12"/>
      <c r="B169" s="45"/>
      <c r="C169" s="17"/>
      <c r="D169" s="17"/>
      <c r="E169" s="18"/>
      <c r="F169" s="17"/>
      <c r="G169" s="17"/>
      <c r="H169" s="12"/>
      <c r="I169" s="18"/>
      <c r="J169" s="12"/>
      <c r="K169" s="17"/>
      <c r="L169" s="12"/>
      <c r="M169" s="18"/>
      <c r="N169" s="18"/>
      <c r="O169" s="18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12"/>
      <c r="B170" s="45"/>
      <c r="C170" s="17"/>
      <c r="D170" s="17"/>
      <c r="E170" s="18"/>
      <c r="F170" s="17"/>
      <c r="G170" s="17"/>
      <c r="H170" s="12"/>
      <c r="I170" s="18"/>
      <c r="J170" s="12"/>
      <c r="K170" s="17"/>
      <c r="L170" s="12"/>
      <c r="M170" s="18"/>
      <c r="N170" s="18"/>
      <c r="O170" s="18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12"/>
      <c r="B171" s="45"/>
      <c r="C171" s="17"/>
      <c r="D171" s="17"/>
      <c r="E171" s="18"/>
      <c r="F171" s="17"/>
      <c r="G171" s="17"/>
      <c r="H171" s="12"/>
      <c r="I171" s="18"/>
      <c r="J171" s="12"/>
      <c r="K171" s="17"/>
      <c r="L171" s="12"/>
      <c r="M171" s="18"/>
      <c r="N171" s="18"/>
      <c r="O171" s="18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12"/>
      <c r="B172" s="45"/>
      <c r="C172" s="17"/>
      <c r="D172" s="17"/>
      <c r="E172" s="18"/>
      <c r="F172" s="17"/>
      <c r="G172" s="17"/>
      <c r="H172" s="12"/>
      <c r="I172" s="18"/>
      <c r="J172" s="12"/>
      <c r="K172" s="17"/>
      <c r="L172" s="12"/>
      <c r="M172" s="18"/>
      <c r="N172" s="18"/>
      <c r="O172" s="18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12"/>
      <c r="B173" s="45"/>
      <c r="C173" s="17"/>
      <c r="D173" s="17"/>
      <c r="E173" s="18"/>
      <c r="F173" s="17"/>
      <c r="G173" s="17"/>
      <c r="H173" s="12"/>
      <c r="I173" s="18"/>
      <c r="J173" s="12"/>
      <c r="K173" s="17"/>
      <c r="L173" s="12"/>
      <c r="M173" s="18"/>
      <c r="N173" s="18"/>
      <c r="O173" s="18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12"/>
      <c r="B174" s="45"/>
      <c r="C174" s="17"/>
      <c r="D174" s="17"/>
      <c r="E174" s="18"/>
      <c r="F174" s="17"/>
      <c r="G174" s="17"/>
      <c r="H174" s="12"/>
      <c r="I174" s="18"/>
      <c r="J174" s="12"/>
      <c r="K174" s="17"/>
      <c r="L174" s="12"/>
      <c r="M174" s="18"/>
      <c r="N174" s="18"/>
      <c r="O174" s="18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12"/>
      <c r="B175" s="45"/>
      <c r="C175" s="17"/>
      <c r="D175" s="17"/>
      <c r="E175" s="18"/>
      <c r="F175" s="17"/>
      <c r="G175" s="17"/>
      <c r="H175" s="12"/>
      <c r="I175" s="18"/>
      <c r="J175" s="12"/>
      <c r="K175" s="17"/>
      <c r="L175" s="12"/>
      <c r="M175" s="18"/>
      <c r="N175" s="18"/>
      <c r="O175" s="18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12"/>
      <c r="B176" s="45"/>
      <c r="C176" s="17"/>
      <c r="D176" s="17"/>
      <c r="E176" s="18"/>
      <c r="F176" s="17"/>
      <c r="G176" s="17"/>
      <c r="H176" s="12"/>
      <c r="I176" s="18"/>
      <c r="J176" s="12"/>
      <c r="K176" s="17"/>
      <c r="L176" s="12"/>
      <c r="M176" s="18"/>
      <c r="N176" s="18"/>
      <c r="O176" s="18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12"/>
      <c r="B177" s="45"/>
      <c r="C177" s="17"/>
      <c r="D177" s="17"/>
      <c r="E177" s="18"/>
      <c r="F177" s="17"/>
      <c r="G177" s="17"/>
      <c r="H177" s="12"/>
      <c r="I177" s="18"/>
      <c r="J177" s="12"/>
      <c r="K177" s="17"/>
      <c r="L177" s="12"/>
      <c r="M177" s="18"/>
      <c r="N177" s="18"/>
      <c r="O177" s="18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12"/>
      <c r="B178" s="45"/>
      <c r="C178" s="17"/>
      <c r="D178" s="17"/>
      <c r="E178" s="18"/>
      <c r="F178" s="17"/>
      <c r="G178" s="17"/>
      <c r="H178" s="12"/>
      <c r="I178" s="18"/>
      <c r="J178" s="12"/>
      <c r="K178" s="17"/>
      <c r="L178" s="12"/>
      <c r="M178" s="18"/>
      <c r="N178" s="18"/>
      <c r="O178" s="18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12"/>
      <c r="B179" s="45"/>
      <c r="C179" s="17"/>
      <c r="D179" s="17"/>
      <c r="E179" s="18"/>
      <c r="F179" s="17"/>
      <c r="G179" s="17"/>
      <c r="H179" s="12"/>
      <c r="I179" s="18"/>
      <c r="J179" s="12"/>
      <c r="K179" s="17"/>
      <c r="L179" s="12"/>
      <c r="M179" s="18"/>
      <c r="N179" s="18"/>
      <c r="O179" s="18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12"/>
      <c r="B180" s="45"/>
      <c r="C180" s="17"/>
      <c r="D180" s="17"/>
      <c r="E180" s="18"/>
      <c r="F180" s="17"/>
      <c r="G180" s="17"/>
      <c r="H180" s="12"/>
      <c r="I180" s="18"/>
      <c r="J180" s="12"/>
      <c r="K180" s="17"/>
      <c r="L180" s="12"/>
      <c r="M180" s="18"/>
      <c r="N180" s="18"/>
      <c r="O180" s="18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12"/>
      <c r="B181" s="45"/>
      <c r="C181" s="17"/>
      <c r="D181" s="17"/>
      <c r="E181" s="18"/>
      <c r="F181" s="17"/>
      <c r="G181" s="17"/>
      <c r="H181" s="12"/>
      <c r="I181" s="18"/>
      <c r="J181" s="12"/>
      <c r="K181" s="17"/>
      <c r="L181" s="12"/>
      <c r="M181" s="18"/>
      <c r="N181" s="18"/>
      <c r="O181" s="18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12"/>
      <c r="B182" s="45"/>
      <c r="C182" s="17"/>
      <c r="D182" s="17"/>
      <c r="E182" s="18"/>
      <c r="F182" s="17"/>
      <c r="G182" s="17"/>
      <c r="H182" s="12"/>
      <c r="I182" s="18"/>
      <c r="J182" s="12"/>
      <c r="K182" s="17"/>
      <c r="L182" s="12"/>
      <c r="M182" s="18"/>
      <c r="N182" s="18"/>
      <c r="O182" s="18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12"/>
      <c r="B183" s="45"/>
      <c r="C183" s="17"/>
      <c r="D183" s="17"/>
      <c r="E183" s="18"/>
      <c r="F183" s="17"/>
      <c r="G183" s="17"/>
      <c r="H183" s="12"/>
      <c r="I183" s="18"/>
      <c r="J183" s="12"/>
      <c r="K183" s="17"/>
      <c r="L183" s="12"/>
      <c r="M183" s="18"/>
      <c r="N183" s="18"/>
      <c r="O183" s="18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12"/>
      <c r="B184" s="45"/>
      <c r="C184" s="17"/>
      <c r="D184" s="17"/>
      <c r="E184" s="18"/>
      <c r="F184" s="17"/>
      <c r="G184" s="17"/>
      <c r="H184" s="12"/>
      <c r="I184" s="18"/>
      <c r="J184" s="12"/>
      <c r="K184" s="17"/>
      <c r="L184" s="12"/>
      <c r="M184" s="18"/>
      <c r="N184" s="18"/>
      <c r="O184" s="18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12"/>
      <c r="B185" s="45"/>
      <c r="C185" s="17"/>
      <c r="D185" s="17"/>
      <c r="E185" s="18"/>
      <c r="F185" s="17"/>
      <c r="G185" s="17"/>
      <c r="H185" s="12"/>
      <c r="I185" s="18"/>
      <c r="J185" s="12"/>
      <c r="K185" s="17"/>
      <c r="L185" s="12"/>
      <c r="M185" s="18"/>
      <c r="N185" s="18"/>
      <c r="O185" s="18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12"/>
      <c r="B186" s="45"/>
      <c r="C186" s="17"/>
      <c r="D186" s="17"/>
      <c r="E186" s="18"/>
      <c r="F186" s="17"/>
      <c r="G186" s="17"/>
      <c r="H186" s="12"/>
      <c r="I186" s="18"/>
      <c r="J186" s="12"/>
      <c r="K186" s="17"/>
      <c r="L186" s="12"/>
      <c r="M186" s="18"/>
      <c r="N186" s="18"/>
      <c r="O186" s="18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12"/>
      <c r="B187" s="45"/>
      <c r="C187" s="17"/>
      <c r="D187" s="17"/>
      <c r="E187" s="18"/>
      <c r="F187" s="17"/>
      <c r="G187" s="17"/>
      <c r="H187" s="12"/>
      <c r="I187" s="18"/>
      <c r="J187" s="12"/>
      <c r="K187" s="17"/>
      <c r="L187" s="12"/>
      <c r="M187" s="18"/>
      <c r="N187" s="18"/>
      <c r="O187" s="18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12"/>
      <c r="B188" s="45"/>
      <c r="C188" s="17"/>
      <c r="D188" s="17"/>
      <c r="E188" s="18"/>
      <c r="F188" s="17"/>
      <c r="G188" s="17"/>
      <c r="H188" s="12"/>
      <c r="I188" s="18"/>
      <c r="J188" s="12"/>
      <c r="K188" s="17"/>
      <c r="L188" s="12"/>
      <c r="M188" s="18"/>
      <c r="N188" s="18"/>
      <c r="O188" s="18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12"/>
      <c r="B189" s="45"/>
      <c r="C189" s="17"/>
      <c r="D189" s="17"/>
      <c r="E189" s="18"/>
      <c r="F189" s="17"/>
      <c r="G189" s="17"/>
      <c r="H189" s="12"/>
      <c r="I189" s="18"/>
      <c r="J189" s="12"/>
      <c r="K189" s="17"/>
      <c r="L189" s="12"/>
      <c r="M189" s="18"/>
      <c r="N189" s="18"/>
      <c r="O189" s="18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12"/>
      <c r="B190" s="45"/>
      <c r="C190" s="17"/>
      <c r="D190" s="17"/>
      <c r="E190" s="18"/>
      <c r="F190" s="17"/>
      <c r="G190" s="17"/>
      <c r="H190" s="12"/>
      <c r="I190" s="18"/>
      <c r="J190" s="12"/>
      <c r="K190" s="17"/>
      <c r="L190" s="12"/>
      <c r="M190" s="18"/>
      <c r="N190" s="18"/>
      <c r="O190" s="18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12"/>
      <c r="B191" s="45"/>
      <c r="C191" s="17"/>
      <c r="D191" s="17"/>
      <c r="E191" s="18"/>
      <c r="F191" s="17"/>
      <c r="G191" s="17"/>
      <c r="H191" s="12"/>
      <c r="I191" s="18"/>
      <c r="J191" s="12"/>
      <c r="K191" s="17"/>
      <c r="L191" s="12"/>
      <c r="M191" s="18"/>
      <c r="N191" s="18"/>
      <c r="O191" s="18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12"/>
      <c r="B192" s="45"/>
      <c r="C192" s="17"/>
      <c r="D192" s="17"/>
      <c r="E192" s="18"/>
      <c r="F192" s="17"/>
      <c r="G192" s="17"/>
      <c r="H192" s="12"/>
      <c r="I192" s="18"/>
      <c r="J192" s="12"/>
      <c r="K192" s="17"/>
      <c r="L192" s="12"/>
      <c r="M192" s="18"/>
      <c r="N192" s="18"/>
      <c r="O192" s="18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12"/>
      <c r="B193" s="45"/>
      <c r="C193" s="17"/>
      <c r="D193" s="17"/>
      <c r="E193" s="18"/>
      <c r="F193" s="17"/>
      <c r="G193" s="17"/>
      <c r="H193" s="12"/>
      <c r="I193" s="18"/>
      <c r="J193" s="12"/>
      <c r="K193" s="17"/>
      <c r="L193" s="12"/>
      <c r="M193" s="18"/>
      <c r="N193" s="18"/>
      <c r="O193" s="18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12"/>
      <c r="B194" s="45"/>
      <c r="C194" s="17"/>
      <c r="D194" s="17"/>
      <c r="E194" s="18"/>
      <c r="F194" s="17"/>
      <c r="G194" s="17"/>
      <c r="H194" s="12"/>
      <c r="I194" s="18"/>
      <c r="J194" s="12"/>
      <c r="K194" s="17"/>
      <c r="L194" s="12"/>
      <c r="M194" s="18"/>
      <c r="N194" s="18"/>
      <c r="O194" s="18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12"/>
      <c r="B195" s="45"/>
      <c r="C195" s="17"/>
      <c r="D195" s="17"/>
      <c r="E195" s="18"/>
      <c r="F195" s="17"/>
      <c r="G195" s="17"/>
      <c r="H195" s="12"/>
      <c r="I195" s="18"/>
      <c r="J195" s="12"/>
      <c r="K195" s="17"/>
      <c r="L195" s="12"/>
      <c r="M195" s="18"/>
      <c r="N195" s="18"/>
      <c r="O195" s="18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12"/>
      <c r="B196" s="45"/>
      <c r="C196" s="17"/>
      <c r="D196" s="17"/>
      <c r="E196" s="18"/>
      <c r="F196" s="17"/>
      <c r="G196" s="17"/>
      <c r="H196" s="12"/>
      <c r="I196" s="18"/>
      <c r="J196" s="12"/>
      <c r="K196" s="17"/>
      <c r="L196" s="12"/>
      <c r="M196" s="18"/>
      <c r="N196" s="18"/>
      <c r="O196" s="18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12"/>
      <c r="B197" s="45"/>
      <c r="C197" s="17"/>
      <c r="D197" s="17"/>
      <c r="E197" s="18"/>
      <c r="F197" s="17"/>
      <c r="G197" s="17"/>
      <c r="H197" s="12"/>
      <c r="I197" s="18"/>
      <c r="J197" s="12"/>
      <c r="K197" s="17"/>
      <c r="L197" s="12"/>
      <c r="M197" s="18"/>
      <c r="N197" s="18"/>
      <c r="O197" s="18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12"/>
      <c r="B198" s="45"/>
      <c r="C198" s="17"/>
      <c r="D198" s="17"/>
      <c r="E198" s="18"/>
      <c r="F198" s="17"/>
      <c r="G198" s="17"/>
      <c r="H198" s="12"/>
      <c r="I198" s="18"/>
      <c r="J198" s="12"/>
      <c r="K198" s="17"/>
      <c r="L198" s="12"/>
      <c r="M198" s="18"/>
      <c r="N198" s="18"/>
      <c r="O198" s="18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12"/>
      <c r="B199" s="45"/>
      <c r="C199" s="17"/>
      <c r="D199" s="17"/>
      <c r="E199" s="18"/>
      <c r="F199" s="17"/>
      <c r="G199" s="17"/>
      <c r="H199" s="12"/>
      <c r="I199" s="18"/>
      <c r="J199" s="12"/>
      <c r="K199" s="17"/>
      <c r="L199" s="12"/>
      <c r="M199" s="18"/>
      <c r="N199" s="18"/>
      <c r="O199" s="18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12"/>
      <c r="B200" s="45"/>
      <c r="C200" s="17"/>
      <c r="D200" s="17"/>
      <c r="E200" s="18"/>
      <c r="F200" s="17"/>
      <c r="G200" s="17"/>
      <c r="H200" s="12"/>
      <c r="I200" s="18"/>
      <c r="J200" s="12"/>
      <c r="K200" s="17"/>
      <c r="L200" s="12"/>
      <c r="M200" s="18"/>
      <c r="N200" s="18"/>
      <c r="O200" s="18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12"/>
      <c r="B201" s="45"/>
      <c r="C201" s="17"/>
      <c r="D201" s="17"/>
      <c r="E201" s="18"/>
      <c r="F201" s="17"/>
      <c r="G201" s="17"/>
      <c r="H201" s="12"/>
      <c r="I201" s="18"/>
      <c r="J201" s="12"/>
      <c r="K201" s="17"/>
      <c r="L201" s="12"/>
      <c r="M201" s="18"/>
      <c r="N201" s="18"/>
      <c r="O201" s="18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12"/>
      <c r="B202" s="45"/>
      <c r="C202" s="17"/>
      <c r="D202" s="17"/>
      <c r="E202" s="18"/>
      <c r="F202" s="17"/>
      <c r="G202" s="17"/>
      <c r="H202" s="12"/>
      <c r="I202" s="18"/>
      <c r="J202" s="12"/>
      <c r="K202" s="17"/>
      <c r="L202" s="12"/>
      <c r="M202" s="18"/>
      <c r="N202" s="18"/>
      <c r="O202" s="18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12"/>
      <c r="B203" s="45"/>
      <c r="C203" s="17"/>
      <c r="D203" s="17"/>
      <c r="E203" s="18"/>
      <c r="F203" s="17"/>
      <c r="G203" s="17"/>
      <c r="H203" s="12"/>
      <c r="I203" s="18"/>
      <c r="J203" s="12"/>
      <c r="K203" s="17"/>
      <c r="L203" s="12"/>
      <c r="M203" s="18"/>
      <c r="N203" s="18"/>
      <c r="O203" s="18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12"/>
      <c r="B204" s="45"/>
      <c r="C204" s="17"/>
      <c r="D204" s="17"/>
      <c r="E204" s="18"/>
      <c r="F204" s="17"/>
      <c r="G204" s="17"/>
      <c r="H204" s="12"/>
      <c r="I204" s="18"/>
      <c r="J204" s="12"/>
      <c r="K204" s="17"/>
      <c r="L204" s="12"/>
      <c r="M204" s="18"/>
      <c r="N204" s="18"/>
      <c r="O204" s="18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12"/>
      <c r="B205" s="45"/>
      <c r="C205" s="17"/>
      <c r="D205" s="17"/>
      <c r="E205" s="18"/>
      <c r="F205" s="17"/>
      <c r="G205" s="17"/>
      <c r="H205" s="12"/>
      <c r="I205" s="18"/>
      <c r="J205" s="12"/>
      <c r="K205" s="17"/>
      <c r="L205" s="12"/>
      <c r="M205" s="18"/>
      <c r="N205" s="18"/>
      <c r="O205" s="18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12"/>
      <c r="B206" s="45"/>
      <c r="C206" s="17"/>
      <c r="D206" s="17"/>
      <c r="E206" s="18"/>
      <c r="F206" s="17"/>
      <c r="G206" s="17"/>
      <c r="H206" s="12"/>
      <c r="I206" s="18"/>
      <c r="J206" s="12"/>
      <c r="K206" s="17"/>
      <c r="L206" s="12"/>
      <c r="M206" s="18"/>
      <c r="N206" s="18"/>
      <c r="O206" s="18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12"/>
      <c r="B207" s="45"/>
      <c r="C207" s="17"/>
      <c r="D207" s="17"/>
      <c r="E207" s="18"/>
      <c r="F207" s="17"/>
      <c r="G207" s="17"/>
      <c r="H207" s="12"/>
      <c r="I207" s="18"/>
      <c r="J207" s="12"/>
      <c r="K207" s="17"/>
      <c r="L207" s="12"/>
      <c r="M207" s="18"/>
      <c r="N207" s="18"/>
      <c r="O207" s="18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12"/>
      <c r="B208" s="45"/>
      <c r="C208" s="17"/>
      <c r="D208" s="17"/>
      <c r="E208" s="18"/>
      <c r="F208" s="17"/>
      <c r="G208" s="17"/>
      <c r="H208" s="12"/>
      <c r="I208" s="18"/>
      <c r="J208" s="12"/>
      <c r="K208" s="17"/>
      <c r="L208" s="12"/>
      <c r="M208" s="18"/>
      <c r="N208" s="18"/>
      <c r="O208" s="18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12"/>
      <c r="B209" s="45"/>
      <c r="C209" s="17"/>
      <c r="D209" s="17"/>
      <c r="E209" s="18"/>
      <c r="F209" s="17"/>
      <c r="G209" s="17"/>
      <c r="H209" s="12"/>
      <c r="I209" s="18"/>
      <c r="J209" s="12"/>
      <c r="K209" s="17"/>
      <c r="L209" s="12"/>
      <c r="M209" s="18"/>
      <c r="N209" s="18"/>
      <c r="O209" s="18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12"/>
      <c r="B210" s="45"/>
      <c r="C210" s="17"/>
      <c r="D210" s="17"/>
      <c r="E210" s="18"/>
      <c r="F210" s="17"/>
      <c r="G210" s="17"/>
      <c r="H210" s="12"/>
      <c r="I210" s="18"/>
      <c r="J210" s="12"/>
      <c r="K210" s="17"/>
      <c r="L210" s="12"/>
      <c r="M210" s="18"/>
      <c r="N210" s="18"/>
      <c r="O210" s="18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12"/>
      <c r="B211" s="45"/>
      <c r="C211" s="17"/>
      <c r="D211" s="17"/>
      <c r="E211" s="18"/>
      <c r="F211" s="17"/>
      <c r="G211" s="17"/>
      <c r="H211" s="12"/>
      <c r="I211" s="18"/>
      <c r="J211" s="12"/>
      <c r="K211" s="17"/>
      <c r="L211" s="12"/>
      <c r="M211" s="18"/>
      <c r="N211" s="18"/>
      <c r="O211" s="18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12"/>
      <c r="B212" s="45"/>
      <c r="C212" s="17"/>
      <c r="D212" s="17"/>
      <c r="E212" s="18"/>
      <c r="F212" s="17"/>
      <c r="G212" s="17"/>
      <c r="H212" s="12"/>
      <c r="I212" s="18"/>
      <c r="J212" s="12"/>
      <c r="K212" s="17"/>
      <c r="L212" s="12"/>
      <c r="M212" s="18"/>
      <c r="N212" s="18"/>
      <c r="O212" s="18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12"/>
      <c r="B213" s="45"/>
      <c r="C213" s="17"/>
      <c r="D213" s="17"/>
      <c r="E213" s="18"/>
      <c r="F213" s="17"/>
      <c r="G213" s="17"/>
      <c r="H213" s="12"/>
      <c r="I213" s="18"/>
      <c r="J213" s="12"/>
      <c r="K213" s="17"/>
      <c r="L213" s="12"/>
      <c r="M213" s="18"/>
      <c r="N213" s="18"/>
      <c r="O213" s="18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12"/>
      <c r="B214" s="45"/>
      <c r="C214" s="17"/>
      <c r="D214" s="17"/>
      <c r="E214" s="18"/>
      <c r="F214" s="17"/>
      <c r="G214" s="17"/>
      <c r="H214" s="12"/>
      <c r="I214" s="18"/>
      <c r="J214" s="12"/>
      <c r="K214" s="17"/>
      <c r="L214" s="12"/>
      <c r="M214" s="18"/>
      <c r="N214" s="18"/>
      <c r="O214" s="18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12"/>
      <c r="B215" s="45"/>
      <c r="C215" s="17"/>
      <c r="D215" s="17"/>
      <c r="E215" s="18"/>
      <c r="F215" s="17"/>
      <c r="G215" s="17"/>
      <c r="H215" s="12"/>
      <c r="I215" s="18"/>
      <c r="J215" s="12"/>
      <c r="K215" s="17"/>
      <c r="L215" s="12"/>
      <c r="M215" s="18"/>
      <c r="N215" s="18"/>
      <c r="O215" s="18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12"/>
      <c r="B216" s="45"/>
      <c r="C216" s="17"/>
      <c r="D216" s="17"/>
      <c r="E216" s="18"/>
      <c r="F216" s="17"/>
      <c r="G216" s="17"/>
      <c r="H216" s="12"/>
      <c r="I216" s="18"/>
      <c r="J216" s="12"/>
      <c r="K216" s="17"/>
      <c r="L216" s="12"/>
      <c r="M216" s="18"/>
      <c r="N216" s="18"/>
      <c r="O216" s="18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12"/>
      <c r="B217" s="45"/>
      <c r="C217" s="17"/>
      <c r="D217" s="17"/>
      <c r="E217" s="18"/>
      <c r="F217" s="17"/>
      <c r="G217" s="17"/>
      <c r="H217" s="12"/>
      <c r="I217" s="18"/>
      <c r="J217" s="12"/>
      <c r="K217" s="17"/>
      <c r="L217" s="12"/>
      <c r="M217" s="18"/>
      <c r="N217" s="18"/>
      <c r="O217" s="18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12"/>
      <c r="B218" s="45"/>
      <c r="C218" s="17"/>
      <c r="D218" s="17"/>
      <c r="E218" s="18"/>
      <c r="F218" s="17"/>
      <c r="G218" s="17"/>
      <c r="H218" s="12"/>
      <c r="I218" s="18"/>
      <c r="J218" s="12"/>
      <c r="K218" s="17"/>
      <c r="L218" s="12"/>
      <c r="M218" s="18"/>
      <c r="N218" s="18"/>
      <c r="O218" s="18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12"/>
      <c r="B219" s="45"/>
      <c r="C219" s="17"/>
      <c r="D219" s="17"/>
      <c r="E219" s="18"/>
      <c r="F219" s="17"/>
      <c r="G219" s="17"/>
      <c r="H219" s="12"/>
      <c r="I219" s="18"/>
      <c r="J219" s="12"/>
      <c r="K219" s="17"/>
      <c r="L219" s="12"/>
      <c r="M219" s="18"/>
      <c r="N219" s="18"/>
      <c r="O219" s="18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12"/>
      <c r="B220" s="45"/>
      <c r="C220" s="17"/>
      <c r="D220" s="17"/>
      <c r="E220" s="18"/>
      <c r="F220" s="17"/>
      <c r="G220" s="17"/>
      <c r="H220" s="12"/>
      <c r="I220" s="18"/>
      <c r="J220" s="12"/>
      <c r="K220" s="17"/>
      <c r="L220" s="12"/>
      <c r="M220" s="18"/>
      <c r="N220" s="18"/>
      <c r="O220" s="18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12"/>
      <c r="B221" s="45"/>
      <c r="C221" s="17"/>
      <c r="D221" s="17"/>
      <c r="E221" s="18"/>
      <c r="F221" s="17"/>
      <c r="G221" s="17"/>
      <c r="H221" s="12"/>
      <c r="I221" s="18"/>
      <c r="J221" s="12"/>
      <c r="K221" s="17"/>
      <c r="L221" s="12"/>
      <c r="M221" s="18"/>
      <c r="N221" s="18"/>
      <c r="O221" s="18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12"/>
      <c r="B222" s="45"/>
      <c r="C222" s="17"/>
      <c r="D222" s="17"/>
      <c r="E222" s="18"/>
      <c r="F222" s="17"/>
      <c r="G222" s="17"/>
      <c r="H222" s="12"/>
      <c r="I222" s="18"/>
      <c r="J222" s="12"/>
      <c r="K222" s="17"/>
      <c r="L222" s="12"/>
      <c r="M222" s="18"/>
      <c r="N222" s="18"/>
      <c r="O222" s="18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12"/>
      <c r="B223" s="45"/>
      <c r="C223" s="17"/>
      <c r="D223" s="17"/>
      <c r="E223" s="18"/>
      <c r="F223" s="17"/>
      <c r="G223" s="17"/>
      <c r="H223" s="12"/>
      <c r="I223" s="18"/>
      <c r="J223" s="12"/>
      <c r="K223" s="17"/>
      <c r="L223" s="12"/>
      <c r="M223" s="18"/>
      <c r="N223" s="18"/>
      <c r="O223" s="18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12"/>
      <c r="B224" s="45"/>
      <c r="C224" s="17"/>
      <c r="D224" s="17"/>
      <c r="E224" s="18"/>
      <c r="F224" s="17"/>
      <c r="G224" s="17"/>
      <c r="H224" s="12"/>
      <c r="I224" s="18"/>
      <c r="J224" s="12"/>
      <c r="K224" s="17"/>
      <c r="L224" s="12"/>
      <c r="M224" s="18"/>
      <c r="N224" s="18"/>
      <c r="O224" s="18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12"/>
      <c r="B225" s="45"/>
      <c r="C225" s="17"/>
      <c r="D225" s="17"/>
      <c r="E225" s="18"/>
      <c r="F225" s="17"/>
      <c r="G225" s="17"/>
      <c r="H225" s="12"/>
      <c r="I225" s="18"/>
      <c r="J225" s="12"/>
      <c r="K225" s="17"/>
      <c r="L225" s="12"/>
      <c r="M225" s="18"/>
      <c r="N225" s="18"/>
      <c r="O225" s="18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12"/>
      <c r="B226" s="45"/>
      <c r="C226" s="17"/>
      <c r="D226" s="17"/>
      <c r="E226" s="18"/>
      <c r="F226" s="17"/>
      <c r="G226" s="17"/>
      <c r="H226" s="12"/>
      <c r="I226" s="18"/>
      <c r="J226" s="12"/>
      <c r="K226" s="17"/>
      <c r="L226" s="12"/>
      <c r="M226" s="18"/>
      <c r="N226" s="18"/>
      <c r="O226" s="18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12"/>
      <c r="B227" s="45"/>
      <c r="C227" s="17"/>
      <c r="D227" s="17"/>
      <c r="E227" s="18"/>
      <c r="F227" s="17"/>
      <c r="G227" s="17"/>
      <c r="H227" s="12"/>
      <c r="I227" s="18"/>
      <c r="J227" s="12"/>
      <c r="K227" s="17"/>
      <c r="L227" s="12"/>
      <c r="M227" s="18"/>
      <c r="N227" s="18"/>
      <c r="O227" s="18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12"/>
      <c r="B228" s="45"/>
      <c r="C228" s="17"/>
      <c r="D228" s="17"/>
      <c r="E228" s="18"/>
      <c r="F228" s="17"/>
      <c r="G228" s="17"/>
      <c r="H228" s="12"/>
      <c r="I228" s="18"/>
      <c r="J228" s="12"/>
      <c r="K228" s="17"/>
      <c r="L228" s="12"/>
      <c r="M228" s="18"/>
      <c r="N228" s="18"/>
      <c r="O228" s="18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12"/>
      <c r="B229" s="45"/>
      <c r="C229" s="17"/>
      <c r="D229" s="17"/>
      <c r="E229" s="18"/>
      <c r="F229" s="17"/>
      <c r="G229" s="17"/>
      <c r="H229" s="12"/>
      <c r="I229" s="18"/>
      <c r="J229" s="12"/>
      <c r="K229" s="17"/>
      <c r="L229" s="12"/>
      <c r="M229" s="18"/>
      <c r="N229" s="18"/>
      <c r="O229" s="18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12"/>
      <c r="B230" s="45"/>
      <c r="C230" s="17"/>
      <c r="D230" s="17"/>
      <c r="E230" s="18"/>
      <c r="F230" s="17"/>
      <c r="G230" s="17"/>
      <c r="H230" s="12"/>
      <c r="I230" s="18"/>
      <c r="J230" s="12"/>
      <c r="K230" s="17"/>
      <c r="L230" s="12"/>
      <c r="M230" s="18"/>
      <c r="N230" s="18"/>
      <c r="O230" s="18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12"/>
      <c r="B231" s="45"/>
      <c r="C231" s="17"/>
      <c r="D231" s="17"/>
      <c r="E231" s="18"/>
      <c r="F231" s="17"/>
      <c r="G231" s="17"/>
      <c r="H231" s="12"/>
      <c r="I231" s="18"/>
      <c r="J231" s="12"/>
      <c r="K231" s="17"/>
      <c r="L231" s="12"/>
      <c r="M231" s="18"/>
      <c r="N231" s="18"/>
      <c r="O231" s="18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12"/>
      <c r="B232" s="45"/>
      <c r="C232" s="17"/>
      <c r="D232" s="17"/>
      <c r="E232" s="18"/>
      <c r="F232" s="17"/>
      <c r="G232" s="17"/>
      <c r="H232" s="12"/>
      <c r="I232" s="18"/>
      <c r="J232" s="12"/>
      <c r="K232" s="17"/>
      <c r="L232" s="12"/>
      <c r="M232" s="18"/>
      <c r="N232" s="18"/>
      <c r="O232" s="18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12"/>
      <c r="B233" s="45"/>
      <c r="C233" s="17"/>
      <c r="D233" s="17"/>
      <c r="E233" s="18"/>
      <c r="F233" s="17"/>
      <c r="G233" s="17"/>
      <c r="H233" s="12"/>
      <c r="I233" s="18"/>
      <c r="J233" s="12"/>
      <c r="K233" s="17"/>
      <c r="L233" s="12"/>
      <c r="M233" s="18"/>
      <c r="N233" s="18"/>
      <c r="O233" s="18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12"/>
      <c r="B234" s="45"/>
      <c r="C234" s="17"/>
      <c r="D234" s="17"/>
      <c r="E234" s="18"/>
      <c r="F234" s="17"/>
      <c r="G234" s="17"/>
      <c r="H234" s="12"/>
      <c r="I234" s="18"/>
      <c r="J234" s="12"/>
      <c r="K234" s="17"/>
      <c r="L234" s="12"/>
      <c r="M234" s="18"/>
      <c r="N234" s="18"/>
      <c r="O234" s="18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12"/>
      <c r="B235" s="45"/>
      <c r="C235" s="17"/>
      <c r="D235" s="17"/>
      <c r="E235" s="18"/>
      <c r="F235" s="17"/>
      <c r="G235" s="17"/>
      <c r="H235" s="12"/>
      <c r="I235" s="18"/>
      <c r="J235" s="12"/>
      <c r="K235" s="17"/>
      <c r="L235" s="12"/>
      <c r="M235" s="18"/>
      <c r="N235" s="18"/>
      <c r="O235" s="18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12"/>
      <c r="B236" s="45"/>
      <c r="C236" s="17"/>
      <c r="D236" s="17"/>
      <c r="E236" s="18"/>
      <c r="F236" s="17"/>
      <c r="G236" s="17"/>
      <c r="H236" s="12"/>
      <c r="I236" s="18"/>
      <c r="J236" s="12"/>
      <c r="K236" s="17"/>
      <c r="L236" s="12"/>
      <c r="M236" s="18"/>
      <c r="N236" s="18"/>
      <c r="O236" s="18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12"/>
      <c r="B237" s="45"/>
      <c r="C237" s="17"/>
      <c r="D237" s="17"/>
      <c r="E237" s="18"/>
      <c r="F237" s="17"/>
      <c r="G237" s="17"/>
      <c r="H237" s="12"/>
      <c r="I237" s="18"/>
      <c r="J237" s="12"/>
      <c r="K237" s="17"/>
      <c r="L237" s="12"/>
      <c r="M237" s="18"/>
      <c r="N237" s="18"/>
      <c r="O237" s="18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12"/>
      <c r="B238" s="45"/>
      <c r="C238" s="17"/>
      <c r="D238" s="17"/>
      <c r="E238" s="18"/>
      <c r="F238" s="17"/>
      <c r="G238" s="17"/>
      <c r="H238" s="12"/>
      <c r="I238" s="18"/>
      <c r="J238" s="12"/>
      <c r="K238" s="17"/>
      <c r="L238" s="12"/>
      <c r="M238" s="18"/>
      <c r="N238" s="18"/>
      <c r="O238" s="18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12"/>
      <c r="B239" s="45"/>
      <c r="C239" s="17"/>
      <c r="D239" s="17"/>
      <c r="E239" s="18"/>
      <c r="F239" s="17"/>
      <c r="G239" s="17"/>
      <c r="H239" s="12"/>
      <c r="I239" s="18"/>
      <c r="J239" s="12"/>
      <c r="K239" s="17"/>
      <c r="L239" s="12"/>
      <c r="M239" s="18"/>
      <c r="N239" s="18"/>
      <c r="O239" s="18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12"/>
      <c r="B240" s="45"/>
      <c r="C240" s="17"/>
      <c r="D240" s="17"/>
      <c r="E240" s="18"/>
      <c r="F240" s="17"/>
      <c r="G240" s="17"/>
      <c r="H240" s="12"/>
      <c r="I240" s="18"/>
      <c r="J240" s="12"/>
      <c r="K240" s="17"/>
      <c r="L240" s="12"/>
      <c r="M240" s="18"/>
      <c r="N240" s="18"/>
      <c r="O240" s="18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12"/>
      <c r="B241" s="45"/>
      <c r="C241" s="17"/>
      <c r="D241" s="17"/>
      <c r="E241" s="18"/>
      <c r="F241" s="17"/>
      <c r="G241" s="17"/>
      <c r="H241" s="12"/>
      <c r="I241" s="18"/>
      <c r="J241" s="12"/>
      <c r="K241" s="17"/>
      <c r="L241" s="12"/>
      <c r="M241" s="18"/>
      <c r="N241" s="18"/>
      <c r="O241" s="18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12"/>
      <c r="B242" s="45"/>
      <c r="C242" s="17"/>
      <c r="D242" s="17"/>
      <c r="E242" s="18"/>
      <c r="F242" s="17"/>
      <c r="G242" s="17"/>
      <c r="H242" s="12"/>
      <c r="I242" s="18"/>
      <c r="J242" s="12"/>
      <c r="K242" s="17"/>
      <c r="L242" s="12"/>
      <c r="M242" s="18"/>
      <c r="N242" s="18"/>
      <c r="O242" s="18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12"/>
      <c r="B243" s="45"/>
      <c r="C243" s="17"/>
      <c r="D243" s="17"/>
      <c r="E243" s="18"/>
      <c r="F243" s="17"/>
      <c r="G243" s="17"/>
      <c r="H243" s="12"/>
      <c r="I243" s="18"/>
      <c r="J243" s="12"/>
      <c r="K243" s="17"/>
      <c r="L243" s="12"/>
      <c r="M243" s="18"/>
      <c r="N243" s="18"/>
      <c r="O243" s="18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12"/>
      <c r="B244" s="45"/>
      <c r="C244" s="17"/>
      <c r="D244" s="17"/>
      <c r="E244" s="18"/>
      <c r="F244" s="17"/>
      <c r="G244" s="17"/>
      <c r="H244" s="12"/>
      <c r="I244" s="18"/>
      <c r="J244" s="12"/>
      <c r="K244" s="17"/>
      <c r="L244" s="12"/>
      <c r="M244" s="18"/>
      <c r="N244" s="18"/>
      <c r="O244" s="18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12"/>
      <c r="B245" s="45"/>
      <c r="C245" s="17"/>
      <c r="D245" s="17"/>
      <c r="E245" s="18"/>
      <c r="F245" s="17"/>
      <c r="G245" s="17"/>
      <c r="H245" s="12"/>
      <c r="I245" s="18"/>
      <c r="J245" s="12"/>
      <c r="K245" s="17"/>
      <c r="L245" s="12"/>
      <c r="M245" s="18"/>
      <c r="N245" s="18"/>
      <c r="O245" s="18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12"/>
      <c r="B246" s="45"/>
      <c r="C246" s="17"/>
      <c r="D246" s="17"/>
      <c r="E246" s="18"/>
      <c r="F246" s="17"/>
      <c r="G246" s="17"/>
      <c r="H246" s="12"/>
      <c r="I246" s="18"/>
      <c r="J246" s="12"/>
      <c r="K246" s="17"/>
      <c r="L246" s="12"/>
      <c r="M246" s="18"/>
      <c r="N246" s="18"/>
      <c r="O246" s="18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12"/>
      <c r="B247" s="45"/>
      <c r="C247" s="17"/>
      <c r="D247" s="17"/>
      <c r="E247" s="18"/>
      <c r="F247" s="17"/>
      <c r="G247" s="17"/>
      <c r="H247" s="12"/>
      <c r="I247" s="18"/>
      <c r="J247" s="12"/>
      <c r="K247" s="17"/>
      <c r="L247" s="12"/>
      <c r="M247" s="18"/>
      <c r="N247" s="18"/>
      <c r="O247" s="18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12"/>
      <c r="B248" s="45"/>
      <c r="C248" s="17"/>
      <c r="D248" s="17"/>
      <c r="E248" s="18"/>
      <c r="F248" s="17"/>
      <c r="G248" s="17"/>
      <c r="H248" s="12"/>
      <c r="I248" s="18"/>
      <c r="J248" s="12"/>
      <c r="K248" s="17"/>
      <c r="L248" s="12"/>
      <c r="M248" s="18"/>
      <c r="N248" s="18"/>
      <c r="O248" s="18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12"/>
      <c r="B249" s="45"/>
      <c r="C249" s="17"/>
      <c r="D249" s="17"/>
      <c r="E249" s="18"/>
      <c r="F249" s="17"/>
      <c r="G249" s="17"/>
      <c r="H249" s="12"/>
      <c r="I249" s="18"/>
      <c r="J249" s="12"/>
      <c r="K249" s="17"/>
      <c r="L249" s="12"/>
      <c r="M249" s="18"/>
      <c r="N249" s="18"/>
      <c r="O249" s="18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12"/>
      <c r="B250" s="45"/>
      <c r="C250" s="17"/>
      <c r="D250" s="17"/>
      <c r="E250" s="18"/>
      <c r="F250" s="17"/>
      <c r="G250" s="17"/>
      <c r="H250" s="12"/>
      <c r="I250" s="18"/>
      <c r="J250" s="12"/>
      <c r="K250" s="17"/>
      <c r="L250" s="12"/>
      <c r="M250" s="18"/>
      <c r="N250" s="18"/>
      <c r="O250" s="18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12"/>
      <c r="B251" s="45"/>
      <c r="C251" s="17"/>
      <c r="D251" s="17"/>
      <c r="E251" s="18"/>
      <c r="F251" s="17"/>
      <c r="G251" s="17"/>
      <c r="H251" s="12"/>
      <c r="I251" s="18"/>
      <c r="J251" s="12"/>
      <c r="K251" s="17"/>
      <c r="L251" s="12"/>
      <c r="M251" s="18"/>
      <c r="N251" s="18"/>
      <c r="O251" s="18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12"/>
      <c r="B252" s="45"/>
      <c r="C252" s="17"/>
      <c r="D252" s="17"/>
      <c r="E252" s="18"/>
      <c r="F252" s="17"/>
      <c r="G252" s="17"/>
      <c r="H252" s="12"/>
      <c r="I252" s="18"/>
      <c r="J252" s="12"/>
      <c r="K252" s="17"/>
      <c r="L252" s="12"/>
      <c r="M252" s="18"/>
      <c r="N252" s="18"/>
      <c r="O252" s="18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12"/>
      <c r="B253" s="45"/>
      <c r="C253" s="17"/>
      <c r="D253" s="17"/>
      <c r="E253" s="18"/>
      <c r="F253" s="17"/>
      <c r="G253" s="17"/>
      <c r="H253" s="12"/>
      <c r="I253" s="18"/>
      <c r="J253" s="12"/>
      <c r="K253" s="17"/>
      <c r="L253" s="12"/>
      <c r="M253" s="18"/>
      <c r="N253" s="18"/>
      <c r="O253" s="18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12"/>
      <c r="B254" s="45"/>
      <c r="C254" s="17"/>
      <c r="D254" s="17"/>
      <c r="E254" s="18"/>
      <c r="F254" s="17"/>
      <c r="G254" s="17"/>
      <c r="H254" s="12"/>
      <c r="I254" s="18"/>
      <c r="J254" s="12"/>
      <c r="K254" s="17"/>
      <c r="L254" s="12"/>
      <c r="M254" s="18"/>
      <c r="N254" s="18"/>
      <c r="O254" s="18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12"/>
      <c r="B255" s="45"/>
      <c r="C255" s="17"/>
      <c r="D255" s="17"/>
      <c r="E255" s="18"/>
      <c r="F255" s="17"/>
      <c r="G255" s="17"/>
      <c r="H255" s="12"/>
      <c r="I255" s="18"/>
      <c r="J255" s="12"/>
      <c r="K255" s="17"/>
      <c r="L255" s="12"/>
      <c r="M255" s="18"/>
      <c r="N255" s="18"/>
      <c r="O255" s="18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12"/>
      <c r="B256" s="45"/>
      <c r="C256" s="17"/>
      <c r="D256" s="17"/>
      <c r="E256" s="18"/>
      <c r="F256" s="17"/>
      <c r="G256" s="17"/>
      <c r="H256" s="12"/>
      <c r="I256" s="18"/>
      <c r="J256" s="12"/>
      <c r="K256" s="17"/>
      <c r="L256" s="12"/>
      <c r="M256" s="18"/>
      <c r="N256" s="18"/>
      <c r="O256" s="18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12"/>
      <c r="B257" s="45"/>
      <c r="C257" s="17"/>
      <c r="D257" s="17"/>
      <c r="E257" s="18"/>
      <c r="F257" s="17"/>
      <c r="G257" s="17"/>
      <c r="H257" s="12"/>
      <c r="I257" s="18"/>
      <c r="J257" s="12"/>
      <c r="K257" s="17"/>
      <c r="L257" s="12"/>
      <c r="M257" s="18"/>
      <c r="N257" s="18"/>
      <c r="O257" s="18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12"/>
      <c r="B258" s="45"/>
      <c r="C258" s="17"/>
      <c r="D258" s="17"/>
      <c r="E258" s="18"/>
      <c r="F258" s="17"/>
      <c r="G258" s="17"/>
      <c r="H258" s="12"/>
      <c r="I258" s="18"/>
      <c r="J258" s="12"/>
      <c r="K258" s="17"/>
      <c r="L258" s="12"/>
      <c r="M258" s="18"/>
      <c r="N258" s="18"/>
      <c r="O258" s="18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12"/>
      <c r="B259" s="45"/>
      <c r="C259" s="17"/>
      <c r="D259" s="17"/>
      <c r="E259" s="18"/>
      <c r="F259" s="17"/>
      <c r="G259" s="17"/>
      <c r="H259" s="12"/>
      <c r="I259" s="18"/>
      <c r="J259" s="12"/>
      <c r="K259" s="17"/>
      <c r="L259" s="12"/>
      <c r="M259" s="18"/>
      <c r="N259" s="18"/>
      <c r="O259" s="18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12"/>
      <c r="B260" s="45"/>
      <c r="C260" s="17"/>
      <c r="D260" s="17"/>
      <c r="E260" s="18"/>
      <c r="F260" s="17"/>
      <c r="G260" s="17"/>
      <c r="H260" s="12"/>
      <c r="I260" s="18"/>
      <c r="J260" s="12"/>
      <c r="K260" s="17"/>
      <c r="L260" s="12"/>
      <c r="M260" s="18"/>
      <c r="N260" s="18"/>
      <c r="O260" s="18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12"/>
      <c r="B261" s="45"/>
      <c r="C261" s="17"/>
      <c r="D261" s="17"/>
      <c r="E261" s="18"/>
      <c r="F261" s="17"/>
      <c r="G261" s="17"/>
      <c r="H261" s="12"/>
      <c r="I261" s="18"/>
      <c r="J261" s="12"/>
      <c r="K261" s="17"/>
      <c r="L261" s="12"/>
      <c r="M261" s="18"/>
      <c r="N261" s="18"/>
      <c r="O261" s="18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12"/>
      <c r="B262" s="45"/>
      <c r="C262" s="17"/>
      <c r="D262" s="17"/>
      <c r="E262" s="18"/>
      <c r="F262" s="17"/>
      <c r="G262" s="17"/>
      <c r="H262" s="12"/>
      <c r="I262" s="18"/>
      <c r="J262" s="12"/>
      <c r="K262" s="17"/>
      <c r="L262" s="12"/>
      <c r="M262" s="18"/>
      <c r="N262" s="18"/>
      <c r="O262" s="18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12"/>
      <c r="B263" s="45"/>
      <c r="C263" s="17"/>
      <c r="D263" s="17"/>
      <c r="E263" s="18"/>
      <c r="F263" s="17"/>
      <c r="G263" s="17"/>
      <c r="H263" s="12"/>
      <c r="I263" s="18"/>
      <c r="J263" s="12"/>
      <c r="K263" s="17"/>
      <c r="L263" s="12"/>
      <c r="M263" s="18"/>
      <c r="N263" s="18"/>
      <c r="O263" s="18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12"/>
      <c r="B264" s="45"/>
      <c r="C264" s="17"/>
      <c r="D264" s="17"/>
      <c r="E264" s="18"/>
      <c r="F264" s="17"/>
      <c r="G264" s="17"/>
      <c r="H264" s="12"/>
      <c r="I264" s="18"/>
      <c r="J264" s="12"/>
      <c r="K264" s="17"/>
      <c r="L264" s="12"/>
      <c r="M264" s="18"/>
      <c r="N264" s="18"/>
      <c r="O264" s="18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12"/>
      <c r="B265" s="45"/>
      <c r="C265" s="17"/>
      <c r="D265" s="17"/>
      <c r="E265" s="18"/>
      <c r="F265" s="17"/>
      <c r="G265" s="17"/>
      <c r="H265" s="12"/>
      <c r="I265" s="18"/>
      <c r="J265" s="12"/>
      <c r="K265" s="17"/>
      <c r="L265" s="12"/>
      <c r="M265" s="18"/>
      <c r="N265" s="18"/>
      <c r="O265" s="18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12"/>
      <c r="B266" s="45"/>
      <c r="C266" s="17"/>
      <c r="D266" s="17"/>
      <c r="E266" s="18"/>
      <c r="F266" s="17"/>
      <c r="G266" s="17"/>
      <c r="H266" s="12"/>
      <c r="I266" s="18"/>
      <c r="J266" s="12"/>
      <c r="K266" s="17"/>
      <c r="L266" s="12"/>
      <c r="M266" s="18"/>
      <c r="N266" s="18"/>
      <c r="O266" s="18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12"/>
      <c r="B267" s="45"/>
      <c r="C267" s="17"/>
      <c r="D267" s="17"/>
      <c r="E267" s="18"/>
      <c r="F267" s="17"/>
      <c r="G267" s="17"/>
      <c r="H267" s="12"/>
      <c r="I267" s="18"/>
      <c r="J267" s="12"/>
      <c r="K267" s="17"/>
      <c r="L267" s="12"/>
      <c r="M267" s="18"/>
      <c r="N267" s="18"/>
      <c r="O267" s="18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12"/>
      <c r="B268" s="45"/>
      <c r="C268" s="17"/>
      <c r="D268" s="17"/>
      <c r="E268" s="18"/>
      <c r="F268" s="17"/>
      <c r="G268" s="17"/>
      <c r="H268" s="12"/>
      <c r="I268" s="18"/>
      <c r="J268" s="12"/>
      <c r="K268" s="17"/>
      <c r="L268" s="12"/>
      <c r="M268" s="18"/>
      <c r="N268" s="18"/>
      <c r="O268" s="18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12"/>
      <c r="B269" s="45"/>
      <c r="C269" s="17"/>
      <c r="D269" s="17"/>
      <c r="E269" s="18"/>
      <c r="F269" s="17"/>
      <c r="G269" s="17"/>
      <c r="H269" s="12"/>
      <c r="I269" s="18"/>
      <c r="J269" s="12"/>
      <c r="K269" s="17"/>
      <c r="L269" s="12"/>
      <c r="M269" s="18"/>
      <c r="N269" s="18"/>
      <c r="O269" s="18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12"/>
      <c r="B270" s="45"/>
      <c r="C270" s="17"/>
      <c r="D270" s="17"/>
      <c r="E270" s="18"/>
      <c r="F270" s="17"/>
      <c r="G270" s="17"/>
      <c r="H270" s="12"/>
      <c r="I270" s="18"/>
      <c r="J270" s="12"/>
      <c r="K270" s="17"/>
      <c r="L270" s="12"/>
      <c r="M270" s="18"/>
      <c r="N270" s="18"/>
      <c r="O270" s="18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12"/>
      <c r="B271" s="45"/>
      <c r="C271" s="17"/>
      <c r="D271" s="17"/>
      <c r="E271" s="18"/>
      <c r="F271" s="17"/>
      <c r="G271" s="17"/>
      <c r="H271" s="12"/>
      <c r="I271" s="18"/>
      <c r="J271" s="12"/>
      <c r="K271" s="17"/>
      <c r="L271" s="12"/>
      <c r="M271" s="18"/>
      <c r="N271" s="18"/>
      <c r="O271" s="18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12"/>
      <c r="B272" s="45"/>
      <c r="C272" s="17"/>
      <c r="D272" s="17"/>
      <c r="E272" s="18"/>
      <c r="F272" s="17"/>
      <c r="G272" s="17"/>
      <c r="H272" s="12"/>
      <c r="I272" s="18"/>
      <c r="J272" s="12"/>
      <c r="K272" s="17"/>
      <c r="L272" s="12"/>
      <c r="M272" s="18"/>
      <c r="N272" s="18"/>
      <c r="O272" s="18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12"/>
      <c r="B273" s="45"/>
      <c r="C273" s="17"/>
      <c r="D273" s="17"/>
      <c r="E273" s="18"/>
      <c r="F273" s="17"/>
      <c r="G273" s="17"/>
      <c r="H273" s="12"/>
      <c r="I273" s="18"/>
      <c r="J273" s="12"/>
      <c r="K273" s="17"/>
      <c r="L273" s="12"/>
      <c r="M273" s="18"/>
      <c r="N273" s="18"/>
      <c r="O273" s="18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12"/>
      <c r="B274" s="45"/>
      <c r="C274" s="17"/>
      <c r="D274" s="17"/>
      <c r="E274" s="18"/>
      <c r="F274" s="17"/>
      <c r="G274" s="17"/>
      <c r="H274" s="12"/>
      <c r="I274" s="18"/>
      <c r="J274" s="12"/>
      <c r="K274" s="17"/>
      <c r="L274" s="12"/>
      <c r="M274" s="18"/>
      <c r="N274" s="18"/>
      <c r="O274" s="18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12"/>
      <c r="B275" s="45"/>
      <c r="C275" s="17"/>
      <c r="D275" s="17"/>
      <c r="E275" s="18"/>
      <c r="F275" s="17"/>
      <c r="G275" s="17"/>
      <c r="H275" s="12"/>
      <c r="I275" s="18"/>
      <c r="J275" s="12"/>
      <c r="K275" s="17"/>
      <c r="L275" s="12"/>
      <c r="M275" s="18"/>
      <c r="N275" s="18"/>
      <c r="O275" s="18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12"/>
      <c r="B276" s="45"/>
      <c r="C276" s="17"/>
      <c r="D276" s="17"/>
      <c r="E276" s="18"/>
      <c r="F276" s="17"/>
      <c r="G276" s="17"/>
      <c r="H276" s="12"/>
      <c r="I276" s="18"/>
      <c r="J276" s="12"/>
      <c r="K276" s="17"/>
      <c r="L276" s="12"/>
      <c r="M276" s="18"/>
      <c r="N276" s="18"/>
      <c r="O276" s="18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12"/>
      <c r="B277" s="45"/>
      <c r="C277" s="17"/>
      <c r="D277" s="17"/>
      <c r="E277" s="18"/>
      <c r="F277" s="17"/>
      <c r="G277" s="17"/>
      <c r="H277" s="12"/>
      <c r="I277" s="18"/>
      <c r="J277" s="12"/>
      <c r="K277" s="17"/>
      <c r="L277" s="12"/>
      <c r="M277" s="18"/>
      <c r="N277" s="18"/>
      <c r="O277" s="18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12"/>
      <c r="B278" s="45"/>
      <c r="C278" s="17"/>
      <c r="D278" s="17"/>
      <c r="E278" s="18"/>
      <c r="F278" s="17"/>
      <c r="G278" s="17"/>
      <c r="H278" s="12"/>
      <c r="I278" s="18"/>
      <c r="J278" s="12"/>
      <c r="K278" s="17"/>
      <c r="L278" s="12"/>
      <c r="M278" s="18"/>
      <c r="N278" s="18"/>
      <c r="O278" s="18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12"/>
      <c r="B279" s="45"/>
      <c r="C279" s="17"/>
      <c r="D279" s="17"/>
      <c r="E279" s="18"/>
      <c r="F279" s="17"/>
      <c r="G279" s="17"/>
      <c r="H279" s="12"/>
      <c r="I279" s="18"/>
      <c r="J279" s="12"/>
      <c r="K279" s="17"/>
      <c r="L279" s="12"/>
      <c r="M279" s="18"/>
      <c r="N279" s="18"/>
      <c r="O279" s="18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12"/>
      <c r="B280" s="45"/>
      <c r="C280" s="17"/>
      <c r="D280" s="17"/>
      <c r="E280" s="18"/>
      <c r="F280" s="17"/>
      <c r="G280" s="17"/>
      <c r="H280" s="12"/>
      <c r="I280" s="18"/>
      <c r="J280" s="12"/>
      <c r="K280" s="17"/>
      <c r="L280" s="12"/>
      <c r="M280" s="18"/>
      <c r="N280" s="18"/>
      <c r="O280" s="18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12"/>
      <c r="B281" s="45"/>
      <c r="C281" s="17"/>
      <c r="D281" s="17"/>
      <c r="E281" s="18"/>
      <c r="F281" s="17"/>
      <c r="G281" s="17"/>
      <c r="H281" s="12"/>
      <c r="I281" s="18"/>
      <c r="J281" s="12"/>
      <c r="K281" s="17"/>
      <c r="L281" s="12"/>
      <c r="M281" s="18"/>
      <c r="N281" s="18"/>
      <c r="O281" s="18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12"/>
      <c r="B282" s="45"/>
      <c r="C282" s="17"/>
      <c r="D282" s="17"/>
      <c r="E282" s="18"/>
      <c r="F282" s="17"/>
      <c r="G282" s="17"/>
      <c r="H282" s="12"/>
      <c r="I282" s="18"/>
      <c r="J282" s="12"/>
      <c r="K282" s="17"/>
      <c r="L282" s="12"/>
      <c r="M282" s="18"/>
      <c r="N282" s="18"/>
      <c r="O282" s="18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12"/>
      <c r="B283" s="45"/>
      <c r="C283" s="17"/>
      <c r="D283" s="17"/>
      <c r="E283" s="18"/>
      <c r="F283" s="17"/>
      <c r="G283" s="17"/>
      <c r="H283" s="12"/>
      <c r="I283" s="18"/>
      <c r="J283" s="12"/>
      <c r="K283" s="17"/>
      <c r="L283" s="12"/>
      <c r="M283" s="18"/>
      <c r="N283" s="18"/>
      <c r="O283" s="18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12"/>
      <c r="B284" s="45"/>
      <c r="C284" s="17"/>
      <c r="D284" s="17"/>
      <c r="E284" s="18"/>
      <c r="F284" s="17"/>
      <c r="G284" s="17"/>
      <c r="H284" s="12"/>
      <c r="I284" s="18"/>
      <c r="J284" s="12"/>
      <c r="K284" s="17"/>
      <c r="L284" s="12"/>
      <c r="M284" s="18"/>
      <c r="N284" s="18"/>
      <c r="O284" s="18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12"/>
      <c r="B285" s="45"/>
      <c r="C285" s="17"/>
      <c r="D285" s="17"/>
      <c r="E285" s="18"/>
      <c r="F285" s="17"/>
      <c r="G285" s="17"/>
      <c r="H285" s="12"/>
      <c r="I285" s="18"/>
      <c r="J285" s="12"/>
      <c r="K285" s="17"/>
      <c r="L285" s="12"/>
      <c r="M285" s="18"/>
      <c r="N285" s="18"/>
      <c r="O285" s="18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12"/>
      <c r="B286" s="45"/>
      <c r="C286" s="17"/>
      <c r="D286" s="17"/>
      <c r="E286" s="18"/>
      <c r="F286" s="17"/>
      <c r="G286" s="17"/>
      <c r="H286" s="12"/>
      <c r="I286" s="18"/>
      <c r="J286" s="12"/>
      <c r="K286" s="17"/>
      <c r="L286" s="12"/>
      <c r="M286" s="18"/>
      <c r="N286" s="18"/>
      <c r="O286" s="18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12"/>
      <c r="B287" s="45"/>
      <c r="C287" s="17"/>
      <c r="D287" s="17"/>
      <c r="E287" s="18"/>
      <c r="F287" s="17"/>
      <c r="G287" s="17"/>
      <c r="H287" s="12"/>
      <c r="I287" s="18"/>
      <c r="J287" s="12"/>
      <c r="K287" s="17"/>
      <c r="L287" s="12"/>
      <c r="M287" s="18"/>
      <c r="N287" s="18"/>
      <c r="O287" s="18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12"/>
      <c r="B288" s="45"/>
      <c r="C288" s="17"/>
      <c r="D288" s="17"/>
      <c r="E288" s="18"/>
      <c r="F288" s="17"/>
      <c r="G288" s="17"/>
      <c r="H288" s="12"/>
      <c r="I288" s="18"/>
      <c r="J288" s="12"/>
      <c r="K288" s="17"/>
      <c r="L288" s="12"/>
      <c r="M288" s="18"/>
      <c r="N288" s="18"/>
      <c r="O288" s="18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12"/>
      <c r="B289" s="45"/>
      <c r="C289" s="17"/>
      <c r="D289" s="17"/>
      <c r="E289" s="18"/>
      <c r="F289" s="17"/>
      <c r="G289" s="17"/>
      <c r="H289" s="12"/>
      <c r="I289" s="18"/>
      <c r="J289" s="12"/>
      <c r="K289" s="17"/>
      <c r="L289" s="12"/>
      <c r="M289" s="18"/>
      <c r="N289" s="18"/>
      <c r="O289" s="18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12"/>
      <c r="B290" s="45"/>
      <c r="C290" s="17"/>
      <c r="D290" s="17"/>
      <c r="E290" s="18"/>
      <c r="F290" s="17"/>
      <c r="G290" s="17"/>
      <c r="H290" s="12"/>
      <c r="I290" s="18"/>
      <c r="J290" s="12"/>
      <c r="K290" s="17"/>
      <c r="L290" s="12"/>
      <c r="M290" s="18"/>
      <c r="N290" s="18"/>
      <c r="O290" s="18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12"/>
      <c r="B291" s="45"/>
      <c r="C291" s="17"/>
      <c r="D291" s="17"/>
      <c r="E291" s="18"/>
      <c r="F291" s="17"/>
      <c r="G291" s="17"/>
      <c r="H291" s="12"/>
      <c r="I291" s="18"/>
      <c r="J291" s="12"/>
      <c r="K291" s="17"/>
      <c r="L291" s="12"/>
      <c r="M291" s="18"/>
      <c r="N291" s="18"/>
      <c r="O291" s="18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12"/>
      <c r="B292" s="45"/>
      <c r="C292" s="17"/>
      <c r="D292" s="17"/>
      <c r="E292" s="18"/>
      <c r="F292" s="17"/>
      <c r="G292" s="17"/>
      <c r="H292" s="12"/>
      <c r="I292" s="18"/>
      <c r="J292" s="12"/>
      <c r="K292" s="17"/>
      <c r="L292" s="12"/>
      <c r="M292" s="18"/>
      <c r="N292" s="18"/>
      <c r="O292" s="18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12"/>
      <c r="B293" s="45"/>
      <c r="C293" s="17"/>
      <c r="D293" s="17"/>
      <c r="E293" s="18"/>
      <c r="F293" s="17"/>
      <c r="G293" s="17"/>
      <c r="H293" s="12"/>
      <c r="I293" s="18"/>
      <c r="J293" s="12"/>
      <c r="K293" s="17"/>
      <c r="L293" s="12"/>
      <c r="M293" s="18"/>
      <c r="N293" s="18"/>
      <c r="O293" s="18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12"/>
      <c r="B294" s="45"/>
      <c r="C294" s="17"/>
      <c r="D294" s="17"/>
      <c r="E294" s="18"/>
      <c r="F294" s="17"/>
      <c r="G294" s="17"/>
      <c r="H294" s="12"/>
      <c r="I294" s="18"/>
      <c r="J294" s="12"/>
      <c r="K294" s="17"/>
      <c r="L294" s="12"/>
      <c r="M294" s="18"/>
      <c r="N294" s="18"/>
      <c r="O294" s="18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12"/>
      <c r="B295" s="45"/>
      <c r="C295" s="17"/>
      <c r="D295" s="17"/>
      <c r="E295" s="18"/>
      <c r="F295" s="17"/>
      <c r="G295" s="17"/>
      <c r="H295" s="12"/>
      <c r="I295" s="18"/>
      <c r="J295" s="12"/>
      <c r="K295" s="17"/>
      <c r="L295" s="12"/>
      <c r="M295" s="18"/>
      <c r="N295" s="18"/>
      <c r="O295" s="18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12"/>
      <c r="B296" s="45"/>
      <c r="C296" s="17"/>
      <c r="D296" s="17"/>
      <c r="E296" s="18"/>
      <c r="F296" s="17"/>
      <c r="G296" s="17"/>
      <c r="H296" s="12"/>
      <c r="I296" s="18"/>
      <c r="J296" s="12"/>
      <c r="K296" s="17"/>
      <c r="L296" s="12"/>
      <c r="M296" s="18"/>
      <c r="N296" s="18"/>
      <c r="O296" s="18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12"/>
      <c r="B297" s="45"/>
      <c r="C297" s="17"/>
      <c r="D297" s="17"/>
      <c r="E297" s="18"/>
      <c r="F297" s="17"/>
      <c r="G297" s="17"/>
      <c r="H297" s="12"/>
      <c r="I297" s="18"/>
      <c r="J297" s="12"/>
      <c r="K297" s="17"/>
      <c r="L297" s="12"/>
      <c r="M297" s="18"/>
      <c r="N297" s="18"/>
      <c r="O297" s="18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12"/>
      <c r="B298" s="45"/>
      <c r="C298" s="17"/>
      <c r="D298" s="17"/>
      <c r="E298" s="18"/>
      <c r="F298" s="17"/>
      <c r="G298" s="17"/>
      <c r="H298" s="12"/>
      <c r="I298" s="18"/>
      <c r="J298" s="12"/>
      <c r="K298" s="17"/>
      <c r="L298" s="12"/>
      <c r="M298" s="18"/>
      <c r="N298" s="18"/>
      <c r="O298" s="18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12"/>
      <c r="B299" s="45"/>
      <c r="C299" s="17"/>
      <c r="D299" s="17"/>
      <c r="E299" s="18"/>
      <c r="F299" s="17"/>
      <c r="G299" s="17"/>
      <c r="H299" s="12"/>
      <c r="I299" s="18"/>
      <c r="J299" s="12"/>
      <c r="K299" s="17"/>
      <c r="L299" s="12"/>
      <c r="M299" s="18"/>
      <c r="N299" s="18"/>
      <c r="O299" s="18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12"/>
      <c r="B300" s="45"/>
      <c r="C300" s="17"/>
      <c r="D300" s="17"/>
      <c r="E300" s="18"/>
      <c r="F300" s="17"/>
      <c r="G300" s="17"/>
      <c r="H300" s="12"/>
      <c r="I300" s="18"/>
      <c r="J300" s="12"/>
      <c r="K300" s="17"/>
      <c r="L300" s="12"/>
      <c r="M300" s="18"/>
      <c r="N300" s="18"/>
      <c r="O300" s="18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12"/>
      <c r="B301" s="45"/>
      <c r="C301" s="17"/>
      <c r="D301" s="17"/>
      <c r="E301" s="18"/>
      <c r="F301" s="17"/>
      <c r="G301" s="17"/>
      <c r="H301" s="12"/>
      <c r="I301" s="18"/>
      <c r="J301" s="12"/>
      <c r="K301" s="17"/>
      <c r="L301" s="12"/>
      <c r="M301" s="18"/>
      <c r="N301" s="18"/>
      <c r="O301" s="18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12"/>
      <c r="B302" s="45"/>
      <c r="C302" s="17"/>
      <c r="D302" s="17"/>
      <c r="E302" s="18"/>
      <c r="F302" s="17"/>
      <c r="G302" s="17"/>
      <c r="H302" s="12"/>
      <c r="I302" s="18"/>
      <c r="J302" s="12"/>
      <c r="K302" s="17"/>
      <c r="L302" s="12"/>
      <c r="M302" s="18"/>
      <c r="N302" s="18"/>
      <c r="O302" s="18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12"/>
      <c r="B303" s="45"/>
      <c r="C303" s="17"/>
      <c r="D303" s="17"/>
      <c r="E303" s="18"/>
      <c r="F303" s="17"/>
      <c r="G303" s="17"/>
      <c r="H303" s="12"/>
      <c r="I303" s="18"/>
      <c r="J303" s="12"/>
      <c r="K303" s="17"/>
      <c r="L303" s="12"/>
      <c r="M303" s="18"/>
      <c r="N303" s="18"/>
      <c r="O303" s="18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12"/>
      <c r="B304" s="45"/>
      <c r="C304" s="17"/>
      <c r="D304" s="17"/>
      <c r="E304" s="18"/>
      <c r="F304" s="17"/>
      <c r="G304" s="17"/>
      <c r="H304" s="12"/>
      <c r="I304" s="18"/>
      <c r="J304" s="12"/>
      <c r="K304" s="17"/>
      <c r="L304" s="12"/>
      <c r="M304" s="18"/>
      <c r="N304" s="18"/>
      <c r="O304" s="18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12"/>
      <c r="B305" s="45"/>
      <c r="C305" s="17"/>
      <c r="D305" s="17"/>
      <c r="E305" s="18"/>
      <c r="F305" s="17"/>
      <c r="G305" s="17"/>
      <c r="H305" s="12"/>
      <c r="I305" s="18"/>
      <c r="J305" s="12"/>
      <c r="K305" s="17"/>
      <c r="L305" s="12"/>
      <c r="M305" s="18"/>
      <c r="N305" s="18"/>
      <c r="O305" s="18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12"/>
      <c r="B306" s="45"/>
      <c r="C306" s="17"/>
      <c r="D306" s="17"/>
      <c r="E306" s="18"/>
      <c r="F306" s="17"/>
      <c r="G306" s="17"/>
      <c r="H306" s="12"/>
      <c r="I306" s="18"/>
      <c r="J306" s="12"/>
      <c r="K306" s="17"/>
      <c r="L306" s="12"/>
      <c r="M306" s="18"/>
      <c r="N306" s="18"/>
      <c r="O306" s="18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12"/>
      <c r="B307" s="45"/>
      <c r="C307" s="17"/>
      <c r="D307" s="17"/>
      <c r="E307" s="18"/>
      <c r="F307" s="17"/>
      <c r="G307" s="17"/>
      <c r="H307" s="12"/>
      <c r="I307" s="18"/>
      <c r="J307" s="12"/>
      <c r="K307" s="17"/>
      <c r="L307" s="12"/>
      <c r="M307" s="18"/>
      <c r="N307" s="18"/>
      <c r="O307" s="18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12"/>
      <c r="B308" s="45"/>
      <c r="C308" s="17"/>
      <c r="D308" s="17"/>
      <c r="E308" s="18"/>
      <c r="F308" s="17"/>
      <c r="G308" s="17"/>
      <c r="H308" s="12"/>
      <c r="I308" s="18"/>
      <c r="J308" s="12"/>
      <c r="K308" s="17"/>
      <c r="L308" s="12"/>
      <c r="M308" s="18"/>
      <c r="N308" s="18"/>
      <c r="O308" s="18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12"/>
      <c r="B309" s="45"/>
      <c r="C309" s="17"/>
      <c r="D309" s="17"/>
      <c r="E309" s="18"/>
      <c r="F309" s="17"/>
      <c r="G309" s="17"/>
      <c r="H309" s="12"/>
      <c r="I309" s="18"/>
      <c r="J309" s="12"/>
      <c r="K309" s="17"/>
      <c r="L309" s="12"/>
      <c r="M309" s="18"/>
      <c r="N309" s="18"/>
      <c r="O309" s="18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12"/>
      <c r="B310" s="45"/>
      <c r="C310" s="17"/>
      <c r="D310" s="17"/>
      <c r="E310" s="18"/>
      <c r="F310" s="17"/>
      <c r="G310" s="17"/>
      <c r="H310" s="12"/>
      <c r="I310" s="18"/>
      <c r="J310" s="12"/>
      <c r="K310" s="17"/>
      <c r="L310" s="12"/>
      <c r="M310" s="18"/>
      <c r="N310" s="18"/>
      <c r="O310" s="18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12"/>
      <c r="B311" s="45"/>
      <c r="C311" s="17"/>
      <c r="D311" s="17"/>
      <c r="E311" s="18"/>
      <c r="F311" s="17"/>
      <c r="G311" s="17"/>
      <c r="H311" s="12"/>
      <c r="I311" s="18"/>
      <c r="J311" s="12"/>
      <c r="K311" s="17"/>
      <c r="L311" s="12"/>
      <c r="M311" s="18"/>
      <c r="N311" s="18"/>
      <c r="O311" s="18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12"/>
      <c r="B312" s="45"/>
      <c r="C312" s="17"/>
      <c r="D312" s="17"/>
      <c r="E312" s="18"/>
      <c r="F312" s="17"/>
      <c r="G312" s="17"/>
      <c r="H312" s="12"/>
      <c r="I312" s="18"/>
      <c r="J312" s="12"/>
      <c r="K312" s="17"/>
      <c r="L312" s="12"/>
      <c r="M312" s="18"/>
      <c r="N312" s="18"/>
      <c r="O312" s="18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12"/>
      <c r="B313" s="45"/>
      <c r="C313" s="17"/>
      <c r="D313" s="17"/>
      <c r="E313" s="18"/>
      <c r="F313" s="17"/>
      <c r="G313" s="17"/>
      <c r="H313" s="12"/>
      <c r="I313" s="18"/>
      <c r="J313" s="12"/>
      <c r="K313" s="17"/>
      <c r="L313" s="12"/>
      <c r="M313" s="18"/>
      <c r="N313" s="18"/>
      <c r="O313" s="18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12"/>
      <c r="B314" s="45"/>
      <c r="C314" s="17"/>
      <c r="D314" s="17"/>
      <c r="E314" s="18"/>
      <c r="F314" s="17"/>
      <c r="G314" s="17"/>
      <c r="H314" s="12"/>
      <c r="I314" s="18"/>
      <c r="J314" s="12"/>
      <c r="K314" s="17"/>
      <c r="L314" s="12"/>
      <c r="M314" s="18"/>
      <c r="N314" s="18"/>
      <c r="O314" s="18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12"/>
      <c r="B315" s="45"/>
      <c r="C315" s="17"/>
      <c r="D315" s="17"/>
      <c r="E315" s="18"/>
      <c r="F315" s="17"/>
      <c r="G315" s="17"/>
      <c r="H315" s="12"/>
      <c r="I315" s="18"/>
      <c r="J315" s="12"/>
      <c r="K315" s="17"/>
      <c r="L315" s="12"/>
      <c r="M315" s="18"/>
      <c r="N315" s="18"/>
      <c r="O315" s="18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12"/>
      <c r="B316" s="45"/>
      <c r="C316" s="17"/>
      <c r="D316" s="17"/>
      <c r="E316" s="18"/>
      <c r="F316" s="17"/>
      <c r="G316" s="17"/>
      <c r="H316" s="12"/>
      <c r="I316" s="18"/>
      <c r="J316" s="12"/>
      <c r="K316" s="17"/>
      <c r="L316" s="12"/>
      <c r="M316" s="18"/>
      <c r="N316" s="18"/>
      <c r="O316" s="18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12"/>
      <c r="B317" s="45"/>
      <c r="C317" s="17"/>
      <c r="D317" s="17"/>
      <c r="E317" s="18"/>
      <c r="F317" s="17"/>
      <c r="G317" s="17"/>
      <c r="H317" s="12"/>
      <c r="I317" s="18"/>
      <c r="J317" s="12"/>
      <c r="K317" s="17"/>
      <c r="L317" s="12"/>
      <c r="M317" s="18"/>
      <c r="N317" s="18"/>
      <c r="O317" s="18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12"/>
      <c r="B318" s="45"/>
      <c r="C318" s="17"/>
      <c r="D318" s="17"/>
      <c r="E318" s="18"/>
      <c r="F318" s="17"/>
      <c r="G318" s="17"/>
      <c r="H318" s="12"/>
      <c r="I318" s="18"/>
      <c r="J318" s="12"/>
      <c r="K318" s="17"/>
      <c r="L318" s="12"/>
      <c r="M318" s="18"/>
      <c r="N318" s="18"/>
      <c r="O318" s="18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12"/>
      <c r="B319" s="45"/>
      <c r="C319" s="17"/>
      <c r="D319" s="17"/>
      <c r="E319" s="18"/>
      <c r="F319" s="17"/>
      <c r="G319" s="17"/>
      <c r="H319" s="12"/>
      <c r="I319" s="18"/>
      <c r="J319" s="12"/>
      <c r="K319" s="17"/>
      <c r="L319" s="12"/>
      <c r="M319" s="18"/>
      <c r="N319" s="18"/>
      <c r="O319" s="18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12"/>
      <c r="B320" s="45"/>
      <c r="C320" s="17"/>
      <c r="D320" s="17"/>
      <c r="E320" s="18"/>
      <c r="F320" s="17"/>
      <c r="G320" s="17"/>
      <c r="H320" s="12"/>
      <c r="I320" s="18"/>
      <c r="J320" s="12"/>
      <c r="K320" s="17"/>
      <c r="L320" s="12"/>
      <c r="M320" s="18"/>
      <c r="N320" s="18"/>
      <c r="O320" s="18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12"/>
      <c r="B321" s="45"/>
      <c r="C321" s="17"/>
      <c r="D321" s="17"/>
      <c r="E321" s="18"/>
      <c r="F321" s="17"/>
      <c r="G321" s="17"/>
      <c r="H321" s="12"/>
      <c r="I321" s="18"/>
      <c r="J321" s="12"/>
      <c r="K321" s="17"/>
      <c r="L321" s="12"/>
      <c r="M321" s="18"/>
      <c r="N321" s="18"/>
      <c r="O321" s="18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12"/>
      <c r="B322" s="45"/>
      <c r="C322" s="17"/>
      <c r="D322" s="17"/>
      <c r="E322" s="18"/>
      <c r="F322" s="17"/>
      <c r="G322" s="17"/>
      <c r="H322" s="12"/>
      <c r="I322" s="18"/>
      <c r="J322" s="12"/>
      <c r="K322" s="17"/>
      <c r="L322" s="12"/>
      <c r="M322" s="18"/>
      <c r="N322" s="18"/>
      <c r="O322" s="18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12"/>
      <c r="B323" s="45"/>
      <c r="C323" s="17"/>
      <c r="D323" s="17"/>
      <c r="E323" s="18"/>
      <c r="F323" s="17"/>
      <c r="G323" s="17"/>
      <c r="H323" s="12"/>
      <c r="I323" s="18"/>
      <c r="J323" s="12"/>
      <c r="K323" s="17"/>
      <c r="L323" s="12"/>
      <c r="M323" s="18"/>
      <c r="N323" s="18"/>
      <c r="O323" s="18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12"/>
      <c r="B324" s="45"/>
      <c r="C324" s="17"/>
      <c r="D324" s="17"/>
      <c r="E324" s="18"/>
      <c r="F324" s="17"/>
      <c r="G324" s="17"/>
      <c r="H324" s="12"/>
      <c r="I324" s="18"/>
      <c r="J324" s="12"/>
      <c r="K324" s="17"/>
      <c r="L324" s="12"/>
      <c r="M324" s="18"/>
      <c r="N324" s="18"/>
      <c r="O324" s="18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12"/>
      <c r="B325" s="45"/>
      <c r="C325" s="17"/>
      <c r="D325" s="17"/>
      <c r="E325" s="18"/>
      <c r="F325" s="17"/>
      <c r="G325" s="17"/>
      <c r="H325" s="12"/>
      <c r="I325" s="18"/>
      <c r="J325" s="12"/>
      <c r="K325" s="17"/>
      <c r="L325" s="12"/>
      <c r="M325" s="18"/>
      <c r="N325" s="18"/>
      <c r="O325" s="18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12"/>
      <c r="B326" s="45"/>
      <c r="C326" s="17"/>
      <c r="D326" s="17"/>
      <c r="E326" s="18"/>
      <c r="F326" s="17"/>
      <c r="G326" s="17"/>
      <c r="H326" s="12"/>
      <c r="I326" s="18"/>
      <c r="J326" s="12"/>
      <c r="K326" s="17"/>
      <c r="L326" s="12"/>
      <c r="M326" s="18"/>
      <c r="N326" s="18"/>
      <c r="O326" s="18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12"/>
      <c r="B327" s="45"/>
      <c r="C327" s="17"/>
      <c r="D327" s="17"/>
      <c r="E327" s="18"/>
      <c r="F327" s="17"/>
      <c r="G327" s="17"/>
      <c r="H327" s="12"/>
      <c r="I327" s="18"/>
      <c r="J327" s="12"/>
      <c r="K327" s="17"/>
      <c r="L327" s="12"/>
      <c r="M327" s="18"/>
      <c r="N327" s="18"/>
      <c r="O327" s="18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12"/>
      <c r="B328" s="45"/>
      <c r="C328" s="17"/>
      <c r="D328" s="17"/>
      <c r="E328" s="18"/>
      <c r="F328" s="17"/>
      <c r="G328" s="17"/>
      <c r="H328" s="12"/>
      <c r="I328" s="18"/>
      <c r="J328" s="12"/>
      <c r="K328" s="17"/>
      <c r="L328" s="12"/>
      <c r="M328" s="18"/>
      <c r="N328" s="18"/>
      <c r="O328" s="18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12"/>
      <c r="B329" s="45"/>
      <c r="C329" s="17"/>
      <c r="D329" s="17"/>
      <c r="E329" s="18"/>
      <c r="F329" s="17"/>
      <c r="G329" s="17"/>
      <c r="H329" s="12"/>
      <c r="I329" s="18"/>
      <c r="J329" s="12"/>
      <c r="K329" s="17"/>
      <c r="L329" s="12"/>
      <c r="M329" s="18"/>
      <c r="N329" s="18"/>
      <c r="O329" s="18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12"/>
      <c r="B330" s="45"/>
      <c r="C330" s="17"/>
      <c r="D330" s="17"/>
      <c r="E330" s="18"/>
      <c r="F330" s="17"/>
      <c r="G330" s="17"/>
      <c r="H330" s="12"/>
      <c r="I330" s="18"/>
      <c r="J330" s="12"/>
      <c r="K330" s="17"/>
      <c r="L330" s="12"/>
      <c r="M330" s="18"/>
      <c r="N330" s="18"/>
      <c r="O330" s="18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12"/>
      <c r="B331" s="45"/>
      <c r="C331" s="17"/>
      <c r="D331" s="17"/>
      <c r="E331" s="18"/>
      <c r="F331" s="17"/>
      <c r="G331" s="17"/>
      <c r="H331" s="12"/>
      <c r="I331" s="18"/>
      <c r="J331" s="12"/>
      <c r="K331" s="17"/>
      <c r="L331" s="12"/>
      <c r="M331" s="18"/>
      <c r="N331" s="18"/>
      <c r="O331" s="18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12"/>
      <c r="B332" s="45"/>
      <c r="C332" s="17"/>
      <c r="D332" s="17"/>
      <c r="E332" s="18"/>
      <c r="F332" s="17"/>
      <c r="G332" s="17"/>
      <c r="H332" s="12"/>
      <c r="I332" s="18"/>
      <c r="J332" s="12"/>
      <c r="K332" s="17"/>
      <c r="L332" s="12"/>
      <c r="M332" s="18"/>
      <c r="N332" s="18"/>
      <c r="O332" s="18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12"/>
      <c r="B333" s="45"/>
      <c r="C333" s="17"/>
      <c r="D333" s="17"/>
      <c r="E333" s="18"/>
      <c r="F333" s="17"/>
      <c r="G333" s="17"/>
      <c r="H333" s="12"/>
      <c r="I333" s="18"/>
      <c r="J333" s="12"/>
      <c r="K333" s="17"/>
      <c r="L333" s="12"/>
      <c r="M333" s="18"/>
      <c r="N333" s="18"/>
      <c r="O333" s="18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12"/>
      <c r="B334" s="45"/>
      <c r="C334" s="17"/>
      <c r="D334" s="17"/>
      <c r="E334" s="18"/>
      <c r="F334" s="17"/>
      <c r="G334" s="17"/>
      <c r="H334" s="12"/>
      <c r="I334" s="18"/>
      <c r="J334" s="12"/>
      <c r="K334" s="17"/>
      <c r="L334" s="12"/>
      <c r="M334" s="18"/>
      <c r="N334" s="18"/>
      <c r="O334" s="18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12"/>
      <c r="B335" s="45"/>
      <c r="C335" s="17"/>
      <c r="D335" s="17"/>
      <c r="E335" s="18"/>
      <c r="F335" s="17"/>
      <c r="G335" s="17"/>
      <c r="H335" s="12"/>
      <c r="I335" s="18"/>
      <c r="J335" s="12"/>
      <c r="K335" s="17"/>
      <c r="L335" s="12"/>
      <c r="M335" s="18"/>
      <c r="N335" s="18"/>
      <c r="O335" s="18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12"/>
      <c r="B336" s="45"/>
      <c r="C336" s="17"/>
      <c r="D336" s="17"/>
      <c r="E336" s="18"/>
      <c r="F336" s="17"/>
      <c r="G336" s="17"/>
      <c r="H336" s="12"/>
      <c r="I336" s="18"/>
      <c r="J336" s="12"/>
      <c r="K336" s="17"/>
      <c r="L336" s="12"/>
      <c r="M336" s="18"/>
      <c r="N336" s="18"/>
      <c r="O336" s="18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12"/>
      <c r="B337" s="45"/>
      <c r="C337" s="17"/>
      <c r="D337" s="17"/>
      <c r="E337" s="18"/>
      <c r="F337" s="17"/>
      <c r="G337" s="17"/>
      <c r="H337" s="12"/>
      <c r="I337" s="18"/>
      <c r="J337" s="12"/>
      <c r="K337" s="17"/>
      <c r="L337" s="12"/>
      <c r="M337" s="18"/>
      <c r="N337" s="18"/>
      <c r="O337" s="18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12"/>
      <c r="B338" s="45"/>
      <c r="C338" s="17"/>
      <c r="D338" s="17"/>
      <c r="E338" s="18"/>
      <c r="F338" s="17"/>
      <c r="G338" s="17"/>
      <c r="H338" s="12"/>
      <c r="I338" s="18"/>
      <c r="J338" s="12"/>
      <c r="K338" s="17"/>
      <c r="L338" s="12"/>
      <c r="M338" s="18"/>
      <c r="N338" s="18"/>
      <c r="O338" s="18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12"/>
      <c r="B339" s="45"/>
      <c r="C339" s="17"/>
      <c r="D339" s="17"/>
      <c r="E339" s="18"/>
      <c r="F339" s="17"/>
      <c r="G339" s="17"/>
      <c r="H339" s="12"/>
      <c r="I339" s="18"/>
      <c r="J339" s="12"/>
      <c r="K339" s="17"/>
      <c r="L339" s="12"/>
      <c r="M339" s="18"/>
      <c r="N339" s="18"/>
      <c r="O339" s="18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12"/>
      <c r="B340" s="45"/>
      <c r="C340" s="17"/>
      <c r="D340" s="17"/>
      <c r="E340" s="18"/>
      <c r="F340" s="17"/>
      <c r="G340" s="17"/>
      <c r="H340" s="12"/>
      <c r="I340" s="18"/>
      <c r="J340" s="12"/>
      <c r="K340" s="17"/>
      <c r="L340" s="12"/>
      <c r="M340" s="18"/>
      <c r="N340" s="18"/>
      <c r="O340" s="18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12"/>
      <c r="B341" s="45"/>
      <c r="C341" s="17"/>
      <c r="D341" s="17"/>
      <c r="E341" s="18"/>
      <c r="F341" s="17"/>
      <c r="G341" s="17"/>
      <c r="H341" s="12"/>
      <c r="I341" s="18"/>
      <c r="J341" s="12"/>
      <c r="K341" s="17"/>
      <c r="L341" s="12"/>
      <c r="M341" s="18"/>
      <c r="N341" s="18"/>
      <c r="O341" s="18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12"/>
      <c r="B342" s="45"/>
      <c r="C342" s="17"/>
      <c r="D342" s="17"/>
      <c r="E342" s="18"/>
      <c r="F342" s="17"/>
      <c r="G342" s="17"/>
      <c r="H342" s="12"/>
      <c r="I342" s="18"/>
      <c r="J342" s="12"/>
      <c r="K342" s="17"/>
      <c r="L342" s="12"/>
      <c r="M342" s="18"/>
      <c r="N342" s="18"/>
      <c r="O342" s="18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12"/>
      <c r="B343" s="45"/>
      <c r="C343" s="17"/>
      <c r="D343" s="17"/>
      <c r="E343" s="18"/>
      <c r="F343" s="17"/>
      <c r="G343" s="17"/>
      <c r="H343" s="12"/>
      <c r="I343" s="18"/>
      <c r="J343" s="12"/>
      <c r="K343" s="17"/>
      <c r="L343" s="12"/>
      <c r="M343" s="18"/>
      <c r="N343" s="18"/>
      <c r="O343" s="18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12"/>
      <c r="B344" s="45"/>
      <c r="C344" s="17"/>
      <c r="D344" s="17"/>
      <c r="E344" s="18"/>
      <c r="F344" s="17"/>
      <c r="G344" s="17"/>
      <c r="H344" s="12"/>
      <c r="I344" s="18"/>
      <c r="J344" s="12"/>
      <c r="K344" s="17"/>
      <c r="L344" s="12"/>
      <c r="M344" s="18"/>
      <c r="N344" s="18"/>
      <c r="O344" s="18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12"/>
      <c r="B345" s="45"/>
      <c r="C345" s="17"/>
      <c r="D345" s="17"/>
      <c r="E345" s="18"/>
      <c r="F345" s="17"/>
      <c r="G345" s="17"/>
      <c r="H345" s="12"/>
      <c r="I345" s="18"/>
      <c r="J345" s="12"/>
      <c r="K345" s="17"/>
      <c r="L345" s="12"/>
      <c r="M345" s="18"/>
      <c r="N345" s="18"/>
      <c r="O345" s="18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12"/>
      <c r="B346" s="45"/>
      <c r="C346" s="17"/>
      <c r="D346" s="17"/>
      <c r="E346" s="18"/>
      <c r="F346" s="17"/>
      <c r="G346" s="17"/>
      <c r="H346" s="12"/>
      <c r="I346" s="18"/>
      <c r="J346" s="12"/>
      <c r="K346" s="17"/>
      <c r="L346" s="12"/>
      <c r="M346" s="18"/>
      <c r="N346" s="18"/>
      <c r="O346" s="18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12"/>
      <c r="B347" s="45"/>
      <c r="C347" s="17"/>
      <c r="D347" s="17"/>
      <c r="E347" s="18"/>
      <c r="F347" s="17"/>
      <c r="G347" s="17"/>
      <c r="H347" s="12"/>
      <c r="I347" s="18"/>
      <c r="J347" s="12"/>
      <c r="K347" s="17"/>
      <c r="L347" s="12"/>
      <c r="M347" s="18"/>
      <c r="N347" s="18"/>
      <c r="O347" s="18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12"/>
      <c r="B348" s="45"/>
      <c r="C348" s="17"/>
      <c r="D348" s="17"/>
      <c r="E348" s="18"/>
      <c r="F348" s="17"/>
      <c r="G348" s="17"/>
      <c r="H348" s="12"/>
      <c r="I348" s="18"/>
      <c r="J348" s="12"/>
      <c r="K348" s="17"/>
      <c r="L348" s="12"/>
      <c r="M348" s="18"/>
      <c r="N348" s="18"/>
      <c r="O348" s="18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12"/>
      <c r="B349" s="45"/>
      <c r="C349" s="17"/>
      <c r="D349" s="17"/>
      <c r="E349" s="18"/>
      <c r="F349" s="17"/>
      <c r="G349" s="17"/>
      <c r="H349" s="12"/>
      <c r="I349" s="18"/>
      <c r="J349" s="12"/>
      <c r="K349" s="17"/>
      <c r="L349" s="12"/>
      <c r="M349" s="18"/>
      <c r="N349" s="18"/>
      <c r="O349" s="18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12"/>
      <c r="B350" s="45"/>
      <c r="C350" s="17"/>
      <c r="D350" s="17"/>
      <c r="E350" s="18"/>
      <c r="F350" s="17"/>
      <c r="G350" s="17"/>
      <c r="H350" s="12"/>
      <c r="I350" s="18"/>
      <c r="J350" s="12"/>
      <c r="K350" s="17"/>
      <c r="L350" s="12"/>
      <c r="M350" s="18"/>
      <c r="N350" s="18"/>
      <c r="O350" s="18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12"/>
      <c r="B351" s="45"/>
      <c r="C351" s="17"/>
      <c r="D351" s="17"/>
      <c r="E351" s="18"/>
      <c r="F351" s="17"/>
      <c r="G351" s="17"/>
      <c r="H351" s="12"/>
      <c r="I351" s="18"/>
      <c r="J351" s="12"/>
      <c r="K351" s="17"/>
      <c r="L351" s="12"/>
      <c r="M351" s="18"/>
      <c r="N351" s="18"/>
      <c r="O351" s="18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12"/>
      <c r="B352" s="45"/>
      <c r="C352" s="17"/>
      <c r="D352" s="17"/>
      <c r="E352" s="18"/>
      <c r="F352" s="17"/>
      <c r="G352" s="17"/>
      <c r="H352" s="12"/>
      <c r="I352" s="18"/>
      <c r="J352" s="12"/>
      <c r="K352" s="17"/>
      <c r="L352" s="12"/>
      <c r="M352" s="18"/>
      <c r="N352" s="18"/>
      <c r="O352" s="18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12"/>
      <c r="B353" s="45"/>
      <c r="C353" s="17"/>
      <c r="D353" s="17"/>
      <c r="E353" s="18"/>
      <c r="F353" s="17"/>
      <c r="G353" s="17"/>
      <c r="H353" s="12"/>
      <c r="I353" s="18"/>
      <c r="J353" s="12"/>
      <c r="K353" s="17"/>
      <c r="L353" s="12"/>
      <c r="M353" s="18"/>
      <c r="N353" s="18"/>
      <c r="O353" s="18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12"/>
      <c r="B354" s="45"/>
      <c r="C354" s="17"/>
      <c r="D354" s="17"/>
      <c r="E354" s="18"/>
      <c r="F354" s="17"/>
      <c r="G354" s="17"/>
      <c r="H354" s="12"/>
      <c r="I354" s="18"/>
      <c r="J354" s="12"/>
      <c r="K354" s="17"/>
      <c r="L354" s="12"/>
      <c r="M354" s="18"/>
      <c r="N354" s="18"/>
      <c r="O354" s="18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12"/>
      <c r="B355" s="45"/>
      <c r="C355" s="17"/>
      <c r="D355" s="17"/>
      <c r="E355" s="18"/>
      <c r="F355" s="17"/>
      <c r="G355" s="17"/>
      <c r="H355" s="12"/>
      <c r="I355" s="18"/>
      <c r="J355" s="12"/>
      <c r="K355" s="17"/>
      <c r="L355" s="12"/>
      <c r="M355" s="18"/>
      <c r="N355" s="18"/>
      <c r="O355" s="18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12"/>
      <c r="B356" s="45"/>
      <c r="C356" s="17"/>
      <c r="D356" s="17"/>
      <c r="E356" s="18"/>
      <c r="F356" s="17"/>
      <c r="G356" s="17"/>
      <c r="H356" s="12"/>
      <c r="I356" s="18"/>
      <c r="J356" s="12"/>
      <c r="K356" s="17"/>
      <c r="L356" s="12"/>
      <c r="M356" s="18"/>
      <c r="N356" s="18"/>
      <c r="O356" s="18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12"/>
      <c r="B357" s="45"/>
      <c r="C357" s="17"/>
      <c r="D357" s="17"/>
      <c r="E357" s="18"/>
      <c r="F357" s="17"/>
      <c r="G357" s="17"/>
      <c r="H357" s="12"/>
      <c r="I357" s="18"/>
      <c r="J357" s="12"/>
      <c r="K357" s="17"/>
      <c r="L357" s="12"/>
      <c r="M357" s="18"/>
      <c r="N357" s="18"/>
      <c r="O357" s="18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12"/>
      <c r="B358" s="45"/>
      <c r="C358" s="17"/>
      <c r="D358" s="17"/>
      <c r="E358" s="18"/>
      <c r="F358" s="17"/>
      <c r="G358" s="17"/>
      <c r="H358" s="12"/>
      <c r="I358" s="18"/>
      <c r="J358" s="12"/>
      <c r="K358" s="17"/>
      <c r="L358" s="12"/>
      <c r="M358" s="18"/>
      <c r="N358" s="18"/>
      <c r="O358" s="18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12"/>
      <c r="B359" s="45"/>
      <c r="C359" s="17"/>
      <c r="D359" s="17"/>
      <c r="E359" s="18"/>
      <c r="F359" s="17"/>
      <c r="G359" s="17"/>
      <c r="H359" s="12"/>
      <c r="I359" s="18"/>
      <c r="J359" s="12"/>
      <c r="K359" s="17"/>
      <c r="L359" s="12"/>
      <c r="M359" s="18"/>
      <c r="N359" s="18"/>
      <c r="O359" s="18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12"/>
      <c r="B360" s="45"/>
      <c r="C360" s="17"/>
      <c r="D360" s="17"/>
      <c r="E360" s="18"/>
      <c r="F360" s="17"/>
      <c r="G360" s="17"/>
      <c r="H360" s="12"/>
      <c r="I360" s="18"/>
      <c r="J360" s="12"/>
      <c r="K360" s="17"/>
      <c r="L360" s="12"/>
      <c r="M360" s="18"/>
      <c r="N360" s="18"/>
      <c r="O360" s="18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12"/>
      <c r="B361" s="45"/>
      <c r="C361" s="17"/>
      <c r="D361" s="17"/>
      <c r="E361" s="18"/>
      <c r="F361" s="17"/>
      <c r="G361" s="17"/>
      <c r="H361" s="12"/>
      <c r="I361" s="18"/>
      <c r="J361" s="12"/>
      <c r="K361" s="17"/>
      <c r="L361" s="12"/>
      <c r="M361" s="18"/>
      <c r="N361" s="18"/>
      <c r="O361" s="18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12"/>
      <c r="B362" s="45"/>
      <c r="C362" s="17"/>
      <c r="D362" s="17"/>
      <c r="E362" s="18"/>
      <c r="F362" s="17"/>
      <c r="G362" s="17"/>
      <c r="H362" s="12"/>
      <c r="I362" s="18"/>
      <c r="J362" s="12"/>
      <c r="K362" s="17"/>
      <c r="L362" s="12"/>
      <c r="M362" s="18"/>
      <c r="N362" s="18"/>
      <c r="O362" s="18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12"/>
      <c r="B363" s="45"/>
      <c r="C363" s="17"/>
      <c r="D363" s="17"/>
      <c r="E363" s="18"/>
      <c r="F363" s="17"/>
      <c r="G363" s="17"/>
      <c r="H363" s="12"/>
      <c r="I363" s="18"/>
      <c r="J363" s="12"/>
      <c r="K363" s="17"/>
      <c r="L363" s="12"/>
      <c r="M363" s="18"/>
      <c r="N363" s="18"/>
      <c r="O363" s="18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12"/>
      <c r="B364" s="45"/>
      <c r="C364" s="17"/>
      <c r="D364" s="17"/>
      <c r="E364" s="18"/>
      <c r="F364" s="17"/>
      <c r="G364" s="17"/>
      <c r="H364" s="12"/>
      <c r="I364" s="18"/>
      <c r="J364" s="12"/>
      <c r="K364" s="17"/>
      <c r="L364" s="12"/>
      <c r="M364" s="18"/>
      <c r="N364" s="18"/>
      <c r="O364" s="18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12"/>
      <c r="B365" s="45"/>
      <c r="C365" s="17"/>
      <c r="D365" s="17"/>
      <c r="E365" s="18"/>
      <c r="F365" s="17"/>
      <c r="G365" s="17"/>
      <c r="H365" s="12"/>
      <c r="I365" s="18"/>
      <c r="J365" s="12"/>
      <c r="K365" s="17"/>
      <c r="L365" s="12"/>
      <c r="M365" s="18"/>
      <c r="N365" s="18"/>
      <c r="O365" s="18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12"/>
      <c r="B366" s="45"/>
      <c r="C366" s="17"/>
      <c r="D366" s="17"/>
      <c r="E366" s="18"/>
      <c r="F366" s="17"/>
      <c r="G366" s="17"/>
      <c r="H366" s="12"/>
      <c r="I366" s="18"/>
      <c r="J366" s="12"/>
      <c r="K366" s="17"/>
      <c r="L366" s="12"/>
      <c r="M366" s="18"/>
      <c r="N366" s="18"/>
      <c r="O366" s="18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12"/>
      <c r="B367" s="45"/>
      <c r="C367" s="17"/>
      <c r="D367" s="17"/>
      <c r="E367" s="18"/>
      <c r="F367" s="17"/>
      <c r="G367" s="17"/>
      <c r="H367" s="12"/>
      <c r="I367" s="18"/>
      <c r="J367" s="12"/>
      <c r="K367" s="17"/>
      <c r="L367" s="12"/>
      <c r="M367" s="18"/>
      <c r="N367" s="18"/>
      <c r="O367" s="18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12"/>
      <c r="B368" s="45"/>
      <c r="C368" s="17"/>
      <c r="D368" s="17"/>
      <c r="E368" s="18"/>
      <c r="F368" s="17"/>
      <c r="G368" s="17"/>
      <c r="H368" s="12"/>
      <c r="I368" s="18"/>
      <c r="J368" s="12"/>
      <c r="K368" s="17"/>
      <c r="L368" s="12"/>
      <c r="M368" s="18"/>
      <c r="N368" s="18"/>
      <c r="O368" s="18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12"/>
      <c r="B369" s="45"/>
      <c r="C369" s="17"/>
      <c r="D369" s="17"/>
      <c r="E369" s="18"/>
      <c r="F369" s="17"/>
      <c r="G369" s="17"/>
      <c r="H369" s="12"/>
      <c r="I369" s="18"/>
      <c r="J369" s="12"/>
      <c r="K369" s="17"/>
      <c r="L369" s="12"/>
      <c r="M369" s="18"/>
      <c r="N369" s="18"/>
      <c r="O369" s="18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12"/>
      <c r="B370" s="45"/>
      <c r="C370" s="17"/>
      <c r="D370" s="17"/>
      <c r="E370" s="18"/>
      <c r="F370" s="17"/>
      <c r="G370" s="17"/>
      <c r="H370" s="12"/>
      <c r="I370" s="18"/>
      <c r="J370" s="12"/>
      <c r="K370" s="17"/>
      <c r="L370" s="12"/>
      <c r="M370" s="18"/>
      <c r="N370" s="18"/>
      <c r="O370" s="18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12"/>
      <c r="B371" s="45"/>
      <c r="C371" s="17"/>
      <c r="D371" s="17"/>
      <c r="E371" s="18"/>
      <c r="F371" s="17"/>
      <c r="G371" s="17"/>
      <c r="H371" s="12"/>
      <c r="I371" s="18"/>
      <c r="J371" s="12"/>
      <c r="K371" s="17"/>
      <c r="L371" s="12"/>
      <c r="M371" s="18"/>
      <c r="N371" s="18"/>
      <c r="O371" s="18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12"/>
      <c r="B372" s="45"/>
      <c r="C372" s="17"/>
      <c r="D372" s="17"/>
      <c r="E372" s="18"/>
      <c r="F372" s="17"/>
      <c r="G372" s="17"/>
      <c r="H372" s="12"/>
      <c r="I372" s="18"/>
      <c r="J372" s="12"/>
      <c r="K372" s="17"/>
      <c r="L372" s="12"/>
      <c r="M372" s="18"/>
      <c r="N372" s="18"/>
      <c r="O372" s="18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12"/>
      <c r="B373" s="45"/>
      <c r="C373" s="17"/>
      <c r="D373" s="17"/>
      <c r="E373" s="18"/>
      <c r="F373" s="17"/>
      <c r="G373" s="17"/>
      <c r="H373" s="12"/>
      <c r="I373" s="18"/>
      <c r="J373" s="12"/>
      <c r="K373" s="17"/>
      <c r="L373" s="12"/>
      <c r="M373" s="18"/>
      <c r="N373" s="18"/>
      <c r="O373" s="18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12"/>
      <c r="B374" s="45"/>
      <c r="C374" s="17"/>
      <c r="D374" s="17"/>
      <c r="E374" s="18"/>
      <c r="F374" s="17"/>
      <c r="G374" s="17"/>
      <c r="H374" s="12"/>
      <c r="I374" s="18"/>
      <c r="J374" s="12"/>
      <c r="K374" s="17"/>
      <c r="L374" s="12"/>
      <c r="M374" s="18"/>
      <c r="N374" s="18"/>
      <c r="O374" s="18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12"/>
      <c r="B375" s="45"/>
      <c r="C375" s="17"/>
      <c r="D375" s="17"/>
      <c r="E375" s="18"/>
      <c r="F375" s="17"/>
      <c r="G375" s="17"/>
      <c r="H375" s="12"/>
      <c r="I375" s="18"/>
      <c r="J375" s="12"/>
      <c r="K375" s="17"/>
      <c r="L375" s="12"/>
      <c r="M375" s="18"/>
      <c r="N375" s="18"/>
      <c r="O375" s="18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12"/>
      <c r="B376" s="45"/>
      <c r="C376" s="17"/>
      <c r="D376" s="17"/>
      <c r="E376" s="18"/>
      <c r="F376" s="17"/>
      <c r="G376" s="17"/>
      <c r="H376" s="12"/>
      <c r="I376" s="18"/>
      <c r="J376" s="12"/>
      <c r="K376" s="17"/>
      <c r="L376" s="12"/>
      <c r="M376" s="18"/>
      <c r="N376" s="18"/>
      <c r="O376" s="18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12"/>
      <c r="B377" s="45"/>
      <c r="C377" s="17"/>
      <c r="D377" s="17"/>
      <c r="E377" s="18"/>
      <c r="F377" s="17"/>
      <c r="G377" s="17"/>
      <c r="H377" s="12"/>
      <c r="I377" s="18"/>
      <c r="J377" s="12"/>
      <c r="K377" s="17"/>
      <c r="L377" s="12"/>
      <c r="M377" s="18"/>
      <c r="N377" s="18"/>
      <c r="O377" s="18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12"/>
      <c r="B378" s="45"/>
      <c r="C378" s="17"/>
      <c r="D378" s="17"/>
      <c r="E378" s="18"/>
      <c r="F378" s="17"/>
      <c r="G378" s="17"/>
      <c r="H378" s="12"/>
      <c r="I378" s="18"/>
      <c r="J378" s="12"/>
      <c r="K378" s="17"/>
      <c r="L378" s="12"/>
      <c r="M378" s="18"/>
      <c r="N378" s="18"/>
      <c r="O378" s="18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12"/>
      <c r="B379" s="45"/>
      <c r="C379" s="17"/>
      <c r="D379" s="17"/>
      <c r="E379" s="18"/>
      <c r="F379" s="17"/>
      <c r="G379" s="17"/>
      <c r="H379" s="12"/>
      <c r="I379" s="18"/>
      <c r="J379" s="12"/>
      <c r="K379" s="17"/>
      <c r="L379" s="12"/>
      <c r="M379" s="18"/>
      <c r="N379" s="18"/>
      <c r="O379" s="18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12"/>
      <c r="B380" s="45"/>
      <c r="C380" s="17"/>
      <c r="D380" s="17"/>
      <c r="E380" s="18"/>
      <c r="F380" s="17"/>
      <c r="G380" s="17"/>
      <c r="H380" s="12"/>
      <c r="I380" s="18"/>
      <c r="J380" s="12"/>
      <c r="K380" s="17"/>
      <c r="L380" s="12"/>
      <c r="M380" s="18"/>
      <c r="N380" s="18"/>
      <c r="O380" s="18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12"/>
      <c r="B381" s="45"/>
      <c r="C381" s="17"/>
      <c r="D381" s="17"/>
      <c r="E381" s="18"/>
      <c r="F381" s="17"/>
      <c r="G381" s="17"/>
      <c r="H381" s="12"/>
      <c r="I381" s="18"/>
      <c r="J381" s="12"/>
      <c r="K381" s="17"/>
      <c r="L381" s="12"/>
      <c r="M381" s="18"/>
      <c r="N381" s="18"/>
      <c r="O381" s="18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12"/>
      <c r="B382" s="45"/>
      <c r="C382" s="17"/>
      <c r="D382" s="17"/>
      <c r="E382" s="18"/>
      <c r="F382" s="17"/>
      <c r="G382" s="17"/>
      <c r="H382" s="12"/>
      <c r="I382" s="18"/>
      <c r="J382" s="12"/>
      <c r="K382" s="17"/>
      <c r="L382" s="12"/>
      <c r="M382" s="18"/>
      <c r="N382" s="18"/>
      <c r="O382" s="18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12"/>
      <c r="B383" s="45"/>
      <c r="C383" s="17"/>
      <c r="D383" s="17"/>
      <c r="E383" s="18"/>
      <c r="F383" s="17"/>
      <c r="G383" s="17"/>
      <c r="H383" s="12"/>
      <c r="I383" s="18"/>
      <c r="J383" s="12"/>
      <c r="K383" s="17"/>
      <c r="L383" s="12"/>
      <c r="M383" s="18"/>
      <c r="N383" s="18"/>
      <c r="O383" s="18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12"/>
      <c r="B384" s="45"/>
      <c r="C384" s="17"/>
      <c r="D384" s="17"/>
      <c r="E384" s="18"/>
      <c r="F384" s="17"/>
      <c r="G384" s="17"/>
      <c r="H384" s="12"/>
      <c r="I384" s="18"/>
      <c r="J384" s="12"/>
      <c r="K384" s="17"/>
      <c r="L384" s="12"/>
      <c r="M384" s="18"/>
      <c r="N384" s="18"/>
      <c r="O384" s="18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12"/>
      <c r="B385" s="45"/>
      <c r="C385" s="17"/>
      <c r="D385" s="17"/>
      <c r="E385" s="18"/>
      <c r="F385" s="17"/>
      <c r="G385" s="17"/>
      <c r="H385" s="12"/>
      <c r="I385" s="18"/>
      <c r="J385" s="12"/>
      <c r="K385" s="17"/>
      <c r="L385" s="12"/>
      <c r="M385" s="18"/>
      <c r="N385" s="18"/>
      <c r="O385" s="18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12"/>
      <c r="B386" s="45"/>
      <c r="C386" s="17"/>
      <c r="D386" s="17"/>
      <c r="E386" s="18"/>
      <c r="F386" s="17"/>
      <c r="G386" s="17"/>
      <c r="H386" s="12"/>
      <c r="I386" s="18"/>
      <c r="J386" s="12"/>
      <c r="K386" s="17"/>
      <c r="L386" s="12"/>
      <c r="M386" s="18"/>
      <c r="N386" s="18"/>
      <c r="O386" s="18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12"/>
      <c r="B387" s="45"/>
      <c r="C387" s="17"/>
      <c r="D387" s="17"/>
      <c r="E387" s="18"/>
      <c r="F387" s="17"/>
      <c r="G387" s="17"/>
      <c r="H387" s="12"/>
      <c r="I387" s="18"/>
      <c r="J387" s="12"/>
      <c r="K387" s="17"/>
      <c r="L387" s="12"/>
      <c r="M387" s="18"/>
      <c r="N387" s="18"/>
      <c r="O387" s="18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12"/>
      <c r="B388" s="45"/>
      <c r="C388" s="17"/>
      <c r="D388" s="17"/>
      <c r="E388" s="18"/>
      <c r="F388" s="17"/>
      <c r="G388" s="17"/>
      <c r="H388" s="12"/>
      <c r="I388" s="18"/>
      <c r="J388" s="12"/>
      <c r="K388" s="17"/>
      <c r="L388" s="12"/>
      <c r="M388" s="18"/>
      <c r="N388" s="18"/>
      <c r="O388" s="18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12"/>
      <c r="B389" s="45"/>
      <c r="C389" s="17"/>
      <c r="D389" s="17"/>
      <c r="E389" s="18"/>
      <c r="F389" s="17"/>
      <c r="G389" s="17"/>
      <c r="H389" s="12"/>
      <c r="I389" s="18"/>
      <c r="J389" s="12"/>
      <c r="K389" s="17"/>
      <c r="L389" s="12"/>
      <c r="M389" s="18"/>
      <c r="N389" s="18"/>
      <c r="O389" s="18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12"/>
      <c r="B390" s="45"/>
      <c r="C390" s="17"/>
      <c r="D390" s="17"/>
      <c r="E390" s="18"/>
      <c r="F390" s="17"/>
      <c r="G390" s="17"/>
      <c r="H390" s="12"/>
      <c r="I390" s="18"/>
      <c r="J390" s="12"/>
      <c r="K390" s="17"/>
      <c r="L390" s="12"/>
      <c r="M390" s="18"/>
      <c r="N390" s="18"/>
      <c r="O390" s="18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12"/>
      <c r="B391" s="45"/>
      <c r="C391" s="17"/>
      <c r="D391" s="17"/>
      <c r="E391" s="18"/>
      <c r="F391" s="17"/>
      <c r="G391" s="17"/>
      <c r="H391" s="12"/>
      <c r="I391" s="18"/>
      <c r="J391" s="12"/>
      <c r="K391" s="17"/>
      <c r="L391" s="12"/>
      <c r="M391" s="18"/>
      <c r="N391" s="18"/>
      <c r="O391" s="18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12"/>
      <c r="B392" s="45"/>
      <c r="C392" s="17"/>
      <c r="D392" s="17"/>
      <c r="E392" s="18"/>
      <c r="F392" s="17"/>
      <c r="G392" s="17"/>
      <c r="H392" s="12"/>
      <c r="I392" s="18"/>
      <c r="J392" s="12"/>
      <c r="K392" s="17"/>
      <c r="L392" s="12"/>
      <c r="M392" s="18"/>
      <c r="N392" s="18"/>
      <c r="O392" s="18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12"/>
      <c r="B393" s="45"/>
      <c r="C393" s="17"/>
      <c r="D393" s="17"/>
      <c r="E393" s="18"/>
      <c r="F393" s="17"/>
      <c r="G393" s="17"/>
      <c r="H393" s="12"/>
      <c r="I393" s="18"/>
      <c r="J393" s="12"/>
      <c r="K393" s="17"/>
      <c r="L393" s="12"/>
      <c r="M393" s="18"/>
      <c r="N393" s="18"/>
      <c r="O393" s="18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12"/>
      <c r="B394" s="45"/>
      <c r="C394" s="17"/>
      <c r="D394" s="17"/>
      <c r="E394" s="18"/>
      <c r="F394" s="17"/>
      <c r="G394" s="17"/>
      <c r="H394" s="12"/>
      <c r="I394" s="18"/>
      <c r="J394" s="12"/>
      <c r="K394" s="17"/>
      <c r="L394" s="12"/>
      <c r="M394" s="18"/>
      <c r="N394" s="18"/>
      <c r="O394" s="18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12"/>
      <c r="B395" s="45"/>
      <c r="C395" s="17"/>
      <c r="D395" s="17"/>
      <c r="E395" s="18"/>
      <c r="F395" s="17"/>
      <c r="G395" s="17"/>
      <c r="H395" s="12"/>
      <c r="I395" s="18"/>
      <c r="J395" s="12"/>
      <c r="K395" s="17"/>
      <c r="L395" s="12"/>
      <c r="M395" s="18"/>
      <c r="N395" s="18"/>
      <c r="O395" s="18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12"/>
      <c r="B396" s="45"/>
      <c r="C396" s="17"/>
      <c r="D396" s="17"/>
      <c r="E396" s="18"/>
      <c r="F396" s="17"/>
      <c r="G396" s="17"/>
      <c r="H396" s="12"/>
      <c r="I396" s="18"/>
      <c r="J396" s="12"/>
      <c r="K396" s="17"/>
      <c r="L396" s="12"/>
      <c r="M396" s="18"/>
      <c r="N396" s="18"/>
      <c r="O396" s="18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12"/>
      <c r="B397" s="45"/>
      <c r="C397" s="17"/>
      <c r="D397" s="17"/>
      <c r="E397" s="18"/>
      <c r="F397" s="17"/>
      <c r="G397" s="17"/>
      <c r="H397" s="12"/>
      <c r="I397" s="18"/>
      <c r="J397" s="12"/>
      <c r="K397" s="17"/>
      <c r="L397" s="12"/>
      <c r="M397" s="18"/>
      <c r="N397" s="18"/>
      <c r="O397" s="18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12"/>
      <c r="B398" s="45"/>
      <c r="C398" s="17"/>
      <c r="D398" s="17"/>
      <c r="E398" s="18"/>
      <c r="F398" s="17"/>
      <c r="G398" s="17"/>
      <c r="H398" s="12"/>
      <c r="I398" s="18"/>
      <c r="J398" s="12"/>
      <c r="K398" s="17"/>
      <c r="L398" s="12"/>
      <c r="M398" s="18"/>
      <c r="N398" s="18"/>
      <c r="O398" s="18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12"/>
      <c r="B399" s="45"/>
      <c r="C399" s="17"/>
      <c r="D399" s="17"/>
      <c r="E399" s="18"/>
      <c r="F399" s="17"/>
      <c r="G399" s="17"/>
      <c r="H399" s="12"/>
      <c r="I399" s="18"/>
      <c r="J399" s="12"/>
      <c r="K399" s="17"/>
      <c r="L399" s="12"/>
      <c r="M399" s="18"/>
      <c r="N399" s="18"/>
      <c r="O399" s="18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12"/>
      <c r="B400" s="45"/>
      <c r="C400" s="17"/>
      <c r="D400" s="17"/>
      <c r="E400" s="18"/>
      <c r="F400" s="17"/>
      <c r="G400" s="17"/>
      <c r="H400" s="12"/>
      <c r="I400" s="18"/>
      <c r="J400" s="12"/>
      <c r="K400" s="17"/>
      <c r="L400" s="12"/>
      <c r="M400" s="18"/>
      <c r="N400" s="18"/>
      <c r="O400" s="18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12"/>
      <c r="B401" s="45"/>
      <c r="C401" s="17"/>
      <c r="D401" s="17"/>
      <c r="E401" s="18"/>
      <c r="F401" s="17"/>
      <c r="G401" s="17"/>
      <c r="H401" s="12"/>
      <c r="I401" s="18"/>
      <c r="J401" s="12"/>
      <c r="K401" s="17"/>
      <c r="L401" s="12"/>
      <c r="M401" s="18"/>
      <c r="N401" s="18"/>
      <c r="O401" s="18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12"/>
      <c r="B402" s="45"/>
      <c r="C402" s="17"/>
      <c r="D402" s="17"/>
      <c r="E402" s="18"/>
      <c r="F402" s="17"/>
      <c r="G402" s="17"/>
      <c r="H402" s="12"/>
      <c r="I402" s="18"/>
      <c r="J402" s="12"/>
      <c r="K402" s="17"/>
      <c r="L402" s="12"/>
      <c r="M402" s="18"/>
      <c r="N402" s="18"/>
      <c r="O402" s="18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12"/>
      <c r="B403" s="45"/>
      <c r="C403" s="17"/>
      <c r="D403" s="17"/>
      <c r="E403" s="18"/>
      <c r="F403" s="17"/>
      <c r="G403" s="17"/>
      <c r="H403" s="12"/>
      <c r="I403" s="18"/>
      <c r="J403" s="12"/>
      <c r="K403" s="17"/>
      <c r="L403" s="12"/>
      <c r="M403" s="18"/>
      <c r="N403" s="18"/>
      <c r="O403" s="18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12"/>
      <c r="B404" s="45"/>
      <c r="C404" s="17"/>
      <c r="D404" s="17"/>
      <c r="E404" s="18"/>
      <c r="F404" s="17"/>
      <c r="G404" s="17"/>
      <c r="H404" s="12"/>
      <c r="I404" s="18"/>
      <c r="J404" s="12"/>
      <c r="K404" s="17"/>
      <c r="L404" s="12"/>
      <c r="M404" s="18"/>
      <c r="N404" s="18"/>
      <c r="O404" s="18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12"/>
      <c r="B405" s="45"/>
      <c r="C405" s="17"/>
      <c r="D405" s="17"/>
      <c r="E405" s="18"/>
      <c r="F405" s="17"/>
      <c r="G405" s="17"/>
      <c r="H405" s="12"/>
      <c r="I405" s="18"/>
      <c r="J405" s="12"/>
      <c r="K405" s="17"/>
      <c r="L405" s="12"/>
      <c r="M405" s="18"/>
      <c r="N405" s="18"/>
      <c r="O405" s="18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12"/>
      <c r="B406" s="45"/>
      <c r="C406" s="17"/>
      <c r="D406" s="17"/>
      <c r="E406" s="18"/>
      <c r="F406" s="17"/>
      <c r="G406" s="17"/>
      <c r="H406" s="12"/>
      <c r="I406" s="18"/>
      <c r="J406" s="12"/>
      <c r="K406" s="17"/>
      <c r="L406" s="12"/>
      <c r="M406" s="18"/>
      <c r="N406" s="18"/>
      <c r="O406" s="18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12"/>
      <c r="B407" s="45"/>
      <c r="C407" s="17"/>
      <c r="D407" s="17"/>
      <c r="E407" s="18"/>
      <c r="F407" s="17"/>
      <c r="G407" s="17"/>
      <c r="H407" s="12"/>
      <c r="I407" s="18"/>
      <c r="J407" s="12"/>
      <c r="K407" s="17"/>
      <c r="L407" s="12"/>
      <c r="M407" s="18"/>
      <c r="N407" s="18"/>
      <c r="O407" s="18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12"/>
      <c r="B408" s="45"/>
      <c r="C408" s="17"/>
      <c r="D408" s="17"/>
      <c r="E408" s="18"/>
      <c r="F408" s="17"/>
      <c r="G408" s="17"/>
      <c r="H408" s="12"/>
      <c r="I408" s="18"/>
      <c r="J408" s="12"/>
      <c r="K408" s="17"/>
      <c r="L408" s="12"/>
      <c r="M408" s="18"/>
      <c r="N408" s="18"/>
      <c r="O408" s="18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12"/>
      <c r="B409" s="45"/>
      <c r="C409" s="17"/>
      <c r="D409" s="17"/>
      <c r="E409" s="18"/>
      <c r="F409" s="17"/>
      <c r="G409" s="17"/>
      <c r="H409" s="12"/>
      <c r="I409" s="18"/>
      <c r="J409" s="12"/>
      <c r="K409" s="17"/>
      <c r="L409" s="12"/>
      <c r="M409" s="18"/>
      <c r="N409" s="18"/>
      <c r="O409" s="18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12"/>
      <c r="B410" s="45"/>
      <c r="C410" s="17"/>
      <c r="D410" s="17"/>
      <c r="E410" s="18"/>
      <c r="F410" s="17"/>
      <c r="G410" s="17"/>
      <c r="H410" s="12"/>
      <c r="I410" s="18"/>
      <c r="J410" s="12"/>
      <c r="K410" s="17"/>
      <c r="L410" s="12"/>
      <c r="M410" s="18"/>
      <c r="N410" s="18"/>
      <c r="O410" s="18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12"/>
      <c r="B411" s="45"/>
      <c r="C411" s="17"/>
      <c r="D411" s="17"/>
      <c r="E411" s="18"/>
      <c r="F411" s="17"/>
      <c r="G411" s="17"/>
      <c r="H411" s="12"/>
      <c r="I411" s="18"/>
      <c r="J411" s="12"/>
      <c r="K411" s="17"/>
      <c r="L411" s="12"/>
      <c r="M411" s="18"/>
      <c r="N411" s="18"/>
      <c r="O411" s="18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12"/>
      <c r="B412" s="45"/>
      <c r="C412" s="17"/>
      <c r="D412" s="17"/>
      <c r="E412" s="18"/>
      <c r="F412" s="17"/>
      <c r="G412" s="17"/>
      <c r="H412" s="12"/>
      <c r="I412" s="18"/>
      <c r="J412" s="12"/>
      <c r="K412" s="17"/>
      <c r="L412" s="12"/>
      <c r="M412" s="18"/>
      <c r="N412" s="18"/>
      <c r="O412" s="18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12"/>
      <c r="B413" s="45"/>
      <c r="C413" s="17"/>
      <c r="D413" s="17"/>
      <c r="E413" s="18"/>
      <c r="F413" s="17"/>
      <c r="G413" s="17"/>
      <c r="H413" s="12"/>
      <c r="I413" s="18"/>
      <c r="J413" s="12"/>
      <c r="K413" s="17"/>
      <c r="L413" s="12"/>
      <c r="M413" s="18"/>
      <c r="N413" s="18"/>
      <c r="O413" s="18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12"/>
      <c r="B414" s="45"/>
      <c r="C414" s="17"/>
      <c r="D414" s="17"/>
      <c r="E414" s="18"/>
      <c r="F414" s="17"/>
      <c r="G414" s="17"/>
      <c r="H414" s="12"/>
      <c r="I414" s="18"/>
      <c r="J414" s="12"/>
      <c r="K414" s="17"/>
      <c r="L414" s="12"/>
      <c r="M414" s="18"/>
      <c r="N414" s="18"/>
      <c r="O414" s="18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12"/>
      <c r="B415" s="45"/>
      <c r="C415" s="17"/>
      <c r="D415" s="17"/>
      <c r="E415" s="18"/>
      <c r="F415" s="17"/>
      <c r="G415" s="17"/>
      <c r="H415" s="12"/>
      <c r="I415" s="18"/>
      <c r="J415" s="12"/>
      <c r="K415" s="17"/>
      <c r="L415" s="12"/>
      <c r="M415" s="18"/>
      <c r="N415" s="18"/>
      <c r="O415" s="18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12"/>
      <c r="B416" s="45"/>
      <c r="C416" s="17"/>
      <c r="D416" s="17"/>
      <c r="E416" s="18"/>
      <c r="F416" s="17"/>
      <c r="G416" s="17"/>
      <c r="H416" s="12"/>
      <c r="I416" s="18"/>
      <c r="J416" s="12"/>
      <c r="K416" s="17"/>
      <c r="L416" s="12"/>
      <c r="M416" s="18"/>
      <c r="N416" s="18"/>
      <c r="O416" s="18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12"/>
      <c r="B417" s="45"/>
      <c r="C417" s="17"/>
      <c r="D417" s="17"/>
      <c r="E417" s="18"/>
      <c r="F417" s="17"/>
      <c r="G417" s="17"/>
      <c r="H417" s="12"/>
      <c r="I417" s="18"/>
      <c r="J417" s="12"/>
      <c r="K417" s="17"/>
      <c r="L417" s="12"/>
      <c r="M417" s="18"/>
      <c r="N417" s="18"/>
      <c r="O417" s="18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12"/>
      <c r="B418" s="45"/>
      <c r="C418" s="17"/>
      <c r="D418" s="17"/>
      <c r="E418" s="18"/>
      <c r="F418" s="17"/>
      <c r="G418" s="17"/>
      <c r="H418" s="12"/>
      <c r="I418" s="18"/>
      <c r="J418" s="12"/>
      <c r="K418" s="17"/>
      <c r="L418" s="12"/>
      <c r="M418" s="18"/>
      <c r="N418" s="18"/>
      <c r="O418" s="18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12"/>
      <c r="B419" s="45"/>
      <c r="C419" s="17"/>
      <c r="D419" s="17"/>
      <c r="E419" s="18"/>
      <c r="F419" s="17"/>
      <c r="G419" s="17"/>
      <c r="H419" s="12"/>
      <c r="I419" s="18"/>
      <c r="J419" s="12"/>
      <c r="K419" s="17"/>
      <c r="L419" s="12"/>
      <c r="M419" s="18"/>
      <c r="N419" s="18"/>
      <c r="O419" s="18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12"/>
      <c r="B420" s="45"/>
      <c r="C420" s="17"/>
      <c r="D420" s="17"/>
      <c r="E420" s="18"/>
      <c r="F420" s="17"/>
      <c r="G420" s="17"/>
      <c r="H420" s="12"/>
      <c r="I420" s="18"/>
      <c r="J420" s="12"/>
      <c r="K420" s="17"/>
      <c r="L420" s="12"/>
      <c r="M420" s="18"/>
      <c r="N420" s="18"/>
      <c r="O420" s="18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12"/>
      <c r="B421" s="45"/>
      <c r="C421" s="17"/>
      <c r="D421" s="17"/>
      <c r="E421" s="18"/>
      <c r="F421" s="17"/>
      <c r="G421" s="17"/>
      <c r="H421" s="12"/>
      <c r="I421" s="18"/>
      <c r="J421" s="12"/>
      <c r="K421" s="17"/>
      <c r="L421" s="12"/>
      <c r="M421" s="18"/>
      <c r="N421" s="18"/>
      <c r="O421" s="18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12"/>
      <c r="B422" s="45"/>
      <c r="C422" s="17"/>
      <c r="D422" s="17"/>
      <c r="E422" s="18"/>
      <c r="F422" s="17"/>
      <c r="G422" s="17"/>
      <c r="H422" s="12"/>
      <c r="I422" s="18"/>
      <c r="J422" s="12"/>
      <c r="K422" s="17"/>
      <c r="L422" s="12"/>
      <c r="M422" s="18"/>
      <c r="N422" s="18"/>
      <c r="O422" s="18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12"/>
      <c r="B423" s="45"/>
      <c r="C423" s="17"/>
      <c r="D423" s="17"/>
      <c r="E423" s="18"/>
      <c r="F423" s="17"/>
      <c r="G423" s="17"/>
      <c r="H423" s="12"/>
      <c r="I423" s="18"/>
      <c r="J423" s="12"/>
      <c r="K423" s="17"/>
      <c r="L423" s="12"/>
      <c r="M423" s="18"/>
      <c r="N423" s="18"/>
      <c r="O423" s="18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12"/>
      <c r="B424" s="45"/>
      <c r="C424" s="17"/>
      <c r="D424" s="17"/>
      <c r="E424" s="18"/>
      <c r="F424" s="17"/>
      <c r="G424" s="17"/>
      <c r="H424" s="12"/>
      <c r="I424" s="18"/>
      <c r="J424" s="12"/>
      <c r="K424" s="17"/>
      <c r="L424" s="12"/>
      <c r="M424" s="18"/>
      <c r="N424" s="18"/>
      <c r="O424" s="18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12"/>
      <c r="B425" s="45"/>
      <c r="C425" s="17"/>
      <c r="D425" s="17"/>
      <c r="E425" s="18"/>
      <c r="F425" s="17"/>
      <c r="G425" s="17"/>
      <c r="H425" s="12"/>
      <c r="I425" s="18"/>
      <c r="J425" s="12"/>
      <c r="K425" s="17"/>
      <c r="L425" s="12"/>
      <c r="M425" s="18"/>
      <c r="N425" s="18"/>
      <c r="O425" s="18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12"/>
      <c r="B426" s="45"/>
      <c r="C426" s="17"/>
      <c r="D426" s="17"/>
      <c r="E426" s="18"/>
      <c r="F426" s="17"/>
      <c r="G426" s="17"/>
      <c r="H426" s="12"/>
      <c r="I426" s="18"/>
      <c r="J426" s="12"/>
      <c r="K426" s="17"/>
      <c r="L426" s="12"/>
      <c r="M426" s="18"/>
      <c r="N426" s="18"/>
      <c r="O426" s="18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12"/>
      <c r="B427" s="45"/>
      <c r="C427" s="17"/>
      <c r="D427" s="17"/>
      <c r="E427" s="18"/>
      <c r="F427" s="17"/>
      <c r="G427" s="17"/>
      <c r="H427" s="12"/>
      <c r="I427" s="18"/>
      <c r="J427" s="12"/>
      <c r="K427" s="17"/>
      <c r="L427" s="12"/>
      <c r="M427" s="18"/>
      <c r="N427" s="18"/>
      <c r="O427" s="18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12"/>
      <c r="B428" s="45"/>
      <c r="C428" s="17"/>
      <c r="D428" s="17"/>
      <c r="E428" s="18"/>
      <c r="F428" s="17"/>
      <c r="G428" s="17"/>
      <c r="H428" s="12"/>
      <c r="I428" s="18"/>
      <c r="J428" s="12"/>
      <c r="K428" s="17"/>
      <c r="L428" s="12"/>
      <c r="M428" s="18"/>
      <c r="N428" s="18"/>
      <c r="O428" s="18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12"/>
      <c r="B429" s="45"/>
      <c r="C429" s="17"/>
      <c r="D429" s="17"/>
      <c r="E429" s="18"/>
      <c r="F429" s="17"/>
      <c r="G429" s="17"/>
      <c r="H429" s="12"/>
      <c r="I429" s="18"/>
      <c r="J429" s="12"/>
      <c r="K429" s="17"/>
      <c r="L429" s="12"/>
      <c r="M429" s="18"/>
      <c r="N429" s="18"/>
      <c r="O429" s="18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12"/>
      <c r="B430" s="45"/>
      <c r="C430" s="17"/>
      <c r="D430" s="17"/>
      <c r="E430" s="18"/>
      <c r="F430" s="17"/>
      <c r="G430" s="17"/>
      <c r="H430" s="12"/>
      <c r="I430" s="18"/>
      <c r="J430" s="12"/>
      <c r="K430" s="17"/>
      <c r="L430" s="12"/>
      <c r="M430" s="18"/>
      <c r="N430" s="18"/>
      <c r="O430" s="18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12"/>
      <c r="B431" s="45"/>
      <c r="C431" s="17"/>
      <c r="D431" s="17"/>
      <c r="E431" s="18"/>
      <c r="F431" s="17"/>
      <c r="G431" s="17"/>
      <c r="H431" s="12"/>
      <c r="I431" s="18"/>
      <c r="J431" s="12"/>
      <c r="K431" s="17"/>
      <c r="L431" s="12"/>
      <c r="M431" s="18"/>
      <c r="N431" s="18"/>
      <c r="O431" s="18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12"/>
      <c r="B432" s="45"/>
      <c r="C432" s="17"/>
      <c r="D432" s="17"/>
      <c r="E432" s="18"/>
      <c r="F432" s="17"/>
      <c r="G432" s="17"/>
      <c r="H432" s="12"/>
      <c r="I432" s="18"/>
      <c r="J432" s="12"/>
      <c r="K432" s="17"/>
      <c r="L432" s="12"/>
      <c r="M432" s="18"/>
      <c r="N432" s="18"/>
      <c r="O432" s="18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12"/>
      <c r="B433" s="45"/>
      <c r="C433" s="17"/>
      <c r="D433" s="17"/>
      <c r="E433" s="18"/>
      <c r="F433" s="17"/>
      <c r="G433" s="17"/>
      <c r="H433" s="12"/>
      <c r="I433" s="18"/>
      <c r="J433" s="12"/>
      <c r="K433" s="17"/>
      <c r="L433" s="12"/>
      <c r="M433" s="18"/>
      <c r="N433" s="18"/>
      <c r="O433" s="18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12"/>
      <c r="B434" s="45"/>
      <c r="C434" s="17"/>
      <c r="D434" s="17"/>
      <c r="E434" s="18"/>
      <c r="F434" s="17"/>
      <c r="G434" s="17"/>
      <c r="H434" s="12"/>
      <c r="I434" s="18"/>
      <c r="J434" s="12"/>
      <c r="K434" s="17"/>
      <c r="L434" s="12"/>
      <c r="M434" s="18"/>
      <c r="N434" s="18"/>
      <c r="O434" s="18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12"/>
      <c r="B435" s="45"/>
      <c r="C435" s="17"/>
      <c r="D435" s="17"/>
      <c r="E435" s="18"/>
      <c r="F435" s="17"/>
      <c r="G435" s="17"/>
      <c r="H435" s="12"/>
      <c r="I435" s="18"/>
      <c r="J435" s="12"/>
      <c r="K435" s="17"/>
      <c r="L435" s="12"/>
      <c r="M435" s="18"/>
      <c r="N435" s="18"/>
      <c r="O435" s="18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12"/>
      <c r="B436" s="45"/>
      <c r="C436" s="17"/>
      <c r="D436" s="17"/>
      <c r="E436" s="18"/>
      <c r="F436" s="17"/>
      <c r="G436" s="17"/>
      <c r="H436" s="12"/>
      <c r="I436" s="18"/>
      <c r="J436" s="12"/>
      <c r="K436" s="17"/>
      <c r="L436" s="12"/>
      <c r="M436" s="18"/>
      <c r="N436" s="18"/>
      <c r="O436" s="18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12"/>
      <c r="B437" s="45"/>
      <c r="C437" s="17"/>
      <c r="D437" s="17"/>
      <c r="E437" s="18"/>
      <c r="F437" s="17"/>
      <c r="G437" s="17"/>
      <c r="H437" s="12"/>
      <c r="I437" s="18"/>
      <c r="J437" s="12"/>
      <c r="K437" s="17"/>
      <c r="L437" s="12"/>
      <c r="M437" s="18"/>
      <c r="N437" s="18"/>
      <c r="O437" s="18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12"/>
      <c r="B438" s="45"/>
      <c r="C438" s="17"/>
      <c r="D438" s="17"/>
      <c r="E438" s="18"/>
      <c r="F438" s="17"/>
      <c r="G438" s="17"/>
      <c r="H438" s="12"/>
      <c r="I438" s="18"/>
      <c r="J438" s="12"/>
      <c r="K438" s="17"/>
      <c r="L438" s="12"/>
      <c r="M438" s="18"/>
      <c r="N438" s="18"/>
      <c r="O438" s="18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12"/>
      <c r="B439" s="45"/>
      <c r="C439" s="17"/>
      <c r="D439" s="17"/>
      <c r="E439" s="18"/>
      <c r="F439" s="17"/>
      <c r="G439" s="17"/>
      <c r="H439" s="12"/>
      <c r="I439" s="18"/>
      <c r="J439" s="12"/>
      <c r="K439" s="17"/>
      <c r="L439" s="12"/>
      <c r="M439" s="18"/>
      <c r="N439" s="18"/>
      <c r="O439" s="18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12"/>
      <c r="B440" s="45"/>
      <c r="C440" s="17"/>
      <c r="D440" s="17"/>
      <c r="E440" s="18"/>
      <c r="F440" s="17"/>
      <c r="G440" s="17"/>
      <c r="H440" s="12"/>
      <c r="I440" s="18"/>
      <c r="J440" s="12"/>
      <c r="K440" s="17"/>
      <c r="L440" s="12"/>
      <c r="M440" s="18"/>
      <c r="N440" s="18"/>
      <c r="O440" s="18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12"/>
      <c r="B441" s="45"/>
      <c r="C441" s="17"/>
      <c r="D441" s="17"/>
      <c r="E441" s="18"/>
      <c r="F441" s="17"/>
      <c r="G441" s="17"/>
      <c r="H441" s="12"/>
      <c r="I441" s="18"/>
      <c r="J441" s="12"/>
      <c r="K441" s="17"/>
      <c r="L441" s="12"/>
      <c r="M441" s="18"/>
      <c r="N441" s="18"/>
      <c r="O441" s="18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12"/>
      <c r="B442" s="45"/>
      <c r="C442" s="17"/>
      <c r="D442" s="17"/>
      <c r="E442" s="18"/>
      <c r="F442" s="17"/>
      <c r="G442" s="17"/>
      <c r="H442" s="12"/>
      <c r="I442" s="18"/>
      <c r="J442" s="12"/>
      <c r="K442" s="17"/>
      <c r="L442" s="12"/>
      <c r="M442" s="18"/>
      <c r="N442" s="18"/>
      <c r="O442" s="18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12"/>
      <c r="B443" s="45"/>
      <c r="C443" s="17"/>
      <c r="D443" s="17"/>
      <c r="E443" s="18"/>
      <c r="F443" s="17"/>
      <c r="G443" s="17"/>
      <c r="H443" s="12"/>
      <c r="I443" s="18"/>
      <c r="J443" s="12"/>
      <c r="K443" s="17"/>
      <c r="L443" s="12"/>
      <c r="M443" s="18"/>
      <c r="N443" s="18"/>
      <c r="O443" s="18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12"/>
      <c r="B444" s="45"/>
      <c r="C444" s="17"/>
      <c r="D444" s="17"/>
      <c r="E444" s="18"/>
      <c r="F444" s="17"/>
      <c r="G444" s="17"/>
      <c r="H444" s="12"/>
      <c r="I444" s="18"/>
      <c r="J444" s="12"/>
      <c r="K444" s="17"/>
      <c r="L444" s="12"/>
      <c r="M444" s="18"/>
      <c r="N444" s="18"/>
      <c r="O444" s="18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12"/>
      <c r="B445" s="45"/>
      <c r="C445" s="17"/>
      <c r="D445" s="17"/>
      <c r="E445" s="18"/>
      <c r="F445" s="17"/>
      <c r="G445" s="17"/>
      <c r="H445" s="12"/>
      <c r="I445" s="18"/>
      <c r="J445" s="12"/>
      <c r="K445" s="17"/>
      <c r="L445" s="12"/>
      <c r="M445" s="18"/>
      <c r="N445" s="18"/>
      <c r="O445" s="18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12"/>
      <c r="B446" s="45"/>
      <c r="C446" s="17"/>
      <c r="D446" s="17"/>
      <c r="E446" s="18"/>
      <c r="F446" s="17"/>
      <c r="G446" s="17"/>
      <c r="H446" s="12"/>
      <c r="I446" s="18"/>
      <c r="J446" s="12"/>
      <c r="K446" s="17"/>
      <c r="L446" s="12"/>
      <c r="M446" s="18"/>
      <c r="N446" s="18"/>
      <c r="O446" s="18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12"/>
      <c r="B447" s="45"/>
      <c r="C447" s="17"/>
      <c r="D447" s="17"/>
      <c r="E447" s="18"/>
      <c r="F447" s="17"/>
      <c r="G447" s="17"/>
      <c r="H447" s="12"/>
      <c r="I447" s="18"/>
      <c r="J447" s="12"/>
      <c r="K447" s="17"/>
      <c r="L447" s="12"/>
      <c r="M447" s="18"/>
      <c r="N447" s="18"/>
      <c r="O447" s="18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12"/>
      <c r="B448" s="45"/>
      <c r="C448" s="17"/>
      <c r="D448" s="17"/>
      <c r="E448" s="18"/>
      <c r="F448" s="17"/>
      <c r="G448" s="17"/>
      <c r="H448" s="12"/>
      <c r="I448" s="18"/>
      <c r="J448" s="12"/>
      <c r="K448" s="17"/>
      <c r="L448" s="12"/>
      <c r="M448" s="18"/>
      <c r="N448" s="18"/>
      <c r="O448" s="18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12"/>
      <c r="B449" s="45"/>
      <c r="C449" s="17"/>
      <c r="D449" s="17"/>
      <c r="E449" s="18"/>
      <c r="F449" s="17"/>
      <c r="G449" s="17"/>
      <c r="H449" s="12"/>
      <c r="I449" s="18"/>
      <c r="J449" s="12"/>
      <c r="K449" s="17"/>
      <c r="L449" s="12"/>
      <c r="M449" s="18"/>
      <c r="N449" s="18"/>
      <c r="O449" s="18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12"/>
      <c r="B450" s="45"/>
      <c r="C450" s="17"/>
      <c r="D450" s="17"/>
      <c r="E450" s="18"/>
      <c r="F450" s="17"/>
      <c r="G450" s="17"/>
      <c r="H450" s="12"/>
      <c r="I450" s="18"/>
      <c r="J450" s="12"/>
      <c r="K450" s="17"/>
      <c r="L450" s="12"/>
      <c r="M450" s="18"/>
      <c r="N450" s="18"/>
      <c r="O450" s="18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12"/>
      <c r="B451" s="45"/>
      <c r="C451" s="17"/>
      <c r="D451" s="17"/>
      <c r="E451" s="18"/>
      <c r="F451" s="17"/>
      <c r="G451" s="17"/>
      <c r="H451" s="12"/>
      <c r="I451" s="18"/>
      <c r="J451" s="12"/>
      <c r="K451" s="17"/>
      <c r="L451" s="12"/>
      <c r="M451" s="18"/>
      <c r="N451" s="18"/>
      <c r="O451" s="18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12"/>
      <c r="B452" s="45"/>
      <c r="C452" s="17"/>
      <c r="D452" s="17"/>
      <c r="E452" s="18"/>
      <c r="F452" s="17"/>
      <c r="G452" s="17"/>
      <c r="H452" s="12"/>
      <c r="I452" s="18"/>
      <c r="J452" s="12"/>
      <c r="K452" s="17"/>
      <c r="L452" s="12"/>
      <c r="M452" s="18"/>
      <c r="N452" s="18"/>
      <c r="O452" s="18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12"/>
      <c r="B453" s="45"/>
      <c r="C453" s="17"/>
      <c r="D453" s="17"/>
      <c r="E453" s="18"/>
      <c r="F453" s="17"/>
      <c r="G453" s="17"/>
      <c r="H453" s="12"/>
      <c r="I453" s="18"/>
      <c r="J453" s="12"/>
      <c r="K453" s="17"/>
      <c r="L453" s="12"/>
      <c r="M453" s="18"/>
      <c r="N453" s="18"/>
      <c r="O453" s="18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12"/>
      <c r="B454" s="45"/>
      <c r="C454" s="17"/>
      <c r="D454" s="17"/>
      <c r="E454" s="18"/>
      <c r="F454" s="17"/>
      <c r="G454" s="17"/>
      <c r="H454" s="12"/>
      <c r="I454" s="18"/>
      <c r="J454" s="12"/>
      <c r="K454" s="17"/>
      <c r="L454" s="12"/>
      <c r="M454" s="18"/>
      <c r="N454" s="18"/>
      <c r="O454" s="18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12"/>
      <c r="B455" s="45"/>
      <c r="C455" s="17"/>
      <c r="D455" s="17"/>
      <c r="E455" s="18"/>
      <c r="F455" s="17"/>
      <c r="G455" s="17"/>
      <c r="H455" s="12"/>
      <c r="I455" s="18"/>
      <c r="J455" s="12"/>
      <c r="K455" s="17"/>
      <c r="L455" s="12"/>
      <c r="M455" s="18"/>
      <c r="N455" s="18"/>
      <c r="O455" s="18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12"/>
      <c r="B456" s="45"/>
      <c r="C456" s="17"/>
      <c r="D456" s="17"/>
      <c r="E456" s="18"/>
      <c r="F456" s="17"/>
      <c r="G456" s="17"/>
      <c r="H456" s="12"/>
      <c r="I456" s="18"/>
      <c r="J456" s="12"/>
      <c r="K456" s="17"/>
      <c r="L456" s="12"/>
      <c r="M456" s="18"/>
      <c r="N456" s="18"/>
      <c r="O456" s="18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12"/>
      <c r="B457" s="45"/>
      <c r="C457" s="17"/>
      <c r="D457" s="17"/>
      <c r="E457" s="18"/>
      <c r="F457" s="17"/>
      <c r="G457" s="17"/>
      <c r="H457" s="12"/>
      <c r="I457" s="18"/>
      <c r="J457" s="12"/>
      <c r="K457" s="17"/>
      <c r="L457" s="12"/>
      <c r="M457" s="18"/>
      <c r="N457" s="18"/>
      <c r="O457" s="18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12"/>
      <c r="B458" s="45"/>
      <c r="C458" s="17"/>
      <c r="D458" s="17"/>
      <c r="E458" s="18"/>
      <c r="F458" s="17"/>
      <c r="G458" s="17"/>
      <c r="H458" s="12"/>
      <c r="I458" s="18"/>
      <c r="J458" s="12"/>
      <c r="K458" s="17"/>
      <c r="L458" s="12"/>
      <c r="M458" s="18"/>
      <c r="N458" s="18"/>
      <c r="O458" s="18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12"/>
      <c r="B459" s="45"/>
      <c r="C459" s="17"/>
      <c r="D459" s="17"/>
      <c r="E459" s="18"/>
      <c r="F459" s="17"/>
      <c r="G459" s="17"/>
      <c r="H459" s="12"/>
      <c r="I459" s="18"/>
      <c r="J459" s="12"/>
      <c r="K459" s="17"/>
      <c r="L459" s="12"/>
      <c r="M459" s="18"/>
      <c r="N459" s="18"/>
      <c r="O459" s="18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12"/>
      <c r="B460" s="45"/>
      <c r="C460" s="17"/>
      <c r="D460" s="17"/>
      <c r="E460" s="18"/>
      <c r="F460" s="17"/>
      <c r="G460" s="17"/>
      <c r="H460" s="12"/>
      <c r="I460" s="18"/>
      <c r="J460" s="12"/>
      <c r="K460" s="17"/>
      <c r="L460" s="12"/>
      <c r="M460" s="18"/>
      <c r="N460" s="18"/>
      <c r="O460" s="18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12"/>
      <c r="B461" s="45"/>
      <c r="C461" s="17"/>
      <c r="D461" s="17"/>
      <c r="E461" s="18"/>
      <c r="F461" s="17"/>
      <c r="G461" s="17"/>
      <c r="H461" s="12"/>
      <c r="I461" s="18"/>
      <c r="J461" s="12"/>
      <c r="K461" s="17"/>
      <c r="L461" s="12"/>
      <c r="M461" s="18"/>
      <c r="N461" s="18"/>
      <c r="O461" s="18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12"/>
      <c r="B462" s="45"/>
      <c r="C462" s="17"/>
      <c r="D462" s="17"/>
      <c r="E462" s="18"/>
      <c r="F462" s="17"/>
      <c r="G462" s="17"/>
      <c r="H462" s="12"/>
      <c r="I462" s="18"/>
      <c r="J462" s="12"/>
      <c r="K462" s="17"/>
      <c r="L462" s="12"/>
      <c r="M462" s="18"/>
      <c r="N462" s="18"/>
      <c r="O462" s="18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12"/>
      <c r="B463" s="45"/>
      <c r="C463" s="17"/>
      <c r="D463" s="17"/>
      <c r="E463" s="18"/>
      <c r="F463" s="17"/>
      <c r="G463" s="17"/>
      <c r="H463" s="12"/>
      <c r="I463" s="18"/>
      <c r="J463" s="12"/>
      <c r="K463" s="17"/>
      <c r="L463" s="12"/>
      <c r="M463" s="18"/>
      <c r="N463" s="18"/>
      <c r="O463" s="18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12"/>
      <c r="B464" s="45"/>
      <c r="C464" s="17"/>
      <c r="D464" s="17"/>
      <c r="E464" s="18"/>
      <c r="F464" s="17"/>
      <c r="G464" s="17"/>
      <c r="H464" s="12"/>
      <c r="I464" s="18"/>
      <c r="J464" s="12"/>
      <c r="K464" s="17"/>
      <c r="L464" s="12"/>
      <c r="M464" s="18"/>
      <c r="N464" s="18"/>
      <c r="O464" s="18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12"/>
      <c r="B465" s="45"/>
      <c r="C465" s="17"/>
      <c r="D465" s="17"/>
      <c r="E465" s="18"/>
      <c r="F465" s="17"/>
      <c r="G465" s="17"/>
      <c r="H465" s="12"/>
      <c r="I465" s="18"/>
      <c r="J465" s="12"/>
      <c r="K465" s="17"/>
      <c r="L465" s="12"/>
      <c r="M465" s="18"/>
      <c r="N465" s="18"/>
      <c r="O465" s="18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12"/>
      <c r="B466" s="45"/>
      <c r="C466" s="17"/>
      <c r="D466" s="17"/>
      <c r="E466" s="18"/>
      <c r="F466" s="17"/>
      <c r="G466" s="17"/>
      <c r="H466" s="12"/>
      <c r="I466" s="18"/>
      <c r="J466" s="12"/>
      <c r="K466" s="17"/>
      <c r="L466" s="12"/>
      <c r="M466" s="18"/>
      <c r="N466" s="18"/>
      <c r="O466" s="18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12"/>
      <c r="B467" s="45"/>
      <c r="C467" s="17"/>
      <c r="D467" s="17"/>
      <c r="E467" s="18"/>
      <c r="F467" s="17"/>
      <c r="G467" s="17"/>
      <c r="H467" s="12"/>
      <c r="I467" s="18"/>
      <c r="J467" s="12"/>
      <c r="K467" s="17"/>
      <c r="L467" s="12"/>
      <c r="M467" s="18"/>
      <c r="N467" s="18"/>
      <c r="O467" s="18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12"/>
      <c r="B468" s="45"/>
      <c r="C468" s="17"/>
      <c r="D468" s="17"/>
      <c r="E468" s="18"/>
      <c r="F468" s="17"/>
      <c r="G468" s="17"/>
      <c r="H468" s="12"/>
      <c r="I468" s="18"/>
      <c r="J468" s="12"/>
      <c r="K468" s="17"/>
      <c r="L468" s="12"/>
      <c r="M468" s="18"/>
      <c r="N468" s="18"/>
      <c r="O468" s="18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12"/>
      <c r="B469" s="45"/>
      <c r="C469" s="17"/>
      <c r="D469" s="17"/>
      <c r="E469" s="18"/>
      <c r="F469" s="17"/>
      <c r="G469" s="17"/>
      <c r="H469" s="12"/>
      <c r="I469" s="18"/>
      <c r="J469" s="12"/>
      <c r="K469" s="17"/>
      <c r="L469" s="12"/>
      <c r="M469" s="18"/>
      <c r="N469" s="18"/>
      <c r="O469" s="18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12"/>
      <c r="B470" s="45"/>
      <c r="C470" s="17"/>
      <c r="D470" s="17"/>
      <c r="E470" s="18"/>
      <c r="F470" s="17"/>
      <c r="G470" s="17"/>
      <c r="H470" s="12"/>
      <c r="I470" s="18"/>
      <c r="J470" s="12"/>
      <c r="K470" s="17"/>
      <c r="L470" s="12"/>
      <c r="M470" s="18"/>
      <c r="N470" s="18"/>
      <c r="O470" s="18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12"/>
      <c r="B471" s="45"/>
      <c r="C471" s="17"/>
      <c r="D471" s="17"/>
      <c r="E471" s="18"/>
      <c r="F471" s="17"/>
      <c r="G471" s="17"/>
      <c r="H471" s="12"/>
      <c r="I471" s="18"/>
      <c r="J471" s="12"/>
      <c r="K471" s="17"/>
      <c r="L471" s="12"/>
      <c r="M471" s="18"/>
      <c r="N471" s="18"/>
      <c r="O471" s="18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12"/>
      <c r="B472" s="45"/>
      <c r="C472" s="17"/>
      <c r="D472" s="17"/>
      <c r="E472" s="18"/>
      <c r="F472" s="17"/>
      <c r="G472" s="17"/>
      <c r="H472" s="12"/>
      <c r="I472" s="18"/>
      <c r="J472" s="12"/>
      <c r="K472" s="17"/>
      <c r="L472" s="12"/>
      <c r="M472" s="18"/>
      <c r="N472" s="18"/>
      <c r="O472" s="18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12"/>
      <c r="B473" s="45"/>
      <c r="C473" s="17"/>
      <c r="D473" s="17"/>
      <c r="E473" s="18"/>
      <c r="F473" s="17"/>
      <c r="G473" s="17"/>
      <c r="H473" s="12"/>
      <c r="I473" s="18"/>
      <c r="J473" s="12"/>
      <c r="K473" s="17"/>
      <c r="L473" s="12"/>
      <c r="M473" s="18"/>
      <c r="N473" s="18"/>
      <c r="O473" s="18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12"/>
      <c r="B474" s="45"/>
      <c r="C474" s="17"/>
      <c r="D474" s="17"/>
      <c r="E474" s="18"/>
      <c r="F474" s="17"/>
      <c r="G474" s="17"/>
      <c r="H474" s="12"/>
      <c r="I474" s="18"/>
      <c r="J474" s="12"/>
      <c r="K474" s="17"/>
      <c r="L474" s="12"/>
      <c r="M474" s="18"/>
      <c r="N474" s="18"/>
      <c r="O474" s="18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12"/>
      <c r="B475" s="45"/>
      <c r="C475" s="17"/>
      <c r="D475" s="17"/>
      <c r="E475" s="18"/>
      <c r="F475" s="17"/>
      <c r="G475" s="17"/>
      <c r="H475" s="12"/>
      <c r="I475" s="18"/>
      <c r="J475" s="12"/>
      <c r="K475" s="17"/>
      <c r="L475" s="12"/>
      <c r="M475" s="18"/>
      <c r="N475" s="18"/>
      <c r="O475" s="18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12"/>
      <c r="B476" s="45"/>
      <c r="C476" s="17"/>
      <c r="D476" s="17"/>
      <c r="E476" s="18"/>
      <c r="F476" s="17"/>
      <c r="G476" s="17"/>
      <c r="H476" s="12"/>
      <c r="I476" s="18"/>
      <c r="J476" s="12"/>
      <c r="K476" s="17"/>
      <c r="L476" s="12"/>
      <c r="M476" s="18"/>
      <c r="N476" s="18"/>
      <c r="O476" s="18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12"/>
      <c r="B477" s="45"/>
      <c r="C477" s="17"/>
      <c r="D477" s="17"/>
      <c r="E477" s="18"/>
      <c r="F477" s="17"/>
      <c r="G477" s="17"/>
      <c r="H477" s="12"/>
      <c r="I477" s="18"/>
      <c r="J477" s="12"/>
      <c r="K477" s="17"/>
      <c r="L477" s="12"/>
      <c r="M477" s="18"/>
      <c r="N477" s="18"/>
      <c r="O477" s="18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12"/>
      <c r="B478" s="45"/>
      <c r="C478" s="17"/>
      <c r="D478" s="17"/>
      <c r="E478" s="18"/>
      <c r="F478" s="17"/>
      <c r="G478" s="17"/>
      <c r="H478" s="12"/>
      <c r="I478" s="18"/>
      <c r="J478" s="12"/>
      <c r="K478" s="17"/>
      <c r="L478" s="12"/>
      <c r="M478" s="18"/>
      <c r="N478" s="18"/>
      <c r="O478" s="18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12"/>
      <c r="B479" s="45"/>
      <c r="C479" s="17"/>
      <c r="D479" s="17"/>
      <c r="E479" s="18"/>
      <c r="F479" s="17"/>
      <c r="G479" s="17"/>
      <c r="H479" s="12"/>
      <c r="I479" s="18"/>
      <c r="J479" s="12"/>
      <c r="K479" s="17"/>
      <c r="L479" s="12"/>
      <c r="M479" s="18"/>
      <c r="N479" s="18"/>
      <c r="O479" s="18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12"/>
      <c r="B480" s="45"/>
      <c r="C480" s="17"/>
      <c r="D480" s="17"/>
      <c r="E480" s="18"/>
      <c r="F480" s="17"/>
      <c r="G480" s="17"/>
      <c r="H480" s="12"/>
      <c r="I480" s="18"/>
      <c r="J480" s="12"/>
      <c r="K480" s="17"/>
      <c r="L480" s="12"/>
      <c r="M480" s="18"/>
      <c r="N480" s="18"/>
      <c r="O480" s="18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12"/>
      <c r="B481" s="45"/>
      <c r="C481" s="17"/>
      <c r="D481" s="17"/>
      <c r="E481" s="18"/>
      <c r="F481" s="17"/>
      <c r="G481" s="17"/>
      <c r="H481" s="12"/>
      <c r="I481" s="18"/>
      <c r="J481" s="12"/>
      <c r="K481" s="17"/>
      <c r="L481" s="12"/>
      <c r="M481" s="18"/>
      <c r="N481" s="18"/>
      <c r="O481" s="18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12"/>
      <c r="B482" s="45"/>
      <c r="C482" s="17"/>
      <c r="D482" s="17"/>
      <c r="E482" s="18"/>
      <c r="F482" s="17"/>
      <c r="G482" s="17"/>
      <c r="H482" s="12"/>
      <c r="I482" s="18"/>
      <c r="J482" s="12"/>
      <c r="K482" s="17"/>
      <c r="L482" s="12"/>
      <c r="M482" s="18"/>
      <c r="N482" s="18"/>
      <c r="O482" s="18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12"/>
      <c r="B483" s="45"/>
      <c r="C483" s="17"/>
      <c r="D483" s="17"/>
      <c r="E483" s="18"/>
      <c r="F483" s="17"/>
      <c r="G483" s="17"/>
      <c r="H483" s="12"/>
      <c r="I483" s="18"/>
      <c r="J483" s="12"/>
      <c r="K483" s="17"/>
      <c r="L483" s="12"/>
      <c r="M483" s="18"/>
      <c r="N483" s="18"/>
      <c r="O483" s="18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12"/>
      <c r="B484" s="45"/>
      <c r="C484" s="17"/>
      <c r="D484" s="17"/>
      <c r="E484" s="18"/>
      <c r="F484" s="17"/>
      <c r="G484" s="17"/>
      <c r="H484" s="12"/>
      <c r="I484" s="18"/>
      <c r="J484" s="12"/>
      <c r="K484" s="17"/>
      <c r="L484" s="12"/>
      <c r="M484" s="18"/>
      <c r="N484" s="18"/>
      <c r="O484" s="18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12"/>
      <c r="B485" s="45"/>
      <c r="C485" s="17"/>
      <c r="D485" s="17"/>
      <c r="E485" s="18"/>
      <c r="F485" s="17"/>
      <c r="G485" s="17"/>
      <c r="H485" s="12"/>
      <c r="I485" s="18"/>
      <c r="J485" s="12"/>
      <c r="K485" s="17"/>
      <c r="L485" s="12"/>
      <c r="M485" s="18"/>
      <c r="N485" s="18"/>
      <c r="O485" s="18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12"/>
      <c r="B486" s="45"/>
      <c r="C486" s="17"/>
      <c r="D486" s="17"/>
      <c r="E486" s="18"/>
      <c r="F486" s="17"/>
      <c r="G486" s="17"/>
      <c r="H486" s="12"/>
      <c r="I486" s="18"/>
      <c r="J486" s="12"/>
      <c r="K486" s="17"/>
      <c r="L486" s="12"/>
      <c r="M486" s="18"/>
      <c r="N486" s="18"/>
      <c r="O486" s="18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12"/>
      <c r="B487" s="45"/>
      <c r="C487" s="17"/>
      <c r="D487" s="17"/>
      <c r="E487" s="18"/>
      <c r="F487" s="17"/>
      <c r="G487" s="17"/>
      <c r="H487" s="12"/>
      <c r="I487" s="18"/>
      <c r="J487" s="12"/>
      <c r="K487" s="17"/>
      <c r="L487" s="12"/>
      <c r="M487" s="18"/>
      <c r="N487" s="18"/>
      <c r="O487" s="18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12"/>
      <c r="B488" s="45"/>
      <c r="C488" s="17"/>
      <c r="D488" s="17"/>
      <c r="E488" s="18"/>
      <c r="F488" s="17"/>
      <c r="G488" s="17"/>
      <c r="H488" s="12"/>
      <c r="I488" s="18"/>
      <c r="J488" s="12"/>
      <c r="K488" s="17"/>
      <c r="L488" s="12"/>
      <c r="M488" s="18"/>
      <c r="N488" s="18"/>
      <c r="O488" s="18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12"/>
      <c r="B489" s="45"/>
      <c r="C489" s="17"/>
      <c r="D489" s="17"/>
      <c r="E489" s="18"/>
      <c r="F489" s="17"/>
      <c r="G489" s="17"/>
      <c r="H489" s="12"/>
      <c r="I489" s="18"/>
      <c r="J489" s="12"/>
      <c r="K489" s="17"/>
      <c r="L489" s="12"/>
      <c r="M489" s="18"/>
      <c r="N489" s="18"/>
      <c r="O489" s="18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12"/>
      <c r="B490" s="45"/>
      <c r="C490" s="17"/>
      <c r="D490" s="17"/>
      <c r="E490" s="18"/>
      <c r="F490" s="17"/>
      <c r="G490" s="17"/>
      <c r="H490" s="12"/>
      <c r="I490" s="18"/>
      <c r="J490" s="12"/>
      <c r="K490" s="17"/>
      <c r="L490" s="12"/>
      <c r="M490" s="18"/>
      <c r="N490" s="18"/>
      <c r="O490" s="18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12"/>
      <c r="B491" s="45"/>
      <c r="C491" s="17"/>
      <c r="D491" s="17"/>
      <c r="E491" s="18"/>
      <c r="F491" s="17"/>
      <c r="G491" s="17"/>
      <c r="H491" s="12"/>
      <c r="I491" s="18"/>
      <c r="J491" s="12"/>
      <c r="K491" s="17"/>
      <c r="L491" s="12"/>
      <c r="M491" s="18"/>
      <c r="N491" s="18"/>
      <c r="O491" s="18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12"/>
      <c r="B492" s="45"/>
      <c r="C492" s="17"/>
      <c r="D492" s="17"/>
      <c r="E492" s="18"/>
      <c r="F492" s="17"/>
      <c r="G492" s="17"/>
      <c r="H492" s="12"/>
      <c r="I492" s="18"/>
      <c r="J492" s="12"/>
      <c r="K492" s="17"/>
      <c r="L492" s="12"/>
      <c r="M492" s="18"/>
      <c r="N492" s="18"/>
      <c r="O492" s="18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12"/>
      <c r="B493" s="45"/>
      <c r="C493" s="17"/>
      <c r="D493" s="17"/>
      <c r="E493" s="18"/>
      <c r="F493" s="17"/>
      <c r="G493" s="17"/>
      <c r="H493" s="12"/>
      <c r="I493" s="18"/>
      <c r="J493" s="12"/>
      <c r="K493" s="17"/>
      <c r="L493" s="12"/>
      <c r="M493" s="18"/>
      <c r="N493" s="18"/>
      <c r="O493" s="18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12"/>
      <c r="B494" s="45"/>
      <c r="C494" s="17"/>
      <c r="D494" s="17"/>
      <c r="E494" s="18"/>
      <c r="F494" s="17"/>
      <c r="G494" s="17"/>
      <c r="H494" s="12"/>
      <c r="I494" s="18"/>
      <c r="J494" s="12"/>
      <c r="K494" s="17"/>
      <c r="L494" s="12"/>
      <c r="M494" s="18"/>
      <c r="N494" s="18"/>
      <c r="O494" s="18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12"/>
      <c r="B495" s="45"/>
      <c r="C495" s="17"/>
      <c r="D495" s="17"/>
      <c r="E495" s="18"/>
      <c r="F495" s="17"/>
      <c r="G495" s="17"/>
      <c r="H495" s="12"/>
      <c r="I495" s="18"/>
      <c r="J495" s="12"/>
      <c r="K495" s="17"/>
      <c r="L495" s="12"/>
      <c r="M495" s="18"/>
      <c r="N495" s="18"/>
      <c r="O495" s="18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12"/>
      <c r="B496" s="45"/>
      <c r="C496" s="17"/>
      <c r="D496" s="17"/>
      <c r="E496" s="18"/>
      <c r="F496" s="17"/>
      <c r="G496" s="17"/>
      <c r="H496" s="12"/>
      <c r="I496" s="18"/>
      <c r="J496" s="12"/>
      <c r="K496" s="17"/>
      <c r="L496" s="12"/>
      <c r="M496" s="18"/>
      <c r="N496" s="18"/>
      <c r="O496" s="18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12"/>
      <c r="B497" s="45"/>
      <c r="C497" s="17"/>
      <c r="D497" s="17"/>
      <c r="E497" s="18"/>
      <c r="F497" s="17"/>
      <c r="G497" s="17"/>
      <c r="H497" s="12"/>
      <c r="I497" s="18"/>
      <c r="J497" s="12"/>
      <c r="K497" s="17"/>
      <c r="L497" s="12"/>
      <c r="M497" s="18"/>
      <c r="N497" s="18"/>
      <c r="O497" s="18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12"/>
      <c r="B498" s="45"/>
      <c r="C498" s="17"/>
      <c r="D498" s="17"/>
      <c r="E498" s="18"/>
      <c r="F498" s="17"/>
      <c r="G498" s="17"/>
      <c r="H498" s="12"/>
      <c r="I498" s="18"/>
      <c r="J498" s="12"/>
      <c r="K498" s="17"/>
      <c r="L498" s="12"/>
      <c r="M498" s="18"/>
      <c r="N498" s="18"/>
      <c r="O498" s="18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12"/>
      <c r="B499" s="45"/>
      <c r="C499" s="17"/>
      <c r="D499" s="17"/>
      <c r="E499" s="18"/>
      <c r="F499" s="17"/>
      <c r="G499" s="17"/>
      <c r="H499" s="12"/>
      <c r="I499" s="18"/>
      <c r="J499" s="12"/>
      <c r="K499" s="17"/>
      <c r="L499" s="12"/>
      <c r="M499" s="18"/>
      <c r="N499" s="18"/>
      <c r="O499" s="18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12"/>
      <c r="B500" s="45"/>
      <c r="C500" s="17"/>
      <c r="D500" s="17"/>
      <c r="E500" s="18"/>
      <c r="F500" s="17"/>
      <c r="G500" s="17"/>
      <c r="H500" s="12"/>
      <c r="I500" s="18"/>
      <c r="J500" s="12"/>
      <c r="K500" s="17"/>
      <c r="L500" s="12"/>
      <c r="M500" s="18"/>
      <c r="N500" s="18"/>
      <c r="O500" s="18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12"/>
      <c r="B501" s="45"/>
      <c r="C501" s="17"/>
      <c r="D501" s="17"/>
      <c r="E501" s="18"/>
      <c r="F501" s="17"/>
      <c r="G501" s="17"/>
      <c r="H501" s="12"/>
      <c r="I501" s="18"/>
      <c r="J501" s="12"/>
      <c r="K501" s="17"/>
      <c r="L501" s="12"/>
      <c r="M501" s="18"/>
      <c r="N501" s="18"/>
      <c r="O501" s="18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12"/>
      <c r="B502" s="45"/>
      <c r="C502" s="17"/>
      <c r="D502" s="17"/>
      <c r="E502" s="18"/>
      <c r="F502" s="17"/>
      <c r="G502" s="17"/>
      <c r="H502" s="12"/>
      <c r="I502" s="18"/>
      <c r="J502" s="12"/>
      <c r="K502" s="17"/>
      <c r="L502" s="12"/>
      <c r="M502" s="18"/>
      <c r="N502" s="18"/>
      <c r="O502" s="18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12"/>
      <c r="B503" s="45"/>
      <c r="C503" s="17"/>
      <c r="D503" s="17"/>
      <c r="E503" s="18"/>
      <c r="F503" s="17"/>
      <c r="G503" s="17"/>
      <c r="H503" s="12"/>
      <c r="I503" s="18"/>
      <c r="J503" s="12"/>
      <c r="K503" s="17"/>
      <c r="L503" s="12"/>
      <c r="M503" s="18"/>
      <c r="N503" s="18"/>
      <c r="O503" s="18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12"/>
      <c r="B504" s="45"/>
      <c r="C504" s="17"/>
      <c r="D504" s="17"/>
      <c r="E504" s="18"/>
      <c r="F504" s="17"/>
      <c r="G504" s="17"/>
      <c r="H504" s="12"/>
      <c r="I504" s="18"/>
      <c r="J504" s="12"/>
      <c r="K504" s="17"/>
      <c r="L504" s="12"/>
      <c r="M504" s="18"/>
      <c r="N504" s="18"/>
      <c r="O504" s="18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12"/>
      <c r="B505" s="45"/>
      <c r="C505" s="17"/>
      <c r="D505" s="17"/>
      <c r="E505" s="18"/>
      <c r="F505" s="17"/>
      <c r="G505" s="17"/>
      <c r="H505" s="12"/>
      <c r="I505" s="18"/>
      <c r="J505" s="12"/>
      <c r="K505" s="17"/>
      <c r="L505" s="12"/>
      <c r="M505" s="18"/>
      <c r="N505" s="18"/>
      <c r="O505" s="18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12"/>
      <c r="B506" s="45"/>
      <c r="C506" s="17"/>
      <c r="D506" s="17"/>
      <c r="E506" s="18"/>
      <c r="F506" s="17"/>
      <c r="G506" s="17"/>
      <c r="H506" s="12"/>
      <c r="I506" s="18"/>
      <c r="J506" s="12"/>
      <c r="K506" s="17"/>
      <c r="L506" s="12"/>
      <c r="M506" s="18"/>
      <c r="N506" s="18"/>
      <c r="O506" s="18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12"/>
      <c r="B507" s="45"/>
      <c r="C507" s="17"/>
      <c r="D507" s="17"/>
      <c r="E507" s="18"/>
      <c r="F507" s="17"/>
      <c r="G507" s="17"/>
      <c r="H507" s="12"/>
      <c r="I507" s="18"/>
      <c r="J507" s="12"/>
      <c r="K507" s="17"/>
      <c r="L507" s="12"/>
      <c r="M507" s="18"/>
      <c r="N507" s="18"/>
      <c r="O507" s="18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12"/>
      <c r="B508" s="45"/>
      <c r="C508" s="17"/>
      <c r="D508" s="17"/>
      <c r="E508" s="18"/>
      <c r="F508" s="17"/>
      <c r="G508" s="17"/>
      <c r="H508" s="12"/>
      <c r="I508" s="18"/>
      <c r="J508" s="12"/>
      <c r="K508" s="17"/>
      <c r="L508" s="12"/>
      <c r="M508" s="18"/>
      <c r="N508" s="18"/>
      <c r="O508" s="18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12"/>
      <c r="B509" s="45"/>
      <c r="C509" s="17"/>
      <c r="D509" s="17"/>
      <c r="E509" s="18"/>
      <c r="F509" s="17"/>
      <c r="G509" s="17"/>
      <c r="H509" s="12"/>
      <c r="I509" s="18"/>
      <c r="J509" s="12"/>
      <c r="K509" s="17"/>
      <c r="L509" s="12"/>
      <c r="M509" s="18"/>
      <c r="N509" s="18"/>
      <c r="O509" s="18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12"/>
      <c r="B510" s="45"/>
      <c r="C510" s="17"/>
      <c r="D510" s="17"/>
      <c r="E510" s="18"/>
      <c r="F510" s="17"/>
      <c r="G510" s="17"/>
      <c r="H510" s="12"/>
      <c r="I510" s="18"/>
      <c r="J510" s="12"/>
      <c r="K510" s="17"/>
      <c r="L510" s="12"/>
      <c r="M510" s="18"/>
      <c r="N510" s="18"/>
      <c r="O510" s="18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12"/>
      <c r="B511" s="45"/>
      <c r="C511" s="17"/>
      <c r="D511" s="17"/>
      <c r="E511" s="18"/>
      <c r="F511" s="17"/>
      <c r="G511" s="17"/>
      <c r="H511" s="12"/>
      <c r="I511" s="18"/>
      <c r="J511" s="12"/>
      <c r="K511" s="17"/>
      <c r="L511" s="12"/>
      <c r="M511" s="18"/>
      <c r="N511" s="18"/>
      <c r="O511" s="18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12"/>
      <c r="B512" s="45"/>
      <c r="C512" s="17"/>
      <c r="D512" s="17"/>
      <c r="E512" s="18"/>
      <c r="F512" s="17"/>
      <c r="G512" s="17"/>
      <c r="H512" s="12"/>
      <c r="I512" s="18"/>
      <c r="J512" s="12"/>
      <c r="K512" s="17"/>
      <c r="L512" s="12"/>
      <c r="M512" s="18"/>
      <c r="N512" s="18"/>
      <c r="O512" s="18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12"/>
      <c r="B513" s="45"/>
      <c r="C513" s="17"/>
      <c r="D513" s="17"/>
      <c r="E513" s="18"/>
      <c r="F513" s="17"/>
      <c r="G513" s="17"/>
      <c r="H513" s="12"/>
      <c r="I513" s="18"/>
      <c r="J513" s="12"/>
      <c r="K513" s="17"/>
      <c r="L513" s="12"/>
      <c r="M513" s="18"/>
      <c r="N513" s="18"/>
      <c r="O513" s="18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12"/>
      <c r="B514" s="45"/>
      <c r="C514" s="17"/>
      <c r="D514" s="17"/>
      <c r="E514" s="18"/>
      <c r="F514" s="17"/>
      <c r="G514" s="17"/>
      <c r="H514" s="12"/>
      <c r="I514" s="18"/>
      <c r="J514" s="12"/>
      <c r="K514" s="17"/>
      <c r="L514" s="12"/>
      <c r="M514" s="18"/>
      <c r="N514" s="18"/>
      <c r="O514" s="18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12"/>
      <c r="B515" s="45"/>
      <c r="C515" s="17"/>
      <c r="D515" s="17"/>
      <c r="E515" s="18"/>
      <c r="F515" s="17"/>
      <c r="G515" s="17"/>
      <c r="H515" s="12"/>
      <c r="I515" s="18"/>
      <c r="J515" s="12"/>
      <c r="K515" s="17"/>
      <c r="L515" s="12"/>
      <c r="M515" s="18"/>
      <c r="N515" s="18"/>
      <c r="O515" s="18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12"/>
      <c r="B516" s="45"/>
      <c r="C516" s="17"/>
      <c r="D516" s="17"/>
      <c r="E516" s="18"/>
      <c r="F516" s="17"/>
      <c r="G516" s="17"/>
      <c r="H516" s="12"/>
      <c r="I516" s="18"/>
      <c r="J516" s="12"/>
      <c r="K516" s="17"/>
      <c r="L516" s="12"/>
      <c r="M516" s="18"/>
      <c r="N516" s="18"/>
      <c r="O516" s="18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12"/>
      <c r="B517" s="45"/>
      <c r="C517" s="17"/>
      <c r="D517" s="17"/>
      <c r="E517" s="18"/>
      <c r="F517" s="17"/>
      <c r="G517" s="17"/>
      <c r="H517" s="12"/>
      <c r="I517" s="18"/>
      <c r="J517" s="12"/>
      <c r="K517" s="17"/>
      <c r="L517" s="12"/>
      <c r="M517" s="18"/>
      <c r="N517" s="18"/>
      <c r="O517" s="18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12"/>
      <c r="B518" s="45"/>
      <c r="C518" s="17"/>
      <c r="D518" s="17"/>
      <c r="E518" s="18"/>
      <c r="F518" s="17"/>
      <c r="G518" s="17"/>
      <c r="H518" s="12"/>
      <c r="I518" s="18"/>
      <c r="J518" s="12"/>
      <c r="K518" s="17"/>
      <c r="L518" s="12"/>
      <c r="M518" s="18"/>
      <c r="N518" s="18"/>
      <c r="O518" s="18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12"/>
      <c r="B519" s="45"/>
      <c r="C519" s="17"/>
      <c r="D519" s="17"/>
      <c r="E519" s="18"/>
      <c r="F519" s="17"/>
      <c r="G519" s="17"/>
      <c r="H519" s="12"/>
      <c r="I519" s="18"/>
      <c r="J519" s="12"/>
      <c r="K519" s="17"/>
      <c r="L519" s="12"/>
      <c r="M519" s="18"/>
      <c r="N519" s="18"/>
      <c r="O519" s="18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12"/>
      <c r="B520" s="45"/>
      <c r="C520" s="17"/>
      <c r="D520" s="17"/>
      <c r="E520" s="18"/>
      <c r="F520" s="17"/>
      <c r="G520" s="17"/>
      <c r="H520" s="12"/>
      <c r="I520" s="18"/>
      <c r="J520" s="12"/>
      <c r="K520" s="17"/>
      <c r="L520" s="12"/>
      <c r="M520" s="18"/>
      <c r="N520" s="18"/>
      <c r="O520" s="18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12"/>
      <c r="B521" s="45"/>
      <c r="C521" s="17"/>
      <c r="D521" s="17"/>
      <c r="E521" s="18"/>
      <c r="F521" s="17"/>
      <c r="G521" s="17"/>
      <c r="H521" s="12"/>
      <c r="I521" s="18"/>
      <c r="J521" s="12"/>
      <c r="K521" s="17"/>
      <c r="L521" s="12"/>
      <c r="M521" s="18"/>
      <c r="N521" s="18"/>
      <c r="O521" s="18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12"/>
      <c r="B522" s="45"/>
      <c r="C522" s="17"/>
      <c r="D522" s="17"/>
      <c r="E522" s="18"/>
      <c r="F522" s="17"/>
      <c r="G522" s="17"/>
      <c r="H522" s="12"/>
      <c r="I522" s="18"/>
      <c r="J522" s="12"/>
      <c r="K522" s="17"/>
      <c r="L522" s="12"/>
      <c r="M522" s="18"/>
      <c r="N522" s="18"/>
      <c r="O522" s="18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12"/>
      <c r="B523" s="45"/>
      <c r="C523" s="17"/>
      <c r="D523" s="17"/>
      <c r="E523" s="18"/>
      <c r="F523" s="17"/>
      <c r="G523" s="17"/>
      <c r="H523" s="12"/>
      <c r="I523" s="18"/>
      <c r="J523" s="12"/>
      <c r="K523" s="17"/>
      <c r="L523" s="12"/>
      <c r="M523" s="18"/>
      <c r="N523" s="18"/>
      <c r="O523" s="18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12"/>
      <c r="B524" s="45"/>
      <c r="C524" s="17"/>
      <c r="D524" s="17"/>
      <c r="E524" s="18"/>
      <c r="F524" s="17"/>
      <c r="G524" s="17"/>
      <c r="H524" s="12"/>
      <c r="I524" s="18"/>
      <c r="J524" s="12"/>
      <c r="K524" s="17"/>
      <c r="L524" s="12"/>
      <c r="M524" s="18"/>
      <c r="N524" s="18"/>
      <c r="O524" s="18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12"/>
      <c r="B525" s="45"/>
      <c r="C525" s="17"/>
      <c r="D525" s="17"/>
      <c r="E525" s="18"/>
      <c r="F525" s="17"/>
      <c r="G525" s="17"/>
      <c r="H525" s="12"/>
      <c r="I525" s="18"/>
      <c r="J525" s="12"/>
      <c r="K525" s="17"/>
      <c r="L525" s="12"/>
      <c r="M525" s="18"/>
      <c r="N525" s="18"/>
      <c r="O525" s="18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12"/>
      <c r="B526" s="45"/>
      <c r="C526" s="17"/>
      <c r="D526" s="17"/>
      <c r="E526" s="18"/>
      <c r="F526" s="17"/>
      <c r="G526" s="17"/>
      <c r="H526" s="12"/>
      <c r="I526" s="18"/>
      <c r="J526" s="12"/>
      <c r="K526" s="17"/>
      <c r="L526" s="12"/>
      <c r="M526" s="18"/>
      <c r="N526" s="18"/>
      <c r="O526" s="18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12"/>
      <c r="B527" s="45"/>
      <c r="C527" s="17"/>
      <c r="D527" s="17"/>
      <c r="E527" s="18"/>
      <c r="F527" s="17"/>
      <c r="G527" s="17"/>
      <c r="H527" s="12"/>
      <c r="I527" s="18"/>
      <c r="J527" s="12"/>
      <c r="K527" s="17"/>
      <c r="L527" s="12"/>
      <c r="M527" s="18"/>
      <c r="N527" s="18"/>
      <c r="O527" s="18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12"/>
      <c r="B528" s="45"/>
      <c r="C528" s="17"/>
      <c r="D528" s="17"/>
      <c r="E528" s="18"/>
      <c r="F528" s="17"/>
      <c r="G528" s="17"/>
      <c r="H528" s="12"/>
      <c r="I528" s="18"/>
      <c r="J528" s="12"/>
      <c r="K528" s="17"/>
      <c r="L528" s="12"/>
      <c r="M528" s="18"/>
      <c r="N528" s="18"/>
      <c r="O528" s="18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12"/>
      <c r="B529" s="45"/>
      <c r="C529" s="17"/>
      <c r="D529" s="17"/>
      <c r="E529" s="18"/>
      <c r="F529" s="17"/>
      <c r="G529" s="17"/>
      <c r="H529" s="12"/>
      <c r="I529" s="18"/>
      <c r="J529" s="12"/>
      <c r="K529" s="17"/>
      <c r="L529" s="12"/>
      <c r="M529" s="18"/>
      <c r="N529" s="18"/>
      <c r="O529" s="18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12"/>
      <c r="B530" s="45"/>
      <c r="C530" s="17"/>
      <c r="D530" s="17"/>
      <c r="E530" s="18"/>
      <c r="F530" s="17"/>
      <c r="G530" s="17"/>
      <c r="H530" s="12"/>
      <c r="I530" s="18"/>
      <c r="J530" s="12"/>
      <c r="K530" s="17"/>
      <c r="L530" s="12"/>
      <c r="M530" s="18"/>
      <c r="N530" s="18"/>
      <c r="O530" s="18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12"/>
      <c r="B531" s="45"/>
      <c r="C531" s="17"/>
      <c r="D531" s="17"/>
      <c r="E531" s="18"/>
      <c r="F531" s="17"/>
      <c r="G531" s="17"/>
      <c r="H531" s="12"/>
      <c r="I531" s="18"/>
      <c r="J531" s="12"/>
      <c r="K531" s="17"/>
      <c r="L531" s="12"/>
      <c r="M531" s="18"/>
      <c r="N531" s="18"/>
      <c r="O531" s="18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12"/>
      <c r="B532" s="45"/>
      <c r="C532" s="17"/>
      <c r="D532" s="17"/>
      <c r="E532" s="18"/>
      <c r="F532" s="17"/>
      <c r="G532" s="17"/>
      <c r="H532" s="12"/>
      <c r="I532" s="18"/>
      <c r="J532" s="12"/>
      <c r="K532" s="17"/>
      <c r="L532" s="12"/>
      <c r="M532" s="18"/>
      <c r="N532" s="18"/>
      <c r="O532" s="18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12"/>
      <c r="B533" s="45"/>
      <c r="C533" s="17"/>
      <c r="D533" s="17"/>
      <c r="E533" s="18"/>
      <c r="F533" s="17"/>
      <c r="G533" s="17"/>
      <c r="H533" s="12"/>
      <c r="I533" s="18"/>
      <c r="J533" s="12"/>
      <c r="K533" s="17"/>
      <c r="L533" s="12"/>
      <c r="M533" s="18"/>
      <c r="N533" s="18"/>
      <c r="O533" s="18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12"/>
      <c r="B534" s="45"/>
      <c r="C534" s="17"/>
      <c r="D534" s="17"/>
      <c r="E534" s="18"/>
      <c r="F534" s="17"/>
      <c r="G534" s="17"/>
      <c r="H534" s="12"/>
      <c r="I534" s="18"/>
      <c r="J534" s="12"/>
      <c r="K534" s="17"/>
      <c r="L534" s="12"/>
      <c r="M534" s="18"/>
      <c r="N534" s="18"/>
      <c r="O534" s="18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12"/>
      <c r="B535" s="45"/>
      <c r="C535" s="17"/>
      <c r="D535" s="17"/>
      <c r="E535" s="18"/>
      <c r="F535" s="17"/>
      <c r="G535" s="17"/>
      <c r="H535" s="12"/>
      <c r="I535" s="18"/>
      <c r="J535" s="12"/>
      <c r="K535" s="17"/>
      <c r="L535" s="12"/>
      <c r="M535" s="18"/>
      <c r="N535" s="18"/>
      <c r="O535" s="18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12"/>
      <c r="B536" s="45"/>
      <c r="C536" s="17"/>
      <c r="D536" s="17"/>
      <c r="E536" s="18"/>
      <c r="F536" s="17"/>
      <c r="G536" s="17"/>
      <c r="H536" s="12"/>
      <c r="I536" s="18"/>
      <c r="J536" s="12"/>
      <c r="K536" s="17"/>
      <c r="L536" s="12"/>
      <c r="M536" s="18"/>
      <c r="N536" s="18"/>
      <c r="O536" s="18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12"/>
      <c r="B537" s="45"/>
      <c r="C537" s="17"/>
      <c r="D537" s="17"/>
      <c r="E537" s="18"/>
      <c r="F537" s="17"/>
      <c r="G537" s="17"/>
      <c r="H537" s="12"/>
      <c r="I537" s="18"/>
      <c r="J537" s="12"/>
      <c r="K537" s="17"/>
      <c r="L537" s="12"/>
      <c r="M537" s="18"/>
      <c r="N537" s="18"/>
      <c r="O537" s="18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12"/>
      <c r="B538" s="45"/>
      <c r="C538" s="17"/>
      <c r="D538" s="17"/>
      <c r="E538" s="18"/>
      <c r="F538" s="17"/>
      <c r="G538" s="17"/>
      <c r="H538" s="12"/>
      <c r="I538" s="18"/>
      <c r="J538" s="12"/>
      <c r="K538" s="17"/>
      <c r="L538" s="12"/>
      <c r="M538" s="18"/>
      <c r="N538" s="18"/>
      <c r="O538" s="18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12"/>
      <c r="B539" s="45"/>
      <c r="C539" s="17"/>
      <c r="D539" s="17"/>
      <c r="E539" s="18"/>
      <c r="F539" s="17"/>
      <c r="G539" s="17"/>
      <c r="H539" s="12"/>
      <c r="I539" s="18"/>
      <c r="J539" s="12"/>
      <c r="K539" s="17"/>
      <c r="L539" s="12"/>
      <c r="M539" s="18"/>
      <c r="N539" s="18"/>
      <c r="O539" s="18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12"/>
      <c r="B540" s="45"/>
      <c r="C540" s="17"/>
      <c r="D540" s="17"/>
      <c r="E540" s="18"/>
      <c r="F540" s="17"/>
      <c r="G540" s="17"/>
      <c r="H540" s="12"/>
      <c r="I540" s="18"/>
      <c r="J540" s="12"/>
      <c r="K540" s="17"/>
      <c r="L540" s="12"/>
      <c r="M540" s="18"/>
      <c r="N540" s="18"/>
      <c r="O540" s="18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12"/>
      <c r="B541" s="45"/>
      <c r="C541" s="17"/>
      <c r="D541" s="17"/>
      <c r="E541" s="18"/>
      <c r="F541" s="17"/>
      <c r="G541" s="17"/>
      <c r="H541" s="12"/>
      <c r="I541" s="18"/>
      <c r="J541" s="12"/>
      <c r="K541" s="17"/>
      <c r="L541" s="12"/>
      <c r="M541" s="18"/>
      <c r="N541" s="18"/>
      <c r="O541" s="18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12"/>
      <c r="B542" s="45"/>
      <c r="C542" s="17"/>
      <c r="D542" s="17"/>
      <c r="E542" s="18"/>
      <c r="F542" s="17"/>
      <c r="G542" s="17"/>
      <c r="H542" s="12"/>
      <c r="I542" s="18"/>
      <c r="J542" s="12"/>
      <c r="K542" s="17"/>
      <c r="L542" s="12"/>
      <c r="M542" s="18"/>
      <c r="N542" s="18"/>
      <c r="O542" s="18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12"/>
      <c r="B543" s="45"/>
      <c r="C543" s="17"/>
      <c r="D543" s="17"/>
      <c r="E543" s="18"/>
      <c r="F543" s="17"/>
      <c r="G543" s="17"/>
      <c r="H543" s="12"/>
      <c r="I543" s="18"/>
      <c r="J543" s="12"/>
      <c r="K543" s="17"/>
      <c r="L543" s="12"/>
      <c r="M543" s="18"/>
      <c r="N543" s="18"/>
      <c r="O543" s="18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12"/>
      <c r="B544" s="45"/>
      <c r="C544" s="17"/>
      <c r="D544" s="17"/>
      <c r="E544" s="18"/>
      <c r="F544" s="17"/>
      <c r="G544" s="17"/>
      <c r="H544" s="12"/>
      <c r="I544" s="18"/>
      <c r="J544" s="12"/>
      <c r="K544" s="17"/>
      <c r="L544" s="12"/>
      <c r="M544" s="18"/>
      <c r="N544" s="18"/>
      <c r="O544" s="18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12"/>
      <c r="B545" s="45"/>
      <c r="C545" s="17"/>
      <c r="D545" s="17"/>
      <c r="E545" s="18"/>
      <c r="F545" s="17"/>
      <c r="G545" s="17"/>
      <c r="H545" s="12"/>
      <c r="I545" s="18"/>
      <c r="J545" s="12"/>
      <c r="K545" s="17"/>
      <c r="L545" s="12"/>
      <c r="M545" s="18"/>
      <c r="N545" s="18"/>
      <c r="O545" s="18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12"/>
      <c r="B546" s="45"/>
      <c r="C546" s="17"/>
      <c r="D546" s="17"/>
      <c r="E546" s="18"/>
      <c r="F546" s="17"/>
      <c r="G546" s="17"/>
      <c r="H546" s="12"/>
      <c r="I546" s="18"/>
      <c r="J546" s="12"/>
      <c r="K546" s="17"/>
      <c r="L546" s="12"/>
      <c r="M546" s="18"/>
      <c r="N546" s="18"/>
      <c r="O546" s="18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12"/>
      <c r="B547" s="45"/>
      <c r="C547" s="17"/>
      <c r="D547" s="17"/>
      <c r="E547" s="18"/>
      <c r="F547" s="17"/>
      <c r="G547" s="17"/>
      <c r="H547" s="12"/>
      <c r="I547" s="18"/>
      <c r="J547" s="12"/>
      <c r="K547" s="17"/>
      <c r="L547" s="12"/>
      <c r="M547" s="18"/>
      <c r="N547" s="18"/>
      <c r="O547" s="18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12"/>
      <c r="B548" s="45"/>
      <c r="C548" s="17"/>
      <c r="D548" s="17"/>
      <c r="E548" s="18"/>
      <c r="F548" s="17"/>
      <c r="G548" s="17"/>
      <c r="H548" s="12"/>
      <c r="I548" s="18"/>
      <c r="J548" s="12"/>
      <c r="K548" s="17"/>
      <c r="L548" s="12"/>
      <c r="M548" s="18"/>
      <c r="N548" s="18"/>
      <c r="O548" s="18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12"/>
      <c r="B549" s="45"/>
      <c r="C549" s="17"/>
      <c r="D549" s="17"/>
      <c r="E549" s="18"/>
      <c r="F549" s="17"/>
      <c r="G549" s="17"/>
      <c r="H549" s="12"/>
      <c r="I549" s="18"/>
      <c r="J549" s="12"/>
      <c r="K549" s="17"/>
      <c r="L549" s="12"/>
      <c r="M549" s="18"/>
      <c r="N549" s="18"/>
      <c r="O549" s="18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12"/>
      <c r="B550" s="45"/>
      <c r="C550" s="17"/>
      <c r="D550" s="17"/>
      <c r="E550" s="18"/>
      <c r="F550" s="17"/>
      <c r="G550" s="17"/>
      <c r="H550" s="12"/>
      <c r="I550" s="18"/>
      <c r="J550" s="12"/>
      <c r="K550" s="17"/>
      <c r="L550" s="12"/>
      <c r="M550" s="18"/>
      <c r="N550" s="18"/>
      <c r="O550" s="18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12"/>
      <c r="B551" s="45"/>
      <c r="C551" s="17"/>
      <c r="D551" s="17"/>
      <c r="E551" s="18"/>
      <c r="F551" s="17"/>
      <c r="G551" s="17"/>
      <c r="H551" s="12"/>
      <c r="I551" s="18"/>
      <c r="J551" s="12"/>
      <c r="K551" s="17"/>
      <c r="L551" s="12"/>
      <c r="M551" s="18"/>
      <c r="N551" s="18"/>
      <c r="O551" s="18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12"/>
      <c r="B552" s="45"/>
      <c r="C552" s="17"/>
      <c r="D552" s="17"/>
      <c r="E552" s="18"/>
      <c r="F552" s="17"/>
      <c r="G552" s="17"/>
      <c r="H552" s="12"/>
      <c r="I552" s="18"/>
      <c r="J552" s="12"/>
      <c r="K552" s="17"/>
      <c r="L552" s="12"/>
      <c r="M552" s="18"/>
      <c r="N552" s="18"/>
      <c r="O552" s="18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12"/>
      <c r="B553" s="45"/>
      <c r="C553" s="17"/>
      <c r="D553" s="17"/>
      <c r="E553" s="18"/>
      <c r="F553" s="17"/>
      <c r="G553" s="17"/>
      <c r="H553" s="12"/>
      <c r="I553" s="18"/>
      <c r="J553" s="12"/>
      <c r="K553" s="17"/>
      <c r="L553" s="12"/>
      <c r="M553" s="18"/>
      <c r="N553" s="18"/>
      <c r="O553" s="18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12"/>
      <c r="B554" s="45"/>
      <c r="C554" s="17"/>
      <c r="D554" s="17"/>
      <c r="E554" s="18"/>
      <c r="F554" s="17"/>
      <c r="G554" s="17"/>
      <c r="H554" s="12"/>
      <c r="I554" s="18"/>
      <c r="J554" s="12"/>
      <c r="K554" s="17"/>
      <c r="L554" s="12"/>
      <c r="M554" s="18"/>
      <c r="N554" s="18"/>
      <c r="O554" s="18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12"/>
      <c r="B555" s="45"/>
      <c r="C555" s="17"/>
      <c r="D555" s="17"/>
      <c r="E555" s="18"/>
      <c r="F555" s="17"/>
      <c r="G555" s="17"/>
      <c r="H555" s="12"/>
      <c r="I555" s="18"/>
      <c r="J555" s="12"/>
      <c r="K555" s="17"/>
      <c r="L555" s="12"/>
      <c r="M555" s="18"/>
      <c r="N555" s="18"/>
      <c r="O555" s="18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12"/>
      <c r="B556" s="45"/>
      <c r="C556" s="17"/>
      <c r="D556" s="17"/>
      <c r="E556" s="18"/>
      <c r="F556" s="17"/>
      <c r="G556" s="17"/>
      <c r="H556" s="12"/>
      <c r="I556" s="18"/>
      <c r="J556" s="12"/>
      <c r="K556" s="17"/>
      <c r="L556" s="12"/>
      <c r="M556" s="18"/>
      <c r="N556" s="18"/>
      <c r="O556" s="18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12"/>
      <c r="B557" s="45"/>
      <c r="C557" s="17"/>
      <c r="D557" s="17"/>
      <c r="E557" s="18"/>
      <c r="F557" s="17"/>
      <c r="G557" s="17"/>
      <c r="H557" s="12"/>
      <c r="I557" s="18"/>
      <c r="J557" s="12"/>
      <c r="K557" s="17"/>
      <c r="L557" s="12"/>
      <c r="M557" s="18"/>
      <c r="N557" s="18"/>
      <c r="O557" s="18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12"/>
      <c r="B558" s="45"/>
      <c r="C558" s="17"/>
      <c r="D558" s="17"/>
      <c r="E558" s="18"/>
      <c r="F558" s="17"/>
      <c r="G558" s="17"/>
      <c r="H558" s="12"/>
      <c r="I558" s="18"/>
      <c r="J558" s="12"/>
      <c r="K558" s="17"/>
      <c r="L558" s="12"/>
      <c r="M558" s="18"/>
      <c r="N558" s="18"/>
      <c r="O558" s="18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12"/>
      <c r="B559" s="45"/>
      <c r="C559" s="17"/>
      <c r="D559" s="17"/>
      <c r="E559" s="18"/>
      <c r="F559" s="17"/>
      <c r="G559" s="17"/>
      <c r="H559" s="12"/>
      <c r="I559" s="18"/>
      <c r="J559" s="12"/>
      <c r="K559" s="17"/>
      <c r="L559" s="12"/>
      <c r="M559" s="18"/>
      <c r="N559" s="18"/>
      <c r="O559" s="18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12"/>
      <c r="B560" s="45"/>
      <c r="C560" s="17"/>
      <c r="D560" s="17"/>
      <c r="E560" s="18"/>
      <c r="F560" s="17"/>
      <c r="G560" s="17"/>
      <c r="H560" s="12"/>
      <c r="I560" s="18"/>
      <c r="J560" s="12"/>
      <c r="K560" s="17"/>
      <c r="L560" s="12"/>
      <c r="M560" s="18"/>
      <c r="N560" s="18"/>
      <c r="O560" s="18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12"/>
      <c r="B561" s="45"/>
      <c r="C561" s="17"/>
      <c r="D561" s="17"/>
      <c r="E561" s="18"/>
      <c r="F561" s="17"/>
      <c r="G561" s="17"/>
      <c r="H561" s="12"/>
      <c r="I561" s="18"/>
      <c r="J561" s="12"/>
      <c r="K561" s="17"/>
      <c r="L561" s="12"/>
      <c r="M561" s="18"/>
      <c r="N561" s="18"/>
      <c r="O561" s="18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12"/>
      <c r="B562" s="45"/>
      <c r="C562" s="17"/>
      <c r="D562" s="17"/>
      <c r="E562" s="18"/>
      <c r="F562" s="17"/>
      <c r="G562" s="17"/>
      <c r="H562" s="12"/>
      <c r="I562" s="18"/>
      <c r="J562" s="12"/>
      <c r="K562" s="17"/>
      <c r="L562" s="12"/>
      <c r="M562" s="18"/>
      <c r="N562" s="18"/>
      <c r="O562" s="18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12"/>
      <c r="B563" s="45"/>
      <c r="C563" s="17"/>
      <c r="D563" s="17"/>
      <c r="E563" s="18"/>
      <c r="F563" s="17"/>
      <c r="G563" s="17"/>
      <c r="H563" s="12"/>
      <c r="I563" s="18"/>
      <c r="J563" s="12"/>
      <c r="K563" s="17"/>
      <c r="L563" s="12"/>
      <c r="M563" s="18"/>
      <c r="N563" s="18"/>
      <c r="O563" s="18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12"/>
      <c r="B564" s="45"/>
      <c r="C564" s="17"/>
      <c r="D564" s="17"/>
      <c r="E564" s="18"/>
      <c r="F564" s="17"/>
      <c r="G564" s="17"/>
      <c r="H564" s="12"/>
      <c r="I564" s="18"/>
      <c r="J564" s="12"/>
      <c r="K564" s="17"/>
      <c r="L564" s="12"/>
      <c r="M564" s="18"/>
      <c r="N564" s="18"/>
      <c r="O564" s="18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12"/>
      <c r="B565" s="45"/>
      <c r="C565" s="17"/>
      <c r="D565" s="17"/>
      <c r="E565" s="18"/>
      <c r="F565" s="17"/>
      <c r="G565" s="17"/>
      <c r="H565" s="12"/>
      <c r="I565" s="18"/>
      <c r="J565" s="12"/>
      <c r="K565" s="17"/>
      <c r="L565" s="12"/>
      <c r="M565" s="18"/>
      <c r="N565" s="18"/>
      <c r="O565" s="18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12"/>
      <c r="B566" s="45"/>
      <c r="C566" s="17"/>
      <c r="D566" s="17"/>
      <c r="E566" s="18"/>
      <c r="F566" s="17"/>
      <c r="G566" s="17"/>
      <c r="H566" s="12"/>
      <c r="I566" s="18"/>
      <c r="J566" s="12"/>
      <c r="K566" s="17"/>
      <c r="L566" s="12"/>
      <c r="M566" s="18"/>
      <c r="N566" s="18"/>
      <c r="O566" s="18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12"/>
      <c r="B567" s="45"/>
      <c r="C567" s="17"/>
      <c r="D567" s="17"/>
      <c r="E567" s="18"/>
      <c r="F567" s="17"/>
      <c r="G567" s="17"/>
      <c r="H567" s="12"/>
      <c r="I567" s="18"/>
      <c r="J567" s="12"/>
      <c r="K567" s="17"/>
      <c r="L567" s="12"/>
      <c r="M567" s="18"/>
      <c r="N567" s="18"/>
      <c r="O567" s="18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12"/>
      <c r="B568" s="45"/>
      <c r="C568" s="17"/>
      <c r="D568" s="17"/>
      <c r="E568" s="18"/>
      <c r="F568" s="17"/>
      <c r="G568" s="17"/>
      <c r="H568" s="12"/>
      <c r="I568" s="18"/>
      <c r="J568" s="12"/>
      <c r="K568" s="17"/>
      <c r="L568" s="12"/>
      <c r="M568" s="18"/>
      <c r="N568" s="18"/>
      <c r="O568" s="18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12"/>
      <c r="B569" s="45"/>
      <c r="C569" s="17"/>
      <c r="D569" s="17"/>
      <c r="E569" s="18"/>
      <c r="F569" s="17"/>
      <c r="G569" s="17"/>
      <c r="H569" s="12"/>
      <c r="I569" s="18"/>
      <c r="J569" s="12"/>
      <c r="K569" s="17"/>
      <c r="L569" s="12"/>
      <c r="M569" s="18"/>
      <c r="N569" s="18"/>
      <c r="O569" s="18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12"/>
      <c r="B570" s="45"/>
      <c r="C570" s="17"/>
      <c r="D570" s="17"/>
      <c r="E570" s="18"/>
      <c r="F570" s="17"/>
      <c r="G570" s="17"/>
      <c r="H570" s="12"/>
      <c r="I570" s="18"/>
      <c r="J570" s="12"/>
      <c r="K570" s="17"/>
      <c r="L570" s="12"/>
      <c r="M570" s="18"/>
      <c r="N570" s="18"/>
      <c r="O570" s="18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12"/>
      <c r="B571" s="45"/>
      <c r="C571" s="17"/>
      <c r="D571" s="17"/>
      <c r="E571" s="18"/>
      <c r="F571" s="17"/>
      <c r="G571" s="17"/>
      <c r="H571" s="12"/>
      <c r="I571" s="18"/>
      <c r="J571" s="12"/>
      <c r="K571" s="17"/>
      <c r="L571" s="12"/>
      <c r="M571" s="18"/>
      <c r="N571" s="18"/>
      <c r="O571" s="18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12"/>
      <c r="B572" s="45"/>
      <c r="C572" s="17"/>
      <c r="D572" s="17"/>
      <c r="E572" s="18"/>
      <c r="F572" s="17"/>
      <c r="G572" s="17"/>
      <c r="H572" s="12"/>
      <c r="I572" s="18"/>
      <c r="J572" s="12"/>
      <c r="K572" s="17"/>
      <c r="L572" s="12"/>
      <c r="M572" s="18"/>
      <c r="N572" s="18"/>
      <c r="O572" s="18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12"/>
      <c r="B573" s="45"/>
      <c r="C573" s="17"/>
      <c r="D573" s="17"/>
      <c r="E573" s="18"/>
      <c r="F573" s="17"/>
      <c r="G573" s="17"/>
      <c r="H573" s="12"/>
      <c r="I573" s="18"/>
      <c r="J573" s="12"/>
      <c r="K573" s="17"/>
      <c r="L573" s="12"/>
      <c r="M573" s="18"/>
      <c r="N573" s="18"/>
      <c r="O573" s="18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12"/>
      <c r="B574" s="45"/>
      <c r="C574" s="17"/>
      <c r="D574" s="17"/>
      <c r="E574" s="18"/>
      <c r="F574" s="17"/>
      <c r="G574" s="17"/>
      <c r="H574" s="12"/>
      <c r="I574" s="18"/>
      <c r="J574" s="12"/>
      <c r="K574" s="17"/>
      <c r="L574" s="12"/>
      <c r="M574" s="18"/>
      <c r="N574" s="18"/>
      <c r="O574" s="18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12"/>
      <c r="B575" s="45"/>
      <c r="C575" s="17"/>
      <c r="D575" s="17"/>
      <c r="E575" s="18"/>
      <c r="F575" s="17"/>
      <c r="G575" s="17"/>
      <c r="H575" s="12"/>
      <c r="I575" s="18"/>
      <c r="J575" s="12"/>
      <c r="K575" s="17"/>
      <c r="L575" s="12"/>
      <c r="M575" s="18"/>
      <c r="N575" s="18"/>
      <c r="O575" s="18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12"/>
      <c r="B576" s="45"/>
      <c r="C576" s="17"/>
      <c r="D576" s="17"/>
      <c r="E576" s="18"/>
      <c r="F576" s="17"/>
      <c r="G576" s="17"/>
      <c r="H576" s="12"/>
      <c r="I576" s="18"/>
      <c r="J576" s="12"/>
      <c r="K576" s="17"/>
      <c r="L576" s="12"/>
      <c r="M576" s="18"/>
      <c r="N576" s="18"/>
      <c r="O576" s="18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12"/>
      <c r="B577" s="45"/>
      <c r="C577" s="17"/>
      <c r="D577" s="17"/>
      <c r="E577" s="18"/>
      <c r="F577" s="17"/>
      <c r="G577" s="17"/>
      <c r="H577" s="12"/>
      <c r="I577" s="18"/>
      <c r="J577" s="12"/>
      <c r="K577" s="17"/>
      <c r="L577" s="12"/>
      <c r="M577" s="18"/>
      <c r="N577" s="18"/>
      <c r="O577" s="18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12"/>
      <c r="B578" s="45"/>
      <c r="C578" s="17"/>
      <c r="D578" s="17"/>
      <c r="E578" s="18"/>
      <c r="F578" s="17"/>
      <c r="G578" s="17"/>
      <c r="H578" s="12"/>
      <c r="I578" s="18"/>
      <c r="J578" s="12"/>
      <c r="K578" s="17"/>
      <c r="L578" s="12"/>
      <c r="M578" s="18"/>
      <c r="N578" s="18"/>
      <c r="O578" s="18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12"/>
      <c r="B579" s="45"/>
      <c r="C579" s="17"/>
      <c r="D579" s="17"/>
      <c r="E579" s="18"/>
      <c r="F579" s="17"/>
      <c r="G579" s="17"/>
      <c r="H579" s="12"/>
      <c r="I579" s="18"/>
      <c r="J579" s="12"/>
      <c r="K579" s="17"/>
      <c r="L579" s="12"/>
      <c r="M579" s="18"/>
      <c r="N579" s="18"/>
      <c r="O579" s="18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12"/>
      <c r="B580" s="45"/>
      <c r="C580" s="17"/>
      <c r="D580" s="17"/>
      <c r="E580" s="18"/>
      <c r="F580" s="17"/>
      <c r="G580" s="17"/>
      <c r="H580" s="12"/>
      <c r="I580" s="18"/>
      <c r="J580" s="12"/>
      <c r="K580" s="17"/>
      <c r="L580" s="12"/>
      <c r="M580" s="18"/>
      <c r="N580" s="18"/>
      <c r="O580" s="18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12"/>
      <c r="B581" s="45"/>
      <c r="C581" s="17"/>
      <c r="D581" s="17"/>
      <c r="E581" s="18"/>
      <c r="F581" s="17"/>
      <c r="G581" s="17"/>
      <c r="H581" s="12"/>
      <c r="I581" s="18"/>
      <c r="J581" s="12"/>
      <c r="K581" s="17"/>
      <c r="L581" s="12"/>
      <c r="M581" s="18"/>
      <c r="N581" s="18"/>
      <c r="O581" s="18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12"/>
      <c r="B582" s="45"/>
      <c r="C582" s="17"/>
      <c r="D582" s="17"/>
      <c r="E582" s="18"/>
      <c r="F582" s="17"/>
      <c r="G582" s="17"/>
      <c r="H582" s="12"/>
      <c r="I582" s="18"/>
      <c r="J582" s="12"/>
      <c r="K582" s="17"/>
      <c r="L582" s="12"/>
      <c r="M582" s="18"/>
      <c r="N582" s="18"/>
      <c r="O582" s="18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12"/>
      <c r="B583" s="45"/>
      <c r="C583" s="17"/>
      <c r="D583" s="17"/>
      <c r="E583" s="18"/>
      <c r="F583" s="17"/>
      <c r="G583" s="17"/>
      <c r="H583" s="12"/>
      <c r="I583" s="18"/>
      <c r="J583" s="12"/>
      <c r="K583" s="17"/>
      <c r="L583" s="12"/>
      <c r="M583" s="18"/>
      <c r="N583" s="18"/>
      <c r="O583" s="18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12"/>
      <c r="B584" s="45"/>
      <c r="C584" s="17"/>
      <c r="D584" s="17"/>
      <c r="E584" s="18"/>
      <c r="F584" s="17"/>
      <c r="G584" s="17"/>
      <c r="H584" s="12"/>
      <c r="I584" s="18"/>
      <c r="J584" s="12"/>
      <c r="K584" s="17"/>
      <c r="L584" s="12"/>
      <c r="M584" s="18"/>
      <c r="N584" s="18"/>
      <c r="O584" s="18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12"/>
      <c r="B585" s="45"/>
      <c r="C585" s="17"/>
      <c r="D585" s="17"/>
      <c r="E585" s="18"/>
      <c r="F585" s="17"/>
      <c r="G585" s="17"/>
      <c r="H585" s="12"/>
      <c r="I585" s="18"/>
      <c r="J585" s="12"/>
      <c r="K585" s="17"/>
      <c r="L585" s="12"/>
      <c r="M585" s="18"/>
      <c r="N585" s="18"/>
      <c r="O585" s="18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12"/>
      <c r="B586" s="45"/>
      <c r="C586" s="17"/>
      <c r="D586" s="17"/>
      <c r="E586" s="18"/>
      <c r="F586" s="17"/>
      <c r="G586" s="17"/>
      <c r="H586" s="12"/>
      <c r="I586" s="18"/>
      <c r="J586" s="12"/>
      <c r="K586" s="17"/>
      <c r="L586" s="12"/>
      <c r="M586" s="18"/>
      <c r="N586" s="18"/>
      <c r="O586" s="18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12"/>
      <c r="B587" s="45"/>
      <c r="C587" s="17"/>
      <c r="D587" s="17"/>
      <c r="E587" s="18"/>
      <c r="F587" s="17"/>
      <c r="G587" s="17"/>
      <c r="H587" s="12"/>
      <c r="I587" s="18"/>
      <c r="J587" s="12"/>
      <c r="K587" s="17"/>
      <c r="L587" s="12"/>
      <c r="M587" s="18"/>
      <c r="N587" s="18"/>
      <c r="O587" s="18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12"/>
      <c r="B588" s="45"/>
      <c r="C588" s="17"/>
      <c r="D588" s="17"/>
      <c r="E588" s="18"/>
      <c r="F588" s="17"/>
      <c r="G588" s="17"/>
      <c r="H588" s="12"/>
      <c r="I588" s="18"/>
      <c r="J588" s="12"/>
      <c r="K588" s="17"/>
      <c r="L588" s="12"/>
      <c r="M588" s="18"/>
      <c r="N588" s="18"/>
      <c r="O588" s="18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12"/>
      <c r="B589" s="45"/>
      <c r="C589" s="17"/>
      <c r="D589" s="17"/>
      <c r="E589" s="18"/>
      <c r="F589" s="17"/>
      <c r="G589" s="17"/>
      <c r="H589" s="12"/>
      <c r="I589" s="18"/>
      <c r="J589" s="12"/>
      <c r="K589" s="17"/>
      <c r="L589" s="12"/>
      <c r="M589" s="18"/>
      <c r="N589" s="18"/>
      <c r="O589" s="18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12"/>
      <c r="B590" s="45"/>
      <c r="C590" s="17"/>
      <c r="D590" s="17"/>
      <c r="E590" s="18"/>
      <c r="F590" s="17"/>
      <c r="G590" s="17"/>
      <c r="H590" s="12"/>
      <c r="I590" s="18"/>
      <c r="J590" s="12"/>
      <c r="K590" s="17"/>
      <c r="L590" s="12"/>
      <c r="M590" s="18"/>
      <c r="N590" s="18"/>
      <c r="O590" s="18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12"/>
      <c r="B591" s="45"/>
      <c r="C591" s="17"/>
      <c r="D591" s="17"/>
      <c r="E591" s="18"/>
      <c r="F591" s="17"/>
      <c r="G591" s="17"/>
      <c r="H591" s="12"/>
      <c r="I591" s="18"/>
      <c r="J591" s="12"/>
      <c r="K591" s="17"/>
      <c r="L591" s="12"/>
      <c r="M591" s="18"/>
      <c r="N591" s="18"/>
      <c r="O591" s="18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12"/>
      <c r="B592" s="45"/>
      <c r="C592" s="17"/>
      <c r="D592" s="17"/>
      <c r="E592" s="18"/>
      <c r="F592" s="17"/>
      <c r="G592" s="17"/>
      <c r="H592" s="12"/>
      <c r="I592" s="18"/>
      <c r="J592" s="12"/>
      <c r="K592" s="17"/>
      <c r="L592" s="12"/>
      <c r="M592" s="18"/>
      <c r="N592" s="18"/>
      <c r="O592" s="18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12"/>
      <c r="B593" s="45"/>
      <c r="C593" s="17"/>
      <c r="D593" s="17"/>
      <c r="E593" s="18"/>
      <c r="F593" s="17"/>
      <c r="G593" s="17"/>
      <c r="H593" s="12"/>
      <c r="I593" s="18"/>
      <c r="J593" s="12"/>
      <c r="K593" s="17"/>
      <c r="L593" s="12"/>
      <c r="M593" s="18"/>
      <c r="N593" s="18"/>
      <c r="O593" s="18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12"/>
      <c r="B594" s="45"/>
      <c r="C594" s="17"/>
      <c r="D594" s="17"/>
      <c r="E594" s="18"/>
      <c r="F594" s="17"/>
      <c r="G594" s="17"/>
      <c r="H594" s="12"/>
      <c r="I594" s="18"/>
      <c r="J594" s="12"/>
      <c r="K594" s="17"/>
      <c r="L594" s="12"/>
      <c r="M594" s="18"/>
      <c r="N594" s="18"/>
      <c r="O594" s="18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12"/>
      <c r="B595" s="45"/>
      <c r="C595" s="17"/>
      <c r="D595" s="17"/>
      <c r="E595" s="18"/>
      <c r="F595" s="17"/>
      <c r="G595" s="17"/>
      <c r="H595" s="12"/>
      <c r="I595" s="18"/>
      <c r="J595" s="12"/>
      <c r="K595" s="17"/>
      <c r="L595" s="12"/>
      <c r="M595" s="18"/>
      <c r="N595" s="18"/>
      <c r="O595" s="18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12"/>
      <c r="B596" s="45"/>
      <c r="C596" s="17"/>
      <c r="D596" s="17"/>
      <c r="E596" s="18"/>
      <c r="F596" s="17"/>
      <c r="G596" s="17"/>
      <c r="H596" s="12"/>
      <c r="I596" s="18"/>
      <c r="J596" s="12"/>
      <c r="K596" s="17"/>
      <c r="L596" s="12"/>
      <c r="M596" s="18"/>
      <c r="N596" s="18"/>
      <c r="O596" s="18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12"/>
      <c r="B597" s="45"/>
      <c r="C597" s="17"/>
      <c r="D597" s="17"/>
      <c r="E597" s="18"/>
      <c r="F597" s="17"/>
      <c r="G597" s="17"/>
      <c r="H597" s="12"/>
      <c r="I597" s="18"/>
      <c r="J597" s="12"/>
      <c r="K597" s="17"/>
      <c r="L597" s="12"/>
      <c r="M597" s="18"/>
      <c r="N597" s="18"/>
      <c r="O597" s="18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12"/>
      <c r="B598" s="45"/>
      <c r="C598" s="17"/>
      <c r="D598" s="17"/>
      <c r="E598" s="18"/>
      <c r="F598" s="17"/>
      <c r="G598" s="17"/>
      <c r="H598" s="12"/>
      <c r="I598" s="18"/>
      <c r="J598" s="12"/>
      <c r="K598" s="17"/>
      <c r="L598" s="12"/>
      <c r="M598" s="18"/>
      <c r="N598" s="18"/>
      <c r="O598" s="18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12"/>
      <c r="B599" s="45"/>
      <c r="C599" s="17"/>
      <c r="D599" s="17"/>
      <c r="E599" s="18"/>
      <c r="F599" s="17"/>
      <c r="G599" s="17"/>
      <c r="H599" s="12"/>
      <c r="I599" s="18"/>
      <c r="J599" s="12"/>
      <c r="K599" s="17"/>
      <c r="L599" s="12"/>
      <c r="M599" s="18"/>
      <c r="N599" s="18"/>
      <c r="O599" s="18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12"/>
      <c r="B600" s="45"/>
      <c r="C600" s="17"/>
      <c r="D600" s="17"/>
      <c r="E600" s="18"/>
      <c r="F600" s="17"/>
      <c r="G600" s="17"/>
      <c r="H600" s="12"/>
      <c r="I600" s="18"/>
      <c r="J600" s="12"/>
      <c r="K600" s="17"/>
      <c r="L600" s="12"/>
      <c r="M600" s="18"/>
      <c r="N600" s="18"/>
      <c r="O600" s="18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12"/>
      <c r="B601" s="45"/>
      <c r="C601" s="17"/>
      <c r="D601" s="17"/>
      <c r="E601" s="18"/>
      <c r="F601" s="17"/>
      <c r="G601" s="17"/>
      <c r="H601" s="12"/>
      <c r="I601" s="18"/>
      <c r="J601" s="12"/>
      <c r="K601" s="17"/>
      <c r="L601" s="12"/>
      <c r="M601" s="18"/>
      <c r="N601" s="18"/>
      <c r="O601" s="18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12"/>
      <c r="B602" s="45"/>
      <c r="C602" s="17"/>
      <c r="D602" s="17"/>
      <c r="E602" s="18"/>
      <c r="F602" s="17"/>
      <c r="G602" s="17"/>
      <c r="H602" s="12"/>
      <c r="I602" s="18"/>
      <c r="J602" s="12"/>
      <c r="K602" s="17"/>
      <c r="L602" s="12"/>
      <c r="M602" s="18"/>
      <c r="N602" s="18"/>
      <c r="O602" s="18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12"/>
      <c r="B603" s="45"/>
      <c r="C603" s="17"/>
      <c r="D603" s="17"/>
      <c r="E603" s="18"/>
      <c r="F603" s="17"/>
      <c r="G603" s="17"/>
      <c r="H603" s="12"/>
      <c r="I603" s="18"/>
      <c r="J603" s="12"/>
      <c r="K603" s="17"/>
      <c r="L603" s="12"/>
      <c r="M603" s="18"/>
      <c r="N603" s="18"/>
      <c r="O603" s="18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12"/>
      <c r="B604" s="45"/>
      <c r="C604" s="17"/>
      <c r="D604" s="17"/>
      <c r="E604" s="18"/>
      <c r="F604" s="17"/>
      <c r="G604" s="17"/>
      <c r="H604" s="12"/>
      <c r="I604" s="18"/>
      <c r="J604" s="12"/>
      <c r="K604" s="17"/>
      <c r="L604" s="12"/>
      <c r="M604" s="18"/>
      <c r="N604" s="18"/>
      <c r="O604" s="18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12"/>
      <c r="B605" s="45"/>
      <c r="C605" s="17"/>
      <c r="D605" s="17"/>
      <c r="E605" s="18"/>
      <c r="F605" s="17"/>
      <c r="G605" s="17"/>
      <c r="H605" s="12"/>
      <c r="I605" s="18"/>
      <c r="J605" s="12"/>
      <c r="K605" s="17"/>
      <c r="L605" s="12"/>
      <c r="M605" s="18"/>
      <c r="N605" s="18"/>
      <c r="O605" s="18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12"/>
      <c r="B606" s="45"/>
      <c r="C606" s="17"/>
      <c r="D606" s="17"/>
      <c r="E606" s="18"/>
      <c r="F606" s="17"/>
      <c r="G606" s="17"/>
      <c r="H606" s="12"/>
      <c r="I606" s="18"/>
      <c r="J606" s="12"/>
      <c r="K606" s="17"/>
      <c r="L606" s="12"/>
      <c r="M606" s="18"/>
      <c r="N606" s="18"/>
      <c r="O606" s="18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12"/>
      <c r="B607" s="45"/>
      <c r="C607" s="17"/>
      <c r="D607" s="17"/>
      <c r="E607" s="18"/>
      <c r="F607" s="17"/>
      <c r="G607" s="17"/>
      <c r="H607" s="12"/>
      <c r="I607" s="18"/>
      <c r="J607" s="12"/>
      <c r="K607" s="17"/>
      <c r="L607" s="12"/>
      <c r="M607" s="18"/>
      <c r="N607" s="18"/>
      <c r="O607" s="18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12"/>
      <c r="B608" s="45"/>
      <c r="C608" s="17"/>
      <c r="D608" s="17"/>
      <c r="E608" s="18"/>
      <c r="F608" s="17"/>
      <c r="G608" s="17"/>
      <c r="H608" s="12"/>
      <c r="I608" s="18"/>
      <c r="J608" s="12"/>
      <c r="K608" s="17"/>
      <c r="L608" s="12"/>
      <c r="M608" s="18"/>
      <c r="N608" s="18"/>
      <c r="O608" s="18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12"/>
      <c r="B609" s="45"/>
      <c r="C609" s="17"/>
      <c r="D609" s="17"/>
      <c r="E609" s="18"/>
      <c r="F609" s="17"/>
      <c r="G609" s="17"/>
      <c r="H609" s="12"/>
      <c r="I609" s="18"/>
      <c r="J609" s="12"/>
      <c r="K609" s="17"/>
      <c r="L609" s="12"/>
      <c r="M609" s="18"/>
      <c r="N609" s="18"/>
      <c r="O609" s="18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12"/>
      <c r="B610" s="45"/>
      <c r="C610" s="17"/>
      <c r="D610" s="17"/>
      <c r="E610" s="18"/>
      <c r="F610" s="17"/>
      <c r="G610" s="17"/>
      <c r="H610" s="12"/>
      <c r="I610" s="18"/>
      <c r="J610" s="12"/>
      <c r="K610" s="17"/>
      <c r="L610" s="12"/>
      <c r="M610" s="18"/>
      <c r="N610" s="18"/>
      <c r="O610" s="18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12"/>
      <c r="B611" s="45"/>
      <c r="C611" s="17"/>
      <c r="D611" s="17"/>
      <c r="E611" s="18"/>
      <c r="F611" s="17"/>
      <c r="G611" s="17"/>
      <c r="H611" s="12"/>
      <c r="I611" s="18"/>
      <c r="J611" s="12"/>
      <c r="K611" s="17"/>
      <c r="L611" s="12"/>
      <c r="M611" s="18"/>
      <c r="N611" s="18"/>
      <c r="O611" s="18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12"/>
      <c r="B612" s="45"/>
      <c r="C612" s="17"/>
      <c r="D612" s="17"/>
      <c r="E612" s="18"/>
      <c r="F612" s="17"/>
      <c r="G612" s="17"/>
      <c r="H612" s="12"/>
      <c r="I612" s="18"/>
      <c r="J612" s="12"/>
      <c r="K612" s="17"/>
      <c r="L612" s="12"/>
      <c r="M612" s="18"/>
      <c r="N612" s="18"/>
      <c r="O612" s="18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12"/>
      <c r="B613" s="45"/>
      <c r="C613" s="17"/>
      <c r="D613" s="17"/>
      <c r="E613" s="18"/>
      <c r="F613" s="17"/>
      <c r="G613" s="17"/>
      <c r="H613" s="12"/>
      <c r="I613" s="18"/>
      <c r="J613" s="12"/>
      <c r="K613" s="17"/>
      <c r="L613" s="12"/>
      <c r="M613" s="18"/>
      <c r="N613" s="18"/>
      <c r="O613" s="18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12"/>
      <c r="B614" s="45"/>
      <c r="C614" s="17"/>
      <c r="D614" s="17"/>
      <c r="E614" s="18"/>
      <c r="F614" s="17"/>
      <c r="G614" s="17"/>
      <c r="H614" s="12"/>
      <c r="I614" s="18"/>
      <c r="J614" s="12"/>
      <c r="K614" s="17"/>
      <c r="L614" s="12"/>
      <c r="M614" s="18"/>
      <c r="N614" s="18"/>
      <c r="O614" s="18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12"/>
      <c r="B615" s="45"/>
      <c r="C615" s="17"/>
      <c r="D615" s="17"/>
      <c r="E615" s="18"/>
      <c r="F615" s="17"/>
      <c r="G615" s="17"/>
      <c r="H615" s="12"/>
      <c r="I615" s="18"/>
      <c r="J615" s="12"/>
      <c r="K615" s="17"/>
      <c r="L615" s="12"/>
      <c r="M615" s="18"/>
      <c r="N615" s="18"/>
      <c r="O615" s="18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12"/>
      <c r="B616" s="45"/>
      <c r="C616" s="17"/>
      <c r="D616" s="17"/>
      <c r="E616" s="18"/>
      <c r="F616" s="17"/>
      <c r="G616" s="17"/>
      <c r="H616" s="12"/>
      <c r="I616" s="18"/>
      <c r="J616" s="12"/>
      <c r="K616" s="17"/>
      <c r="L616" s="12"/>
      <c r="M616" s="18"/>
      <c r="N616" s="18"/>
      <c r="O616" s="18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12"/>
      <c r="B617" s="45"/>
      <c r="C617" s="17"/>
      <c r="D617" s="17"/>
      <c r="E617" s="18"/>
      <c r="F617" s="17"/>
      <c r="G617" s="17"/>
      <c r="H617" s="12"/>
      <c r="I617" s="18"/>
      <c r="J617" s="12"/>
      <c r="K617" s="17"/>
      <c r="L617" s="12"/>
      <c r="M617" s="18"/>
      <c r="N617" s="18"/>
      <c r="O617" s="18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12"/>
      <c r="B618" s="45"/>
      <c r="C618" s="17"/>
      <c r="D618" s="17"/>
      <c r="E618" s="18"/>
      <c r="F618" s="17"/>
      <c r="G618" s="17"/>
      <c r="H618" s="12"/>
      <c r="I618" s="18"/>
      <c r="J618" s="12"/>
      <c r="K618" s="17"/>
      <c r="L618" s="12"/>
      <c r="M618" s="18"/>
      <c r="N618" s="18"/>
      <c r="O618" s="18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12"/>
      <c r="B619" s="45"/>
      <c r="C619" s="17"/>
      <c r="D619" s="17"/>
      <c r="E619" s="18"/>
      <c r="F619" s="17"/>
      <c r="G619" s="17"/>
      <c r="H619" s="12"/>
      <c r="I619" s="18"/>
      <c r="J619" s="12"/>
      <c r="K619" s="17"/>
      <c r="L619" s="12"/>
      <c r="M619" s="18"/>
      <c r="N619" s="18"/>
      <c r="O619" s="18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12"/>
      <c r="B620" s="45"/>
      <c r="C620" s="17"/>
      <c r="D620" s="17"/>
      <c r="E620" s="18"/>
      <c r="F620" s="17"/>
      <c r="G620" s="17"/>
      <c r="H620" s="12"/>
      <c r="I620" s="18"/>
      <c r="J620" s="12"/>
      <c r="K620" s="17"/>
      <c r="L620" s="12"/>
      <c r="M620" s="18"/>
      <c r="N620" s="18"/>
      <c r="O620" s="18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12"/>
      <c r="B621" s="45"/>
      <c r="C621" s="17"/>
      <c r="D621" s="17"/>
      <c r="E621" s="18"/>
      <c r="F621" s="17"/>
      <c r="G621" s="17"/>
      <c r="H621" s="12"/>
      <c r="I621" s="18"/>
      <c r="J621" s="12"/>
      <c r="K621" s="17"/>
      <c r="L621" s="12"/>
      <c r="M621" s="18"/>
      <c r="N621" s="18"/>
      <c r="O621" s="18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12"/>
      <c r="B622" s="45"/>
      <c r="C622" s="17"/>
      <c r="D622" s="17"/>
      <c r="E622" s="18"/>
      <c r="F622" s="17"/>
      <c r="G622" s="17"/>
      <c r="H622" s="12"/>
      <c r="I622" s="18"/>
      <c r="J622" s="12"/>
      <c r="K622" s="17"/>
      <c r="L622" s="12"/>
      <c r="M622" s="18"/>
      <c r="N622" s="18"/>
      <c r="O622" s="18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12"/>
      <c r="B623" s="45"/>
      <c r="C623" s="17"/>
      <c r="D623" s="17"/>
      <c r="E623" s="18"/>
      <c r="F623" s="17"/>
      <c r="G623" s="17"/>
      <c r="H623" s="12"/>
      <c r="I623" s="18"/>
      <c r="J623" s="12"/>
      <c r="K623" s="17"/>
      <c r="L623" s="12"/>
      <c r="M623" s="18"/>
      <c r="N623" s="18"/>
      <c r="O623" s="18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12"/>
      <c r="B624" s="45"/>
      <c r="C624" s="17"/>
      <c r="D624" s="17"/>
      <c r="E624" s="18"/>
      <c r="F624" s="17"/>
      <c r="G624" s="17"/>
      <c r="H624" s="12"/>
      <c r="I624" s="18"/>
      <c r="J624" s="12"/>
      <c r="K624" s="17"/>
      <c r="L624" s="12"/>
      <c r="M624" s="18"/>
      <c r="N624" s="18"/>
      <c r="O624" s="18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12"/>
      <c r="B625" s="45"/>
      <c r="C625" s="17"/>
      <c r="D625" s="17"/>
      <c r="E625" s="18"/>
      <c r="F625" s="17"/>
      <c r="G625" s="17"/>
      <c r="H625" s="12"/>
      <c r="I625" s="18"/>
      <c r="J625" s="12"/>
      <c r="K625" s="17"/>
      <c r="L625" s="12"/>
      <c r="M625" s="18"/>
      <c r="N625" s="18"/>
      <c r="O625" s="18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12"/>
      <c r="B626" s="45"/>
      <c r="C626" s="17"/>
      <c r="D626" s="17"/>
      <c r="E626" s="18"/>
      <c r="F626" s="17"/>
      <c r="G626" s="17"/>
      <c r="H626" s="12"/>
      <c r="I626" s="18"/>
      <c r="J626" s="12"/>
      <c r="K626" s="17"/>
      <c r="L626" s="12"/>
      <c r="M626" s="18"/>
      <c r="N626" s="18"/>
      <c r="O626" s="18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12"/>
      <c r="B627" s="45"/>
      <c r="C627" s="17"/>
      <c r="D627" s="17"/>
      <c r="E627" s="18"/>
      <c r="F627" s="17"/>
      <c r="G627" s="17"/>
      <c r="H627" s="12"/>
      <c r="I627" s="18"/>
      <c r="J627" s="12"/>
      <c r="K627" s="17"/>
      <c r="L627" s="12"/>
      <c r="M627" s="18"/>
      <c r="N627" s="18"/>
      <c r="O627" s="18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12"/>
      <c r="B628" s="45"/>
      <c r="C628" s="17"/>
      <c r="D628" s="17"/>
      <c r="E628" s="18"/>
      <c r="F628" s="17"/>
      <c r="G628" s="17"/>
      <c r="H628" s="12"/>
      <c r="I628" s="18"/>
      <c r="J628" s="12"/>
      <c r="K628" s="17"/>
      <c r="L628" s="12"/>
      <c r="M628" s="18"/>
      <c r="N628" s="18"/>
      <c r="O628" s="18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12"/>
      <c r="B629" s="45"/>
      <c r="C629" s="17"/>
      <c r="D629" s="17"/>
      <c r="E629" s="18"/>
      <c r="F629" s="17"/>
      <c r="G629" s="17"/>
      <c r="H629" s="12"/>
      <c r="I629" s="18"/>
      <c r="J629" s="12"/>
      <c r="K629" s="17"/>
      <c r="L629" s="12"/>
      <c r="M629" s="18"/>
      <c r="N629" s="18"/>
      <c r="O629" s="18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2"/>
      <c r="B630" s="45"/>
      <c r="C630" s="17"/>
      <c r="D630" s="17"/>
      <c r="E630" s="18"/>
      <c r="F630" s="17"/>
      <c r="G630" s="17"/>
      <c r="H630" s="12"/>
      <c r="I630" s="18"/>
      <c r="J630" s="12"/>
      <c r="K630" s="17"/>
      <c r="L630" s="12"/>
      <c r="M630" s="18"/>
      <c r="N630" s="18"/>
      <c r="O630" s="18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2"/>
      <c r="B631" s="45"/>
      <c r="C631" s="17"/>
      <c r="D631" s="17"/>
      <c r="E631" s="18"/>
      <c r="F631" s="17"/>
      <c r="G631" s="17"/>
      <c r="H631" s="12"/>
      <c r="I631" s="18"/>
      <c r="J631" s="12"/>
      <c r="K631" s="17"/>
      <c r="L631" s="12"/>
      <c r="M631" s="18"/>
      <c r="N631" s="18"/>
      <c r="O631" s="18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2"/>
      <c r="B632" s="45"/>
      <c r="C632" s="17"/>
      <c r="D632" s="17"/>
      <c r="E632" s="18"/>
      <c r="F632" s="17"/>
      <c r="G632" s="17"/>
      <c r="H632" s="12"/>
      <c r="I632" s="18"/>
      <c r="J632" s="12"/>
      <c r="K632" s="17"/>
      <c r="L632" s="12"/>
      <c r="M632" s="18"/>
      <c r="N632" s="18"/>
      <c r="O632" s="18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2"/>
      <c r="B633" s="45"/>
      <c r="C633" s="17"/>
      <c r="D633" s="17"/>
      <c r="E633" s="18"/>
      <c r="F633" s="17"/>
      <c r="G633" s="17"/>
      <c r="H633" s="12"/>
      <c r="I633" s="18"/>
      <c r="J633" s="12"/>
      <c r="K633" s="17"/>
      <c r="L633" s="12"/>
      <c r="M633" s="18"/>
      <c r="N633" s="18"/>
      <c r="O633" s="18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2"/>
      <c r="B634" s="45"/>
      <c r="C634" s="17"/>
      <c r="D634" s="17"/>
      <c r="E634" s="18"/>
      <c r="F634" s="17"/>
      <c r="G634" s="17"/>
      <c r="H634" s="12"/>
      <c r="I634" s="18"/>
      <c r="J634" s="12"/>
      <c r="K634" s="17"/>
      <c r="L634" s="12"/>
      <c r="M634" s="18"/>
      <c r="N634" s="18"/>
      <c r="O634" s="18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2"/>
      <c r="B635" s="45"/>
      <c r="C635" s="17"/>
      <c r="D635" s="17"/>
      <c r="E635" s="18"/>
      <c r="F635" s="17"/>
      <c r="G635" s="17"/>
      <c r="H635" s="12"/>
      <c r="I635" s="18"/>
      <c r="J635" s="12"/>
      <c r="K635" s="17"/>
      <c r="L635" s="12"/>
      <c r="M635" s="18"/>
      <c r="N635" s="18"/>
      <c r="O635" s="18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2"/>
      <c r="B636" s="45"/>
      <c r="C636" s="17"/>
      <c r="D636" s="17"/>
      <c r="E636" s="18"/>
      <c r="F636" s="17"/>
      <c r="G636" s="17"/>
      <c r="H636" s="12"/>
      <c r="I636" s="18"/>
      <c r="J636" s="12"/>
      <c r="K636" s="17"/>
      <c r="L636" s="12"/>
      <c r="M636" s="18"/>
      <c r="N636" s="18"/>
      <c r="O636" s="18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2"/>
      <c r="B637" s="45"/>
      <c r="C637" s="17"/>
      <c r="D637" s="17"/>
      <c r="E637" s="18"/>
      <c r="F637" s="17"/>
      <c r="G637" s="17"/>
      <c r="H637" s="12"/>
      <c r="I637" s="18"/>
      <c r="J637" s="12"/>
      <c r="K637" s="17"/>
      <c r="L637" s="12"/>
      <c r="M637" s="18"/>
      <c r="N637" s="18"/>
      <c r="O637" s="18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2"/>
      <c r="B638" s="45"/>
      <c r="C638" s="17"/>
      <c r="D638" s="17"/>
      <c r="E638" s="18"/>
      <c r="F638" s="17"/>
      <c r="G638" s="17"/>
      <c r="H638" s="12"/>
      <c r="I638" s="18"/>
      <c r="J638" s="12"/>
      <c r="K638" s="17"/>
      <c r="L638" s="12"/>
      <c r="M638" s="18"/>
      <c r="N638" s="18"/>
      <c r="O638" s="18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2"/>
      <c r="B639" s="45"/>
      <c r="C639" s="17"/>
      <c r="D639" s="17"/>
      <c r="E639" s="18"/>
      <c r="F639" s="17"/>
      <c r="G639" s="17"/>
      <c r="H639" s="12"/>
      <c r="I639" s="18"/>
      <c r="J639" s="12"/>
      <c r="K639" s="17"/>
      <c r="L639" s="12"/>
      <c r="M639" s="18"/>
      <c r="N639" s="18"/>
      <c r="O639" s="18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2"/>
      <c r="B640" s="45"/>
      <c r="C640" s="17"/>
      <c r="D640" s="17"/>
      <c r="E640" s="18"/>
      <c r="F640" s="17"/>
      <c r="G640" s="17"/>
      <c r="H640" s="12"/>
      <c r="I640" s="18"/>
      <c r="J640" s="12"/>
      <c r="K640" s="17"/>
      <c r="L640" s="12"/>
      <c r="M640" s="18"/>
      <c r="N640" s="18"/>
      <c r="O640" s="18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2"/>
      <c r="B641" s="45"/>
      <c r="C641" s="17"/>
      <c r="D641" s="17"/>
      <c r="E641" s="18"/>
      <c r="F641" s="17"/>
      <c r="G641" s="17"/>
      <c r="H641" s="12"/>
      <c r="I641" s="18"/>
      <c r="J641" s="12"/>
      <c r="K641" s="17"/>
      <c r="L641" s="12"/>
      <c r="M641" s="18"/>
      <c r="N641" s="18"/>
      <c r="O641" s="18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2"/>
      <c r="B642" s="45"/>
      <c r="C642" s="17"/>
      <c r="D642" s="17"/>
      <c r="E642" s="18"/>
      <c r="F642" s="17"/>
      <c r="G642" s="17"/>
      <c r="H642" s="12"/>
      <c r="I642" s="18"/>
      <c r="J642" s="12"/>
      <c r="K642" s="17"/>
      <c r="L642" s="12"/>
      <c r="M642" s="18"/>
      <c r="N642" s="18"/>
      <c r="O642" s="18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2"/>
      <c r="B643" s="45"/>
      <c r="C643" s="17"/>
      <c r="D643" s="17"/>
      <c r="E643" s="18"/>
      <c r="F643" s="17"/>
      <c r="G643" s="17"/>
      <c r="H643" s="12"/>
      <c r="I643" s="18"/>
      <c r="J643" s="12"/>
      <c r="K643" s="17"/>
      <c r="L643" s="12"/>
      <c r="M643" s="18"/>
      <c r="N643" s="18"/>
      <c r="O643" s="18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2"/>
      <c r="B644" s="45"/>
      <c r="C644" s="17"/>
      <c r="D644" s="17"/>
      <c r="E644" s="18"/>
      <c r="F644" s="17"/>
      <c r="G644" s="17"/>
      <c r="H644" s="12"/>
      <c r="I644" s="18"/>
      <c r="J644" s="12"/>
      <c r="K644" s="17"/>
      <c r="L644" s="12"/>
      <c r="M644" s="18"/>
      <c r="N644" s="18"/>
      <c r="O644" s="18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2"/>
      <c r="B645" s="45"/>
      <c r="C645" s="17"/>
      <c r="D645" s="17"/>
      <c r="E645" s="18"/>
      <c r="F645" s="17"/>
      <c r="G645" s="17"/>
      <c r="H645" s="12"/>
      <c r="I645" s="18"/>
      <c r="J645" s="12"/>
      <c r="K645" s="17"/>
      <c r="L645" s="12"/>
      <c r="M645" s="18"/>
      <c r="N645" s="18"/>
      <c r="O645" s="18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2"/>
      <c r="B646" s="45"/>
      <c r="C646" s="17"/>
      <c r="D646" s="17"/>
      <c r="E646" s="18"/>
      <c r="F646" s="17"/>
      <c r="G646" s="17"/>
      <c r="H646" s="12"/>
      <c r="I646" s="18"/>
      <c r="J646" s="12"/>
      <c r="K646" s="17"/>
      <c r="L646" s="12"/>
      <c r="M646" s="18"/>
      <c r="N646" s="18"/>
      <c r="O646" s="18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2"/>
      <c r="B647" s="45"/>
      <c r="C647" s="17"/>
      <c r="D647" s="17"/>
      <c r="E647" s="18"/>
      <c r="F647" s="17"/>
      <c r="G647" s="17"/>
      <c r="H647" s="12"/>
      <c r="I647" s="18"/>
      <c r="J647" s="12"/>
      <c r="K647" s="17"/>
      <c r="L647" s="12"/>
      <c r="M647" s="18"/>
      <c r="N647" s="18"/>
      <c r="O647" s="18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2"/>
      <c r="B648" s="45"/>
      <c r="C648" s="17"/>
      <c r="D648" s="17"/>
      <c r="E648" s="18"/>
      <c r="F648" s="17"/>
      <c r="G648" s="17"/>
      <c r="H648" s="12"/>
      <c r="I648" s="18"/>
      <c r="J648" s="12"/>
      <c r="K648" s="17"/>
      <c r="L648" s="12"/>
      <c r="M648" s="18"/>
      <c r="N648" s="18"/>
      <c r="O648" s="18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2"/>
      <c r="B649" s="45"/>
      <c r="C649" s="17"/>
      <c r="D649" s="17"/>
      <c r="E649" s="18"/>
      <c r="F649" s="17"/>
      <c r="G649" s="17"/>
      <c r="H649" s="12"/>
      <c r="I649" s="18"/>
      <c r="J649" s="12"/>
      <c r="K649" s="17"/>
      <c r="L649" s="12"/>
      <c r="M649" s="18"/>
      <c r="N649" s="18"/>
      <c r="O649" s="18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2"/>
      <c r="B650" s="45"/>
      <c r="C650" s="17"/>
      <c r="D650" s="17"/>
      <c r="E650" s="18"/>
      <c r="F650" s="17"/>
      <c r="G650" s="17"/>
      <c r="H650" s="12"/>
      <c r="I650" s="18"/>
      <c r="J650" s="12"/>
      <c r="K650" s="17"/>
      <c r="L650" s="12"/>
      <c r="M650" s="18"/>
      <c r="N650" s="18"/>
      <c r="O650" s="18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2"/>
      <c r="B651" s="45"/>
      <c r="C651" s="17"/>
      <c r="D651" s="17"/>
      <c r="E651" s="18"/>
      <c r="F651" s="17"/>
      <c r="G651" s="17"/>
      <c r="H651" s="12"/>
      <c r="I651" s="18"/>
      <c r="J651" s="12"/>
      <c r="K651" s="17"/>
      <c r="L651" s="12"/>
      <c r="M651" s="18"/>
      <c r="N651" s="18"/>
      <c r="O651" s="18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2"/>
      <c r="B652" s="45"/>
      <c r="C652" s="17"/>
      <c r="D652" s="17"/>
      <c r="E652" s="18"/>
      <c r="F652" s="17"/>
      <c r="G652" s="17"/>
      <c r="H652" s="12"/>
      <c r="I652" s="18"/>
      <c r="J652" s="12"/>
      <c r="K652" s="17"/>
      <c r="L652" s="12"/>
      <c r="M652" s="18"/>
      <c r="N652" s="18"/>
      <c r="O652" s="18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2"/>
      <c r="B653" s="45"/>
      <c r="C653" s="17"/>
      <c r="D653" s="17"/>
      <c r="E653" s="18"/>
      <c r="F653" s="17"/>
      <c r="G653" s="17"/>
      <c r="H653" s="12"/>
      <c r="I653" s="18"/>
      <c r="J653" s="12"/>
      <c r="K653" s="17"/>
      <c r="L653" s="12"/>
      <c r="M653" s="18"/>
      <c r="N653" s="18"/>
      <c r="O653" s="18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2"/>
      <c r="B654" s="45"/>
      <c r="C654" s="17"/>
      <c r="D654" s="17"/>
      <c r="E654" s="18"/>
      <c r="F654" s="17"/>
      <c r="G654" s="17"/>
      <c r="H654" s="12"/>
      <c r="I654" s="18"/>
      <c r="J654" s="12"/>
      <c r="K654" s="17"/>
      <c r="L654" s="12"/>
      <c r="M654" s="18"/>
      <c r="N654" s="18"/>
      <c r="O654" s="18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2"/>
      <c r="B655" s="45"/>
      <c r="C655" s="17"/>
      <c r="D655" s="17"/>
      <c r="E655" s="18"/>
      <c r="F655" s="17"/>
      <c r="G655" s="17"/>
      <c r="H655" s="12"/>
      <c r="I655" s="18"/>
      <c r="J655" s="12"/>
      <c r="K655" s="17"/>
      <c r="L655" s="12"/>
      <c r="M655" s="18"/>
      <c r="N655" s="18"/>
      <c r="O655" s="18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2"/>
      <c r="B656" s="45"/>
      <c r="C656" s="17"/>
      <c r="D656" s="17"/>
      <c r="E656" s="18"/>
      <c r="F656" s="17"/>
      <c r="G656" s="17"/>
      <c r="H656" s="12"/>
      <c r="I656" s="18"/>
      <c r="J656" s="12"/>
      <c r="K656" s="17"/>
      <c r="L656" s="12"/>
      <c r="M656" s="18"/>
      <c r="N656" s="18"/>
      <c r="O656" s="18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2"/>
      <c r="B657" s="45"/>
      <c r="C657" s="17"/>
      <c r="D657" s="17"/>
      <c r="E657" s="18"/>
      <c r="F657" s="17"/>
      <c r="G657" s="17"/>
      <c r="H657" s="12"/>
      <c r="I657" s="18"/>
      <c r="J657" s="12"/>
      <c r="K657" s="17"/>
      <c r="L657" s="12"/>
      <c r="M657" s="18"/>
      <c r="N657" s="18"/>
      <c r="O657" s="18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2"/>
      <c r="B658" s="45"/>
      <c r="C658" s="17"/>
      <c r="D658" s="17"/>
      <c r="E658" s="18"/>
      <c r="F658" s="17"/>
      <c r="G658" s="17"/>
      <c r="H658" s="12"/>
      <c r="I658" s="18"/>
      <c r="J658" s="12"/>
      <c r="K658" s="17"/>
      <c r="L658" s="12"/>
      <c r="M658" s="18"/>
      <c r="N658" s="18"/>
      <c r="O658" s="18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2"/>
      <c r="B659" s="45"/>
      <c r="C659" s="17"/>
      <c r="D659" s="17"/>
      <c r="E659" s="18"/>
      <c r="F659" s="17"/>
      <c r="G659" s="17"/>
      <c r="H659" s="12"/>
      <c r="I659" s="18"/>
      <c r="J659" s="12"/>
      <c r="K659" s="17"/>
      <c r="L659" s="12"/>
      <c r="M659" s="18"/>
      <c r="N659" s="18"/>
      <c r="O659" s="18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2"/>
      <c r="B660" s="45"/>
      <c r="C660" s="17"/>
      <c r="D660" s="17"/>
      <c r="E660" s="18"/>
      <c r="F660" s="17"/>
      <c r="G660" s="17"/>
      <c r="H660" s="12"/>
      <c r="I660" s="18"/>
      <c r="J660" s="12"/>
      <c r="K660" s="17"/>
      <c r="L660" s="12"/>
      <c r="M660" s="18"/>
      <c r="N660" s="18"/>
      <c r="O660" s="18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2"/>
      <c r="B661" s="45"/>
      <c r="C661" s="17"/>
      <c r="D661" s="17"/>
      <c r="E661" s="18"/>
      <c r="F661" s="17"/>
      <c r="G661" s="17"/>
      <c r="H661" s="12"/>
      <c r="I661" s="18"/>
      <c r="J661" s="12"/>
      <c r="K661" s="17"/>
      <c r="L661" s="12"/>
      <c r="M661" s="18"/>
      <c r="N661" s="18"/>
      <c r="O661" s="18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2"/>
      <c r="B662" s="45"/>
      <c r="C662" s="17"/>
      <c r="D662" s="17"/>
      <c r="E662" s="18"/>
      <c r="F662" s="17"/>
      <c r="G662" s="17"/>
      <c r="H662" s="12"/>
      <c r="I662" s="18"/>
      <c r="J662" s="12"/>
      <c r="K662" s="17"/>
      <c r="L662" s="12"/>
      <c r="M662" s="18"/>
      <c r="N662" s="18"/>
      <c r="O662" s="18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2"/>
      <c r="B663" s="45"/>
      <c r="C663" s="17"/>
      <c r="D663" s="17"/>
      <c r="E663" s="18"/>
      <c r="F663" s="17"/>
      <c r="G663" s="17"/>
      <c r="H663" s="12"/>
      <c r="I663" s="18"/>
      <c r="J663" s="12"/>
      <c r="K663" s="17"/>
      <c r="L663" s="12"/>
      <c r="M663" s="18"/>
      <c r="N663" s="18"/>
      <c r="O663" s="18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2"/>
      <c r="B664" s="45"/>
      <c r="C664" s="17"/>
      <c r="D664" s="17"/>
      <c r="E664" s="18"/>
      <c r="F664" s="17"/>
      <c r="G664" s="17"/>
      <c r="H664" s="12"/>
      <c r="I664" s="18"/>
      <c r="J664" s="12"/>
      <c r="K664" s="17"/>
      <c r="L664" s="12"/>
      <c r="M664" s="18"/>
      <c r="N664" s="18"/>
      <c r="O664" s="18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2"/>
      <c r="B665" s="45"/>
      <c r="C665" s="17"/>
      <c r="D665" s="17"/>
      <c r="E665" s="18"/>
      <c r="F665" s="17"/>
      <c r="G665" s="17"/>
      <c r="H665" s="12"/>
      <c r="I665" s="18"/>
      <c r="J665" s="12"/>
      <c r="K665" s="17"/>
      <c r="L665" s="12"/>
      <c r="M665" s="18"/>
      <c r="N665" s="18"/>
      <c r="O665" s="18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2"/>
      <c r="B666" s="45"/>
      <c r="C666" s="17"/>
      <c r="D666" s="17"/>
      <c r="E666" s="18"/>
      <c r="F666" s="17"/>
      <c r="G666" s="17"/>
      <c r="H666" s="12"/>
      <c r="I666" s="18"/>
      <c r="J666" s="12"/>
      <c r="K666" s="17"/>
      <c r="L666" s="12"/>
      <c r="M666" s="18"/>
      <c r="N666" s="18"/>
      <c r="O666" s="18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2"/>
      <c r="B667" s="45"/>
      <c r="C667" s="17"/>
      <c r="D667" s="17"/>
      <c r="E667" s="18"/>
      <c r="F667" s="17"/>
      <c r="G667" s="17"/>
      <c r="H667" s="12"/>
      <c r="I667" s="18"/>
      <c r="J667" s="12"/>
      <c r="K667" s="17"/>
      <c r="L667" s="12"/>
      <c r="M667" s="18"/>
      <c r="N667" s="18"/>
      <c r="O667" s="18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2"/>
      <c r="B668" s="45"/>
      <c r="C668" s="17"/>
      <c r="D668" s="17"/>
      <c r="E668" s="18"/>
      <c r="F668" s="17"/>
      <c r="G668" s="17"/>
      <c r="H668" s="12"/>
      <c r="I668" s="18"/>
      <c r="J668" s="12"/>
      <c r="K668" s="17"/>
      <c r="L668" s="12"/>
      <c r="M668" s="18"/>
      <c r="N668" s="18"/>
      <c r="O668" s="18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2"/>
      <c r="B669" s="45"/>
      <c r="C669" s="17"/>
      <c r="D669" s="17"/>
      <c r="E669" s="18"/>
      <c r="F669" s="17"/>
      <c r="G669" s="17"/>
      <c r="H669" s="12"/>
      <c r="I669" s="18"/>
      <c r="J669" s="12"/>
      <c r="K669" s="17"/>
      <c r="L669" s="12"/>
      <c r="M669" s="18"/>
      <c r="N669" s="18"/>
      <c r="O669" s="18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2"/>
      <c r="B670" s="45"/>
      <c r="C670" s="17"/>
      <c r="D670" s="17"/>
      <c r="E670" s="18"/>
      <c r="F670" s="17"/>
      <c r="G670" s="17"/>
      <c r="H670" s="12"/>
      <c r="I670" s="18"/>
      <c r="J670" s="12"/>
      <c r="K670" s="17"/>
      <c r="L670" s="12"/>
      <c r="M670" s="18"/>
      <c r="N670" s="18"/>
      <c r="O670" s="18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2"/>
      <c r="B671" s="45"/>
      <c r="C671" s="17"/>
      <c r="D671" s="17"/>
      <c r="E671" s="18"/>
      <c r="F671" s="17"/>
      <c r="G671" s="17"/>
      <c r="H671" s="12"/>
      <c r="I671" s="18"/>
      <c r="J671" s="12"/>
      <c r="K671" s="17"/>
      <c r="L671" s="12"/>
      <c r="M671" s="18"/>
      <c r="N671" s="18"/>
      <c r="O671" s="18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2"/>
      <c r="B672" s="45"/>
      <c r="C672" s="17"/>
      <c r="D672" s="17"/>
      <c r="E672" s="18"/>
      <c r="F672" s="17"/>
      <c r="G672" s="17"/>
      <c r="H672" s="12"/>
      <c r="I672" s="18"/>
      <c r="J672" s="12"/>
      <c r="K672" s="17"/>
      <c r="L672" s="12"/>
      <c r="M672" s="18"/>
      <c r="N672" s="18"/>
      <c r="O672" s="18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2"/>
      <c r="B673" s="45"/>
      <c r="C673" s="17"/>
      <c r="D673" s="17"/>
      <c r="E673" s="18"/>
      <c r="F673" s="17"/>
      <c r="G673" s="17"/>
      <c r="H673" s="12"/>
      <c r="I673" s="18"/>
      <c r="J673" s="12"/>
      <c r="K673" s="17"/>
      <c r="L673" s="12"/>
      <c r="M673" s="18"/>
      <c r="N673" s="18"/>
      <c r="O673" s="18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2"/>
      <c r="B674" s="45"/>
      <c r="C674" s="17"/>
      <c r="D674" s="17"/>
      <c r="E674" s="18"/>
      <c r="F674" s="17"/>
      <c r="G674" s="17"/>
      <c r="H674" s="12"/>
      <c r="I674" s="18"/>
      <c r="J674" s="12"/>
      <c r="K674" s="17"/>
      <c r="L674" s="12"/>
      <c r="M674" s="18"/>
      <c r="N674" s="18"/>
      <c r="O674" s="18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2"/>
      <c r="B675" s="45"/>
      <c r="C675" s="17"/>
      <c r="D675" s="17"/>
      <c r="E675" s="18"/>
      <c r="F675" s="17"/>
      <c r="G675" s="17"/>
      <c r="H675" s="12"/>
      <c r="I675" s="18"/>
      <c r="J675" s="12"/>
      <c r="K675" s="17"/>
      <c r="L675" s="12"/>
      <c r="M675" s="18"/>
      <c r="N675" s="18"/>
      <c r="O675" s="18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2"/>
      <c r="B676" s="45"/>
      <c r="C676" s="17"/>
      <c r="D676" s="17"/>
      <c r="E676" s="18"/>
      <c r="F676" s="17"/>
      <c r="G676" s="17"/>
      <c r="H676" s="12"/>
      <c r="I676" s="18"/>
      <c r="J676" s="12"/>
      <c r="K676" s="17"/>
      <c r="L676" s="12"/>
      <c r="M676" s="18"/>
      <c r="N676" s="18"/>
      <c r="O676" s="18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2"/>
      <c r="B677" s="45"/>
      <c r="C677" s="17"/>
      <c r="D677" s="17"/>
      <c r="E677" s="18"/>
      <c r="F677" s="17"/>
      <c r="G677" s="17"/>
      <c r="H677" s="12"/>
      <c r="I677" s="18"/>
      <c r="J677" s="12"/>
      <c r="K677" s="17"/>
      <c r="L677" s="12"/>
      <c r="M677" s="18"/>
      <c r="N677" s="18"/>
      <c r="O677" s="18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2"/>
      <c r="B678" s="45"/>
      <c r="C678" s="17"/>
      <c r="D678" s="17"/>
      <c r="E678" s="18"/>
      <c r="F678" s="17"/>
      <c r="G678" s="17"/>
      <c r="H678" s="12"/>
      <c r="I678" s="18"/>
      <c r="J678" s="12"/>
      <c r="K678" s="17"/>
      <c r="L678" s="12"/>
      <c r="M678" s="18"/>
      <c r="N678" s="18"/>
      <c r="O678" s="18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2"/>
      <c r="B679" s="45"/>
      <c r="C679" s="17"/>
      <c r="D679" s="17"/>
      <c r="E679" s="18"/>
      <c r="F679" s="17"/>
      <c r="G679" s="17"/>
      <c r="H679" s="12"/>
      <c r="I679" s="18"/>
      <c r="J679" s="12"/>
      <c r="K679" s="17"/>
      <c r="L679" s="12"/>
      <c r="M679" s="18"/>
      <c r="N679" s="18"/>
      <c r="O679" s="18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2"/>
      <c r="B680" s="45"/>
      <c r="C680" s="17"/>
      <c r="D680" s="17"/>
      <c r="E680" s="18"/>
      <c r="F680" s="17"/>
      <c r="G680" s="17"/>
      <c r="H680" s="12"/>
      <c r="I680" s="18"/>
      <c r="J680" s="12"/>
      <c r="K680" s="17"/>
      <c r="L680" s="12"/>
      <c r="M680" s="18"/>
      <c r="N680" s="18"/>
      <c r="O680" s="18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2"/>
      <c r="B681" s="45"/>
      <c r="C681" s="17"/>
      <c r="D681" s="17"/>
      <c r="E681" s="18"/>
      <c r="F681" s="17"/>
      <c r="G681" s="17"/>
      <c r="H681" s="12"/>
      <c r="I681" s="18"/>
      <c r="J681" s="12"/>
      <c r="K681" s="17"/>
      <c r="L681" s="12"/>
      <c r="M681" s="18"/>
      <c r="N681" s="18"/>
      <c r="O681" s="18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2"/>
      <c r="B682" s="45"/>
      <c r="C682" s="17"/>
      <c r="D682" s="17"/>
      <c r="E682" s="18"/>
      <c r="F682" s="17"/>
      <c r="G682" s="17"/>
      <c r="H682" s="12"/>
      <c r="I682" s="18"/>
      <c r="J682" s="12"/>
      <c r="K682" s="17"/>
      <c r="L682" s="12"/>
      <c r="M682" s="18"/>
      <c r="N682" s="18"/>
      <c r="O682" s="18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2"/>
      <c r="B683" s="45"/>
      <c r="C683" s="17"/>
      <c r="D683" s="17"/>
      <c r="E683" s="18"/>
      <c r="F683" s="17"/>
      <c r="G683" s="17"/>
      <c r="H683" s="12"/>
      <c r="I683" s="18"/>
      <c r="J683" s="12"/>
      <c r="K683" s="17"/>
      <c r="L683" s="12"/>
      <c r="M683" s="18"/>
      <c r="N683" s="18"/>
      <c r="O683" s="18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2"/>
      <c r="B684" s="45"/>
      <c r="C684" s="17"/>
      <c r="D684" s="17"/>
      <c r="E684" s="18"/>
      <c r="F684" s="17"/>
      <c r="G684" s="17"/>
      <c r="H684" s="12"/>
      <c r="I684" s="18"/>
      <c r="J684" s="12"/>
      <c r="K684" s="17"/>
      <c r="L684" s="12"/>
      <c r="M684" s="18"/>
      <c r="N684" s="18"/>
      <c r="O684" s="18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2"/>
      <c r="B685" s="45"/>
      <c r="C685" s="17"/>
      <c r="D685" s="17"/>
      <c r="E685" s="18"/>
      <c r="F685" s="17"/>
      <c r="G685" s="17"/>
      <c r="H685" s="12"/>
      <c r="I685" s="18"/>
      <c r="J685" s="12"/>
      <c r="K685" s="17"/>
      <c r="L685" s="12"/>
      <c r="M685" s="18"/>
      <c r="N685" s="18"/>
      <c r="O685" s="18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2"/>
      <c r="B686" s="45"/>
      <c r="C686" s="17"/>
      <c r="D686" s="17"/>
      <c r="E686" s="18"/>
      <c r="F686" s="17"/>
      <c r="G686" s="17"/>
      <c r="H686" s="12"/>
      <c r="I686" s="18"/>
      <c r="J686" s="12"/>
      <c r="K686" s="17"/>
      <c r="L686" s="12"/>
      <c r="M686" s="18"/>
      <c r="N686" s="18"/>
      <c r="O686" s="18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2"/>
      <c r="B687" s="45"/>
      <c r="C687" s="17"/>
      <c r="D687" s="17"/>
      <c r="E687" s="18"/>
      <c r="F687" s="17"/>
      <c r="G687" s="17"/>
      <c r="H687" s="12"/>
      <c r="I687" s="18"/>
      <c r="J687" s="12"/>
      <c r="K687" s="17"/>
      <c r="L687" s="12"/>
      <c r="M687" s="18"/>
      <c r="N687" s="18"/>
      <c r="O687" s="18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2"/>
      <c r="B688" s="45"/>
      <c r="C688" s="17"/>
      <c r="D688" s="17"/>
      <c r="E688" s="18"/>
      <c r="F688" s="17"/>
      <c r="G688" s="17"/>
      <c r="H688" s="12"/>
      <c r="I688" s="18"/>
      <c r="J688" s="12"/>
      <c r="K688" s="17"/>
      <c r="L688" s="12"/>
      <c r="M688" s="18"/>
      <c r="N688" s="18"/>
      <c r="O688" s="18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2"/>
      <c r="B689" s="45"/>
      <c r="C689" s="17"/>
      <c r="D689" s="17"/>
      <c r="E689" s="18"/>
      <c r="F689" s="17"/>
      <c r="G689" s="17"/>
      <c r="H689" s="12"/>
      <c r="I689" s="18"/>
      <c r="J689" s="12"/>
      <c r="K689" s="17"/>
      <c r="L689" s="12"/>
      <c r="M689" s="18"/>
      <c r="N689" s="18"/>
      <c r="O689" s="18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2"/>
      <c r="B690" s="45"/>
      <c r="C690" s="17"/>
      <c r="D690" s="17"/>
      <c r="E690" s="18"/>
      <c r="F690" s="17"/>
      <c r="G690" s="17"/>
      <c r="H690" s="12"/>
      <c r="I690" s="18"/>
      <c r="J690" s="12"/>
      <c r="K690" s="17"/>
      <c r="L690" s="12"/>
      <c r="M690" s="18"/>
      <c r="N690" s="18"/>
      <c r="O690" s="18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2"/>
      <c r="B691" s="45"/>
      <c r="C691" s="17"/>
      <c r="D691" s="17"/>
      <c r="E691" s="18"/>
      <c r="F691" s="17"/>
      <c r="G691" s="17"/>
      <c r="H691" s="12"/>
      <c r="I691" s="18"/>
      <c r="J691" s="12"/>
      <c r="K691" s="17"/>
      <c r="L691" s="12"/>
      <c r="M691" s="18"/>
      <c r="N691" s="18"/>
      <c r="O691" s="18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2"/>
      <c r="B692" s="45"/>
      <c r="C692" s="17"/>
      <c r="D692" s="17"/>
      <c r="E692" s="18"/>
      <c r="F692" s="17"/>
      <c r="G692" s="17"/>
      <c r="H692" s="12"/>
      <c r="I692" s="18"/>
      <c r="J692" s="12"/>
      <c r="K692" s="17"/>
      <c r="L692" s="12"/>
      <c r="M692" s="18"/>
      <c r="N692" s="18"/>
      <c r="O692" s="18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2"/>
      <c r="B693" s="45"/>
      <c r="C693" s="17"/>
      <c r="D693" s="17"/>
      <c r="E693" s="18"/>
      <c r="F693" s="17"/>
      <c r="G693" s="17"/>
      <c r="H693" s="12"/>
      <c r="I693" s="18"/>
      <c r="J693" s="12"/>
      <c r="K693" s="17"/>
      <c r="L693" s="12"/>
      <c r="M693" s="18"/>
      <c r="N693" s="18"/>
      <c r="O693" s="18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2"/>
      <c r="B694" s="45"/>
      <c r="C694" s="17"/>
      <c r="D694" s="17"/>
      <c r="E694" s="18"/>
      <c r="F694" s="17"/>
      <c r="G694" s="17"/>
      <c r="H694" s="12"/>
      <c r="I694" s="18"/>
      <c r="J694" s="12"/>
      <c r="K694" s="17"/>
      <c r="L694" s="12"/>
      <c r="M694" s="18"/>
      <c r="N694" s="18"/>
      <c r="O694" s="18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2"/>
      <c r="B695" s="45"/>
      <c r="C695" s="17"/>
      <c r="D695" s="17"/>
      <c r="E695" s="18"/>
      <c r="F695" s="17"/>
      <c r="G695" s="17"/>
      <c r="H695" s="12"/>
      <c r="I695" s="18"/>
      <c r="J695" s="12"/>
      <c r="K695" s="17"/>
      <c r="L695" s="12"/>
      <c r="M695" s="18"/>
      <c r="N695" s="18"/>
      <c r="O695" s="18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2"/>
      <c r="B696" s="45"/>
      <c r="C696" s="17"/>
      <c r="D696" s="17"/>
      <c r="E696" s="18"/>
      <c r="F696" s="17"/>
      <c r="G696" s="17"/>
      <c r="H696" s="12"/>
      <c r="I696" s="18"/>
      <c r="J696" s="12"/>
      <c r="K696" s="17"/>
      <c r="L696" s="12"/>
      <c r="M696" s="18"/>
      <c r="N696" s="18"/>
      <c r="O696" s="18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2"/>
      <c r="B697" s="45"/>
      <c r="C697" s="17"/>
      <c r="D697" s="17"/>
      <c r="E697" s="18"/>
      <c r="F697" s="17"/>
      <c r="G697" s="17"/>
      <c r="H697" s="12"/>
      <c r="I697" s="18"/>
      <c r="J697" s="12"/>
      <c r="K697" s="17"/>
      <c r="L697" s="12"/>
      <c r="M697" s="18"/>
      <c r="N697" s="18"/>
      <c r="O697" s="18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2"/>
      <c r="B698" s="45"/>
      <c r="C698" s="17"/>
      <c r="D698" s="17"/>
      <c r="E698" s="18"/>
      <c r="F698" s="17"/>
      <c r="G698" s="17"/>
      <c r="H698" s="12"/>
      <c r="I698" s="18"/>
      <c r="J698" s="12"/>
      <c r="K698" s="17"/>
      <c r="L698" s="12"/>
      <c r="M698" s="18"/>
      <c r="N698" s="18"/>
      <c r="O698" s="18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2"/>
      <c r="B699" s="45"/>
      <c r="C699" s="17"/>
      <c r="D699" s="17"/>
      <c r="E699" s="18"/>
      <c r="F699" s="17"/>
      <c r="G699" s="17"/>
      <c r="H699" s="12"/>
      <c r="I699" s="18"/>
      <c r="J699" s="12"/>
      <c r="K699" s="17"/>
      <c r="L699" s="12"/>
      <c r="M699" s="18"/>
      <c r="N699" s="18"/>
      <c r="O699" s="18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2"/>
      <c r="B700" s="45"/>
      <c r="C700" s="17"/>
      <c r="D700" s="17"/>
      <c r="E700" s="18"/>
      <c r="F700" s="17"/>
      <c r="G700" s="17"/>
      <c r="H700" s="12"/>
      <c r="I700" s="18"/>
      <c r="J700" s="12"/>
      <c r="K700" s="17"/>
      <c r="L700" s="12"/>
      <c r="M700" s="18"/>
      <c r="N700" s="18"/>
      <c r="O700" s="18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2"/>
      <c r="B701" s="45"/>
      <c r="C701" s="17"/>
      <c r="D701" s="17"/>
      <c r="E701" s="18"/>
      <c r="F701" s="17"/>
      <c r="G701" s="17"/>
      <c r="H701" s="12"/>
      <c r="I701" s="18"/>
      <c r="J701" s="12"/>
      <c r="K701" s="17"/>
      <c r="L701" s="12"/>
      <c r="M701" s="18"/>
      <c r="N701" s="18"/>
      <c r="O701" s="18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2"/>
      <c r="B702" s="45"/>
      <c r="C702" s="17"/>
      <c r="D702" s="17"/>
      <c r="E702" s="18"/>
      <c r="F702" s="17"/>
      <c r="G702" s="17"/>
      <c r="H702" s="12"/>
      <c r="I702" s="18"/>
      <c r="J702" s="12"/>
      <c r="K702" s="17"/>
      <c r="L702" s="12"/>
      <c r="M702" s="18"/>
      <c r="N702" s="18"/>
      <c r="O702" s="18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2"/>
      <c r="B703" s="45"/>
      <c r="C703" s="17"/>
      <c r="D703" s="17"/>
      <c r="E703" s="18"/>
      <c r="F703" s="17"/>
      <c r="G703" s="17"/>
      <c r="H703" s="12"/>
      <c r="I703" s="18"/>
      <c r="J703" s="12"/>
      <c r="K703" s="17"/>
      <c r="L703" s="12"/>
      <c r="M703" s="18"/>
      <c r="N703" s="18"/>
      <c r="O703" s="18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2"/>
      <c r="B704" s="45"/>
      <c r="C704" s="17"/>
      <c r="D704" s="17"/>
      <c r="E704" s="18"/>
      <c r="F704" s="17"/>
      <c r="G704" s="17"/>
      <c r="H704" s="12"/>
      <c r="I704" s="18"/>
      <c r="J704" s="12"/>
      <c r="K704" s="17"/>
      <c r="L704" s="12"/>
      <c r="M704" s="18"/>
      <c r="N704" s="18"/>
      <c r="O704" s="18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2"/>
      <c r="B705" s="45"/>
      <c r="C705" s="17"/>
      <c r="D705" s="17"/>
      <c r="E705" s="18"/>
      <c r="F705" s="17"/>
      <c r="G705" s="17"/>
      <c r="H705" s="12"/>
      <c r="I705" s="18"/>
      <c r="J705" s="12"/>
      <c r="K705" s="17"/>
      <c r="L705" s="12"/>
      <c r="M705" s="18"/>
      <c r="N705" s="18"/>
      <c r="O705" s="18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2"/>
      <c r="B706" s="45"/>
      <c r="C706" s="17"/>
      <c r="D706" s="17"/>
      <c r="E706" s="18"/>
      <c r="F706" s="17"/>
      <c r="G706" s="17"/>
      <c r="H706" s="12"/>
      <c r="I706" s="18"/>
      <c r="J706" s="12"/>
      <c r="K706" s="17"/>
      <c r="L706" s="12"/>
      <c r="M706" s="18"/>
      <c r="N706" s="18"/>
      <c r="O706" s="18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2"/>
      <c r="B707" s="45"/>
      <c r="C707" s="17"/>
      <c r="D707" s="17"/>
      <c r="E707" s="18"/>
      <c r="F707" s="17"/>
      <c r="G707" s="17"/>
      <c r="H707" s="12"/>
      <c r="I707" s="18"/>
      <c r="J707" s="12"/>
      <c r="K707" s="17"/>
      <c r="L707" s="12"/>
      <c r="M707" s="18"/>
      <c r="N707" s="18"/>
      <c r="O707" s="18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2"/>
      <c r="B708" s="45"/>
      <c r="C708" s="17"/>
      <c r="D708" s="17"/>
      <c r="E708" s="18"/>
      <c r="F708" s="17"/>
      <c r="G708" s="17"/>
      <c r="H708" s="12"/>
      <c r="I708" s="18"/>
      <c r="J708" s="12"/>
      <c r="K708" s="17"/>
      <c r="L708" s="12"/>
      <c r="M708" s="18"/>
      <c r="N708" s="18"/>
      <c r="O708" s="18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2"/>
      <c r="B709" s="45"/>
      <c r="C709" s="17"/>
      <c r="D709" s="17"/>
      <c r="E709" s="18"/>
      <c r="F709" s="17"/>
      <c r="G709" s="17"/>
      <c r="H709" s="12"/>
      <c r="I709" s="18"/>
      <c r="J709" s="12"/>
      <c r="K709" s="17"/>
      <c r="L709" s="12"/>
      <c r="M709" s="18"/>
      <c r="N709" s="18"/>
      <c r="O709" s="18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2"/>
      <c r="B710" s="45"/>
      <c r="C710" s="17"/>
      <c r="D710" s="17"/>
      <c r="E710" s="18"/>
      <c r="F710" s="17"/>
      <c r="G710" s="17"/>
      <c r="H710" s="12"/>
      <c r="I710" s="18"/>
      <c r="J710" s="12"/>
      <c r="K710" s="17"/>
      <c r="L710" s="12"/>
      <c r="M710" s="18"/>
      <c r="N710" s="18"/>
      <c r="O710" s="18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2"/>
      <c r="B711" s="45"/>
      <c r="C711" s="17"/>
      <c r="D711" s="17"/>
      <c r="E711" s="18"/>
      <c r="F711" s="17"/>
      <c r="G711" s="17"/>
      <c r="H711" s="12"/>
      <c r="I711" s="18"/>
      <c r="J711" s="12"/>
      <c r="K711" s="17"/>
      <c r="L711" s="12"/>
      <c r="M711" s="18"/>
      <c r="N711" s="18"/>
      <c r="O711" s="18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2"/>
      <c r="B712" s="45"/>
      <c r="C712" s="17"/>
      <c r="D712" s="17"/>
      <c r="E712" s="18"/>
      <c r="F712" s="17"/>
      <c r="G712" s="17"/>
      <c r="H712" s="12"/>
      <c r="I712" s="18"/>
      <c r="J712" s="12"/>
      <c r="K712" s="17"/>
      <c r="L712" s="12"/>
      <c r="M712" s="18"/>
      <c r="N712" s="18"/>
      <c r="O712" s="18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2"/>
      <c r="B713" s="45"/>
      <c r="C713" s="17"/>
      <c r="D713" s="17"/>
      <c r="E713" s="18"/>
      <c r="F713" s="17"/>
      <c r="G713" s="17"/>
      <c r="H713" s="12"/>
      <c r="I713" s="18"/>
      <c r="J713" s="12"/>
      <c r="K713" s="17"/>
      <c r="L713" s="12"/>
      <c r="M713" s="18"/>
      <c r="N713" s="18"/>
      <c r="O713" s="18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2"/>
      <c r="B714" s="45"/>
      <c r="C714" s="17"/>
      <c r="D714" s="17"/>
      <c r="E714" s="18"/>
      <c r="F714" s="17"/>
      <c r="G714" s="17"/>
      <c r="H714" s="12"/>
      <c r="I714" s="18"/>
      <c r="J714" s="12"/>
      <c r="K714" s="17"/>
      <c r="L714" s="12"/>
      <c r="M714" s="18"/>
      <c r="N714" s="18"/>
      <c r="O714" s="18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2"/>
      <c r="B715" s="45"/>
      <c r="C715" s="17"/>
      <c r="D715" s="17"/>
      <c r="E715" s="18"/>
      <c r="F715" s="17"/>
      <c r="G715" s="17"/>
      <c r="H715" s="12"/>
      <c r="I715" s="18"/>
      <c r="J715" s="12"/>
      <c r="K715" s="17"/>
      <c r="L715" s="12"/>
      <c r="M715" s="18"/>
      <c r="N715" s="18"/>
      <c r="O715" s="18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2"/>
      <c r="B716" s="45"/>
      <c r="C716" s="17"/>
      <c r="D716" s="17"/>
      <c r="E716" s="18"/>
      <c r="F716" s="17"/>
      <c r="G716" s="17"/>
      <c r="H716" s="12"/>
      <c r="I716" s="18"/>
      <c r="J716" s="12"/>
      <c r="K716" s="17"/>
      <c r="L716" s="12"/>
      <c r="M716" s="18"/>
      <c r="N716" s="18"/>
      <c r="O716" s="18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2"/>
      <c r="B717" s="45"/>
      <c r="C717" s="17"/>
      <c r="D717" s="17"/>
      <c r="E717" s="18"/>
      <c r="F717" s="17"/>
      <c r="G717" s="17"/>
      <c r="H717" s="12"/>
      <c r="I717" s="18"/>
      <c r="J717" s="12"/>
      <c r="K717" s="17"/>
      <c r="L717" s="12"/>
      <c r="M717" s="18"/>
      <c r="N717" s="18"/>
      <c r="O717" s="18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2"/>
      <c r="B718" s="45"/>
      <c r="C718" s="17"/>
      <c r="D718" s="17"/>
      <c r="E718" s="18"/>
      <c r="F718" s="17"/>
      <c r="G718" s="17"/>
      <c r="H718" s="12"/>
      <c r="I718" s="18"/>
      <c r="J718" s="12"/>
      <c r="K718" s="17"/>
      <c r="L718" s="12"/>
      <c r="M718" s="18"/>
      <c r="N718" s="18"/>
      <c r="O718" s="18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2"/>
      <c r="B719" s="45"/>
      <c r="C719" s="17"/>
      <c r="D719" s="17"/>
      <c r="E719" s="18"/>
      <c r="F719" s="17"/>
      <c r="G719" s="17"/>
      <c r="H719" s="12"/>
      <c r="I719" s="18"/>
      <c r="J719" s="12"/>
      <c r="K719" s="17"/>
      <c r="L719" s="12"/>
      <c r="M719" s="18"/>
      <c r="N719" s="18"/>
      <c r="O719" s="18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2"/>
      <c r="B720" s="45"/>
      <c r="C720" s="17"/>
      <c r="D720" s="17"/>
      <c r="E720" s="18"/>
      <c r="F720" s="17"/>
      <c r="G720" s="17"/>
      <c r="H720" s="12"/>
      <c r="I720" s="18"/>
      <c r="J720" s="12"/>
      <c r="K720" s="17"/>
      <c r="L720" s="12"/>
      <c r="M720" s="18"/>
      <c r="N720" s="18"/>
      <c r="O720" s="18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2"/>
      <c r="B721" s="45"/>
      <c r="C721" s="17"/>
      <c r="D721" s="17"/>
      <c r="E721" s="18"/>
      <c r="F721" s="17"/>
      <c r="G721" s="17"/>
      <c r="H721" s="12"/>
      <c r="I721" s="18"/>
      <c r="J721" s="12"/>
      <c r="K721" s="17"/>
      <c r="L721" s="12"/>
      <c r="M721" s="18"/>
      <c r="N721" s="18"/>
      <c r="O721" s="18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2"/>
      <c r="B722" s="45"/>
      <c r="C722" s="17"/>
      <c r="D722" s="17"/>
      <c r="E722" s="18"/>
      <c r="F722" s="17"/>
      <c r="G722" s="17"/>
      <c r="H722" s="12"/>
      <c r="I722" s="18"/>
      <c r="J722" s="12"/>
      <c r="K722" s="17"/>
      <c r="L722" s="12"/>
      <c r="M722" s="18"/>
      <c r="N722" s="18"/>
      <c r="O722" s="18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2"/>
      <c r="B723" s="45"/>
      <c r="C723" s="17"/>
      <c r="D723" s="17"/>
      <c r="E723" s="18"/>
      <c r="F723" s="17"/>
      <c r="G723" s="17"/>
      <c r="H723" s="12"/>
      <c r="I723" s="18"/>
      <c r="J723" s="12"/>
      <c r="K723" s="17"/>
      <c r="L723" s="12"/>
      <c r="M723" s="18"/>
      <c r="N723" s="18"/>
      <c r="O723" s="18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2"/>
      <c r="B724" s="45"/>
      <c r="C724" s="17"/>
      <c r="D724" s="17"/>
      <c r="E724" s="18"/>
      <c r="F724" s="17"/>
      <c r="G724" s="17"/>
      <c r="H724" s="12"/>
      <c r="I724" s="18"/>
      <c r="J724" s="12"/>
      <c r="K724" s="17"/>
      <c r="L724" s="12"/>
      <c r="M724" s="18"/>
      <c r="N724" s="18"/>
      <c r="O724" s="18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2"/>
      <c r="B725" s="45"/>
      <c r="C725" s="17"/>
      <c r="D725" s="17"/>
      <c r="E725" s="18"/>
      <c r="F725" s="17"/>
      <c r="G725" s="17"/>
      <c r="H725" s="12"/>
      <c r="I725" s="18"/>
      <c r="J725" s="12"/>
      <c r="K725" s="17"/>
      <c r="L725" s="12"/>
      <c r="M725" s="18"/>
      <c r="N725" s="18"/>
      <c r="O725" s="18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2"/>
      <c r="B726" s="45"/>
      <c r="C726" s="17"/>
      <c r="D726" s="17"/>
      <c r="E726" s="18"/>
      <c r="F726" s="17"/>
      <c r="G726" s="17"/>
      <c r="H726" s="12"/>
      <c r="I726" s="18"/>
      <c r="J726" s="12"/>
      <c r="K726" s="17"/>
      <c r="L726" s="12"/>
      <c r="M726" s="18"/>
      <c r="N726" s="18"/>
      <c r="O726" s="18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2"/>
      <c r="B727" s="45"/>
      <c r="C727" s="17"/>
      <c r="D727" s="17"/>
      <c r="E727" s="18"/>
      <c r="F727" s="17"/>
      <c r="G727" s="17"/>
      <c r="H727" s="12"/>
      <c r="I727" s="18"/>
      <c r="J727" s="12"/>
      <c r="K727" s="17"/>
      <c r="L727" s="12"/>
      <c r="M727" s="18"/>
      <c r="N727" s="18"/>
      <c r="O727" s="18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2"/>
      <c r="B728" s="45"/>
      <c r="C728" s="17"/>
      <c r="D728" s="17"/>
      <c r="E728" s="18"/>
      <c r="F728" s="17"/>
      <c r="G728" s="17"/>
      <c r="H728" s="12"/>
      <c r="I728" s="18"/>
      <c r="J728" s="12"/>
      <c r="K728" s="17"/>
      <c r="L728" s="12"/>
      <c r="M728" s="18"/>
      <c r="N728" s="18"/>
      <c r="O728" s="18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2"/>
      <c r="B729" s="45"/>
      <c r="C729" s="17"/>
      <c r="D729" s="17"/>
      <c r="E729" s="18"/>
      <c r="F729" s="17"/>
      <c r="G729" s="17"/>
      <c r="H729" s="12"/>
      <c r="I729" s="18"/>
      <c r="J729" s="12"/>
      <c r="K729" s="17"/>
      <c r="L729" s="12"/>
      <c r="M729" s="18"/>
      <c r="N729" s="18"/>
      <c r="O729" s="18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2"/>
      <c r="B730" s="45"/>
      <c r="C730" s="17"/>
      <c r="D730" s="17"/>
      <c r="E730" s="18"/>
      <c r="F730" s="17"/>
      <c r="G730" s="17"/>
      <c r="H730" s="12"/>
      <c r="I730" s="18"/>
      <c r="J730" s="12"/>
      <c r="K730" s="17"/>
      <c r="L730" s="12"/>
      <c r="M730" s="18"/>
      <c r="N730" s="18"/>
      <c r="O730" s="18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2"/>
      <c r="B731" s="45"/>
      <c r="C731" s="17"/>
      <c r="D731" s="17"/>
      <c r="E731" s="18"/>
      <c r="F731" s="17"/>
      <c r="G731" s="17"/>
      <c r="H731" s="12"/>
      <c r="I731" s="18"/>
      <c r="J731" s="12"/>
      <c r="K731" s="17"/>
      <c r="L731" s="12"/>
      <c r="M731" s="18"/>
      <c r="N731" s="18"/>
      <c r="O731" s="18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2"/>
      <c r="B732" s="45"/>
      <c r="C732" s="17"/>
      <c r="D732" s="17"/>
      <c r="E732" s="18"/>
      <c r="F732" s="17"/>
      <c r="G732" s="17"/>
      <c r="H732" s="12"/>
      <c r="I732" s="18"/>
      <c r="J732" s="12"/>
      <c r="K732" s="17"/>
      <c r="L732" s="12"/>
      <c r="M732" s="18"/>
      <c r="N732" s="18"/>
      <c r="O732" s="18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2"/>
      <c r="B733" s="45"/>
      <c r="C733" s="17"/>
      <c r="D733" s="17"/>
      <c r="E733" s="18"/>
      <c r="F733" s="17"/>
      <c r="G733" s="17"/>
      <c r="H733" s="12"/>
      <c r="I733" s="18"/>
      <c r="J733" s="12"/>
      <c r="K733" s="17"/>
      <c r="L733" s="12"/>
      <c r="M733" s="18"/>
      <c r="N733" s="18"/>
      <c r="O733" s="18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2"/>
      <c r="B734" s="45"/>
      <c r="C734" s="17"/>
      <c r="D734" s="17"/>
      <c r="E734" s="18"/>
      <c r="F734" s="17"/>
      <c r="G734" s="17"/>
      <c r="H734" s="12"/>
      <c r="I734" s="18"/>
      <c r="J734" s="12"/>
      <c r="K734" s="17"/>
      <c r="L734" s="12"/>
      <c r="M734" s="18"/>
      <c r="N734" s="18"/>
      <c r="O734" s="18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2"/>
      <c r="B735" s="45"/>
      <c r="C735" s="17"/>
      <c r="D735" s="17"/>
      <c r="E735" s="18"/>
      <c r="F735" s="17"/>
      <c r="G735" s="17"/>
      <c r="H735" s="12"/>
      <c r="I735" s="18"/>
      <c r="J735" s="12"/>
      <c r="K735" s="17"/>
      <c r="L735" s="12"/>
      <c r="M735" s="18"/>
      <c r="N735" s="18"/>
      <c r="O735" s="18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2"/>
      <c r="B736" s="45"/>
      <c r="C736" s="17"/>
      <c r="D736" s="17"/>
      <c r="E736" s="18"/>
      <c r="F736" s="17"/>
      <c r="G736" s="17"/>
      <c r="H736" s="12"/>
      <c r="I736" s="18"/>
      <c r="J736" s="12"/>
      <c r="K736" s="17"/>
      <c r="L736" s="12"/>
      <c r="M736" s="18"/>
      <c r="N736" s="18"/>
      <c r="O736" s="18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2"/>
      <c r="B737" s="45"/>
      <c r="C737" s="17"/>
      <c r="D737" s="17"/>
      <c r="E737" s="18"/>
      <c r="F737" s="17"/>
      <c r="G737" s="17"/>
      <c r="H737" s="12"/>
      <c r="I737" s="18"/>
      <c r="J737" s="12"/>
      <c r="K737" s="17"/>
      <c r="L737" s="12"/>
      <c r="M737" s="18"/>
      <c r="N737" s="18"/>
      <c r="O737" s="18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2"/>
      <c r="B738" s="45"/>
      <c r="C738" s="17"/>
      <c r="D738" s="17"/>
      <c r="E738" s="18"/>
      <c r="F738" s="17"/>
      <c r="G738" s="17"/>
      <c r="H738" s="12"/>
      <c r="I738" s="18"/>
      <c r="J738" s="12"/>
      <c r="K738" s="17"/>
      <c r="L738" s="12"/>
      <c r="M738" s="18"/>
      <c r="N738" s="18"/>
      <c r="O738" s="18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2"/>
      <c r="B739" s="45"/>
      <c r="C739" s="17"/>
      <c r="D739" s="17"/>
      <c r="E739" s="18"/>
      <c r="F739" s="17"/>
      <c r="G739" s="17"/>
      <c r="H739" s="12"/>
      <c r="I739" s="18"/>
      <c r="J739" s="12"/>
      <c r="K739" s="17"/>
      <c r="L739" s="12"/>
      <c r="M739" s="18"/>
      <c r="N739" s="18"/>
      <c r="O739" s="18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2"/>
      <c r="B740" s="45"/>
      <c r="C740" s="17"/>
      <c r="D740" s="17"/>
      <c r="E740" s="18"/>
      <c r="F740" s="17"/>
      <c r="G740" s="17"/>
      <c r="H740" s="12"/>
      <c r="I740" s="18"/>
      <c r="J740" s="12"/>
      <c r="K740" s="17"/>
      <c r="L740" s="12"/>
      <c r="M740" s="18"/>
      <c r="N740" s="18"/>
      <c r="O740" s="18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2"/>
      <c r="B741" s="45"/>
      <c r="C741" s="17"/>
      <c r="D741" s="17"/>
      <c r="E741" s="18"/>
      <c r="F741" s="17"/>
      <c r="G741" s="17"/>
      <c r="H741" s="12"/>
      <c r="I741" s="18"/>
      <c r="J741" s="12"/>
      <c r="K741" s="17"/>
      <c r="L741" s="12"/>
      <c r="M741" s="18"/>
      <c r="N741" s="18"/>
      <c r="O741" s="18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2"/>
      <c r="B742" s="45"/>
      <c r="C742" s="17"/>
      <c r="D742" s="17"/>
      <c r="E742" s="18"/>
      <c r="F742" s="17"/>
      <c r="G742" s="17"/>
      <c r="H742" s="12"/>
      <c r="I742" s="18"/>
      <c r="J742" s="12"/>
      <c r="K742" s="17"/>
      <c r="L742" s="12"/>
      <c r="M742" s="18"/>
      <c r="N742" s="18"/>
      <c r="O742" s="18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2"/>
      <c r="B743" s="45"/>
      <c r="C743" s="17"/>
      <c r="D743" s="17"/>
      <c r="E743" s="18"/>
      <c r="F743" s="17"/>
      <c r="G743" s="17"/>
      <c r="H743" s="12"/>
      <c r="I743" s="18"/>
      <c r="J743" s="12"/>
      <c r="K743" s="17"/>
      <c r="L743" s="12"/>
      <c r="M743" s="18"/>
      <c r="N743" s="18"/>
      <c r="O743" s="18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2"/>
      <c r="B744" s="45"/>
      <c r="C744" s="17"/>
      <c r="D744" s="17"/>
      <c r="E744" s="18"/>
      <c r="F744" s="17"/>
      <c r="G744" s="17"/>
      <c r="H744" s="12"/>
      <c r="I744" s="18"/>
      <c r="J744" s="12"/>
      <c r="K744" s="17"/>
      <c r="L744" s="12"/>
      <c r="M744" s="18"/>
      <c r="N744" s="18"/>
      <c r="O744" s="18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2"/>
      <c r="B745" s="45"/>
      <c r="C745" s="17"/>
      <c r="D745" s="17"/>
      <c r="E745" s="18"/>
      <c r="F745" s="17"/>
      <c r="G745" s="17"/>
      <c r="H745" s="12"/>
      <c r="I745" s="18"/>
      <c r="J745" s="12"/>
      <c r="K745" s="17"/>
      <c r="L745" s="12"/>
      <c r="M745" s="18"/>
      <c r="N745" s="18"/>
      <c r="O745" s="18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2"/>
      <c r="B746" s="45"/>
      <c r="C746" s="17"/>
      <c r="D746" s="17"/>
      <c r="E746" s="18"/>
      <c r="F746" s="17"/>
      <c r="G746" s="17"/>
      <c r="H746" s="12"/>
      <c r="I746" s="18"/>
      <c r="J746" s="12"/>
      <c r="K746" s="17"/>
      <c r="L746" s="12"/>
      <c r="M746" s="18"/>
      <c r="N746" s="18"/>
      <c r="O746" s="18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2"/>
      <c r="B747" s="45"/>
      <c r="C747" s="17"/>
      <c r="D747" s="17"/>
      <c r="E747" s="18"/>
      <c r="F747" s="17"/>
      <c r="G747" s="17"/>
      <c r="H747" s="12"/>
      <c r="I747" s="18"/>
      <c r="J747" s="12"/>
      <c r="K747" s="17"/>
      <c r="L747" s="12"/>
      <c r="M747" s="18"/>
      <c r="N747" s="18"/>
      <c r="O747" s="18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2"/>
      <c r="B748" s="45"/>
      <c r="C748" s="17"/>
      <c r="D748" s="17"/>
      <c r="E748" s="18"/>
      <c r="F748" s="17"/>
      <c r="G748" s="17"/>
      <c r="H748" s="12"/>
      <c r="I748" s="18"/>
      <c r="J748" s="12"/>
      <c r="K748" s="17"/>
      <c r="L748" s="12"/>
      <c r="M748" s="18"/>
      <c r="N748" s="18"/>
      <c r="O748" s="18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2"/>
      <c r="B749" s="45"/>
      <c r="C749" s="17"/>
      <c r="D749" s="17"/>
      <c r="E749" s="18"/>
      <c r="F749" s="17"/>
      <c r="G749" s="17"/>
      <c r="H749" s="12"/>
      <c r="I749" s="18"/>
      <c r="J749" s="12"/>
      <c r="K749" s="17"/>
      <c r="L749" s="12"/>
      <c r="M749" s="18"/>
      <c r="N749" s="18"/>
      <c r="O749" s="18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2"/>
      <c r="B750" s="45"/>
      <c r="C750" s="17"/>
      <c r="D750" s="17"/>
      <c r="E750" s="18"/>
      <c r="F750" s="17"/>
      <c r="G750" s="17"/>
      <c r="H750" s="12"/>
      <c r="I750" s="18"/>
      <c r="J750" s="12"/>
      <c r="K750" s="17"/>
      <c r="L750" s="12"/>
      <c r="M750" s="18"/>
      <c r="N750" s="18"/>
      <c r="O750" s="18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2"/>
      <c r="B751" s="45"/>
      <c r="C751" s="17"/>
      <c r="D751" s="17"/>
      <c r="E751" s="18"/>
      <c r="F751" s="17"/>
      <c r="G751" s="17"/>
      <c r="H751" s="12"/>
      <c r="I751" s="18"/>
      <c r="J751" s="12"/>
      <c r="K751" s="17"/>
      <c r="L751" s="12"/>
      <c r="M751" s="18"/>
      <c r="N751" s="18"/>
      <c r="O751" s="18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2"/>
      <c r="B752" s="45"/>
      <c r="C752" s="17"/>
      <c r="D752" s="17"/>
      <c r="E752" s="18"/>
      <c r="F752" s="17"/>
      <c r="G752" s="17"/>
      <c r="H752" s="12"/>
      <c r="I752" s="18"/>
      <c r="J752" s="12"/>
      <c r="K752" s="17"/>
      <c r="L752" s="12"/>
      <c r="M752" s="18"/>
      <c r="N752" s="18"/>
      <c r="O752" s="18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2"/>
      <c r="B753" s="45"/>
      <c r="C753" s="17"/>
      <c r="D753" s="17"/>
      <c r="E753" s="18"/>
      <c r="F753" s="17"/>
      <c r="G753" s="17"/>
      <c r="H753" s="12"/>
      <c r="I753" s="18"/>
      <c r="J753" s="12"/>
      <c r="K753" s="17"/>
      <c r="L753" s="12"/>
      <c r="M753" s="18"/>
      <c r="N753" s="18"/>
      <c r="O753" s="18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2"/>
      <c r="B754" s="45"/>
      <c r="C754" s="17"/>
      <c r="D754" s="17"/>
      <c r="E754" s="18"/>
      <c r="F754" s="17"/>
      <c r="G754" s="17"/>
      <c r="H754" s="12"/>
      <c r="I754" s="18"/>
      <c r="J754" s="12"/>
      <c r="K754" s="17"/>
      <c r="L754" s="12"/>
      <c r="M754" s="18"/>
      <c r="N754" s="18"/>
      <c r="O754" s="18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2"/>
      <c r="B755" s="45"/>
      <c r="C755" s="17"/>
      <c r="D755" s="17"/>
      <c r="E755" s="18"/>
      <c r="F755" s="17"/>
      <c r="G755" s="17"/>
      <c r="H755" s="12"/>
      <c r="I755" s="18"/>
      <c r="J755" s="12"/>
      <c r="K755" s="17"/>
      <c r="L755" s="12"/>
      <c r="M755" s="18"/>
      <c r="N755" s="18"/>
      <c r="O755" s="18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2"/>
      <c r="B756" s="45"/>
      <c r="C756" s="17"/>
      <c r="D756" s="17"/>
      <c r="E756" s="18"/>
      <c r="F756" s="17"/>
      <c r="G756" s="17"/>
      <c r="H756" s="12"/>
      <c r="I756" s="18"/>
      <c r="J756" s="12"/>
      <c r="K756" s="17"/>
      <c r="L756" s="12"/>
      <c r="M756" s="18"/>
      <c r="N756" s="18"/>
      <c r="O756" s="18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2"/>
      <c r="B757" s="45"/>
      <c r="C757" s="17"/>
      <c r="D757" s="17"/>
      <c r="E757" s="18"/>
      <c r="F757" s="17"/>
      <c r="G757" s="17"/>
      <c r="H757" s="12"/>
      <c r="I757" s="18"/>
      <c r="J757" s="12"/>
      <c r="K757" s="17"/>
      <c r="L757" s="12"/>
      <c r="M757" s="18"/>
      <c r="N757" s="18"/>
      <c r="O757" s="18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2"/>
      <c r="B758" s="45"/>
      <c r="C758" s="17"/>
      <c r="D758" s="17"/>
      <c r="E758" s="18"/>
      <c r="F758" s="17"/>
      <c r="G758" s="17"/>
      <c r="H758" s="12"/>
      <c r="I758" s="18"/>
      <c r="J758" s="12"/>
      <c r="K758" s="17"/>
      <c r="L758" s="12"/>
      <c r="M758" s="18"/>
      <c r="N758" s="18"/>
      <c r="O758" s="18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2"/>
      <c r="B759" s="45"/>
      <c r="C759" s="17"/>
      <c r="D759" s="17"/>
      <c r="E759" s="18"/>
      <c r="F759" s="17"/>
      <c r="G759" s="17"/>
      <c r="H759" s="12"/>
      <c r="I759" s="18"/>
      <c r="J759" s="12"/>
      <c r="K759" s="17"/>
      <c r="L759" s="12"/>
      <c r="M759" s="18"/>
      <c r="N759" s="18"/>
      <c r="O759" s="18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2"/>
      <c r="B760" s="45"/>
      <c r="C760" s="17"/>
      <c r="D760" s="17"/>
      <c r="E760" s="18"/>
      <c r="F760" s="17"/>
      <c r="G760" s="17"/>
      <c r="H760" s="12"/>
      <c r="I760" s="18"/>
      <c r="J760" s="12"/>
      <c r="K760" s="17"/>
      <c r="L760" s="12"/>
      <c r="M760" s="18"/>
      <c r="N760" s="18"/>
      <c r="O760" s="18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2"/>
      <c r="B761" s="45"/>
      <c r="C761" s="17"/>
      <c r="D761" s="17"/>
      <c r="E761" s="18"/>
      <c r="F761" s="17"/>
      <c r="G761" s="17"/>
      <c r="H761" s="12"/>
      <c r="I761" s="18"/>
      <c r="J761" s="12"/>
      <c r="K761" s="17"/>
      <c r="L761" s="12"/>
      <c r="M761" s="18"/>
      <c r="N761" s="18"/>
      <c r="O761" s="18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2"/>
      <c r="B762" s="45"/>
      <c r="C762" s="17"/>
      <c r="D762" s="17"/>
      <c r="E762" s="18"/>
      <c r="F762" s="17"/>
      <c r="G762" s="17"/>
      <c r="H762" s="12"/>
      <c r="I762" s="18"/>
      <c r="J762" s="12"/>
      <c r="K762" s="17"/>
      <c r="L762" s="12"/>
      <c r="M762" s="18"/>
      <c r="N762" s="18"/>
      <c r="O762" s="18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2"/>
      <c r="B763" s="45"/>
      <c r="C763" s="17"/>
      <c r="D763" s="17"/>
      <c r="E763" s="18"/>
      <c r="F763" s="17"/>
      <c r="G763" s="17"/>
      <c r="H763" s="12"/>
      <c r="I763" s="18"/>
      <c r="J763" s="12"/>
      <c r="K763" s="17"/>
      <c r="L763" s="12"/>
      <c r="M763" s="18"/>
      <c r="N763" s="18"/>
      <c r="O763" s="18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2"/>
      <c r="B764" s="45"/>
      <c r="C764" s="17"/>
      <c r="D764" s="17"/>
      <c r="E764" s="18"/>
      <c r="F764" s="17"/>
      <c r="G764" s="17"/>
      <c r="H764" s="12"/>
      <c r="I764" s="18"/>
      <c r="J764" s="12"/>
      <c r="K764" s="17"/>
      <c r="L764" s="12"/>
      <c r="M764" s="18"/>
      <c r="N764" s="18"/>
      <c r="O764" s="18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2"/>
      <c r="B765" s="45"/>
      <c r="C765" s="17"/>
      <c r="D765" s="17"/>
      <c r="E765" s="18"/>
      <c r="F765" s="17"/>
      <c r="G765" s="17"/>
      <c r="H765" s="12"/>
      <c r="I765" s="18"/>
      <c r="J765" s="12"/>
      <c r="K765" s="17"/>
      <c r="L765" s="12"/>
      <c r="M765" s="18"/>
      <c r="N765" s="18"/>
      <c r="O765" s="18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2"/>
      <c r="B766" s="45"/>
      <c r="C766" s="17"/>
      <c r="D766" s="17"/>
      <c r="E766" s="18"/>
      <c r="F766" s="17"/>
      <c r="G766" s="17"/>
      <c r="H766" s="12"/>
      <c r="I766" s="18"/>
      <c r="J766" s="12"/>
      <c r="K766" s="17"/>
      <c r="L766" s="12"/>
      <c r="M766" s="18"/>
      <c r="N766" s="18"/>
      <c r="O766" s="18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2"/>
      <c r="B767" s="45"/>
      <c r="C767" s="17"/>
      <c r="D767" s="17"/>
      <c r="E767" s="18"/>
      <c r="F767" s="17"/>
      <c r="G767" s="17"/>
      <c r="H767" s="12"/>
      <c r="I767" s="18"/>
      <c r="J767" s="12"/>
      <c r="K767" s="17"/>
      <c r="L767" s="12"/>
      <c r="M767" s="18"/>
      <c r="N767" s="18"/>
      <c r="O767" s="18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2"/>
      <c r="B768" s="45"/>
      <c r="C768" s="17"/>
      <c r="D768" s="17"/>
      <c r="E768" s="18"/>
      <c r="F768" s="17"/>
      <c r="G768" s="17"/>
      <c r="H768" s="12"/>
      <c r="I768" s="18"/>
      <c r="J768" s="12"/>
      <c r="K768" s="17"/>
      <c r="L768" s="12"/>
      <c r="M768" s="18"/>
      <c r="N768" s="18"/>
      <c r="O768" s="18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2"/>
      <c r="B769" s="45"/>
      <c r="C769" s="17"/>
      <c r="D769" s="17"/>
      <c r="E769" s="18"/>
      <c r="F769" s="17"/>
      <c r="G769" s="17"/>
      <c r="H769" s="12"/>
      <c r="I769" s="18"/>
      <c r="J769" s="12"/>
      <c r="K769" s="17"/>
      <c r="L769" s="12"/>
      <c r="M769" s="18"/>
      <c r="N769" s="18"/>
      <c r="O769" s="18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2"/>
      <c r="B770" s="45"/>
      <c r="C770" s="17"/>
      <c r="D770" s="17"/>
      <c r="E770" s="18"/>
      <c r="F770" s="17"/>
      <c r="G770" s="17"/>
      <c r="H770" s="12"/>
      <c r="I770" s="18"/>
      <c r="J770" s="12"/>
      <c r="K770" s="17"/>
      <c r="L770" s="12"/>
      <c r="M770" s="18"/>
      <c r="N770" s="18"/>
      <c r="O770" s="18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2"/>
      <c r="B771" s="45"/>
      <c r="C771" s="17"/>
      <c r="D771" s="17"/>
      <c r="E771" s="18"/>
      <c r="F771" s="17"/>
      <c r="G771" s="17"/>
      <c r="H771" s="12"/>
      <c r="I771" s="18"/>
      <c r="J771" s="12"/>
      <c r="K771" s="17"/>
      <c r="L771" s="12"/>
      <c r="M771" s="18"/>
      <c r="N771" s="18"/>
      <c r="O771" s="18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2"/>
      <c r="B772" s="45"/>
      <c r="C772" s="17"/>
      <c r="D772" s="17"/>
      <c r="E772" s="18"/>
      <c r="F772" s="17"/>
      <c r="G772" s="17"/>
      <c r="H772" s="12"/>
      <c r="I772" s="18"/>
      <c r="J772" s="12"/>
      <c r="K772" s="17"/>
      <c r="L772" s="12"/>
      <c r="M772" s="18"/>
      <c r="N772" s="18"/>
      <c r="O772" s="18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2"/>
      <c r="B773" s="45"/>
      <c r="C773" s="17"/>
      <c r="D773" s="17"/>
      <c r="E773" s="18"/>
      <c r="F773" s="17"/>
      <c r="G773" s="17"/>
      <c r="H773" s="12"/>
      <c r="I773" s="18"/>
      <c r="J773" s="12"/>
      <c r="K773" s="17"/>
      <c r="L773" s="12"/>
      <c r="M773" s="18"/>
      <c r="N773" s="18"/>
      <c r="O773" s="18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2"/>
      <c r="B774" s="45"/>
      <c r="C774" s="17"/>
      <c r="D774" s="17"/>
      <c r="E774" s="18"/>
      <c r="F774" s="17"/>
      <c r="G774" s="17"/>
      <c r="H774" s="12"/>
      <c r="I774" s="18"/>
      <c r="J774" s="12"/>
      <c r="K774" s="17"/>
      <c r="L774" s="12"/>
      <c r="M774" s="18"/>
      <c r="N774" s="18"/>
      <c r="O774" s="18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2"/>
      <c r="B775" s="45"/>
      <c r="C775" s="17"/>
      <c r="D775" s="17"/>
      <c r="E775" s="18"/>
      <c r="F775" s="17"/>
      <c r="G775" s="17"/>
      <c r="H775" s="12"/>
      <c r="I775" s="18"/>
      <c r="J775" s="12"/>
      <c r="K775" s="17"/>
      <c r="L775" s="12"/>
      <c r="M775" s="18"/>
      <c r="N775" s="18"/>
      <c r="O775" s="18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2"/>
      <c r="B776" s="45"/>
      <c r="C776" s="17"/>
      <c r="D776" s="17"/>
      <c r="E776" s="18"/>
      <c r="F776" s="17"/>
      <c r="G776" s="17"/>
      <c r="H776" s="12"/>
      <c r="I776" s="18"/>
      <c r="J776" s="12"/>
      <c r="K776" s="17"/>
      <c r="L776" s="12"/>
      <c r="M776" s="18"/>
      <c r="N776" s="18"/>
      <c r="O776" s="18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2"/>
      <c r="B777" s="45"/>
      <c r="C777" s="17"/>
      <c r="D777" s="17"/>
      <c r="E777" s="18"/>
      <c r="F777" s="17"/>
      <c r="G777" s="17"/>
      <c r="H777" s="12"/>
      <c r="I777" s="18"/>
      <c r="J777" s="12"/>
      <c r="K777" s="17"/>
      <c r="L777" s="12"/>
      <c r="M777" s="18"/>
      <c r="N777" s="18"/>
      <c r="O777" s="18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2"/>
      <c r="B778" s="45"/>
      <c r="C778" s="17"/>
      <c r="D778" s="17"/>
      <c r="E778" s="18"/>
      <c r="F778" s="17"/>
      <c r="G778" s="17"/>
      <c r="H778" s="12"/>
      <c r="I778" s="18"/>
      <c r="J778" s="12"/>
      <c r="K778" s="17"/>
      <c r="L778" s="12"/>
      <c r="M778" s="18"/>
      <c r="N778" s="18"/>
      <c r="O778" s="18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2"/>
      <c r="B779" s="45"/>
      <c r="C779" s="17"/>
      <c r="D779" s="17"/>
      <c r="E779" s="18"/>
      <c r="F779" s="17"/>
      <c r="G779" s="17"/>
      <c r="H779" s="12"/>
      <c r="I779" s="18"/>
      <c r="J779" s="12"/>
      <c r="K779" s="17"/>
      <c r="L779" s="12"/>
      <c r="M779" s="18"/>
      <c r="N779" s="18"/>
      <c r="O779" s="18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2"/>
      <c r="B780" s="45"/>
      <c r="C780" s="17"/>
      <c r="D780" s="17"/>
      <c r="E780" s="18"/>
      <c r="F780" s="17"/>
      <c r="G780" s="17"/>
      <c r="H780" s="12"/>
      <c r="I780" s="18"/>
      <c r="J780" s="12"/>
      <c r="K780" s="17"/>
      <c r="L780" s="12"/>
      <c r="M780" s="18"/>
      <c r="N780" s="18"/>
      <c r="O780" s="18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2"/>
      <c r="B781" s="45"/>
      <c r="C781" s="17"/>
      <c r="D781" s="17"/>
      <c r="E781" s="18"/>
      <c r="F781" s="17"/>
      <c r="G781" s="17"/>
      <c r="H781" s="12"/>
      <c r="I781" s="18"/>
      <c r="J781" s="12"/>
      <c r="K781" s="17"/>
      <c r="L781" s="12"/>
      <c r="M781" s="18"/>
      <c r="N781" s="18"/>
      <c r="O781" s="18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2"/>
      <c r="B782" s="45"/>
      <c r="C782" s="17"/>
      <c r="D782" s="17"/>
      <c r="E782" s="18"/>
      <c r="F782" s="17"/>
      <c r="G782" s="17"/>
      <c r="H782" s="12"/>
      <c r="I782" s="18"/>
      <c r="J782" s="12"/>
      <c r="K782" s="17"/>
      <c r="L782" s="12"/>
      <c r="M782" s="18"/>
      <c r="N782" s="18"/>
      <c r="O782" s="18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2"/>
      <c r="B783" s="45"/>
      <c r="C783" s="17"/>
      <c r="D783" s="17"/>
      <c r="E783" s="18"/>
      <c r="F783" s="17"/>
      <c r="G783" s="17"/>
      <c r="H783" s="12"/>
      <c r="I783" s="18"/>
      <c r="J783" s="12"/>
      <c r="K783" s="17"/>
      <c r="L783" s="12"/>
      <c r="M783" s="18"/>
      <c r="N783" s="18"/>
      <c r="O783" s="18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2"/>
      <c r="B784" s="45"/>
      <c r="C784" s="17"/>
      <c r="D784" s="17"/>
      <c r="E784" s="18"/>
      <c r="F784" s="17"/>
      <c r="G784" s="17"/>
      <c r="H784" s="12"/>
      <c r="I784" s="18"/>
      <c r="J784" s="12"/>
      <c r="K784" s="17"/>
      <c r="L784" s="12"/>
      <c r="M784" s="18"/>
      <c r="N784" s="18"/>
      <c r="O784" s="18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2"/>
      <c r="B785" s="45"/>
      <c r="C785" s="17"/>
      <c r="D785" s="17"/>
      <c r="E785" s="18"/>
      <c r="F785" s="17"/>
      <c r="G785" s="17"/>
      <c r="H785" s="12"/>
      <c r="I785" s="18"/>
      <c r="J785" s="12"/>
      <c r="K785" s="17"/>
      <c r="L785" s="12"/>
      <c r="M785" s="18"/>
      <c r="N785" s="18"/>
      <c r="O785" s="18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2"/>
      <c r="B786" s="45"/>
      <c r="C786" s="17"/>
      <c r="D786" s="17"/>
      <c r="E786" s="18"/>
      <c r="F786" s="17"/>
      <c r="G786" s="17"/>
      <c r="H786" s="12"/>
      <c r="I786" s="18"/>
      <c r="J786" s="12"/>
      <c r="K786" s="17"/>
      <c r="L786" s="12"/>
      <c r="M786" s="18"/>
      <c r="N786" s="18"/>
      <c r="O786" s="18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2"/>
      <c r="B787" s="45"/>
      <c r="C787" s="17"/>
      <c r="D787" s="17"/>
      <c r="E787" s="18"/>
      <c r="F787" s="17"/>
      <c r="G787" s="17"/>
      <c r="H787" s="12"/>
      <c r="I787" s="18"/>
      <c r="J787" s="12"/>
      <c r="K787" s="17"/>
      <c r="L787" s="12"/>
      <c r="M787" s="18"/>
      <c r="N787" s="18"/>
      <c r="O787" s="18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2"/>
      <c r="B788" s="45"/>
      <c r="C788" s="17"/>
      <c r="D788" s="17"/>
      <c r="E788" s="18"/>
      <c r="F788" s="17"/>
      <c r="G788" s="17"/>
      <c r="H788" s="12"/>
      <c r="I788" s="18"/>
      <c r="J788" s="12"/>
      <c r="K788" s="17"/>
      <c r="L788" s="12"/>
      <c r="M788" s="18"/>
      <c r="N788" s="18"/>
      <c r="O788" s="18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2"/>
      <c r="B789" s="45"/>
      <c r="C789" s="17"/>
      <c r="D789" s="17"/>
      <c r="E789" s="18"/>
      <c r="F789" s="17"/>
      <c r="G789" s="17"/>
      <c r="H789" s="12"/>
      <c r="I789" s="18"/>
      <c r="J789" s="12"/>
      <c r="K789" s="17"/>
      <c r="L789" s="12"/>
      <c r="M789" s="18"/>
      <c r="N789" s="18"/>
      <c r="O789" s="18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2"/>
      <c r="B790" s="45"/>
      <c r="C790" s="17"/>
      <c r="D790" s="17"/>
      <c r="E790" s="18"/>
      <c r="F790" s="17"/>
      <c r="G790" s="17"/>
      <c r="H790" s="12"/>
      <c r="I790" s="18"/>
      <c r="J790" s="12"/>
      <c r="K790" s="17"/>
      <c r="L790" s="12"/>
      <c r="M790" s="18"/>
      <c r="N790" s="18"/>
      <c r="O790" s="18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2"/>
      <c r="B791" s="45"/>
      <c r="C791" s="17"/>
      <c r="D791" s="17"/>
      <c r="E791" s="18"/>
      <c r="F791" s="17"/>
      <c r="G791" s="17"/>
      <c r="H791" s="12"/>
      <c r="I791" s="18"/>
      <c r="J791" s="12"/>
      <c r="K791" s="17"/>
      <c r="L791" s="12"/>
      <c r="M791" s="18"/>
      <c r="N791" s="18"/>
      <c r="O791" s="18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2"/>
      <c r="B792" s="45"/>
      <c r="C792" s="17"/>
      <c r="D792" s="17"/>
      <c r="E792" s="18"/>
      <c r="F792" s="17"/>
      <c r="G792" s="17"/>
      <c r="H792" s="12"/>
      <c r="I792" s="18"/>
      <c r="J792" s="12"/>
      <c r="K792" s="17"/>
      <c r="L792" s="12"/>
      <c r="M792" s="18"/>
      <c r="N792" s="18"/>
      <c r="O792" s="18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2"/>
      <c r="B793" s="45"/>
      <c r="C793" s="17"/>
      <c r="D793" s="17"/>
      <c r="E793" s="18"/>
      <c r="F793" s="17"/>
      <c r="G793" s="17"/>
      <c r="H793" s="12"/>
      <c r="I793" s="18"/>
      <c r="J793" s="12"/>
      <c r="K793" s="17"/>
      <c r="L793" s="12"/>
      <c r="M793" s="18"/>
      <c r="N793" s="18"/>
      <c r="O793" s="18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2"/>
      <c r="B794" s="45"/>
      <c r="C794" s="17"/>
      <c r="D794" s="17"/>
      <c r="E794" s="18"/>
      <c r="F794" s="17"/>
      <c r="G794" s="17"/>
      <c r="H794" s="12"/>
      <c r="I794" s="18"/>
      <c r="J794" s="12"/>
      <c r="K794" s="17"/>
      <c r="L794" s="12"/>
      <c r="M794" s="18"/>
      <c r="N794" s="18"/>
      <c r="O794" s="18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2"/>
      <c r="B795" s="45"/>
      <c r="C795" s="17"/>
      <c r="D795" s="17"/>
      <c r="E795" s="18"/>
      <c r="F795" s="17"/>
      <c r="G795" s="17"/>
      <c r="H795" s="12"/>
      <c r="I795" s="18"/>
      <c r="J795" s="12"/>
      <c r="K795" s="17"/>
      <c r="L795" s="12"/>
      <c r="M795" s="18"/>
      <c r="N795" s="18"/>
      <c r="O795" s="18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2"/>
      <c r="B796" s="45"/>
      <c r="C796" s="17"/>
      <c r="D796" s="17"/>
      <c r="E796" s="18"/>
      <c r="F796" s="17"/>
      <c r="G796" s="17"/>
      <c r="H796" s="12"/>
      <c r="I796" s="18"/>
      <c r="J796" s="12"/>
      <c r="K796" s="17"/>
      <c r="L796" s="12"/>
      <c r="M796" s="18"/>
      <c r="N796" s="18"/>
      <c r="O796" s="18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2"/>
      <c r="B797" s="45"/>
      <c r="C797" s="17"/>
      <c r="D797" s="17"/>
      <c r="E797" s="18"/>
      <c r="F797" s="17"/>
      <c r="G797" s="17"/>
      <c r="H797" s="12"/>
      <c r="I797" s="18"/>
      <c r="J797" s="12"/>
      <c r="K797" s="17"/>
      <c r="L797" s="12"/>
      <c r="M797" s="18"/>
      <c r="N797" s="18"/>
      <c r="O797" s="18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2"/>
      <c r="B798" s="45"/>
      <c r="C798" s="17"/>
      <c r="D798" s="17"/>
      <c r="E798" s="18"/>
      <c r="F798" s="17"/>
      <c r="G798" s="17"/>
      <c r="H798" s="12"/>
      <c r="I798" s="18"/>
      <c r="J798" s="12"/>
      <c r="K798" s="17"/>
      <c r="L798" s="12"/>
      <c r="M798" s="18"/>
      <c r="N798" s="18"/>
      <c r="O798" s="18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2"/>
      <c r="B799" s="45"/>
      <c r="C799" s="17"/>
      <c r="D799" s="17"/>
      <c r="E799" s="18"/>
      <c r="F799" s="17"/>
      <c r="G799" s="17"/>
      <c r="H799" s="12"/>
      <c r="I799" s="18"/>
      <c r="J799" s="12"/>
      <c r="K799" s="17"/>
      <c r="L799" s="12"/>
      <c r="M799" s="18"/>
      <c r="N799" s="18"/>
      <c r="O799" s="18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2"/>
      <c r="B800" s="45"/>
      <c r="C800" s="17"/>
      <c r="D800" s="17"/>
      <c r="E800" s="18"/>
      <c r="F800" s="17"/>
      <c r="G800" s="17"/>
      <c r="H800" s="12"/>
      <c r="I800" s="18"/>
      <c r="J800" s="12"/>
      <c r="K800" s="17"/>
      <c r="L800" s="12"/>
      <c r="M800" s="18"/>
      <c r="N800" s="18"/>
      <c r="O800" s="18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2"/>
      <c r="B801" s="45"/>
      <c r="C801" s="17"/>
      <c r="D801" s="17"/>
      <c r="E801" s="18"/>
      <c r="F801" s="17"/>
      <c r="G801" s="17"/>
      <c r="H801" s="12"/>
      <c r="I801" s="18"/>
      <c r="J801" s="12"/>
      <c r="K801" s="17"/>
      <c r="L801" s="12"/>
      <c r="M801" s="18"/>
      <c r="N801" s="18"/>
      <c r="O801" s="18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2"/>
      <c r="B802" s="45"/>
      <c r="C802" s="17"/>
      <c r="D802" s="17"/>
      <c r="E802" s="18"/>
      <c r="F802" s="17"/>
      <c r="G802" s="17"/>
      <c r="H802" s="12"/>
      <c r="I802" s="18"/>
      <c r="J802" s="12"/>
      <c r="K802" s="17"/>
      <c r="L802" s="12"/>
      <c r="M802" s="18"/>
      <c r="N802" s="18"/>
      <c r="O802" s="18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2"/>
      <c r="B803" s="45"/>
      <c r="C803" s="17"/>
      <c r="D803" s="17"/>
      <c r="E803" s="18"/>
      <c r="F803" s="17"/>
      <c r="G803" s="17"/>
      <c r="H803" s="12"/>
      <c r="I803" s="18"/>
      <c r="J803" s="12"/>
      <c r="K803" s="17"/>
      <c r="L803" s="12"/>
      <c r="M803" s="18"/>
      <c r="N803" s="18"/>
      <c r="O803" s="18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2"/>
      <c r="B804" s="45"/>
      <c r="C804" s="17"/>
      <c r="D804" s="17"/>
      <c r="E804" s="18"/>
      <c r="F804" s="17"/>
      <c r="G804" s="17"/>
      <c r="H804" s="12"/>
      <c r="I804" s="18"/>
      <c r="J804" s="12"/>
      <c r="K804" s="17"/>
      <c r="L804" s="12"/>
      <c r="M804" s="18"/>
      <c r="N804" s="18"/>
      <c r="O804" s="18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2"/>
      <c r="B805" s="45"/>
      <c r="C805" s="17"/>
      <c r="D805" s="17"/>
      <c r="E805" s="18"/>
      <c r="F805" s="17"/>
      <c r="G805" s="17"/>
      <c r="H805" s="12"/>
      <c r="I805" s="18"/>
      <c r="J805" s="12"/>
      <c r="K805" s="17"/>
      <c r="L805" s="12"/>
      <c r="M805" s="18"/>
      <c r="N805" s="18"/>
      <c r="O805" s="18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2"/>
      <c r="B806" s="45"/>
      <c r="C806" s="17"/>
      <c r="D806" s="17"/>
      <c r="E806" s="18"/>
      <c r="F806" s="17"/>
      <c r="G806" s="17"/>
      <c r="H806" s="12"/>
      <c r="I806" s="18"/>
      <c r="J806" s="12"/>
      <c r="K806" s="17"/>
      <c r="L806" s="12"/>
      <c r="M806" s="18"/>
      <c r="N806" s="18"/>
      <c r="O806" s="18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2"/>
      <c r="B807" s="45"/>
      <c r="C807" s="17"/>
      <c r="D807" s="17"/>
      <c r="E807" s="18"/>
      <c r="F807" s="17"/>
      <c r="G807" s="17"/>
      <c r="H807" s="12"/>
      <c r="I807" s="18"/>
      <c r="J807" s="12"/>
      <c r="K807" s="17"/>
      <c r="L807" s="12"/>
      <c r="M807" s="18"/>
      <c r="N807" s="18"/>
      <c r="O807" s="18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2"/>
      <c r="B808" s="45"/>
      <c r="C808" s="17"/>
      <c r="D808" s="17"/>
      <c r="E808" s="18"/>
      <c r="F808" s="17"/>
      <c r="G808" s="17"/>
      <c r="H808" s="12"/>
      <c r="I808" s="18"/>
      <c r="J808" s="12"/>
      <c r="K808" s="17"/>
      <c r="L808" s="12"/>
      <c r="M808" s="18"/>
      <c r="N808" s="18"/>
      <c r="O808" s="18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2"/>
      <c r="B809" s="45"/>
      <c r="C809" s="17"/>
      <c r="D809" s="17"/>
      <c r="E809" s="18"/>
      <c r="F809" s="17"/>
      <c r="G809" s="17"/>
      <c r="H809" s="12"/>
      <c r="I809" s="18"/>
      <c r="J809" s="12"/>
      <c r="K809" s="17"/>
      <c r="L809" s="12"/>
      <c r="M809" s="18"/>
      <c r="N809" s="18"/>
      <c r="O809" s="18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2"/>
      <c r="B810" s="45"/>
      <c r="C810" s="17"/>
      <c r="D810" s="17"/>
      <c r="E810" s="18"/>
      <c r="F810" s="17"/>
      <c r="G810" s="17"/>
      <c r="H810" s="12"/>
      <c r="I810" s="18"/>
      <c r="J810" s="12"/>
      <c r="K810" s="17"/>
      <c r="L810" s="12"/>
      <c r="M810" s="18"/>
      <c r="N810" s="18"/>
      <c r="O810" s="18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2"/>
      <c r="B811" s="45"/>
      <c r="C811" s="17"/>
      <c r="D811" s="17"/>
      <c r="E811" s="18"/>
      <c r="F811" s="17"/>
      <c r="G811" s="17"/>
      <c r="H811" s="12"/>
      <c r="I811" s="18"/>
      <c r="J811" s="12"/>
      <c r="K811" s="17"/>
      <c r="L811" s="12"/>
      <c r="M811" s="18"/>
      <c r="N811" s="18"/>
      <c r="O811" s="18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2"/>
      <c r="B812" s="45"/>
      <c r="C812" s="17"/>
      <c r="D812" s="17"/>
      <c r="E812" s="18"/>
      <c r="F812" s="17"/>
      <c r="G812" s="17"/>
      <c r="H812" s="12"/>
      <c r="I812" s="18"/>
      <c r="J812" s="12"/>
      <c r="K812" s="17"/>
      <c r="L812" s="12"/>
      <c r="M812" s="18"/>
      <c r="N812" s="18"/>
      <c r="O812" s="18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2"/>
      <c r="B813" s="45"/>
      <c r="C813" s="17"/>
      <c r="D813" s="17"/>
      <c r="E813" s="18"/>
      <c r="F813" s="17"/>
      <c r="G813" s="17"/>
      <c r="H813" s="12"/>
      <c r="I813" s="18"/>
      <c r="J813" s="12"/>
      <c r="K813" s="17"/>
      <c r="L813" s="12"/>
      <c r="M813" s="18"/>
      <c r="N813" s="18"/>
      <c r="O813" s="18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2"/>
      <c r="B814" s="45"/>
      <c r="C814" s="17"/>
      <c r="D814" s="17"/>
      <c r="E814" s="18"/>
      <c r="F814" s="17"/>
      <c r="G814" s="17"/>
      <c r="H814" s="12"/>
      <c r="I814" s="18"/>
      <c r="J814" s="12"/>
      <c r="K814" s="17"/>
      <c r="L814" s="12"/>
      <c r="M814" s="18"/>
      <c r="N814" s="18"/>
      <c r="O814" s="18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2"/>
      <c r="B815" s="45"/>
      <c r="C815" s="17"/>
      <c r="D815" s="17"/>
      <c r="E815" s="18"/>
      <c r="F815" s="17"/>
      <c r="G815" s="17"/>
      <c r="H815" s="12"/>
      <c r="I815" s="18"/>
      <c r="J815" s="12"/>
      <c r="K815" s="17"/>
      <c r="L815" s="12"/>
      <c r="M815" s="18"/>
      <c r="N815" s="18"/>
      <c r="O815" s="18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2"/>
      <c r="B816" s="45"/>
      <c r="C816" s="17"/>
      <c r="D816" s="17"/>
      <c r="E816" s="18"/>
      <c r="F816" s="17"/>
      <c r="G816" s="17"/>
      <c r="H816" s="12"/>
      <c r="I816" s="18"/>
      <c r="J816" s="12"/>
      <c r="K816" s="17"/>
      <c r="L816" s="12"/>
      <c r="M816" s="18"/>
      <c r="N816" s="18"/>
      <c r="O816" s="18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2"/>
      <c r="B817" s="45"/>
      <c r="C817" s="17"/>
      <c r="D817" s="17"/>
      <c r="E817" s="18"/>
      <c r="F817" s="17"/>
      <c r="G817" s="17"/>
      <c r="H817" s="12"/>
      <c r="I817" s="18"/>
      <c r="J817" s="12"/>
      <c r="K817" s="17"/>
      <c r="L817" s="12"/>
      <c r="M817" s="18"/>
      <c r="N817" s="18"/>
      <c r="O817" s="18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2"/>
      <c r="B818" s="45"/>
      <c r="C818" s="17"/>
      <c r="D818" s="17"/>
      <c r="E818" s="18"/>
      <c r="F818" s="17"/>
      <c r="G818" s="17"/>
      <c r="H818" s="12"/>
      <c r="I818" s="18"/>
      <c r="J818" s="12"/>
      <c r="K818" s="17"/>
      <c r="L818" s="12"/>
      <c r="M818" s="18"/>
      <c r="N818" s="18"/>
      <c r="O818" s="18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2"/>
      <c r="B819" s="45"/>
      <c r="C819" s="17"/>
      <c r="D819" s="17"/>
      <c r="E819" s="18"/>
      <c r="F819" s="17"/>
      <c r="G819" s="17"/>
      <c r="H819" s="12"/>
      <c r="I819" s="18"/>
      <c r="J819" s="12"/>
      <c r="K819" s="17"/>
      <c r="L819" s="12"/>
      <c r="M819" s="18"/>
      <c r="N819" s="18"/>
      <c r="O819" s="18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2"/>
      <c r="B820" s="45"/>
      <c r="C820" s="17"/>
      <c r="D820" s="17"/>
      <c r="E820" s="18"/>
      <c r="F820" s="17"/>
      <c r="G820" s="17"/>
      <c r="H820" s="12"/>
      <c r="I820" s="18"/>
      <c r="J820" s="12"/>
      <c r="K820" s="17"/>
      <c r="L820" s="12"/>
      <c r="M820" s="18"/>
      <c r="N820" s="18"/>
      <c r="O820" s="18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2"/>
      <c r="B821" s="45"/>
      <c r="C821" s="17"/>
      <c r="D821" s="17"/>
      <c r="E821" s="18"/>
      <c r="F821" s="17"/>
      <c r="G821" s="17"/>
      <c r="H821" s="12"/>
      <c r="I821" s="18"/>
      <c r="J821" s="12"/>
      <c r="K821" s="17"/>
      <c r="L821" s="12"/>
      <c r="M821" s="18"/>
      <c r="N821" s="18"/>
      <c r="O821" s="18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2"/>
      <c r="B822" s="45"/>
      <c r="C822" s="17"/>
      <c r="D822" s="17"/>
      <c r="E822" s="18"/>
      <c r="F822" s="17"/>
      <c r="G822" s="17"/>
      <c r="H822" s="12"/>
      <c r="I822" s="18"/>
      <c r="J822" s="12"/>
      <c r="K822" s="17"/>
      <c r="L822" s="12"/>
      <c r="M822" s="18"/>
      <c r="N822" s="18"/>
      <c r="O822" s="18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2"/>
      <c r="B823" s="45"/>
      <c r="C823" s="17"/>
      <c r="D823" s="17"/>
      <c r="E823" s="18"/>
      <c r="F823" s="17"/>
      <c r="G823" s="17"/>
      <c r="H823" s="12"/>
      <c r="I823" s="18"/>
      <c r="J823" s="12"/>
      <c r="K823" s="17"/>
      <c r="L823" s="12"/>
      <c r="M823" s="18"/>
      <c r="N823" s="18"/>
      <c r="O823" s="18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2"/>
      <c r="B824" s="45"/>
      <c r="C824" s="17"/>
      <c r="D824" s="17"/>
      <c r="E824" s="18"/>
      <c r="F824" s="17"/>
      <c r="G824" s="17"/>
      <c r="H824" s="12"/>
      <c r="I824" s="18"/>
      <c r="J824" s="12"/>
      <c r="K824" s="17"/>
      <c r="L824" s="12"/>
      <c r="M824" s="18"/>
      <c r="N824" s="18"/>
      <c r="O824" s="18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2"/>
      <c r="B825" s="45"/>
      <c r="C825" s="17"/>
      <c r="D825" s="17"/>
      <c r="E825" s="18"/>
      <c r="F825" s="17"/>
      <c r="G825" s="17"/>
      <c r="H825" s="12"/>
      <c r="I825" s="18"/>
      <c r="J825" s="12"/>
      <c r="K825" s="17"/>
      <c r="L825" s="12"/>
      <c r="M825" s="18"/>
      <c r="N825" s="18"/>
      <c r="O825" s="18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2"/>
      <c r="B826" s="45"/>
      <c r="C826" s="17"/>
      <c r="D826" s="17"/>
      <c r="E826" s="18"/>
      <c r="F826" s="17"/>
      <c r="G826" s="17"/>
      <c r="H826" s="12"/>
      <c r="I826" s="18"/>
      <c r="J826" s="12"/>
      <c r="K826" s="17"/>
      <c r="L826" s="12"/>
      <c r="M826" s="18"/>
      <c r="N826" s="18"/>
      <c r="O826" s="18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2"/>
      <c r="B827" s="45"/>
      <c r="C827" s="17"/>
      <c r="D827" s="17"/>
      <c r="E827" s="18"/>
      <c r="F827" s="17"/>
      <c r="G827" s="17"/>
      <c r="H827" s="12"/>
      <c r="I827" s="18"/>
      <c r="J827" s="12"/>
      <c r="K827" s="17"/>
      <c r="L827" s="12"/>
      <c r="M827" s="18"/>
      <c r="N827" s="18"/>
      <c r="O827" s="18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2"/>
      <c r="B828" s="45"/>
      <c r="C828" s="17"/>
      <c r="D828" s="17"/>
      <c r="E828" s="18"/>
      <c r="F828" s="17"/>
      <c r="G828" s="17"/>
      <c r="H828" s="12"/>
      <c r="I828" s="18"/>
      <c r="J828" s="12"/>
      <c r="K828" s="17"/>
      <c r="L828" s="12"/>
      <c r="M828" s="18"/>
      <c r="N828" s="18"/>
      <c r="O828" s="18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2"/>
      <c r="B829" s="45"/>
      <c r="C829" s="17"/>
      <c r="D829" s="17"/>
      <c r="E829" s="18"/>
      <c r="F829" s="17"/>
      <c r="G829" s="17"/>
      <c r="H829" s="12"/>
      <c r="I829" s="18"/>
      <c r="J829" s="12"/>
      <c r="K829" s="17"/>
      <c r="L829" s="12"/>
      <c r="M829" s="18"/>
      <c r="N829" s="18"/>
      <c r="O829" s="18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2"/>
      <c r="B830" s="45"/>
      <c r="C830" s="17"/>
      <c r="D830" s="17"/>
      <c r="E830" s="18"/>
      <c r="F830" s="17"/>
      <c r="G830" s="17"/>
      <c r="H830" s="12"/>
      <c r="I830" s="18"/>
      <c r="J830" s="12"/>
      <c r="K830" s="17"/>
      <c r="L830" s="12"/>
      <c r="M830" s="18"/>
      <c r="N830" s="18"/>
      <c r="O830" s="18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2"/>
      <c r="B831" s="45"/>
      <c r="C831" s="17"/>
      <c r="D831" s="17"/>
      <c r="E831" s="18"/>
      <c r="F831" s="17"/>
      <c r="G831" s="17"/>
      <c r="H831" s="12"/>
      <c r="I831" s="18"/>
      <c r="J831" s="12"/>
      <c r="K831" s="17"/>
      <c r="L831" s="12"/>
      <c r="M831" s="18"/>
      <c r="N831" s="18"/>
      <c r="O831" s="18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2"/>
      <c r="B832" s="45"/>
      <c r="C832" s="17"/>
      <c r="D832" s="17"/>
      <c r="E832" s="18"/>
      <c r="F832" s="17"/>
      <c r="G832" s="17"/>
      <c r="H832" s="12"/>
      <c r="I832" s="18"/>
      <c r="J832" s="12"/>
      <c r="K832" s="17"/>
      <c r="L832" s="12"/>
      <c r="M832" s="18"/>
      <c r="N832" s="18"/>
      <c r="O832" s="18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2"/>
      <c r="B833" s="45"/>
      <c r="C833" s="17"/>
      <c r="D833" s="17"/>
      <c r="E833" s="18"/>
      <c r="F833" s="17"/>
      <c r="G833" s="17"/>
      <c r="H833" s="12"/>
      <c r="I833" s="18"/>
      <c r="J833" s="12"/>
      <c r="K833" s="17"/>
      <c r="L833" s="12"/>
      <c r="M833" s="18"/>
      <c r="N833" s="18"/>
      <c r="O833" s="18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2"/>
      <c r="B834" s="45"/>
      <c r="C834" s="17"/>
      <c r="D834" s="17"/>
      <c r="E834" s="18"/>
      <c r="F834" s="17"/>
      <c r="G834" s="17"/>
      <c r="H834" s="12"/>
      <c r="I834" s="18"/>
      <c r="J834" s="12"/>
      <c r="K834" s="17"/>
      <c r="L834" s="12"/>
      <c r="M834" s="18"/>
      <c r="N834" s="18"/>
      <c r="O834" s="18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2"/>
      <c r="B835" s="45"/>
      <c r="C835" s="17"/>
      <c r="D835" s="17"/>
      <c r="E835" s="18"/>
      <c r="F835" s="17"/>
      <c r="G835" s="17"/>
      <c r="H835" s="12"/>
      <c r="I835" s="18"/>
      <c r="J835" s="12"/>
      <c r="K835" s="17"/>
      <c r="L835" s="12"/>
      <c r="M835" s="18"/>
      <c r="N835" s="18"/>
      <c r="O835" s="18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2"/>
      <c r="B836" s="45"/>
      <c r="C836" s="17"/>
      <c r="D836" s="17"/>
      <c r="E836" s="18"/>
      <c r="F836" s="17"/>
      <c r="G836" s="17"/>
      <c r="H836" s="12"/>
      <c r="I836" s="18"/>
      <c r="J836" s="12"/>
      <c r="K836" s="17"/>
      <c r="L836" s="12"/>
      <c r="M836" s="18"/>
      <c r="N836" s="18"/>
      <c r="O836" s="18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2"/>
      <c r="B837" s="45"/>
      <c r="C837" s="17"/>
      <c r="D837" s="17"/>
      <c r="E837" s="18"/>
      <c r="F837" s="17"/>
      <c r="G837" s="17"/>
      <c r="H837" s="12"/>
      <c r="I837" s="18"/>
      <c r="J837" s="12"/>
      <c r="K837" s="17"/>
      <c r="L837" s="12"/>
      <c r="M837" s="18"/>
      <c r="N837" s="18"/>
      <c r="O837" s="18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2"/>
      <c r="B838" s="45"/>
      <c r="C838" s="17"/>
      <c r="D838" s="17"/>
      <c r="E838" s="18"/>
      <c r="F838" s="17"/>
      <c r="G838" s="17"/>
      <c r="H838" s="12"/>
      <c r="I838" s="18"/>
      <c r="J838" s="12"/>
      <c r="K838" s="17"/>
      <c r="L838" s="12"/>
      <c r="M838" s="18"/>
      <c r="N838" s="18"/>
      <c r="O838" s="18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2"/>
      <c r="B839" s="45"/>
      <c r="C839" s="17"/>
      <c r="D839" s="17"/>
      <c r="E839" s="18"/>
      <c r="F839" s="17"/>
      <c r="G839" s="17"/>
      <c r="H839" s="12"/>
      <c r="I839" s="18"/>
      <c r="J839" s="12"/>
      <c r="K839" s="17"/>
      <c r="L839" s="12"/>
      <c r="M839" s="18"/>
      <c r="N839" s="18"/>
      <c r="O839" s="18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2"/>
      <c r="B840" s="45"/>
      <c r="C840" s="17"/>
      <c r="D840" s="17"/>
      <c r="E840" s="18"/>
      <c r="F840" s="17"/>
      <c r="G840" s="17"/>
      <c r="H840" s="12"/>
      <c r="I840" s="18"/>
      <c r="J840" s="12"/>
      <c r="K840" s="17"/>
      <c r="L840" s="12"/>
      <c r="M840" s="18"/>
      <c r="N840" s="18"/>
      <c r="O840" s="18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2"/>
      <c r="B841" s="45"/>
      <c r="C841" s="17"/>
      <c r="D841" s="17"/>
      <c r="E841" s="18"/>
      <c r="F841" s="17"/>
      <c r="G841" s="17"/>
      <c r="H841" s="12"/>
      <c r="I841" s="18"/>
      <c r="J841" s="12"/>
      <c r="K841" s="17"/>
      <c r="L841" s="12"/>
      <c r="M841" s="18"/>
      <c r="N841" s="18"/>
      <c r="O841" s="18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2"/>
      <c r="B842" s="45"/>
      <c r="C842" s="17"/>
      <c r="D842" s="17"/>
      <c r="E842" s="18"/>
      <c r="F842" s="17"/>
      <c r="G842" s="17"/>
      <c r="H842" s="12"/>
      <c r="I842" s="18"/>
      <c r="J842" s="12"/>
      <c r="K842" s="17"/>
      <c r="L842" s="12"/>
      <c r="M842" s="18"/>
      <c r="N842" s="18"/>
      <c r="O842" s="18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2"/>
      <c r="B843" s="45"/>
      <c r="C843" s="17"/>
      <c r="D843" s="17"/>
      <c r="E843" s="18"/>
      <c r="F843" s="17"/>
      <c r="G843" s="17"/>
      <c r="H843" s="12"/>
      <c r="I843" s="18"/>
      <c r="J843" s="12"/>
      <c r="K843" s="17"/>
      <c r="L843" s="12"/>
      <c r="M843" s="18"/>
      <c r="N843" s="18"/>
      <c r="O843" s="18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2"/>
      <c r="B844" s="45"/>
      <c r="C844" s="17"/>
      <c r="D844" s="17"/>
      <c r="E844" s="18"/>
      <c r="F844" s="17"/>
      <c r="G844" s="17"/>
      <c r="H844" s="12"/>
      <c r="I844" s="18"/>
      <c r="J844" s="12"/>
      <c r="K844" s="17"/>
      <c r="L844" s="12"/>
      <c r="M844" s="18"/>
      <c r="N844" s="18"/>
      <c r="O844" s="18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2"/>
      <c r="B845" s="45"/>
      <c r="C845" s="17"/>
      <c r="D845" s="17"/>
      <c r="E845" s="18"/>
      <c r="F845" s="17"/>
      <c r="G845" s="17"/>
      <c r="H845" s="12"/>
      <c r="I845" s="18"/>
      <c r="J845" s="12"/>
      <c r="K845" s="17"/>
      <c r="L845" s="12"/>
      <c r="M845" s="18"/>
      <c r="N845" s="18"/>
      <c r="O845" s="18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2"/>
      <c r="B846" s="45"/>
      <c r="C846" s="17"/>
      <c r="D846" s="17"/>
      <c r="E846" s="18"/>
      <c r="F846" s="17"/>
      <c r="G846" s="17"/>
      <c r="H846" s="12"/>
      <c r="I846" s="18"/>
      <c r="J846" s="12"/>
      <c r="K846" s="17"/>
      <c r="L846" s="12"/>
      <c r="M846" s="18"/>
      <c r="N846" s="18"/>
      <c r="O846" s="18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2"/>
      <c r="B847" s="45"/>
      <c r="C847" s="17"/>
      <c r="D847" s="17"/>
      <c r="E847" s="18"/>
      <c r="F847" s="17"/>
      <c r="G847" s="17"/>
      <c r="H847" s="12"/>
      <c r="I847" s="18"/>
      <c r="J847" s="12"/>
      <c r="K847" s="17"/>
      <c r="L847" s="12"/>
      <c r="M847" s="18"/>
      <c r="N847" s="18"/>
      <c r="O847" s="18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2"/>
      <c r="B848" s="45"/>
      <c r="C848" s="17"/>
      <c r="D848" s="17"/>
      <c r="E848" s="18"/>
      <c r="F848" s="17"/>
      <c r="G848" s="17"/>
      <c r="H848" s="12"/>
      <c r="I848" s="18"/>
      <c r="J848" s="12"/>
      <c r="K848" s="17"/>
      <c r="L848" s="12"/>
      <c r="M848" s="18"/>
      <c r="N848" s="18"/>
      <c r="O848" s="18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2"/>
      <c r="B849" s="45"/>
      <c r="C849" s="17"/>
      <c r="D849" s="17"/>
      <c r="E849" s="18"/>
      <c r="F849" s="17"/>
      <c r="G849" s="17"/>
      <c r="H849" s="12"/>
      <c r="I849" s="18"/>
      <c r="J849" s="12"/>
      <c r="K849" s="17"/>
      <c r="L849" s="12"/>
      <c r="M849" s="18"/>
      <c r="N849" s="18"/>
      <c r="O849" s="18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2"/>
      <c r="B850" s="45"/>
      <c r="C850" s="17"/>
      <c r="D850" s="17"/>
      <c r="E850" s="18"/>
      <c r="F850" s="17"/>
      <c r="G850" s="17"/>
      <c r="H850" s="12"/>
      <c r="I850" s="18"/>
      <c r="J850" s="12"/>
      <c r="K850" s="17"/>
      <c r="L850" s="12"/>
      <c r="M850" s="18"/>
      <c r="N850" s="18"/>
      <c r="O850" s="18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2"/>
      <c r="B851" s="45"/>
      <c r="C851" s="17"/>
      <c r="D851" s="17"/>
      <c r="E851" s="18"/>
      <c r="F851" s="17"/>
      <c r="G851" s="17"/>
      <c r="H851" s="12"/>
      <c r="I851" s="18"/>
      <c r="J851" s="12"/>
      <c r="K851" s="17"/>
      <c r="L851" s="12"/>
      <c r="M851" s="18"/>
      <c r="N851" s="18"/>
      <c r="O851" s="18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2"/>
      <c r="B852" s="45"/>
      <c r="C852" s="17"/>
      <c r="D852" s="17"/>
      <c r="E852" s="18"/>
      <c r="F852" s="17"/>
      <c r="G852" s="17"/>
      <c r="H852" s="12"/>
      <c r="I852" s="18"/>
      <c r="J852" s="12"/>
      <c r="K852" s="17"/>
      <c r="L852" s="12"/>
      <c r="M852" s="18"/>
      <c r="N852" s="18"/>
      <c r="O852" s="18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2"/>
      <c r="B853" s="45"/>
      <c r="C853" s="17"/>
      <c r="D853" s="17"/>
      <c r="E853" s="18"/>
      <c r="F853" s="17"/>
      <c r="G853" s="17"/>
      <c r="H853" s="12"/>
      <c r="I853" s="18"/>
      <c r="J853" s="12"/>
      <c r="K853" s="17"/>
      <c r="L853" s="12"/>
      <c r="M853" s="18"/>
      <c r="N853" s="18"/>
      <c r="O853" s="18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2"/>
      <c r="B854" s="45"/>
      <c r="C854" s="17"/>
      <c r="D854" s="17"/>
      <c r="E854" s="18"/>
      <c r="F854" s="17"/>
      <c r="G854" s="17"/>
      <c r="H854" s="12"/>
      <c r="I854" s="18"/>
      <c r="J854" s="12"/>
      <c r="K854" s="17"/>
      <c r="L854" s="12"/>
      <c r="M854" s="18"/>
      <c r="N854" s="18"/>
      <c r="O854" s="18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2"/>
      <c r="B855" s="45"/>
      <c r="C855" s="17"/>
      <c r="D855" s="17"/>
      <c r="E855" s="18"/>
      <c r="F855" s="17"/>
      <c r="G855" s="17"/>
      <c r="H855" s="12"/>
      <c r="I855" s="18"/>
      <c r="J855" s="12"/>
      <c r="K855" s="17"/>
      <c r="L855" s="12"/>
      <c r="M855" s="18"/>
      <c r="N855" s="18"/>
      <c r="O855" s="18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2"/>
      <c r="B856" s="45"/>
      <c r="C856" s="17"/>
      <c r="D856" s="17"/>
      <c r="E856" s="18"/>
      <c r="F856" s="17"/>
      <c r="G856" s="17"/>
      <c r="H856" s="12"/>
      <c r="I856" s="18"/>
      <c r="J856" s="12"/>
      <c r="K856" s="17"/>
      <c r="L856" s="12"/>
      <c r="M856" s="18"/>
      <c r="N856" s="18"/>
      <c r="O856" s="18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2"/>
      <c r="B857" s="45"/>
      <c r="C857" s="17"/>
      <c r="D857" s="17"/>
      <c r="E857" s="18"/>
      <c r="F857" s="17"/>
      <c r="G857" s="17"/>
      <c r="H857" s="12"/>
      <c r="I857" s="18"/>
      <c r="J857" s="12"/>
      <c r="K857" s="17"/>
      <c r="L857" s="12"/>
      <c r="M857" s="18"/>
      <c r="N857" s="18"/>
      <c r="O857" s="18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2"/>
      <c r="B858" s="45"/>
      <c r="C858" s="17"/>
      <c r="D858" s="17"/>
      <c r="E858" s="18"/>
      <c r="F858" s="17"/>
      <c r="G858" s="17"/>
      <c r="H858" s="12"/>
      <c r="I858" s="18"/>
      <c r="J858" s="12"/>
      <c r="K858" s="17"/>
      <c r="L858" s="12"/>
      <c r="M858" s="18"/>
      <c r="N858" s="18"/>
      <c r="O858" s="18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2"/>
      <c r="B859" s="45"/>
      <c r="C859" s="17"/>
      <c r="D859" s="17"/>
      <c r="E859" s="18"/>
      <c r="F859" s="17"/>
      <c r="G859" s="17"/>
      <c r="H859" s="12"/>
      <c r="I859" s="18"/>
      <c r="J859" s="12"/>
      <c r="K859" s="17"/>
      <c r="L859" s="12"/>
      <c r="M859" s="18"/>
      <c r="N859" s="18"/>
      <c r="O859" s="18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2"/>
      <c r="B860" s="45"/>
      <c r="C860" s="17"/>
      <c r="D860" s="17"/>
      <c r="E860" s="18"/>
      <c r="F860" s="17"/>
      <c r="G860" s="17"/>
      <c r="H860" s="12"/>
      <c r="I860" s="18"/>
      <c r="J860" s="12"/>
      <c r="K860" s="17"/>
      <c r="L860" s="12"/>
      <c r="M860" s="18"/>
      <c r="N860" s="18"/>
      <c r="O860" s="18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2"/>
      <c r="B861" s="45"/>
      <c r="C861" s="17"/>
      <c r="D861" s="17"/>
      <c r="E861" s="18"/>
      <c r="F861" s="17"/>
      <c r="G861" s="17"/>
      <c r="H861" s="12"/>
      <c r="I861" s="18"/>
      <c r="J861" s="12"/>
      <c r="K861" s="17"/>
      <c r="L861" s="12"/>
      <c r="M861" s="18"/>
      <c r="N861" s="18"/>
      <c r="O861" s="18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2"/>
      <c r="B862" s="45"/>
      <c r="C862" s="17"/>
      <c r="D862" s="17"/>
      <c r="E862" s="18"/>
      <c r="F862" s="17"/>
      <c r="G862" s="17"/>
      <c r="H862" s="12"/>
      <c r="I862" s="18"/>
      <c r="J862" s="12"/>
      <c r="K862" s="17"/>
      <c r="L862" s="12"/>
      <c r="M862" s="18"/>
      <c r="N862" s="18"/>
      <c r="O862" s="18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2"/>
      <c r="B863" s="45"/>
      <c r="C863" s="17"/>
      <c r="D863" s="17"/>
      <c r="E863" s="18"/>
      <c r="F863" s="17"/>
      <c r="G863" s="17"/>
      <c r="H863" s="12"/>
      <c r="I863" s="18"/>
      <c r="J863" s="12"/>
      <c r="K863" s="17"/>
      <c r="L863" s="12"/>
      <c r="M863" s="18"/>
      <c r="N863" s="18"/>
      <c r="O863" s="18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2"/>
      <c r="B864" s="45"/>
      <c r="C864" s="17"/>
      <c r="D864" s="17"/>
      <c r="E864" s="18"/>
      <c r="F864" s="17"/>
      <c r="G864" s="17"/>
      <c r="H864" s="12"/>
      <c r="I864" s="18"/>
      <c r="J864" s="12"/>
      <c r="K864" s="17"/>
      <c r="L864" s="12"/>
      <c r="M864" s="18"/>
      <c r="N864" s="18"/>
      <c r="O864" s="18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2"/>
      <c r="B865" s="45"/>
      <c r="C865" s="17"/>
      <c r="D865" s="17"/>
      <c r="E865" s="18"/>
      <c r="F865" s="17"/>
      <c r="G865" s="17"/>
      <c r="H865" s="12"/>
      <c r="I865" s="18"/>
      <c r="J865" s="12"/>
      <c r="K865" s="17"/>
      <c r="L865" s="12"/>
      <c r="M865" s="18"/>
      <c r="N865" s="18"/>
      <c r="O865" s="18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2"/>
      <c r="B866" s="45"/>
      <c r="C866" s="17"/>
      <c r="D866" s="17"/>
      <c r="E866" s="18"/>
      <c r="F866" s="17"/>
      <c r="G866" s="17"/>
      <c r="H866" s="12"/>
      <c r="I866" s="18"/>
      <c r="J866" s="12"/>
      <c r="K866" s="17"/>
      <c r="L866" s="12"/>
      <c r="M866" s="18"/>
      <c r="N866" s="18"/>
      <c r="O866" s="18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2"/>
      <c r="B867" s="45"/>
      <c r="C867" s="17"/>
      <c r="D867" s="17"/>
      <c r="E867" s="18"/>
      <c r="F867" s="17"/>
      <c r="G867" s="17"/>
      <c r="H867" s="12"/>
      <c r="I867" s="18"/>
      <c r="J867" s="12"/>
      <c r="K867" s="17"/>
      <c r="L867" s="12"/>
      <c r="M867" s="18"/>
      <c r="N867" s="18"/>
      <c r="O867" s="18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2"/>
      <c r="B868" s="45"/>
      <c r="C868" s="17"/>
      <c r="D868" s="17"/>
      <c r="E868" s="18"/>
      <c r="F868" s="17"/>
      <c r="G868" s="17"/>
      <c r="H868" s="12"/>
      <c r="I868" s="18"/>
      <c r="J868" s="12"/>
      <c r="K868" s="17"/>
      <c r="L868" s="12"/>
      <c r="M868" s="18"/>
      <c r="N868" s="18"/>
      <c r="O868" s="18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2"/>
      <c r="B869" s="45"/>
      <c r="C869" s="17"/>
      <c r="D869" s="17"/>
      <c r="E869" s="18"/>
      <c r="F869" s="17"/>
      <c r="G869" s="17"/>
      <c r="H869" s="12"/>
      <c r="I869" s="18"/>
      <c r="J869" s="12"/>
      <c r="K869" s="17"/>
      <c r="L869" s="12"/>
      <c r="M869" s="18"/>
      <c r="N869" s="18"/>
      <c r="O869" s="18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2"/>
      <c r="B870" s="45"/>
      <c r="C870" s="17"/>
      <c r="D870" s="17"/>
      <c r="E870" s="18"/>
      <c r="F870" s="17"/>
      <c r="G870" s="17"/>
      <c r="H870" s="12"/>
      <c r="I870" s="18"/>
      <c r="J870" s="12"/>
      <c r="K870" s="17"/>
      <c r="L870" s="12"/>
      <c r="M870" s="18"/>
      <c r="N870" s="18"/>
      <c r="O870" s="18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2"/>
      <c r="B871" s="45"/>
      <c r="C871" s="17"/>
      <c r="D871" s="17"/>
      <c r="E871" s="18"/>
      <c r="F871" s="17"/>
      <c r="G871" s="17"/>
      <c r="H871" s="12"/>
      <c r="I871" s="18"/>
      <c r="J871" s="12"/>
      <c r="K871" s="17"/>
      <c r="L871" s="12"/>
      <c r="M871" s="18"/>
      <c r="N871" s="18"/>
      <c r="O871" s="18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2"/>
      <c r="B872" s="45"/>
      <c r="C872" s="17"/>
      <c r="D872" s="17"/>
      <c r="E872" s="18"/>
      <c r="F872" s="17"/>
      <c r="G872" s="17"/>
      <c r="H872" s="12"/>
      <c r="I872" s="18"/>
      <c r="J872" s="12"/>
      <c r="K872" s="17"/>
      <c r="L872" s="12"/>
      <c r="M872" s="18"/>
      <c r="N872" s="18"/>
      <c r="O872" s="18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2"/>
      <c r="B873" s="45"/>
      <c r="C873" s="17"/>
      <c r="D873" s="17"/>
      <c r="E873" s="18"/>
      <c r="F873" s="17"/>
      <c r="G873" s="17"/>
      <c r="H873" s="12"/>
      <c r="I873" s="18"/>
      <c r="J873" s="12"/>
      <c r="K873" s="17"/>
      <c r="L873" s="12"/>
      <c r="M873" s="18"/>
      <c r="N873" s="18"/>
      <c r="O873" s="18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2"/>
      <c r="B874" s="45"/>
      <c r="C874" s="17"/>
      <c r="D874" s="17"/>
      <c r="E874" s="18"/>
      <c r="F874" s="17"/>
      <c r="G874" s="17"/>
      <c r="H874" s="12"/>
      <c r="I874" s="18"/>
      <c r="J874" s="12"/>
      <c r="K874" s="17"/>
      <c r="L874" s="12"/>
      <c r="M874" s="18"/>
      <c r="N874" s="18"/>
      <c r="O874" s="18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2"/>
      <c r="B875" s="45"/>
      <c r="C875" s="17"/>
      <c r="D875" s="17"/>
      <c r="E875" s="18"/>
      <c r="F875" s="17"/>
      <c r="G875" s="17"/>
      <c r="H875" s="12"/>
      <c r="I875" s="18"/>
      <c r="J875" s="12"/>
      <c r="K875" s="17"/>
      <c r="L875" s="12"/>
      <c r="M875" s="18"/>
      <c r="N875" s="18"/>
      <c r="O875" s="18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2"/>
      <c r="B876" s="45"/>
      <c r="C876" s="17"/>
      <c r="D876" s="17"/>
      <c r="E876" s="18"/>
      <c r="F876" s="17"/>
      <c r="G876" s="17"/>
      <c r="H876" s="12"/>
      <c r="I876" s="18"/>
      <c r="J876" s="12"/>
      <c r="K876" s="17"/>
      <c r="L876" s="12"/>
      <c r="M876" s="18"/>
      <c r="N876" s="18"/>
      <c r="O876" s="18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2"/>
      <c r="B877" s="45"/>
      <c r="C877" s="17"/>
      <c r="D877" s="17"/>
      <c r="E877" s="18"/>
      <c r="F877" s="17"/>
      <c r="G877" s="17"/>
      <c r="H877" s="12"/>
      <c r="I877" s="18"/>
      <c r="J877" s="12"/>
      <c r="K877" s="17"/>
      <c r="L877" s="12"/>
      <c r="M877" s="18"/>
      <c r="N877" s="18"/>
      <c r="O877" s="18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2"/>
      <c r="B878" s="45"/>
      <c r="C878" s="17"/>
      <c r="D878" s="17"/>
      <c r="E878" s="18"/>
      <c r="F878" s="17"/>
      <c r="G878" s="17"/>
      <c r="H878" s="12"/>
      <c r="I878" s="18"/>
      <c r="J878" s="12"/>
      <c r="K878" s="17"/>
      <c r="L878" s="12"/>
      <c r="M878" s="18"/>
      <c r="N878" s="18"/>
      <c r="O878" s="18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2"/>
      <c r="B879" s="45"/>
      <c r="C879" s="17"/>
      <c r="D879" s="17"/>
      <c r="E879" s="18"/>
      <c r="F879" s="17"/>
      <c r="G879" s="17"/>
      <c r="H879" s="12"/>
      <c r="I879" s="18"/>
      <c r="J879" s="12"/>
      <c r="K879" s="17"/>
      <c r="L879" s="12"/>
      <c r="M879" s="18"/>
      <c r="N879" s="18"/>
      <c r="O879" s="18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2"/>
      <c r="B880" s="45"/>
      <c r="C880" s="17"/>
      <c r="D880" s="17"/>
      <c r="E880" s="18"/>
      <c r="F880" s="17"/>
      <c r="G880" s="17"/>
      <c r="H880" s="12"/>
      <c r="I880" s="18"/>
      <c r="J880" s="12"/>
      <c r="K880" s="17"/>
      <c r="L880" s="12"/>
      <c r="M880" s="18"/>
      <c r="N880" s="18"/>
      <c r="O880" s="18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2"/>
      <c r="B881" s="45"/>
      <c r="C881" s="17"/>
      <c r="D881" s="17"/>
      <c r="E881" s="18"/>
      <c r="F881" s="17"/>
      <c r="G881" s="17"/>
      <c r="H881" s="12"/>
      <c r="I881" s="18"/>
      <c r="J881" s="12"/>
      <c r="K881" s="17"/>
      <c r="L881" s="12"/>
      <c r="M881" s="18"/>
      <c r="N881" s="18"/>
      <c r="O881" s="18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2"/>
      <c r="B882" s="45"/>
      <c r="C882" s="17"/>
      <c r="D882" s="17"/>
      <c r="E882" s="18"/>
      <c r="F882" s="17"/>
      <c r="G882" s="17"/>
      <c r="H882" s="12"/>
      <c r="I882" s="18"/>
      <c r="J882" s="12"/>
      <c r="K882" s="17"/>
      <c r="L882" s="12"/>
      <c r="M882" s="18"/>
      <c r="N882" s="18"/>
      <c r="O882" s="18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2"/>
      <c r="B883" s="45"/>
      <c r="C883" s="17"/>
      <c r="D883" s="17"/>
      <c r="E883" s="18"/>
      <c r="F883" s="17"/>
      <c r="G883" s="17"/>
      <c r="H883" s="12"/>
      <c r="I883" s="18"/>
      <c r="J883" s="12"/>
      <c r="K883" s="17"/>
      <c r="L883" s="12"/>
      <c r="M883" s="18"/>
      <c r="N883" s="18"/>
      <c r="O883" s="18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2"/>
      <c r="B884" s="45"/>
      <c r="C884" s="17"/>
      <c r="D884" s="17"/>
      <c r="E884" s="18"/>
      <c r="F884" s="17"/>
      <c r="G884" s="17"/>
      <c r="H884" s="12"/>
      <c r="I884" s="18"/>
      <c r="J884" s="12"/>
      <c r="K884" s="17"/>
      <c r="L884" s="12"/>
      <c r="M884" s="18"/>
      <c r="N884" s="18"/>
      <c r="O884" s="18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2"/>
      <c r="B885" s="45"/>
      <c r="C885" s="17"/>
      <c r="D885" s="17"/>
      <c r="E885" s="18"/>
      <c r="F885" s="17"/>
      <c r="G885" s="17"/>
      <c r="H885" s="12"/>
      <c r="I885" s="18"/>
      <c r="J885" s="12"/>
      <c r="K885" s="17"/>
      <c r="L885" s="12"/>
      <c r="M885" s="18"/>
      <c r="N885" s="18"/>
      <c r="O885" s="18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2"/>
      <c r="B886" s="45"/>
      <c r="C886" s="17"/>
      <c r="D886" s="17"/>
      <c r="E886" s="18"/>
      <c r="F886" s="17"/>
      <c r="G886" s="17"/>
      <c r="H886" s="12"/>
      <c r="I886" s="18"/>
      <c r="J886" s="12"/>
      <c r="K886" s="17"/>
      <c r="L886" s="12"/>
      <c r="M886" s="18"/>
      <c r="N886" s="18"/>
      <c r="O886" s="18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2"/>
      <c r="B887" s="45"/>
      <c r="C887" s="17"/>
      <c r="D887" s="17"/>
      <c r="E887" s="18"/>
      <c r="F887" s="17"/>
      <c r="G887" s="17"/>
      <c r="H887" s="12"/>
      <c r="I887" s="18"/>
      <c r="J887" s="12"/>
      <c r="K887" s="17"/>
      <c r="L887" s="12"/>
      <c r="M887" s="18"/>
      <c r="N887" s="18"/>
      <c r="O887" s="18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2"/>
      <c r="B888" s="45"/>
      <c r="C888" s="17"/>
      <c r="D888" s="17"/>
      <c r="E888" s="18"/>
      <c r="F888" s="17"/>
      <c r="G888" s="17"/>
      <c r="H888" s="12"/>
      <c r="I888" s="18"/>
      <c r="J888" s="12"/>
      <c r="K888" s="17"/>
      <c r="L888" s="12"/>
      <c r="M888" s="18"/>
      <c r="N888" s="18"/>
      <c r="O888" s="18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2"/>
      <c r="B889" s="45"/>
      <c r="C889" s="17"/>
      <c r="D889" s="17"/>
      <c r="E889" s="18"/>
      <c r="F889" s="17"/>
      <c r="G889" s="17"/>
      <c r="H889" s="12"/>
      <c r="I889" s="18"/>
      <c r="J889" s="12"/>
      <c r="K889" s="17"/>
      <c r="L889" s="12"/>
      <c r="M889" s="18"/>
      <c r="N889" s="18"/>
      <c r="O889" s="18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2"/>
      <c r="B890" s="45"/>
      <c r="C890" s="17"/>
      <c r="D890" s="17"/>
      <c r="E890" s="18"/>
      <c r="F890" s="17"/>
      <c r="G890" s="17"/>
      <c r="H890" s="12"/>
      <c r="I890" s="18"/>
      <c r="J890" s="12"/>
      <c r="K890" s="17"/>
      <c r="L890" s="12"/>
      <c r="M890" s="18"/>
      <c r="N890" s="18"/>
      <c r="O890" s="18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2"/>
      <c r="B891" s="45"/>
      <c r="C891" s="17"/>
      <c r="D891" s="17"/>
      <c r="E891" s="18"/>
      <c r="F891" s="17"/>
      <c r="G891" s="17"/>
      <c r="H891" s="12"/>
      <c r="I891" s="18"/>
      <c r="J891" s="12"/>
      <c r="K891" s="17"/>
      <c r="L891" s="12"/>
      <c r="M891" s="18"/>
      <c r="N891" s="18"/>
      <c r="O891" s="18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2"/>
      <c r="B892" s="45"/>
      <c r="C892" s="17"/>
      <c r="D892" s="17"/>
      <c r="E892" s="18"/>
      <c r="F892" s="17"/>
      <c r="G892" s="17"/>
      <c r="H892" s="12"/>
      <c r="I892" s="18"/>
      <c r="J892" s="12"/>
      <c r="K892" s="17"/>
      <c r="L892" s="12"/>
      <c r="M892" s="18"/>
      <c r="N892" s="18"/>
      <c r="O892" s="18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2"/>
      <c r="B893" s="45"/>
      <c r="C893" s="17"/>
      <c r="D893" s="17"/>
      <c r="E893" s="18"/>
      <c r="F893" s="17"/>
      <c r="G893" s="17"/>
      <c r="H893" s="12"/>
      <c r="I893" s="18"/>
      <c r="J893" s="12"/>
      <c r="K893" s="17"/>
      <c r="L893" s="12"/>
      <c r="M893" s="18"/>
      <c r="N893" s="18"/>
      <c r="O893" s="18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2"/>
      <c r="B894" s="45"/>
      <c r="C894" s="17"/>
      <c r="D894" s="17"/>
      <c r="E894" s="18"/>
      <c r="F894" s="17"/>
      <c r="G894" s="17"/>
      <c r="H894" s="12"/>
      <c r="I894" s="18"/>
      <c r="J894" s="12"/>
      <c r="K894" s="17"/>
      <c r="L894" s="12"/>
      <c r="M894" s="18"/>
      <c r="N894" s="18"/>
      <c r="O894" s="18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2"/>
      <c r="B895" s="45"/>
      <c r="C895" s="17"/>
      <c r="D895" s="17"/>
      <c r="E895" s="18"/>
      <c r="F895" s="17"/>
      <c r="G895" s="17"/>
      <c r="H895" s="12"/>
      <c r="I895" s="18"/>
      <c r="J895" s="12"/>
      <c r="K895" s="17"/>
      <c r="L895" s="12"/>
      <c r="M895" s="18"/>
      <c r="N895" s="18"/>
      <c r="O895" s="18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2"/>
      <c r="B896" s="45"/>
      <c r="C896" s="17"/>
      <c r="D896" s="17"/>
      <c r="E896" s="18"/>
      <c r="F896" s="17"/>
      <c r="G896" s="17"/>
      <c r="H896" s="12"/>
      <c r="I896" s="18"/>
      <c r="J896" s="12"/>
      <c r="K896" s="17"/>
      <c r="L896" s="12"/>
      <c r="M896" s="18"/>
      <c r="N896" s="18"/>
      <c r="O896" s="18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2"/>
      <c r="B897" s="45"/>
      <c r="C897" s="17"/>
      <c r="D897" s="17"/>
      <c r="E897" s="18"/>
      <c r="F897" s="17"/>
      <c r="G897" s="17"/>
      <c r="H897" s="12"/>
      <c r="I897" s="18"/>
      <c r="J897" s="12"/>
      <c r="K897" s="17"/>
      <c r="L897" s="12"/>
      <c r="M897" s="18"/>
      <c r="N897" s="18"/>
      <c r="O897" s="18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2"/>
      <c r="B898" s="45"/>
      <c r="C898" s="17"/>
      <c r="D898" s="17"/>
      <c r="E898" s="18"/>
      <c r="F898" s="17"/>
      <c r="G898" s="17"/>
      <c r="H898" s="12"/>
      <c r="I898" s="18"/>
      <c r="J898" s="12"/>
      <c r="K898" s="17"/>
      <c r="L898" s="12"/>
      <c r="M898" s="18"/>
      <c r="N898" s="18"/>
      <c r="O898" s="18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2"/>
      <c r="B899" s="45"/>
      <c r="C899" s="17"/>
      <c r="D899" s="17"/>
      <c r="E899" s="18"/>
      <c r="F899" s="17"/>
      <c r="G899" s="17"/>
      <c r="H899" s="12"/>
      <c r="I899" s="18"/>
      <c r="J899" s="12"/>
      <c r="K899" s="17"/>
      <c r="L899" s="12"/>
      <c r="M899" s="18"/>
      <c r="N899" s="18"/>
      <c r="O899" s="18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2"/>
      <c r="B900" s="45"/>
      <c r="C900" s="17"/>
      <c r="D900" s="17"/>
      <c r="E900" s="18"/>
      <c r="F900" s="17"/>
      <c r="G900" s="17"/>
      <c r="H900" s="12"/>
      <c r="I900" s="18"/>
      <c r="J900" s="12"/>
      <c r="K900" s="17"/>
      <c r="L900" s="12"/>
      <c r="M900" s="18"/>
      <c r="N900" s="18"/>
      <c r="O900" s="18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2"/>
      <c r="B901" s="45"/>
      <c r="C901" s="17"/>
      <c r="D901" s="17"/>
      <c r="E901" s="18"/>
      <c r="F901" s="17"/>
      <c r="G901" s="17"/>
      <c r="H901" s="12"/>
      <c r="I901" s="18"/>
      <c r="J901" s="12"/>
      <c r="K901" s="17"/>
      <c r="L901" s="12"/>
      <c r="M901" s="18"/>
      <c r="N901" s="18"/>
      <c r="O901" s="18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2"/>
      <c r="B902" s="45"/>
      <c r="C902" s="17"/>
      <c r="D902" s="17"/>
      <c r="E902" s="18"/>
      <c r="F902" s="17"/>
      <c r="G902" s="17"/>
      <c r="H902" s="12"/>
      <c r="I902" s="18"/>
      <c r="J902" s="12"/>
      <c r="K902" s="17"/>
      <c r="L902" s="12"/>
      <c r="M902" s="18"/>
      <c r="N902" s="18"/>
      <c r="O902" s="18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2"/>
      <c r="B903" s="45"/>
      <c r="C903" s="17"/>
      <c r="D903" s="17"/>
      <c r="E903" s="18"/>
      <c r="F903" s="17"/>
      <c r="G903" s="17"/>
      <c r="H903" s="12"/>
      <c r="I903" s="18"/>
      <c r="J903" s="12"/>
      <c r="K903" s="17"/>
      <c r="L903" s="12"/>
      <c r="M903" s="18"/>
      <c r="N903" s="18"/>
      <c r="O903" s="18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2"/>
      <c r="B904" s="45"/>
      <c r="C904" s="17"/>
      <c r="D904" s="17"/>
      <c r="E904" s="18"/>
      <c r="F904" s="17"/>
      <c r="G904" s="17"/>
      <c r="H904" s="12"/>
      <c r="I904" s="18"/>
      <c r="J904" s="12"/>
      <c r="K904" s="17"/>
      <c r="L904" s="12"/>
      <c r="M904" s="18"/>
      <c r="N904" s="18"/>
      <c r="O904" s="18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2"/>
      <c r="B905" s="45"/>
      <c r="C905" s="17"/>
      <c r="D905" s="17"/>
      <c r="E905" s="18"/>
      <c r="F905" s="17"/>
      <c r="G905" s="17"/>
      <c r="H905" s="12"/>
      <c r="I905" s="18"/>
      <c r="J905" s="12"/>
      <c r="K905" s="17"/>
      <c r="L905" s="12"/>
      <c r="M905" s="18"/>
      <c r="N905" s="18"/>
      <c r="O905" s="18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2"/>
      <c r="B906" s="45"/>
      <c r="C906" s="17"/>
      <c r="D906" s="17"/>
      <c r="E906" s="18"/>
      <c r="F906" s="17"/>
      <c r="G906" s="17"/>
      <c r="H906" s="12"/>
      <c r="I906" s="18"/>
      <c r="J906" s="12"/>
      <c r="K906" s="17"/>
      <c r="L906" s="12"/>
      <c r="M906" s="18"/>
      <c r="N906" s="18"/>
      <c r="O906" s="18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2"/>
      <c r="B907" s="45"/>
      <c r="C907" s="17"/>
      <c r="D907" s="17"/>
      <c r="E907" s="18"/>
      <c r="F907" s="17"/>
      <c r="G907" s="17"/>
      <c r="H907" s="12"/>
      <c r="I907" s="18"/>
      <c r="J907" s="12"/>
      <c r="K907" s="17"/>
      <c r="L907" s="12"/>
      <c r="M907" s="18"/>
      <c r="N907" s="18"/>
      <c r="O907" s="18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2"/>
      <c r="B908" s="45"/>
      <c r="C908" s="17"/>
      <c r="D908" s="17"/>
      <c r="E908" s="18"/>
      <c r="F908" s="17"/>
      <c r="G908" s="17"/>
      <c r="H908" s="12"/>
      <c r="I908" s="18"/>
      <c r="J908" s="12"/>
      <c r="K908" s="17"/>
      <c r="L908" s="12"/>
      <c r="M908" s="18"/>
      <c r="N908" s="18"/>
      <c r="O908" s="18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2"/>
      <c r="B909" s="45"/>
      <c r="C909" s="17"/>
      <c r="D909" s="17"/>
      <c r="E909" s="18"/>
      <c r="F909" s="17"/>
      <c r="G909" s="17"/>
      <c r="H909" s="12"/>
      <c r="I909" s="18"/>
      <c r="J909" s="12"/>
      <c r="K909" s="17"/>
      <c r="L909" s="12"/>
      <c r="M909" s="18"/>
      <c r="N909" s="18"/>
      <c r="O909" s="18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2"/>
      <c r="B910" s="45"/>
      <c r="C910" s="17"/>
      <c r="D910" s="17"/>
      <c r="E910" s="18"/>
      <c r="F910" s="17"/>
      <c r="G910" s="17"/>
      <c r="H910" s="12"/>
      <c r="I910" s="18"/>
      <c r="J910" s="12"/>
      <c r="K910" s="17"/>
      <c r="L910" s="12"/>
      <c r="M910" s="18"/>
      <c r="N910" s="18"/>
      <c r="O910" s="18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2"/>
      <c r="B911" s="45"/>
      <c r="C911" s="17"/>
      <c r="D911" s="17"/>
      <c r="E911" s="18"/>
      <c r="F911" s="17"/>
      <c r="G911" s="17"/>
      <c r="H911" s="12"/>
      <c r="I911" s="18"/>
      <c r="J911" s="12"/>
      <c r="K911" s="17"/>
      <c r="L911" s="12"/>
      <c r="M911" s="18"/>
      <c r="N911" s="18"/>
      <c r="O911" s="18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2"/>
      <c r="B912" s="45"/>
      <c r="C912" s="17"/>
      <c r="D912" s="17"/>
      <c r="E912" s="18"/>
      <c r="F912" s="17"/>
      <c r="G912" s="17"/>
      <c r="H912" s="12"/>
      <c r="I912" s="18"/>
      <c r="J912" s="12"/>
      <c r="K912" s="17"/>
      <c r="L912" s="12"/>
      <c r="M912" s="18"/>
      <c r="N912" s="18"/>
      <c r="O912" s="18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2"/>
      <c r="B913" s="45"/>
      <c r="C913" s="17"/>
      <c r="D913" s="17"/>
      <c r="E913" s="18"/>
      <c r="F913" s="17"/>
      <c r="G913" s="17"/>
      <c r="H913" s="12"/>
      <c r="I913" s="18"/>
      <c r="J913" s="12"/>
      <c r="K913" s="17"/>
      <c r="L913" s="12"/>
      <c r="M913" s="18"/>
      <c r="N913" s="18"/>
      <c r="O913" s="18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2"/>
      <c r="B914" s="45"/>
      <c r="C914" s="17"/>
      <c r="D914" s="17"/>
      <c r="E914" s="18"/>
      <c r="F914" s="17"/>
      <c r="G914" s="17"/>
      <c r="H914" s="12"/>
      <c r="I914" s="18"/>
      <c r="J914" s="12"/>
      <c r="K914" s="17"/>
      <c r="L914" s="12"/>
      <c r="M914" s="18"/>
      <c r="N914" s="18"/>
      <c r="O914" s="18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2"/>
      <c r="B915" s="45"/>
      <c r="C915" s="17"/>
      <c r="D915" s="17"/>
      <c r="E915" s="18"/>
      <c r="F915" s="17"/>
      <c r="G915" s="17"/>
      <c r="H915" s="12"/>
      <c r="I915" s="18"/>
      <c r="J915" s="12"/>
      <c r="K915" s="17"/>
      <c r="L915" s="12"/>
      <c r="M915" s="18"/>
      <c r="N915" s="18"/>
      <c r="O915" s="18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2"/>
      <c r="B916" s="45"/>
      <c r="C916" s="17"/>
      <c r="D916" s="17"/>
      <c r="E916" s="18"/>
      <c r="F916" s="17"/>
      <c r="G916" s="17"/>
      <c r="H916" s="12"/>
      <c r="I916" s="18"/>
      <c r="J916" s="12"/>
      <c r="K916" s="17"/>
      <c r="L916" s="12"/>
      <c r="M916" s="18"/>
      <c r="N916" s="18"/>
      <c r="O916" s="18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2"/>
      <c r="B917" s="45"/>
      <c r="C917" s="17"/>
      <c r="D917" s="17"/>
      <c r="E917" s="18"/>
      <c r="F917" s="17"/>
      <c r="G917" s="17"/>
      <c r="H917" s="12"/>
      <c r="I917" s="18"/>
      <c r="J917" s="12"/>
      <c r="K917" s="17"/>
      <c r="L917" s="12"/>
      <c r="M917" s="18"/>
      <c r="N917" s="18"/>
      <c r="O917" s="18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2"/>
      <c r="B918" s="45"/>
      <c r="C918" s="17"/>
      <c r="D918" s="17"/>
      <c r="E918" s="18"/>
      <c r="F918" s="17"/>
      <c r="G918" s="17"/>
      <c r="H918" s="12"/>
      <c r="I918" s="18"/>
      <c r="J918" s="12"/>
      <c r="K918" s="17"/>
      <c r="L918" s="12"/>
      <c r="M918" s="18"/>
      <c r="N918" s="18"/>
      <c r="O918" s="18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2"/>
      <c r="B919" s="45"/>
      <c r="C919" s="17"/>
      <c r="D919" s="17"/>
      <c r="E919" s="18"/>
      <c r="F919" s="17"/>
      <c r="G919" s="17"/>
      <c r="H919" s="12"/>
      <c r="I919" s="18"/>
      <c r="J919" s="12"/>
      <c r="K919" s="17"/>
      <c r="L919" s="12"/>
      <c r="M919" s="18"/>
      <c r="N919" s="18"/>
      <c r="O919" s="18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2"/>
      <c r="B920" s="45"/>
      <c r="C920" s="17"/>
      <c r="D920" s="17"/>
      <c r="E920" s="18"/>
      <c r="F920" s="17"/>
      <c r="G920" s="17"/>
      <c r="H920" s="12"/>
      <c r="I920" s="18"/>
      <c r="J920" s="12"/>
      <c r="K920" s="17"/>
      <c r="L920" s="12"/>
      <c r="M920" s="18"/>
      <c r="N920" s="18"/>
      <c r="O920" s="18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2"/>
      <c r="B921" s="45"/>
      <c r="C921" s="17"/>
      <c r="D921" s="17"/>
      <c r="E921" s="18"/>
      <c r="F921" s="17"/>
      <c r="G921" s="17"/>
      <c r="H921" s="12"/>
      <c r="I921" s="18"/>
      <c r="J921" s="12"/>
      <c r="K921" s="17"/>
      <c r="L921" s="12"/>
      <c r="M921" s="18"/>
      <c r="N921" s="18"/>
      <c r="O921" s="18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2"/>
      <c r="B922" s="45"/>
      <c r="C922" s="17"/>
      <c r="D922" s="17"/>
      <c r="E922" s="18"/>
      <c r="F922" s="17"/>
      <c r="G922" s="17"/>
      <c r="H922" s="12"/>
      <c r="I922" s="18"/>
      <c r="J922" s="12"/>
      <c r="K922" s="17"/>
      <c r="L922" s="12"/>
      <c r="M922" s="18"/>
      <c r="N922" s="18"/>
      <c r="O922" s="18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2"/>
      <c r="B923" s="45"/>
      <c r="C923" s="17"/>
      <c r="D923" s="17"/>
      <c r="E923" s="18"/>
      <c r="F923" s="17"/>
      <c r="G923" s="17"/>
      <c r="H923" s="12"/>
      <c r="I923" s="18"/>
      <c r="J923" s="12"/>
      <c r="K923" s="17"/>
      <c r="L923" s="12"/>
      <c r="M923" s="18"/>
      <c r="N923" s="18"/>
      <c r="O923" s="18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2"/>
      <c r="B924" s="45"/>
      <c r="C924" s="17"/>
      <c r="D924" s="17"/>
      <c r="E924" s="18"/>
      <c r="F924" s="17"/>
      <c r="G924" s="17"/>
      <c r="H924" s="12"/>
      <c r="I924" s="18"/>
      <c r="J924" s="12"/>
      <c r="K924" s="17"/>
      <c r="L924" s="12"/>
      <c r="M924" s="18"/>
      <c r="N924" s="18"/>
      <c r="O924" s="18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2"/>
      <c r="B925" s="45"/>
      <c r="C925" s="17"/>
      <c r="D925" s="17"/>
      <c r="E925" s="18"/>
      <c r="F925" s="17"/>
      <c r="G925" s="17"/>
      <c r="H925" s="12"/>
      <c r="I925" s="18"/>
      <c r="J925" s="12"/>
      <c r="K925" s="17"/>
      <c r="L925" s="12"/>
      <c r="M925" s="18"/>
      <c r="N925" s="18"/>
      <c r="O925" s="18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2"/>
      <c r="B926" s="45"/>
      <c r="C926" s="17"/>
      <c r="D926" s="17"/>
      <c r="E926" s="18"/>
      <c r="F926" s="17"/>
      <c r="G926" s="17"/>
      <c r="H926" s="12"/>
      <c r="I926" s="18"/>
      <c r="J926" s="12"/>
      <c r="K926" s="17"/>
      <c r="L926" s="12"/>
      <c r="M926" s="18"/>
      <c r="N926" s="18"/>
      <c r="O926" s="18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2"/>
      <c r="B927" s="45"/>
      <c r="C927" s="17"/>
      <c r="D927" s="17"/>
      <c r="E927" s="18"/>
      <c r="F927" s="17"/>
      <c r="G927" s="17"/>
      <c r="H927" s="12"/>
      <c r="I927" s="18"/>
      <c r="J927" s="12"/>
      <c r="K927" s="17"/>
      <c r="L927" s="12"/>
      <c r="M927" s="18"/>
      <c r="N927" s="18"/>
      <c r="O927" s="18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2"/>
      <c r="B928" s="45"/>
      <c r="C928" s="17"/>
      <c r="D928" s="17"/>
      <c r="E928" s="18"/>
      <c r="F928" s="17"/>
      <c r="G928" s="17"/>
      <c r="H928" s="12"/>
      <c r="I928" s="18"/>
      <c r="J928" s="12"/>
      <c r="K928" s="17"/>
      <c r="L928" s="12"/>
      <c r="M928" s="18"/>
      <c r="N928" s="18"/>
      <c r="O928" s="18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2"/>
      <c r="B929" s="45"/>
      <c r="C929" s="17"/>
      <c r="D929" s="17"/>
      <c r="E929" s="18"/>
      <c r="F929" s="17"/>
      <c r="G929" s="17"/>
      <c r="H929" s="12"/>
      <c r="I929" s="18"/>
      <c r="J929" s="12"/>
      <c r="K929" s="17"/>
      <c r="L929" s="12"/>
      <c r="M929" s="18"/>
      <c r="N929" s="18"/>
      <c r="O929" s="18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2"/>
      <c r="B930" s="45"/>
      <c r="C930" s="17"/>
      <c r="D930" s="17"/>
      <c r="E930" s="18"/>
      <c r="F930" s="17"/>
      <c r="G930" s="17"/>
      <c r="H930" s="12"/>
      <c r="I930" s="18"/>
      <c r="J930" s="12"/>
      <c r="K930" s="17"/>
      <c r="L930" s="12"/>
      <c r="M930" s="18"/>
      <c r="N930" s="18"/>
      <c r="O930" s="18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2"/>
      <c r="B931" s="45"/>
      <c r="C931" s="17"/>
      <c r="D931" s="17"/>
      <c r="E931" s="18"/>
      <c r="F931" s="17"/>
      <c r="G931" s="17"/>
      <c r="H931" s="12"/>
      <c r="I931" s="18"/>
      <c r="J931" s="12"/>
      <c r="K931" s="17"/>
      <c r="L931" s="12"/>
      <c r="M931" s="18"/>
      <c r="N931" s="18"/>
      <c r="O931" s="18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2"/>
      <c r="B932" s="45"/>
      <c r="C932" s="17"/>
      <c r="D932" s="17"/>
      <c r="E932" s="18"/>
      <c r="F932" s="17"/>
      <c r="G932" s="17"/>
      <c r="H932" s="12"/>
      <c r="I932" s="18"/>
      <c r="J932" s="12"/>
      <c r="K932" s="17"/>
      <c r="L932" s="12"/>
      <c r="M932" s="18"/>
      <c r="N932" s="18"/>
      <c r="O932" s="18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2"/>
      <c r="B933" s="45"/>
      <c r="C933" s="17"/>
      <c r="D933" s="17"/>
      <c r="E933" s="18"/>
      <c r="F933" s="17"/>
      <c r="G933" s="17"/>
      <c r="H933" s="12"/>
      <c r="I933" s="18"/>
      <c r="J933" s="12"/>
      <c r="K933" s="17"/>
      <c r="L933" s="12"/>
      <c r="M933" s="18"/>
      <c r="N933" s="18"/>
      <c r="O933" s="18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2"/>
      <c r="B934" s="45"/>
      <c r="C934" s="17"/>
      <c r="D934" s="17"/>
      <c r="E934" s="18"/>
      <c r="F934" s="17"/>
      <c r="G934" s="17"/>
      <c r="H934" s="12"/>
      <c r="I934" s="18"/>
      <c r="J934" s="12"/>
      <c r="K934" s="17"/>
      <c r="L934" s="12"/>
      <c r="M934" s="18"/>
      <c r="N934" s="18"/>
      <c r="O934" s="18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2"/>
      <c r="B935" s="45"/>
      <c r="C935" s="17"/>
      <c r="D935" s="17"/>
      <c r="E935" s="18"/>
      <c r="F935" s="17"/>
      <c r="G935" s="17"/>
      <c r="H935" s="12"/>
      <c r="I935" s="18"/>
      <c r="J935" s="12"/>
      <c r="K935" s="17"/>
      <c r="L935" s="12"/>
      <c r="M935" s="18"/>
      <c r="N935" s="18"/>
      <c r="O935" s="18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2"/>
      <c r="B936" s="45"/>
      <c r="C936" s="17"/>
      <c r="D936" s="17"/>
      <c r="E936" s="18"/>
      <c r="F936" s="17"/>
      <c r="G936" s="17"/>
      <c r="H936" s="12"/>
      <c r="I936" s="18"/>
      <c r="J936" s="12"/>
      <c r="K936" s="17"/>
      <c r="L936" s="12"/>
      <c r="M936" s="18"/>
      <c r="N936" s="18"/>
      <c r="O936" s="18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2"/>
      <c r="B937" s="45"/>
      <c r="C937" s="17"/>
      <c r="D937" s="17"/>
      <c r="E937" s="18"/>
      <c r="F937" s="17"/>
      <c r="G937" s="17"/>
      <c r="H937" s="12"/>
      <c r="I937" s="18"/>
      <c r="J937" s="12"/>
      <c r="K937" s="17"/>
      <c r="L937" s="12"/>
      <c r="M937" s="18"/>
      <c r="N937" s="18"/>
      <c r="O937" s="18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2"/>
      <c r="B938" s="45"/>
      <c r="C938" s="17"/>
      <c r="D938" s="17"/>
      <c r="E938" s="18"/>
      <c r="F938" s="17"/>
      <c r="G938" s="17"/>
      <c r="H938" s="12"/>
      <c r="I938" s="18"/>
      <c r="J938" s="12"/>
      <c r="K938" s="17"/>
      <c r="L938" s="12"/>
      <c r="M938" s="18"/>
      <c r="N938" s="18"/>
      <c r="O938" s="18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2"/>
      <c r="B939" s="45"/>
      <c r="C939" s="17"/>
      <c r="D939" s="17"/>
      <c r="E939" s="18"/>
      <c r="F939" s="17"/>
      <c r="G939" s="17"/>
      <c r="H939" s="12"/>
      <c r="I939" s="18"/>
      <c r="J939" s="12"/>
      <c r="K939" s="17"/>
      <c r="L939" s="12"/>
      <c r="M939" s="18"/>
      <c r="N939" s="18"/>
      <c r="O939" s="18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2"/>
      <c r="B940" s="45"/>
      <c r="C940" s="17"/>
      <c r="D940" s="17"/>
      <c r="E940" s="18"/>
      <c r="F940" s="17"/>
      <c r="G940" s="17"/>
      <c r="H940" s="12"/>
      <c r="I940" s="18"/>
      <c r="J940" s="12"/>
      <c r="K940" s="17"/>
      <c r="L940" s="12"/>
      <c r="M940" s="18"/>
      <c r="N940" s="18"/>
      <c r="O940" s="18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2"/>
      <c r="B941" s="45"/>
      <c r="C941" s="17"/>
      <c r="D941" s="17"/>
      <c r="E941" s="18"/>
      <c r="F941" s="17"/>
      <c r="G941" s="17"/>
      <c r="H941" s="12"/>
      <c r="I941" s="18"/>
      <c r="J941" s="12"/>
      <c r="K941" s="17"/>
      <c r="L941" s="12"/>
      <c r="M941" s="18"/>
      <c r="N941" s="18"/>
      <c r="O941" s="18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2"/>
      <c r="B942" s="45"/>
      <c r="C942" s="17"/>
      <c r="D942" s="17"/>
      <c r="E942" s="18"/>
      <c r="F942" s="17"/>
      <c r="G942" s="17"/>
      <c r="H942" s="12"/>
      <c r="I942" s="18"/>
      <c r="J942" s="12"/>
      <c r="K942" s="17"/>
      <c r="L942" s="12"/>
      <c r="M942" s="18"/>
      <c r="N942" s="18"/>
      <c r="O942" s="18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2"/>
      <c r="B943" s="45"/>
      <c r="C943" s="17"/>
      <c r="D943" s="17"/>
      <c r="E943" s="18"/>
      <c r="F943" s="17"/>
      <c r="G943" s="17"/>
      <c r="H943" s="12"/>
      <c r="I943" s="18"/>
      <c r="J943" s="12"/>
      <c r="K943" s="17"/>
      <c r="L943" s="12"/>
      <c r="M943" s="18"/>
      <c r="N943" s="18"/>
      <c r="O943" s="18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2"/>
      <c r="B944" s="45"/>
      <c r="C944" s="17"/>
      <c r="D944" s="17"/>
      <c r="E944" s="18"/>
      <c r="F944" s="17"/>
      <c r="G944" s="17"/>
      <c r="H944" s="12"/>
      <c r="I944" s="18"/>
      <c r="J944" s="12"/>
      <c r="K944" s="17"/>
      <c r="L944" s="12"/>
      <c r="M944" s="18"/>
      <c r="N944" s="18"/>
      <c r="O944" s="18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2"/>
      <c r="B945" s="45"/>
      <c r="C945" s="17"/>
      <c r="D945" s="17"/>
      <c r="E945" s="18"/>
      <c r="F945" s="17"/>
      <c r="G945" s="17"/>
      <c r="H945" s="12"/>
      <c r="I945" s="18"/>
      <c r="J945" s="12"/>
      <c r="K945" s="17"/>
      <c r="L945" s="12"/>
      <c r="M945" s="18"/>
      <c r="N945" s="18"/>
      <c r="O945" s="18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2"/>
      <c r="B946" s="45"/>
      <c r="C946" s="17"/>
      <c r="D946" s="17"/>
      <c r="E946" s="18"/>
      <c r="F946" s="17"/>
      <c r="G946" s="17"/>
      <c r="H946" s="12"/>
      <c r="I946" s="18"/>
      <c r="J946" s="12"/>
      <c r="K946" s="17"/>
      <c r="L946" s="12"/>
      <c r="M946" s="18"/>
      <c r="N946" s="18"/>
      <c r="O946" s="18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2"/>
      <c r="B947" s="45"/>
      <c r="C947" s="17"/>
      <c r="D947" s="17"/>
      <c r="E947" s="18"/>
      <c r="F947" s="17"/>
      <c r="G947" s="17"/>
      <c r="H947" s="12"/>
      <c r="I947" s="18"/>
      <c r="J947" s="12"/>
      <c r="K947" s="17"/>
      <c r="L947" s="12"/>
      <c r="M947" s="18"/>
      <c r="N947" s="18"/>
      <c r="O947" s="18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2"/>
      <c r="B948" s="45"/>
      <c r="C948" s="17"/>
      <c r="D948" s="17"/>
      <c r="E948" s="18"/>
      <c r="F948" s="17"/>
      <c r="G948" s="17"/>
      <c r="H948" s="12"/>
      <c r="I948" s="18"/>
      <c r="J948" s="12"/>
      <c r="K948" s="17"/>
      <c r="L948" s="12"/>
      <c r="M948" s="18"/>
      <c r="N948" s="18"/>
      <c r="O948" s="18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2"/>
      <c r="B949" s="45"/>
      <c r="C949" s="17"/>
      <c r="D949" s="17"/>
      <c r="E949" s="18"/>
      <c r="F949" s="17"/>
      <c r="G949" s="17"/>
      <c r="H949" s="12"/>
      <c r="I949" s="18"/>
      <c r="J949" s="12"/>
      <c r="K949" s="17"/>
      <c r="L949" s="12"/>
      <c r="M949" s="18"/>
      <c r="N949" s="18"/>
      <c r="O949" s="18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2"/>
      <c r="B950" s="45"/>
      <c r="C950" s="17"/>
      <c r="D950" s="17"/>
      <c r="E950" s="18"/>
      <c r="F950" s="17"/>
      <c r="G950" s="17"/>
      <c r="H950" s="12"/>
      <c r="I950" s="18"/>
      <c r="J950" s="12"/>
      <c r="K950" s="17"/>
      <c r="L950" s="12"/>
      <c r="M950" s="18"/>
      <c r="N950" s="18"/>
      <c r="O950" s="18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2"/>
      <c r="B951" s="45"/>
      <c r="C951" s="17"/>
      <c r="D951" s="17"/>
      <c r="E951" s="18"/>
      <c r="F951" s="17"/>
      <c r="G951" s="17"/>
      <c r="H951" s="12"/>
      <c r="I951" s="18"/>
      <c r="J951" s="12"/>
      <c r="K951" s="17"/>
      <c r="L951" s="12"/>
      <c r="M951" s="18"/>
      <c r="N951" s="18"/>
      <c r="O951" s="18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2"/>
      <c r="B952" s="45"/>
      <c r="C952" s="17"/>
      <c r="D952" s="17"/>
      <c r="E952" s="18"/>
      <c r="F952" s="17"/>
      <c r="G952" s="17"/>
      <c r="H952" s="12"/>
      <c r="I952" s="18"/>
      <c r="J952" s="12"/>
      <c r="K952" s="17"/>
      <c r="L952" s="12"/>
      <c r="M952" s="18"/>
      <c r="N952" s="18"/>
      <c r="O952" s="18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2"/>
      <c r="B953" s="45"/>
      <c r="C953" s="17"/>
      <c r="D953" s="17"/>
      <c r="E953" s="18"/>
      <c r="F953" s="17"/>
      <c r="G953" s="17"/>
      <c r="H953" s="12"/>
      <c r="I953" s="18"/>
      <c r="J953" s="12"/>
      <c r="K953" s="17"/>
      <c r="L953" s="12"/>
      <c r="M953" s="18"/>
      <c r="N953" s="18"/>
      <c r="O953" s="18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2"/>
      <c r="B954" s="45"/>
      <c r="C954" s="17"/>
      <c r="D954" s="17"/>
      <c r="E954" s="18"/>
      <c r="F954" s="17"/>
      <c r="G954" s="17"/>
      <c r="H954" s="12"/>
      <c r="I954" s="18"/>
      <c r="J954" s="12"/>
      <c r="K954" s="17"/>
      <c r="L954" s="12"/>
      <c r="M954" s="18"/>
      <c r="N954" s="18"/>
      <c r="O954" s="18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2"/>
      <c r="B955" s="45"/>
      <c r="C955" s="17"/>
      <c r="D955" s="17"/>
      <c r="E955" s="18"/>
      <c r="F955" s="17"/>
      <c r="G955" s="17"/>
      <c r="H955" s="12"/>
      <c r="I955" s="18"/>
      <c r="J955" s="12"/>
      <c r="K955" s="17"/>
      <c r="L955" s="12"/>
      <c r="M955" s="18"/>
      <c r="N955" s="18"/>
      <c r="O955" s="18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2"/>
      <c r="B956" s="45"/>
      <c r="C956" s="17"/>
      <c r="D956" s="17"/>
      <c r="E956" s="18"/>
      <c r="F956" s="17"/>
      <c r="G956" s="17"/>
      <c r="H956" s="12"/>
      <c r="I956" s="18"/>
      <c r="J956" s="12"/>
      <c r="K956" s="17"/>
      <c r="L956" s="12"/>
      <c r="M956" s="18"/>
      <c r="N956" s="18"/>
      <c r="O956" s="18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2"/>
      <c r="B957" s="45"/>
      <c r="C957" s="17"/>
      <c r="D957" s="17"/>
      <c r="E957" s="18"/>
      <c r="F957" s="17"/>
      <c r="G957" s="17"/>
      <c r="H957" s="12"/>
      <c r="I957" s="18"/>
      <c r="J957" s="12"/>
      <c r="K957" s="17"/>
      <c r="L957" s="12"/>
      <c r="M957" s="18"/>
      <c r="N957" s="18"/>
      <c r="O957" s="18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2"/>
      <c r="B958" s="45"/>
      <c r="C958" s="17"/>
      <c r="D958" s="17"/>
      <c r="E958" s="18"/>
      <c r="F958" s="17"/>
      <c r="G958" s="17"/>
      <c r="H958" s="12"/>
      <c r="I958" s="18"/>
      <c r="J958" s="12"/>
      <c r="K958" s="17"/>
      <c r="L958" s="12"/>
      <c r="M958" s="18"/>
      <c r="N958" s="18"/>
      <c r="O958" s="18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2"/>
      <c r="B959" s="45"/>
      <c r="C959" s="17"/>
      <c r="D959" s="17"/>
      <c r="E959" s="18"/>
      <c r="F959" s="17"/>
      <c r="G959" s="17"/>
      <c r="H959" s="12"/>
      <c r="I959" s="18"/>
      <c r="J959" s="12"/>
      <c r="K959" s="17"/>
      <c r="L959" s="12"/>
      <c r="M959" s="18"/>
      <c r="N959" s="18"/>
      <c r="O959" s="18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2"/>
      <c r="B960" s="45"/>
      <c r="C960" s="17"/>
      <c r="D960" s="17"/>
      <c r="E960" s="18"/>
      <c r="F960" s="17"/>
      <c r="G960" s="17"/>
      <c r="H960" s="12"/>
      <c r="I960" s="18"/>
      <c r="J960" s="12"/>
      <c r="K960" s="17"/>
      <c r="L960" s="12"/>
      <c r="M960" s="18"/>
      <c r="N960" s="18"/>
      <c r="O960" s="18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2"/>
      <c r="B961" s="45"/>
      <c r="C961" s="17"/>
      <c r="D961" s="17"/>
      <c r="E961" s="18"/>
      <c r="F961" s="17"/>
      <c r="G961" s="17"/>
      <c r="H961" s="12"/>
      <c r="I961" s="18"/>
      <c r="J961" s="12"/>
      <c r="K961" s="17"/>
      <c r="L961" s="12"/>
      <c r="M961" s="18"/>
      <c r="N961" s="18"/>
      <c r="O961" s="18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2"/>
      <c r="B962" s="45"/>
      <c r="C962" s="17"/>
      <c r="D962" s="17"/>
      <c r="E962" s="18"/>
      <c r="F962" s="17"/>
      <c r="G962" s="17"/>
      <c r="H962" s="12"/>
      <c r="I962" s="18"/>
      <c r="J962" s="12"/>
      <c r="K962" s="17"/>
      <c r="L962" s="12"/>
      <c r="M962" s="18"/>
      <c r="N962" s="18"/>
      <c r="O962" s="18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2"/>
      <c r="B963" s="45"/>
      <c r="C963" s="17"/>
      <c r="D963" s="17"/>
      <c r="E963" s="18"/>
      <c r="F963" s="17"/>
      <c r="G963" s="17"/>
      <c r="H963" s="12"/>
      <c r="I963" s="18"/>
      <c r="J963" s="12"/>
      <c r="K963" s="17"/>
      <c r="L963" s="12"/>
      <c r="M963" s="18"/>
      <c r="N963" s="18"/>
      <c r="O963" s="18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2"/>
      <c r="B964" s="45"/>
      <c r="C964" s="17"/>
      <c r="D964" s="17"/>
      <c r="E964" s="18"/>
      <c r="F964" s="17"/>
      <c r="G964" s="17"/>
      <c r="H964" s="12"/>
      <c r="I964" s="18"/>
      <c r="J964" s="12"/>
      <c r="K964" s="17"/>
      <c r="L964" s="12"/>
      <c r="M964" s="18"/>
      <c r="N964" s="18"/>
      <c r="O964" s="18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2"/>
      <c r="B965" s="45"/>
      <c r="C965" s="17"/>
      <c r="D965" s="17"/>
      <c r="E965" s="18"/>
      <c r="F965" s="17"/>
      <c r="G965" s="17"/>
      <c r="H965" s="12"/>
      <c r="I965" s="18"/>
      <c r="J965" s="12"/>
      <c r="K965" s="17"/>
      <c r="L965" s="12"/>
      <c r="M965" s="18"/>
      <c r="N965" s="18"/>
      <c r="O965" s="18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2"/>
      <c r="B966" s="45"/>
      <c r="C966" s="17"/>
      <c r="D966" s="17"/>
      <c r="E966" s="18"/>
      <c r="F966" s="17"/>
      <c r="G966" s="17"/>
      <c r="H966" s="12"/>
      <c r="I966" s="18"/>
      <c r="J966" s="12"/>
      <c r="K966" s="17"/>
      <c r="L966" s="12"/>
      <c r="M966" s="18"/>
      <c r="N966" s="18"/>
      <c r="O966" s="18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2"/>
      <c r="B967" s="45"/>
      <c r="C967" s="17"/>
      <c r="D967" s="17"/>
      <c r="E967" s="18"/>
      <c r="F967" s="17"/>
      <c r="G967" s="17"/>
      <c r="H967" s="12"/>
      <c r="I967" s="18"/>
      <c r="J967" s="12"/>
      <c r="K967" s="17"/>
      <c r="L967" s="12"/>
      <c r="M967" s="18"/>
      <c r="N967" s="18"/>
      <c r="O967" s="18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2"/>
      <c r="B968" s="45"/>
      <c r="C968" s="17"/>
      <c r="D968" s="17"/>
      <c r="E968" s="18"/>
      <c r="F968" s="17"/>
      <c r="G968" s="17"/>
      <c r="H968" s="12"/>
      <c r="I968" s="18"/>
      <c r="J968" s="12"/>
      <c r="K968" s="17"/>
      <c r="L968" s="12"/>
      <c r="M968" s="18"/>
      <c r="N968" s="18"/>
      <c r="O968" s="18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2"/>
      <c r="B969" s="45"/>
      <c r="C969" s="17"/>
      <c r="D969" s="17"/>
      <c r="E969" s="18"/>
      <c r="F969" s="17"/>
      <c r="G969" s="17"/>
      <c r="H969" s="12"/>
      <c r="I969" s="18"/>
      <c r="J969" s="12"/>
      <c r="K969" s="17"/>
      <c r="L969" s="12"/>
      <c r="M969" s="18"/>
      <c r="N969" s="18"/>
      <c r="O969" s="18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2"/>
      <c r="B970" s="45"/>
      <c r="C970" s="17"/>
      <c r="D970" s="17"/>
      <c r="E970" s="18"/>
      <c r="F970" s="17"/>
      <c r="G970" s="17"/>
      <c r="H970" s="12"/>
      <c r="I970" s="18"/>
      <c r="J970" s="12"/>
      <c r="K970" s="17"/>
      <c r="L970" s="12"/>
      <c r="M970" s="18"/>
      <c r="N970" s="18"/>
      <c r="O970" s="18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2"/>
      <c r="B971" s="45"/>
      <c r="C971" s="17"/>
      <c r="D971" s="17"/>
      <c r="E971" s="18"/>
      <c r="F971" s="17"/>
      <c r="G971" s="17"/>
      <c r="H971" s="12"/>
      <c r="I971" s="18"/>
      <c r="J971" s="12"/>
      <c r="K971" s="17"/>
      <c r="L971" s="12"/>
      <c r="M971" s="18"/>
      <c r="N971" s="18"/>
      <c r="O971" s="18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2"/>
      <c r="B972" s="45"/>
      <c r="C972" s="17"/>
      <c r="D972" s="17"/>
      <c r="E972" s="18"/>
      <c r="F972" s="17"/>
      <c r="G972" s="17"/>
      <c r="H972" s="12"/>
      <c r="I972" s="18"/>
      <c r="J972" s="12"/>
      <c r="K972" s="17"/>
      <c r="L972" s="12"/>
      <c r="M972" s="18"/>
      <c r="N972" s="18"/>
      <c r="O972" s="18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2"/>
      <c r="B973" s="45"/>
      <c r="C973" s="17"/>
      <c r="D973" s="17"/>
      <c r="E973" s="18"/>
      <c r="F973" s="17"/>
      <c r="G973" s="17"/>
      <c r="H973" s="12"/>
      <c r="I973" s="18"/>
      <c r="J973" s="12"/>
      <c r="K973" s="17"/>
      <c r="L973" s="12"/>
      <c r="M973" s="18"/>
      <c r="N973" s="18"/>
      <c r="O973" s="18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2"/>
      <c r="B974" s="45"/>
      <c r="C974" s="17"/>
      <c r="D974" s="17"/>
      <c r="E974" s="18"/>
      <c r="F974" s="17"/>
      <c r="G974" s="17"/>
      <c r="H974" s="12"/>
      <c r="I974" s="18"/>
      <c r="J974" s="12"/>
      <c r="K974" s="17"/>
      <c r="L974" s="12"/>
      <c r="M974" s="18"/>
      <c r="N974" s="18"/>
      <c r="O974" s="18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2"/>
      <c r="B975" s="45"/>
      <c r="C975" s="17"/>
      <c r="D975" s="17"/>
      <c r="E975" s="18"/>
      <c r="F975" s="17"/>
      <c r="G975" s="17"/>
      <c r="H975" s="12"/>
      <c r="I975" s="18"/>
      <c r="J975" s="12"/>
      <c r="K975" s="17"/>
      <c r="L975" s="12"/>
      <c r="M975" s="18"/>
      <c r="N975" s="18"/>
      <c r="O975" s="18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2"/>
      <c r="B976" s="45"/>
      <c r="C976" s="17"/>
      <c r="D976" s="17"/>
      <c r="E976" s="18"/>
      <c r="F976" s="17"/>
      <c r="G976" s="17"/>
      <c r="H976" s="12"/>
      <c r="I976" s="18"/>
      <c r="J976" s="12"/>
      <c r="K976" s="17"/>
      <c r="L976" s="12"/>
      <c r="M976" s="18"/>
      <c r="N976" s="18"/>
      <c r="O976" s="18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2"/>
      <c r="B977" s="45"/>
      <c r="C977" s="17"/>
      <c r="D977" s="17"/>
      <c r="E977" s="18"/>
      <c r="F977" s="17"/>
      <c r="G977" s="17"/>
      <c r="H977" s="12"/>
      <c r="I977" s="18"/>
      <c r="J977" s="12"/>
      <c r="K977" s="17"/>
      <c r="L977" s="12"/>
      <c r="M977" s="18"/>
      <c r="N977" s="18"/>
      <c r="O977" s="18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2"/>
      <c r="B978" s="45"/>
      <c r="C978" s="17"/>
      <c r="D978" s="17"/>
      <c r="E978" s="18"/>
      <c r="F978" s="17"/>
      <c r="G978" s="17"/>
      <c r="H978" s="12"/>
      <c r="I978" s="18"/>
      <c r="J978" s="12"/>
      <c r="K978" s="17"/>
      <c r="L978" s="12"/>
      <c r="M978" s="18"/>
      <c r="N978" s="18"/>
      <c r="O978" s="18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2"/>
      <c r="B979" s="45"/>
      <c r="C979" s="17"/>
      <c r="D979" s="17"/>
      <c r="E979" s="18"/>
      <c r="F979" s="17"/>
      <c r="G979" s="17"/>
      <c r="H979" s="12"/>
      <c r="I979" s="18"/>
      <c r="J979" s="12"/>
      <c r="K979" s="17"/>
      <c r="L979" s="12"/>
      <c r="M979" s="18"/>
      <c r="N979" s="18"/>
      <c r="O979" s="18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2"/>
      <c r="B980" s="45"/>
      <c r="C980" s="17"/>
      <c r="D980" s="17"/>
      <c r="E980" s="18"/>
      <c r="F980" s="17"/>
      <c r="G980" s="17"/>
      <c r="H980" s="12"/>
      <c r="I980" s="18"/>
      <c r="J980" s="12"/>
      <c r="K980" s="17"/>
      <c r="L980" s="12"/>
      <c r="M980" s="18"/>
      <c r="N980" s="18"/>
      <c r="O980" s="18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2"/>
      <c r="B981" s="45"/>
      <c r="C981" s="17"/>
      <c r="D981" s="17"/>
      <c r="E981" s="18"/>
      <c r="F981" s="17"/>
      <c r="G981" s="17"/>
      <c r="H981" s="12"/>
      <c r="I981" s="18"/>
      <c r="J981" s="12"/>
      <c r="K981" s="17"/>
      <c r="L981" s="12"/>
      <c r="M981" s="18"/>
      <c r="N981" s="18"/>
      <c r="O981" s="18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2"/>
      <c r="B982" s="45"/>
      <c r="C982" s="17"/>
      <c r="D982" s="17"/>
      <c r="E982" s="18"/>
      <c r="F982" s="17"/>
      <c r="G982" s="17"/>
      <c r="H982" s="12"/>
      <c r="I982" s="18"/>
      <c r="J982" s="12"/>
      <c r="K982" s="17"/>
      <c r="L982" s="12"/>
      <c r="M982" s="18"/>
      <c r="N982" s="18"/>
      <c r="O982" s="18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2"/>
      <c r="B983" s="45"/>
      <c r="C983" s="17"/>
      <c r="D983" s="17"/>
      <c r="E983" s="18"/>
      <c r="F983" s="17"/>
      <c r="G983" s="17"/>
      <c r="H983" s="12"/>
      <c r="I983" s="18"/>
      <c r="J983" s="12"/>
      <c r="K983" s="17"/>
      <c r="L983" s="12"/>
      <c r="M983" s="18"/>
      <c r="N983" s="18"/>
      <c r="O983" s="18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2"/>
      <c r="B984" s="45"/>
      <c r="C984" s="17"/>
      <c r="D984" s="17"/>
      <c r="E984" s="18"/>
      <c r="F984" s="17"/>
      <c r="G984" s="17"/>
      <c r="H984" s="12"/>
      <c r="I984" s="18"/>
      <c r="J984" s="12"/>
      <c r="K984" s="17"/>
      <c r="L984" s="12"/>
      <c r="M984" s="18"/>
      <c r="N984" s="18"/>
      <c r="O984" s="18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2"/>
      <c r="B985" s="45"/>
      <c r="C985" s="17"/>
      <c r="D985" s="17"/>
      <c r="E985" s="18"/>
      <c r="F985" s="17"/>
      <c r="G985" s="17"/>
      <c r="H985" s="12"/>
      <c r="I985" s="18"/>
      <c r="J985" s="12"/>
      <c r="K985" s="17"/>
      <c r="L985" s="12"/>
      <c r="M985" s="18"/>
      <c r="N985" s="18"/>
      <c r="O985" s="18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2"/>
      <c r="B986" s="45"/>
      <c r="C986" s="17"/>
      <c r="D986" s="17"/>
      <c r="E986" s="18"/>
      <c r="F986" s="17"/>
      <c r="G986" s="17"/>
      <c r="H986" s="12"/>
      <c r="I986" s="18"/>
      <c r="J986" s="12"/>
      <c r="K986" s="17"/>
      <c r="L986" s="12"/>
      <c r="M986" s="18"/>
      <c r="N986" s="18"/>
      <c r="O986" s="18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2"/>
      <c r="B987" s="45"/>
      <c r="C987" s="17"/>
      <c r="D987" s="17"/>
      <c r="E987" s="18"/>
      <c r="F987" s="17"/>
      <c r="G987" s="17"/>
      <c r="H987" s="12"/>
      <c r="I987" s="18"/>
      <c r="J987" s="12"/>
      <c r="K987" s="17"/>
      <c r="L987" s="12"/>
      <c r="M987" s="18"/>
      <c r="N987" s="18"/>
      <c r="O987" s="18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2"/>
      <c r="B988" s="45"/>
      <c r="C988" s="17"/>
      <c r="D988" s="17"/>
      <c r="E988" s="18"/>
      <c r="F988" s="17"/>
      <c r="G988" s="17"/>
      <c r="H988" s="12"/>
      <c r="I988" s="18"/>
      <c r="J988" s="12"/>
      <c r="K988" s="17"/>
      <c r="L988" s="12"/>
      <c r="M988" s="18"/>
      <c r="N988" s="18"/>
      <c r="O988" s="18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2"/>
      <c r="B989" s="45"/>
      <c r="C989" s="17"/>
      <c r="D989" s="17"/>
      <c r="E989" s="18"/>
      <c r="F989" s="17"/>
      <c r="G989" s="17"/>
      <c r="H989" s="12"/>
      <c r="I989" s="18"/>
      <c r="J989" s="12"/>
      <c r="K989" s="17"/>
      <c r="L989" s="12"/>
      <c r="M989" s="18"/>
      <c r="N989" s="18"/>
      <c r="O989" s="18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2"/>
      <c r="B990" s="45"/>
      <c r="C990" s="17"/>
      <c r="D990" s="17"/>
      <c r="E990" s="18"/>
      <c r="F990" s="17"/>
      <c r="G990" s="17"/>
      <c r="H990" s="12"/>
      <c r="I990" s="18"/>
      <c r="J990" s="12"/>
      <c r="K990" s="17"/>
      <c r="L990" s="12"/>
      <c r="M990" s="18"/>
      <c r="N990" s="18"/>
      <c r="O990" s="18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2"/>
      <c r="B991" s="45"/>
      <c r="C991" s="17"/>
      <c r="D991" s="17"/>
      <c r="E991" s="18"/>
      <c r="F991" s="17"/>
      <c r="G991" s="17"/>
      <c r="H991" s="12"/>
      <c r="I991" s="18"/>
      <c r="J991" s="12"/>
      <c r="K991" s="17"/>
      <c r="L991" s="12"/>
      <c r="M991" s="18"/>
      <c r="N991" s="18"/>
      <c r="O991" s="18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2"/>
      <c r="B992" s="45"/>
      <c r="C992" s="17"/>
      <c r="D992" s="17"/>
      <c r="E992" s="18"/>
      <c r="F992" s="17"/>
      <c r="G992" s="17"/>
      <c r="H992" s="12"/>
      <c r="I992" s="18"/>
      <c r="J992" s="12"/>
      <c r="K992" s="17"/>
      <c r="L992" s="12"/>
      <c r="M992" s="18"/>
      <c r="N992" s="18"/>
      <c r="O992" s="18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2"/>
      <c r="B993" s="45"/>
      <c r="C993" s="17"/>
      <c r="D993" s="17"/>
      <c r="E993" s="18"/>
      <c r="F993" s="17"/>
      <c r="G993" s="17"/>
      <c r="H993" s="12"/>
      <c r="I993" s="18"/>
      <c r="J993" s="12"/>
      <c r="K993" s="17"/>
      <c r="L993" s="12"/>
      <c r="M993" s="18"/>
      <c r="N993" s="18"/>
      <c r="O993" s="18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2"/>
      <c r="B994" s="45"/>
      <c r="C994" s="17"/>
      <c r="D994" s="17"/>
      <c r="E994" s="18"/>
      <c r="F994" s="17"/>
      <c r="G994" s="17"/>
      <c r="H994" s="12"/>
      <c r="I994" s="18"/>
      <c r="J994" s="12"/>
      <c r="K994" s="17"/>
      <c r="L994" s="12"/>
      <c r="M994" s="18"/>
      <c r="N994" s="18"/>
      <c r="O994" s="18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2"/>
      <c r="B995" s="45"/>
      <c r="C995" s="17"/>
      <c r="D995" s="17"/>
      <c r="E995" s="18"/>
      <c r="F995" s="17"/>
      <c r="G995" s="17"/>
      <c r="H995" s="12"/>
      <c r="I995" s="18"/>
      <c r="J995" s="12"/>
      <c r="K995" s="17"/>
      <c r="L995" s="12"/>
      <c r="M995" s="18"/>
      <c r="N995" s="18"/>
      <c r="O995" s="18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2"/>
      <c r="B996" s="45"/>
      <c r="C996" s="17"/>
      <c r="D996" s="17"/>
      <c r="E996" s="18"/>
      <c r="F996" s="17"/>
      <c r="G996" s="17"/>
      <c r="H996" s="12"/>
      <c r="I996" s="18"/>
      <c r="J996" s="12"/>
      <c r="K996" s="17"/>
      <c r="L996" s="12"/>
      <c r="M996" s="18"/>
      <c r="N996" s="18"/>
      <c r="O996" s="18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2"/>
      <c r="B997" s="45"/>
      <c r="C997" s="17"/>
      <c r="D997" s="17"/>
      <c r="E997" s="18"/>
      <c r="F997" s="17"/>
      <c r="G997" s="17"/>
      <c r="H997" s="12"/>
      <c r="I997" s="18"/>
      <c r="J997" s="12"/>
      <c r="K997" s="17"/>
      <c r="L997" s="12"/>
      <c r="M997" s="18"/>
      <c r="N997" s="18"/>
      <c r="O997" s="18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2"/>
      <c r="B998" s="45"/>
      <c r="C998" s="17"/>
      <c r="D998" s="17"/>
      <c r="E998" s="18"/>
      <c r="F998" s="17"/>
      <c r="G998" s="17"/>
      <c r="H998" s="12"/>
      <c r="I998" s="18"/>
      <c r="J998" s="12"/>
      <c r="K998" s="17"/>
      <c r="L998" s="12"/>
      <c r="M998" s="18"/>
      <c r="N998" s="18"/>
      <c r="O998" s="18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2"/>
      <c r="B999" s="45"/>
      <c r="C999" s="17"/>
      <c r="D999" s="17"/>
      <c r="E999" s="18"/>
      <c r="F999" s="17"/>
      <c r="G999" s="17"/>
      <c r="H999" s="12"/>
      <c r="I999" s="18"/>
      <c r="J999" s="12"/>
      <c r="K999" s="17"/>
      <c r="L999" s="12"/>
      <c r="M999" s="18"/>
      <c r="N999" s="18"/>
      <c r="O999" s="18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2"/>
      <c r="B1000" s="45"/>
      <c r="C1000" s="17"/>
      <c r="D1000" s="17"/>
      <c r="E1000" s="18"/>
      <c r="F1000" s="17"/>
      <c r="G1000" s="17"/>
      <c r="H1000" s="12"/>
      <c r="I1000" s="18"/>
      <c r="J1000" s="12"/>
      <c r="K1000" s="17"/>
      <c r="L1000" s="12"/>
      <c r="M1000" s="18"/>
      <c r="N1000" s="18"/>
      <c r="O1000" s="18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13" width="21.43"/>
    <col customWidth="1" min="14" max="26" width="10.71"/>
  </cols>
  <sheetData>
    <row r="1" ht="31.5" customHeight="1">
      <c r="A1" s="19"/>
      <c r="B1" s="41" t="s">
        <v>99</v>
      </c>
      <c r="C1" s="40">
        <f>+MAX('Tabla Promedios por provincia'!B:B)</f>
        <v>677.4444444</v>
      </c>
      <c r="D1" s="40">
        <f>+MAX('Tabla Promedios por provincia'!C:C)</f>
        <v>174595.337</v>
      </c>
      <c r="E1" s="40">
        <f>+MAX('Tabla Promedios por provincia'!D:D)</f>
        <v>285.1666667</v>
      </c>
      <c r="F1" s="40">
        <f>+MAX('Tabla Promedios por provincia'!E:E)</f>
        <v>239</v>
      </c>
      <c r="G1" s="40">
        <f>+MAX('Tabla Promedios por provincia'!F:F)</f>
        <v>217</v>
      </c>
      <c r="H1" s="40">
        <f>+MAX('Tabla Promedios por provincia'!G:G)</f>
        <v>463.4285714</v>
      </c>
      <c r="I1" s="40">
        <f>+MAX('Tabla Promedios por provincia'!H:H)</f>
        <v>128296.911</v>
      </c>
      <c r="J1" s="40">
        <f>+MAX('Tabla Promedios por provincia'!I:I)</f>
        <v>1447.393571</v>
      </c>
      <c r="K1" s="40">
        <f>+MAX('Tabla Promedios por provincia'!J:J)</f>
        <v>114111.5344</v>
      </c>
      <c r="L1" s="40">
        <f>+MAX('Tabla Promedios por provincia'!K:K)</f>
        <v>38893.7464</v>
      </c>
      <c r="M1" s="40">
        <f>+MAX('Tabla Promedios por provincia'!L:L)</f>
        <v>239731.5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46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 t="s">
        <v>12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47">
        <v>2004.0</v>
      </c>
      <c r="B3" s="48" t="s">
        <v>13</v>
      </c>
      <c r="C3" s="49">
        <f>+IF(Dataset!C2&lt;'por debajo del promedio - Prov'!$C$1,Dataset!C2,"no")</f>
        <v>297</v>
      </c>
      <c r="D3" s="49">
        <f>+IF(Dataset!D2&lt;$D$1,Dataset!D2,"no")</f>
        <v>151</v>
      </c>
      <c r="E3" s="49">
        <f>+IF(Dataset!E2&lt;$E$1,Dataset!E2,"no")</f>
        <v>2</v>
      </c>
      <c r="F3" s="49" t="str">
        <f>+IF(Dataset!F2&lt;$F$1,Dataset!F2,"no")</f>
        <v>no</v>
      </c>
      <c r="G3" s="49">
        <f>+IF(Dataset!G2&lt;$G$1,Dataset!G2,"no")</f>
        <v>144</v>
      </c>
      <c r="H3" s="50" t="str">
        <f>+IF(Dataset!H2&lt;$H$1,Dataset!H2,"no")</f>
        <v>no</v>
      </c>
      <c r="I3" s="50" t="str">
        <f>+IF(Dataset!I2&lt;$I$1,Dataset!I2,"no")</f>
        <v>no</v>
      </c>
      <c r="J3" s="50" t="str">
        <f>+IF(Dataset!J2&lt;$J$1,Dataset!J2,"no")</f>
        <v>no</v>
      </c>
      <c r="K3" s="50" t="str">
        <f>+IF(Dataset!K2&lt;$K$1,Dataset!K2,"no")</f>
        <v>no</v>
      </c>
      <c r="L3" s="50" t="str">
        <f>+IF(Dataset!L2&lt;$L$1,Dataset!L2,"no")</f>
        <v>no</v>
      </c>
      <c r="M3" s="51" t="str">
        <f>+IF(Dataset!M2&lt;$M$1,Dataset!M2,"no")</f>
        <v>no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47">
        <v>2005.0</v>
      </c>
      <c r="B4" s="48" t="s">
        <v>16</v>
      </c>
      <c r="C4" s="49">
        <f>+IF(Dataset!C3&lt;'por debajo del promedio - Prov'!$C$1,Dataset!C3,"no")</f>
        <v>46</v>
      </c>
      <c r="D4" s="49">
        <f>+IF(Dataset!D3&lt;$D$1,Dataset!D3,"no")</f>
        <v>23</v>
      </c>
      <c r="E4" s="49">
        <f>+IF(Dataset!E3&lt;$E$1,Dataset!E3,"no")</f>
        <v>10</v>
      </c>
      <c r="F4" s="49">
        <f>+IF(Dataset!F3&lt;$F$1,Dataset!F3,"no")</f>
        <v>1</v>
      </c>
      <c r="G4" s="49">
        <f>+IF(Dataset!G3&lt;$G$1,Dataset!G3,"no")</f>
        <v>12</v>
      </c>
      <c r="H4" s="50" t="str">
        <f>+IF(Dataset!H3&lt;$H$1,Dataset!H3,"no")</f>
        <v>no</v>
      </c>
      <c r="I4" s="50" t="str">
        <f>+IF(Dataset!I3&lt;$I$1,Dataset!I3,"no")</f>
        <v>no</v>
      </c>
      <c r="J4" s="50" t="str">
        <f>+IF(Dataset!J3&lt;$J$1,Dataset!J3,"no")</f>
        <v>no</v>
      </c>
      <c r="K4" s="50" t="str">
        <f>+IF(Dataset!K3&lt;$K$1,Dataset!K3,"no")</f>
        <v>no</v>
      </c>
      <c r="L4" s="50" t="str">
        <f>+IF(Dataset!L3&lt;$L$1,Dataset!L3,"no")</f>
        <v>no</v>
      </c>
      <c r="M4" s="51" t="str">
        <f>+IF(Dataset!M3&lt;$M$1,Dataset!M3,"no")</f>
        <v>no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47">
        <v>2016.0</v>
      </c>
      <c r="B5" s="48" t="s">
        <v>17</v>
      </c>
      <c r="C5" s="49" t="str">
        <f>+IF(Dataset!C4&lt;'por debajo del promedio - Prov'!$C$1,Dataset!C4,"no")</f>
        <v>no</v>
      </c>
      <c r="D5" s="49" t="str">
        <f>+IF(Dataset!D4&lt;$D$1,Dataset!D4,"no")</f>
        <v>no</v>
      </c>
      <c r="E5" s="49" t="str">
        <f>+IF(Dataset!E4&lt;$E$1,Dataset!E4,"no")</f>
        <v>no</v>
      </c>
      <c r="F5" s="49" t="str">
        <f>+IF(Dataset!F4&lt;$F$1,Dataset!F4,"no")</f>
        <v>no</v>
      </c>
      <c r="G5" s="49" t="str">
        <f>+IF(Dataset!G4&lt;$G$1,Dataset!G4,"no")</f>
        <v>no</v>
      </c>
      <c r="H5" s="50" t="str">
        <f>+IF(Dataset!H4&lt;$H$1,Dataset!H4,"no")</f>
        <v>no</v>
      </c>
      <c r="I5" s="50" t="str">
        <f>+IF(Dataset!I4&lt;$I$1,Dataset!I4,"no")</f>
        <v>no</v>
      </c>
      <c r="J5" s="50" t="str">
        <f>+IF(Dataset!J4&lt;$J$1,Dataset!J4,"no")</f>
        <v>no</v>
      </c>
      <c r="K5" s="50" t="str">
        <f>+IF(Dataset!K4&lt;$K$1,Dataset!K4,"no")</f>
        <v>no</v>
      </c>
      <c r="L5" s="50" t="str">
        <f>+IF(Dataset!L4&lt;$L$1,Dataset!L4,"no")</f>
        <v>no</v>
      </c>
      <c r="M5" s="51" t="str">
        <f>+IF(Dataset!M4&lt;$M$1,Dataset!M4,"no")</f>
        <v>no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47">
        <v>2007.0</v>
      </c>
      <c r="B6" s="48" t="s">
        <v>18</v>
      </c>
      <c r="C6" s="49">
        <f>+IF(Dataset!C5&lt;'por debajo del promedio - Prov'!$C$1,Dataset!C5,"no")</f>
        <v>72</v>
      </c>
      <c r="D6" s="49">
        <f>+IF(Dataset!D5&lt;$D$1,Dataset!D5,"no")</f>
        <v>15</v>
      </c>
      <c r="E6" s="49">
        <f>+IF(Dataset!E5&lt;$E$1,Dataset!E5,"no")</f>
        <v>2</v>
      </c>
      <c r="F6" s="49">
        <f>+IF(Dataset!F5&lt;$F$1,Dataset!F5,"no")</f>
        <v>47</v>
      </c>
      <c r="G6" s="49">
        <f>+IF(Dataset!G5&lt;$G$1,Dataset!G5,"no")</f>
        <v>8</v>
      </c>
      <c r="H6" s="50" t="str">
        <f>+IF(Dataset!H5&lt;$H$1,Dataset!H5,"no")</f>
        <v>no</v>
      </c>
      <c r="I6" s="50" t="str">
        <f>+IF(Dataset!I5&lt;$I$1,Dataset!I5,"no")</f>
        <v>no</v>
      </c>
      <c r="J6" s="50" t="str">
        <f>+IF(Dataset!J5&lt;$J$1,Dataset!J5,"no")</f>
        <v>no</v>
      </c>
      <c r="K6" s="50" t="str">
        <f>+IF(Dataset!K5&lt;$K$1,Dataset!K5,"no")</f>
        <v>no</v>
      </c>
      <c r="L6" s="50" t="str">
        <f>+IF(Dataset!L5&lt;$L$1,Dataset!L5,"no")</f>
        <v>no</v>
      </c>
      <c r="M6" s="51" t="str">
        <f>+IF(Dataset!M5&lt;$M$1,Dataset!M5,"no")</f>
        <v>no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47">
        <v>2010.0</v>
      </c>
      <c r="B7" s="48" t="s">
        <v>19</v>
      </c>
      <c r="C7" s="49">
        <f>+IF(Dataset!C6&lt;'por debajo del promedio - Prov'!$C$1,Dataset!C6,"no")</f>
        <v>51</v>
      </c>
      <c r="D7" s="49">
        <f>+IF(Dataset!D6&lt;$D$1,Dataset!D6,"no")</f>
        <v>9</v>
      </c>
      <c r="E7" s="49" t="str">
        <f>+IF(Dataset!E6&lt;$E$1,Dataset!E6,"no")</f>
        <v>no</v>
      </c>
      <c r="F7" s="49">
        <f>+IF(Dataset!F6&lt;$F$1,Dataset!F6,"no")</f>
        <v>15</v>
      </c>
      <c r="G7" s="49">
        <f>+IF(Dataset!G6&lt;$G$1,Dataset!G6,"no")</f>
        <v>27</v>
      </c>
      <c r="H7" s="50" t="str">
        <f>+IF(Dataset!H6&lt;$H$1,Dataset!H6,"no")</f>
        <v>no</v>
      </c>
      <c r="I7" s="50" t="str">
        <f>+IF(Dataset!I6&lt;$I$1,Dataset!I6,"no")</f>
        <v>no</v>
      </c>
      <c r="J7" s="50" t="str">
        <f>+IF(Dataset!J6&lt;$J$1,Dataset!J6,"no")</f>
        <v>no</v>
      </c>
      <c r="K7" s="50" t="str">
        <f>+IF(Dataset!K6&lt;$K$1,Dataset!K6,"no")</f>
        <v>no</v>
      </c>
      <c r="L7" s="50">
        <f>+IF(Dataset!L6&lt;$L$1,Dataset!L6,"no")</f>
        <v>22000</v>
      </c>
      <c r="M7" s="51" t="str">
        <f>+IF(Dataset!M6&lt;$M$1,Dataset!M6,"no")</f>
        <v>no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47">
        <v>2002.0</v>
      </c>
      <c r="B8" s="48" t="s">
        <v>20</v>
      </c>
      <c r="C8" s="49">
        <f>+IF(Dataset!C7&lt;'por debajo del promedio - Prov'!$C$1,Dataset!C7,"no")</f>
        <v>67</v>
      </c>
      <c r="D8" s="49" t="str">
        <f>+IF(Dataset!D7&lt;$D$1,Dataset!D7,"no")</f>
        <v>no</v>
      </c>
      <c r="E8" s="49" t="str">
        <f>+IF(Dataset!E7&lt;$E$1,Dataset!E7,"no")</f>
        <v>no</v>
      </c>
      <c r="F8" s="49" t="str">
        <f>+IF(Dataset!F7&lt;$F$1,Dataset!F7,"no")</f>
        <v>no</v>
      </c>
      <c r="G8" s="49">
        <f>+IF(Dataset!G7&lt;$G$1,Dataset!G7,"no")</f>
        <v>67</v>
      </c>
      <c r="H8" s="50" t="str">
        <f>+IF(Dataset!H7&lt;$H$1,Dataset!H7,"no")</f>
        <v>no</v>
      </c>
      <c r="I8" s="50" t="str">
        <f>+IF(Dataset!I7&lt;$I$1,Dataset!I7,"no")</f>
        <v>no</v>
      </c>
      <c r="J8" s="50" t="str">
        <f>+IF(Dataset!J7&lt;$J$1,Dataset!J7,"no")</f>
        <v>no</v>
      </c>
      <c r="K8" s="50" t="str">
        <f>+IF(Dataset!K7&lt;$K$1,Dataset!K7,"no")</f>
        <v>no</v>
      </c>
      <c r="L8" s="50" t="str">
        <f>+IF(Dataset!L7&lt;$L$1,Dataset!L7,"no")</f>
        <v>no</v>
      </c>
      <c r="M8" s="51" t="str">
        <f>+IF(Dataset!M7&lt;$M$1,Dataset!M7,"no")</f>
        <v>no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47">
        <v>2003.0</v>
      </c>
      <c r="B9" s="48" t="s">
        <v>21</v>
      </c>
      <c r="C9" s="49">
        <f>+IF(Dataset!C8&lt;'por debajo del promedio - Prov'!$C$1,Dataset!C8,"no")</f>
        <v>138</v>
      </c>
      <c r="D9" s="49" t="str">
        <f>+IF(Dataset!D8&lt;$D$1,Dataset!D8,"no")</f>
        <v>no</v>
      </c>
      <c r="E9" s="49">
        <f>+IF(Dataset!E8&lt;$E$1,Dataset!E8,"no")</f>
        <v>22</v>
      </c>
      <c r="F9" s="49">
        <f>+IF(Dataset!F8&lt;$F$1,Dataset!F8,"no")</f>
        <v>44</v>
      </c>
      <c r="G9" s="49">
        <f>+IF(Dataset!G8&lt;$G$1,Dataset!G8,"no")</f>
        <v>72</v>
      </c>
      <c r="H9" s="50" t="str">
        <f>+IF(Dataset!H8&lt;$H$1,Dataset!H8,"no")</f>
        <v>no</v>
      </c>
      <c r="I9" s="50" t="str">
        <f>+IF(Dataset!I8&lt;$I$1,Dataset!I8,"no")</f>
        <v>no</v>
      </c>
      <c r="J9" s="50" t="str">
        <f>+IF(Dataset!J8&lt;$J$1,Dataset!J8,"no")</f>
        <v>no</v>
      </c>
      <c r="K9" s="50" t="str">
        <f>+IF(Dataset!K8&lt;$K$1,Dataset!K8,"no")</f>
        <v>no</v>
      </c>
      <c r="L9" s="50">
        <f>+IF(Dataset!L8&lt;$L$1,Dataset!L8,"no")</f>
        <v>13150</v>
      </c>
      <c r="M9" s="51" t="str">
        <f>+IF(Dataset!M8&lt;$M$1,Dataset!M8,"no")</f>
        <v>no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47">
        <v>2011.0</v>
      </c>
      <c r="B10" s="48" t="s">
        <v>16</v>
      </c>
      <c r="C10" s="49">
        <f>+IF(Dataset!C9&lt;'por debajo del promedio - Prov'!$C$1,Dataset!C9,"no")</f>
        <v>227</v>
      </c>
      <c r="D10" s="49">
        <f>+IF(Dataset!D9&lt;$D$1,Dataset!D9,"no")</f>
        <v>15</v>
      </c>
      <c r="E10" s="49" t="str">
        <f>+IF(Dataset!E9&lt;$E$1,Dataset!E9,"no")</f>
        <v>no</v>
      </c>
      <c r="F10" s="49" t="str">
        <f>+IF(Dataset!F9&lt;$F$1,Dataset!F9,"no")</f>
        <v>no</v>
      </c>
      <c r="G10" s="49">
        <f>+IF(Dataset!G9&lt;$G$1,Dataset!G9,"no")</f>
        <v>212</v>
      </c>
      <c r="H10" s="50" t="str">
        <f>+IF(Dataset!H9&lt;$H$1,Dataset!H9,"no")</f>
        <v>no</v>
      </c>
      <c r="I10" s="50" t="str">
        <f>+IF(Dataset!I9&lt;$I$1,Dataset!I9,"no")</f>
        <v>no</v>
      </c>
      <c r="J10" s="50" t="str">
        <f>+IF(Dataset!J9&lt;$J$1,Dataset!J9,"no")</f>
        <v>no</v>
      </c>
      <c r="K10" s="50" t="str">
        <f>+IF(Dataset!K9&lt;$K$1,Dataset!K9,"no")</f>
        <v>no</v>
      </c>
      <c r="L10" s="50" t="str">
        <f>+IF(Dataset!L9&lt;$L$1,Dataset!L9,"no")</f>
        <v>no</v>
      </c>
      <c r="M10" s="51" t="str">
        <f>+IF(Dataset!M9&lt;$M$1,Dataset!M9,"no")</f>
        <v>no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47">
        <v>2012.0</v>
      </c>
      <c r="B11" s="48" t="s">
        <v>18</v>
      </c>
      <c r="C11" s="49" t="str">
        <f>+IF(Dataset!C10&lt;'por debajo del promedio - Prov'!$C$1,Dataset!C10,"no")</f>
        <v>no</v>
      </c>
      <c r="D11" s="49">
        <f>+IF(Dataset!D10&lt;$D$1,Dataset!D10,"no")</f>
        <v>542</v>
      </c>
      <c r="E11" s="49">
        <f>+IF(Dataset!E10&lt;$E$1,Dataset!E10,"no")</f>
        <v>161</v>
      </c>
      <c r="F11" s="49">
        <f>+IF(Dataset!F10&lt;$F$1,Dataset!F10,"no")</f>
        <v>222</v>
      </c>
      <c r="G11" s="49" t="str">
        <f>+IF(Dataset!G10&lt;$G$1,Dataset!G10,"no")</f>
        <v>no</v>
      </c>
      <c r="H11" s="50" t="str">
        <f>+IF(Dataset!H10&lt;$H$1,Dataset!H10,"no")</f>
        <v>no</v>
      </c>
      <c r="I11" s="50">
        <f>+IF(Dataset!I10&lt;$I$1,Dataset!I10,"no")</f>
        <v>35393.25</v>
      </c>
      <c r="J11" s="50" t="str">
        <f>+IF(Dataset!J10&lt;$J$1,Dataset!J10,"no")</f>
        <v>no</v>
      </c>
      <c r="K11" s="50" t="str">
        <f>+IF(Dataset!K10&lt;$K$1,Dataset!K10,"no")</f>
        <v>no</v>
      </c>
      <c r="L11" s="50" t="str">
        <f>+IF(Dataset!L10&lt;$L$1,Dataset!L10,"no")</f>
        <v>no</v>
      </c>
      <c r="M11" s="51" t="str">
        <f>+IF(Dataset!M10&lt;$M$1,Dataset!M10,"no")</f>
        <v>no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47">
        <v>2001.0</v>
      </c>
      <c r="B12" s="48" t="s">
        <v>22</v>
      </c>
      <c r="C12" s="49">
        <f>+IF(Dataset!C11&lt;'por debajo del promedio - Prov'!$C$1,Dataset!C11,"no")</f>
        <v>88</v>
      </c>
      <c r="D12" s="49">
        <f>+IF(Dataset!D11&lt;$D$1,Dataset!D11,"no")</f>
        <v>39</v>
      </c>
      <c r="E12" s="49" t="str">
        <f>+IF(Dataset!E11&lt;$E$1,Dataset!E11,"no")</f>
        <v>no</v>
      </c>
      <c r="F12" s="49">
        <f>+IF(Dataset!F11&lt;$F$1,Dataset!F11,"no")</f>
        <v>38</v>
      </c>
      <c r="G12" s="49">
        <f>+IF(Dataset!G11&lt;$G$1,Dataset!G11,"no")</f>
        <v>11</v>
      </c>
      <c r="H12" s="50" t="str">
        <f>+IF(Dataset!H11&lt;$H$1,Dataset!H11,"no")</f>
        <v>no</v>
      </c>
      <c r="I12" s="50" t="str">
        <f>+IF(Dataset!I11&lt;$I$1,Dataset!I11,"no")</f>
        <v>no</v>
      </c>
      <c r="J12" s="50" t="str">
        <f>+IF(Dataset!J11&lt;$J$1,Dataset!J11,"no")</f>
        <v>no</v>
      </c>
      <c r="K12" s="50" t="str">
        <f>+IF(Dataset!K11&lt;$K$1,Dataset!K11,"no")</f>
        <v>no</v>
      </c>
      <c r="L12" s="50">
        <f>+IF(Dataset!L11&lt;$L$1,Dataset!L11,"no")</f>
        <v>23420</v>
      </c>
      <c r="M12" s="51" t="str">
        <f>+IF(Dataset!M11&lt;$M$1,Dataset!M11,"no")</f>
        <v>no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47">
        <v>2008.0</v>
      </c>
      <c r="B13" s="48" t="s">
        <v>23</v>
      </c>
      <c r="C13" s="49">
        <f>+IF(Dataset!C12&lt;'por debajo del promedio - Prov'!$C$1,Dataset!C12,"no")</f>
        <v>205</v>
      </c>
      <c r="D13" s="49">
        <f>+IF(Dataset!D12&lt;$D$1,Dataset!D12,"no")</f>
        <v>33</v>
      </c>
      <c r="E13" s="49">
        <f>+IF(Dataset!E12&lt;$E$1,Dataset!E12,"no")</f>
        <v>7</v>
      </c>
      <c r="F13" s="49">
        <f>+IF(Dataset!F12&lt;$F$1,Dataset!F12,"no")</f>
        <v>1</v>
      </c>
      <c r="G13" s="49">
        <f>+IF(Dataset!G12&lt;$G$1,Dataset!G12,"no")</f>
        <v>164</v>
      </c>
      <c r="H13" s="50" t="str">
        <f>+IF(Dataset!H12&lt;$H$1,Dataset!H12,"no")</f>
        <v>no</v>
      </c>
      <c r="I13" s="50" t="str">
        <f>+IF(Dataset!I12&lt;$I$1,Dataset!I12,"no")</f>
        <v>no</v>
      </c>
      <c r="J13" s="50" t="str">
        <f>+IF(Dataset!J12&lt;$J$1,Dataset!J12,"no")</f>
        <v>no</v>
      </c>
      <c r="K13" s="50" t="str">
        <f>+IF(Dataset!K12&lt;$K$1,Dataset!K12,"no")</f>
        <v>no</v>
      </c>
      <c r="L13" s="50" t="str">
        <f>+IF(Dataset!L12&lt;$L$1,Dataset!L12,"no")</f>
        <v>no</v>
      </c>
      <c r="M13" s="51" t="str">
        <f>+IF(Dataset!M12&lt;$M$1,Dataset!M12,"no")</f>
        <v>no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47">
        <v>1998.0</v>
      </c>
      <c r="B14" s="48" t="s">
        <v>24</v>
      </c>
      <c r="C14" s="49">
        <f>+IF(Dataset!C13&lt;'por debajo del promedio - Prov'!$C$1,Dataset!C13,"no")</f>
        <v>54</v>
      </c>
      <c r="D14" s="49" t="str">
        <f>+IF(Dataset!D13&lt;$D$1,Dataset!D13,"no")</f>
        <v>no</v>
      </c>
      <c r="E14" s="49" t="str">
        <f>+IF(Dataset!E13&lt;$E$1,Dataset!E13,"no")</f>
        <v>no</v>
      </c>
      <c r="F14" s="49" t="str">
        <f>+IF(Dataset!F13&lt;$F$1,Dataset!F13,"no")</f>
        <v>no</v>
      </c>
      <c r="G14" s="49">
        <f>+IF(Dataset!G13&lt;$G$1,Dataset!G13,"no")</f>
        <v>54</v>
      </c>
      <c r="H14" s="50" t="str">
        <f>+IF(Dataset!H13&lt;$H$1,Dataset!H13,"no")</f>
        <v>no</v>
      </c>
      <c r="I14" s="50" t="str">
        <f>+IF(Dataset!I13&lt;$I$1,Dataset!I13,"no")</f>
        <v>no</v>
      </c>
      <c r="J14" s="50" t="str">
        <f>+IF(Dataset!J13&lt;$J$1,Dataset!J13,"no")</f>
        <v>no</v>
      </c>
      <c r="K14" s="50" t="str">
        <f>+IF(Dataset!K13&lt;$K$1,Dataset!K13,"no")</f>
        <v>no</v>
      </c>
      <c r="L14" s="50" t="str">
        <f>+IF(Dataset!L13&lt;$L$1,Dataset!L13,"no")</f>
        <v>no</v>
      </c>
      <c r="M14" s="51" t="str">
        <f>+IF(Dataset!M13&lt;$M$1,Dataset!M13,"no")</f>
        <v>no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47">
        <v>2013.0</v>
      </c>
      <c r="B15" s="48" t="s">
        <v>25</v>
      </c>
      <c r="C15" s="49">
        <f>+IF(Dataset!C14&lt;'por debajo del promedio - Prov'!$C$1,Dataset!C14,"no")</f>
        <v>195</v>
      </c>
      <c r="D15" s="49">
        <f>+IF(Dataset!D14&lt;$D$1,Dataset!D14,"no")</f>
        <v>52</v>
      </c>
      <c r="E15" s="49">
        <f>+IF(Dataset!E14&lt;$E$1,Dataset!E14,"no")</f>
        <v>1</v>
      </c>
      <c r="F15" s="49" t="str">
        <f>+IF(Dataset!F14&lt;$F$1,Dataset!F14,"no")</f>
        <v>no</v>
      </c>
      <c r="G15" s="49">
        <f>+IF(Dataset!G14&lt;$G$1,Dataset!G14,"no")</f>
        <v>142</v>
      </c>
      <c r="H15" s="50" t="str">
        <f>+IF(Dataset!H14&lt;$H$1,Dataset!H14,"no")</f>
        <v>no</v>
      </c>
      <c r="I15" s="50" t="str">
        <f>+IF(Dataset!I14&lt;$I$1,Dataset!I14,"no")</f>
        <v>no</v>
      </c>
      <c r="J15" s="50">
        <f>+IF(Dataset!J14&lt;$J$1,Dataset!J14,"no")</f>
        <v>18.5</v>
      </c>
      <c r="K15" s="50" t="str">
        <f>+IF(Dataset!K14&lt;$K$1,Dataset!K14,"no")</f>
        <v>no</v>
      </c>
      <c r="L15" s="50" t="str">
        <f>+IF(Dataset!L14&lt;$L$1,Dataset!L14,"no")</f>
        <v>no</v>
      </c>
      <c r="M15" s="51" t="str">
        <f>+IF(Dataset!M14&lt;$M$1,Dataset!M14,"no")</f>
        <v>no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47">
        <v>2003.0</v>
      </c>
      <c r="B16" s="48" t="s">
        <v>22</v>
      </c>
      <c r="C16" s="49">
        <f>+IF(Dataset!C15&lt;'por debajo del promedio - Prov'!$C$1,Dataset!C15,"no")</f>
        <v>128</v>
      </c>
      <c r="D16" s="49">
        <f>+IF(Dataset!D15&lt;$D$1,Dataset!D15,"no")</f>
        <v>53</v>
      </c>
      <c r="E16" s="49">
        <f>+IF(Dataset!E15&lt;$E$1,Dataset!E15,"no")</f>
        <v>1</v>
      </c>
      <c r="F16" s="49">
        <f>+IF(Dataset!F15&lt;$F$1,Dataset!F15,"no")</f>
        <v>56</v>
      </c>
      <c r="G16" s="49">
        <f>+IF(Dataset!G15&lt;$G$1,Dataset!G15,"no")</f>
        <v>18</v>
      </c>
      <c r="H16" s="50" t="str">
        <f>+IF(Dataset!H15&lt;$H$1,Dataset!H15,"no")</f>
        <v>no</v>
      </c>
      <c r="I16" s="50">
        <f>+IF(Dataset!I15&lt;$I$1,Dataset!I15,"no")</f>
        <v>115423.1</v>
      </c>
      <c r="J16" s="50" t="str">
        <f>+IF(Dataset!J15&lt;$J$1,Dataset!J15,"no")</f>
        <v>no</v>
      </c>
      <c r="K16" s="50" t="str">
        <f>+IF(Dataset!K15&lt;$K$1,Dataset!K15,"no")</f>
        <v>no</v>
      </c>
      <c r="L16" s="50" t="str">
        <f>+IF(Dataset!L15&lt;$L$1,Dataset!L15,"no")</f>
        <v>no</v>
      </c>
      <c r="M16" s="51" t="str">
        <f>+IF(Dataset!M15&lt;$M$1,Dataset!M15,"no")</f>
        <v>no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47">
        <v>2012.0</v>
      </c>
      <c r="B17" s="48" t="s">
        <v>19</v>
      </c>
      <c r="C17" s="49">
        <f>+IF(Dataset!C16&lt;'por debajo del promedio - Prov'!$C$1,Dataset!C16,"no")</f>
        <v>189</v>
      </c>
      <c r="D17" s="49">
        <f>+IF(Dataset!D16&lt;$D$1,Dataset!D16,"no")</f>
        <v>49</v>
      </c>
      <c r="E17" s="49">
        <f>+IF(Dataset!E16&lt;$E$1,Dataset!E16,"no")</f>
        <v>7</v>
      </c>
      <c r="F17" s="49">
        <f>+IF(Dataset!F16&lt;$F$1,Dataset!F16,"no")</f>
        <v>50</v>
      </c>
      <c r="G17" s="49">
        <f>+IF(Dataset!G16&lt;$G$1,Dataset!G16,"no")</f>
        <v>83</v>
      </c>
      <c r="H17" s="50" t="str">
        <f>+IF(Dataset!H16&lt;$H$1,Dataset!H16,"no")</f>
        <v>no</v>
      </c>
      <c r="I17" s="50" t="str">
        <f>+IF(Dataset!I16&lt;$I$1,Dataset!I16,"no")</f>
        <v>no</v>
      </c>
      <c r="J17" s="50">
        <f>+IF(Dataset!J16&lt;$J$1,Dataset!J16,"no")</f>
        <v>507</v>
      </c>
      <c r="K17" s="50">
        <f>+IF(Dataset!K16&lt;$K$1,Dataset!K16,"no")</f>
        <v>71183.8</v>
      </c>
      <c r="L17" s="50" t="str">
        <f>+IF(Dataset!L16&lt;$L$1,Dataset!L16,"no")</f>
        <v>no</v>
      </c>
      <c r="M17" s="51" t="str">
        <f>+IF(Dataset!M16&lt;$M$1,Dataset!M16,"no")</f>
        <v>no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47">
        <v>2018.0</v>
      </c>
      <c r="B18" s="48" t="s">
        <v>21</v>
      </c>
      <c r="C18" s="49" t="str">
        <f>+IF(Dataset!C17&lt;'por debajo del promedio - Prov'!$C$1,Dataset!C17,"no")</f>
        <v>no</v>
      </c>
      <c r="D18" s="49">
        <f>+IF(Dataset!D17&lt;$D$1,Dataset!D17,"no")</f>
        <v>760</v>
      </c>
      <c r="E18" s="49">
        <f>+IF(Dataset!E17&lt;$E$1,Dataset!E17,"no")</f>
        <v>236</v>
      </c>
      <c r="F18" s="49" t="str">
        <f>+IF(Dataset!F17&lt;$F$1,Dataset!F17,"no")</f>
        <v>no</v>
      </c>
      <c r="G18" s="49" t="str">
        <f>+IF(Dataset!G17&lt;$G$1,Dataset!G17,"no")</f>
        <v>no</v>
      </c>
      <c r="H18" s="50" t="str">
        <f>+IF(Dataset!H17&lt;$H$1,Dataset!H17,"no")</f>
        <v>no</v>
      </c>
      <c r="I18" s="50">
        <f>+IF(Dataset!I17&lt;$I$1,Dataset!I17,"no")</f>
        <v>19535.65</v>
      </c>
      <c r="J18" s="50">
        <f>+IF(Dataset!J17&lt;$J$1,Dataset!J17,"no")</f>
        <v>1301.04</v>
      </c>
      <c r="K18" s="50">
        <f>+IF(Dataset!K17&lt;$K$1,Dataset!K17,"no")</f>
        <v>2749.73</v>
      </c>
      <c r="L18" s="50" t="str">
        <f>+IF(Dataset!L17&lt;$L$1,Dataset!L17,"no")</f>
        <v>no</v>
      </c>
      <c r="M18" s="51" t="str">
        <f>+IF(Dataset!M17&lt;$M$1,Dataset!M17,"no")</f>
        <v>no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47">
        <v>2018.0</v>
      </c>
      <c r="B19" s="48" t="s">
        <v>26</v>
      </c>
      <c r="C19" s="49">
        <f>+IF(Dataset!C18&lt;'por debajo del promedio - Prov'!$C$1,Dataset!C18,"no")</f>
        <v>158</v>
      </c>
      <c r="D19" s="49">
        <f>+IF(Dataset!D18&lt;$D$1,Dataset!D18,"no")</f>
        <v>25</v>
      </c>
      <c r="E19" s="49">
        <f>+IF(Dataset!E18&lt;$E$1,Dataset!E18,"no")</f>
        <v>12</v>
      </c>
      <c r="F19" s="49">
        <f>+IF(Dataset!F18&lt;$F$1,Dataset!F18,"no")</f>
        <v>1</v>
      </c>
      <c r="G19" s="49">
        <f>+IF(Dataset!G18&lt;$G$1,Dataset!G18,"no")</f>
        <v>120</v>
      </c>
      <c r="H19" s="50" t="str">
        <f>+IF(Dataset!H18&lt;$H$1,Dataset!H18,"no")</f>
        <v>no</v>
      </c>
      <c r="I19" s="50" t="str">
        <f>+IF(Dataset!I18&lt;$I$1,Dataset!I18,"no")</f>
        <v>no</v>
      </c>
      <c r="J19" s="50">
        <f>+IF(Dataset!J18&lt;$J$1,Dataset!J18,"no")</f>
        <v>16.8</v>
      </c>
      <c r="K19" s="50" t="str">
        <f>+IF(Dataset!K18&lt;$K$1,Dataset!K18,"no")</f>
        <v>no</v>
      </c>
      <c r="L19" s="50" t="str">
        <f>+IF(Dataset!L18&lt;$L$1,Dataset!L18,"no")</f>
        <v>no</v>
      </c>
      <c r="M19" s="51" t="str">
        <f>+IF(Dataset!M18&lt;$M$1,Dataset!M18,"no")</f>
        <v>no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47">
        <v>2016.0</v>
      </c>
      <c r="B20" s="48" t="s">
        <v>27</v>
      </c>
      <c r="C20" s="49">
        <f>+IF(Dataset!C19&lt;'por debajo del promedio - Prov'!$C$1,Dataset!C19,"no")</f>
        <v>182</v>
      </c>
      <c r="D20" s="49">
        <f>+IF(Dataset!D19&lt;$D$1,Dataset!D19,"no")</f>
        <v>50</v>
      </c>
      <c r="E20" s="49">
        <f>+IF(Dataset!E19&lt;$E$1,Dataset!E19,"no")</f>
        <v>82</v>
      </c>
      <c r="F20" s="49" t="str">
        <f>+IF(Dataset!F19&lt;$F$1,Dataset!F19,"no")</f>
        <v>no</v>
      </c>
      <c r="G20" s="49">
        <f>+IF(Dataset!G19&lt;$G$1,Dataset!G19,"no")</f>
        <v>50</v>
      </c>
      <c r="H20" s="50" t="str">
        <f>+IF(Dataset!H19&lt;$H$1,Dataset!H19,"no")</f>
        <v>no</v>
      </c>
      <c r="I20" s="50">
        <f>+IF(Dataset!I19&lt;$I$1,Dataset!I19,"no")</f>
        <v>37445</v>
      </c>
      <c r="J20" s="50" t="str">
        <f>+IF(Dataset!J19&lt;$J$1,Dataset!J19,"no")</f>
        <v>no</v>
      </c>
      <c r="K20" s="50" t="str">
        <f>+IF(Dataset!K19&lt;$K$1,Dataset!K19,"no")</f>
        <v>no</v>
      </c>
      <c r="L20" s="50" t="str">
        <f>+IF(Dataset!L19&lt;$L$1,Dataset!L19,"no")</f>
        <v>no</v>
      </c>
      <c r="M20" s="51" t="str">
        <f>+IF(Dataset!M19&lt;$M$1,Dataset!M19,"no")</f>
        <v>no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47">
        <v>2006.0</v>
      </c>
      <c r="B21" s="48" t="s">
        <v>22</v>
      </c>
      <c r="C21" s="49" t="str">
        <f>+IF(Dataset!C20&lt;'por debajo del promedio - Prov'!$C$1,Dataset!C20,"no")</f>
        <v>no</v>
      </c>
      <c r="D21" s="49">
        <f>+IF(Dataset!D20&lt;$D$1,Dataset!D20,"no")</f>
        <v>904</v>
      </c>
      <c r="E21" s="49" t="str">
        <f>+IF(Dataset!E20&lt;$E$1,Dataset!E20,"no")</f>
        <v>no</v>
      </c>
      <c r="F21" s="49">
        <f>+IF(Dataset!F20&lt;$F$1,Dataset!F20,"no")</f>
        <v>101</v>
      </c>
      <c r="G21" s="49" t="str">
        <f>+IF(Dataset!G20&lt;$G$1,Dataset!G20,"no")</f>
        <v>no</v>
      </c>
      <c r="H21" s="50" t="str">
        <f>+IF(Dataset!H20&lt;$H$1,Dataset!H20,"no")</f>
        <v>no</v>
      </c>
      <c r="I21" s="50">
        <f>+IF(Dataset!I20&lt;$I$1,Dataset!I20,"no")</f>
        <v>48349.95</v>
      </c>
      <c r="J21" s="50" t="str">
        <f>+IF(Dataset!J20&lt;$J$1,Dataset!J20,"no")</f>
        <v>no</v>
      </c>
      <c r="K21" s="50" t="str">
        <f>+IF(Dataset!K20&lt;$K$1,Dataset!K20,"no")</f>
        <v>no</v>
      </c>
      <c r="L21" s="50" t="str">
        <f>+IF(Dataset!L20&lt;$L$1,Dataset!L20,"no")</f>
        <v>no</v>
      </c>
      <c r="M21" s="51" t="str">
        <f>+IF(Dataset!M20&lt;$M$1,Dataset!M20,"no")</f>
        <v>no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47">
        <v>2009.0</v>
      </c>
      <c r="B22" s="48" t="s">
        <v>18</v>
      </c>
      <c r="C22" s="49">
        <f>+IF(Dataset!C21&lt;'por debajo del promedio - Prov'!$C$1,Dataset!C21,"no")</f>
        <v>173</v>
      </c>
      <c r="D22" s="49">
        <f>+IF(Dataset!D21&lt;$D$1,Dataset!D21,"no")</f>
        <v>11</v>
      </c>
      <c r="E22" s="49">
        <f>+IF(Dataset!E21&lt;$E$1,Dataset!E21,"no")</f>
        <v>15</v>
      </c>
      <c r="F22" s="49">
        <f>+IF(Dataset!F21&lt;$F$1,Dataset!F21,"no")</f>
        <v>50</v>
      </c>
      <c r="G22" s="49">
        <f>+IF(Dataset!G21&lt;$G$1,Dataset!G21,"no")</f>
        <v>97</v>
      </c>
      <c r="H22" s="50" t="str">
        <f>+IF(Dataset!H21&lt;$H$1,Dataset!H21,"no")</f>
        <v>no</v>
      </c>
      <c r="I22" s="50" t="str">
        <f>+IF(Dataset!I21&lt;$I$1,Dataset!I21,"no")</f>
        <v>no</v>
      </c>
      <c r="J22" s="50">
        <f>+IF(Dataset!J21&lt;$J$1,Dataset!J21,"no")</f>
        <v>496.8</v>
      </c>
      <c r="K22" s="50">
        <f>+IF(Dataset!K21&lt;$K$1,Dataset!K21,"no")</f>
        <v>107521</v>
      </c>
      <c r="L22" s="50" t="str">
        <f>+IF(Dataset!L21&lt;$L$1,Dataset!L21,"no")</f>
        <v>no</v>
      </c>
      <c r="M22" s="51" t="str">
        <f>+IF(Dataset!M21&lt;$M$1,Dataset!M21,"no")</f>
        <v>no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47">
        <v>2013.0</v>
      </c>
      <c r="B23" s="48" t="s">
        <v>16</v>
      </c>
      <c r="C23" s="49">
        <f>+IF(Dataset!C22&lt;'por debajo del promedio - Prov'!$C$1,Dataset!C22,"no")</f>
        <v>165</v>
      </c>
      <c r="D23" s="49" t="str">
        <f>+IF(Dataset!D22&lt;$D$1,Dataset!D22,"no")</f>
        <v>no</v>
      </c>
      <c r="E23" s="49">
        <f>+IF(Dataset!E22&lt;$E$1,Dataset!E22,"no")</f>
        <v>7</v>
      </c>
      <c r="F23" s="49" t="str">
        <f>+IF(Dataset!F22&lt;$F$1,Dataset!F22,"no")</f>
        <v>no</v>
      </c>
      <c r="G23" s="49">
        <f>+IF(Dataset!G22&lt;$G$1,Dataset!G22,"no")</f>
        <v>158</v>
      </c>
      <c r="H23" s="50" t="str">
        <f>+IF(Dataset!H22&lt;$H$1,Dataset!H22,"no")</f>
        <v>no</v>
      </c>
      <c r="I23" s="50">
        <f>+IF(Dataset!I22&lt;$I$1,Dataset!I22,"no")</f>
        <v>78524</v>
      </c>
      <c r="J23" s="50">
        <f>+IF(Dataset!J22&lt;$J$1,Dataset!J22,"no")</f>
        <v>244.6</v>
      </c>
      <c r="K23" s="50" t="str">
        <f>+IF(Dataset!K22&lt;$K$1,Dataset!K22,"no")</f>
        <v>no</v>
      </c>
      <c r="L23" s="50" t="str">
        <f>+IF(Dataset!L22&lt;$L$1,Dataset!L22,"no")</f>
        <v>no</v>
      </c>
      <c r="M23" s="51" t="str">
        <f>+IF(Dataset!M22&lt;$M$1,Dataset!M22,"no")</f>
        <v>no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47">
        <v>2016.0</v>
      </c>
      <c r="B24" s="48" t="s">
        <v>28</v>
      </c>
      <c r="C24" s="49">
        <f>+IF(Dataset!C23&lt;'por debajo del promedio - Prov'!$C$1,Dataset!C23,"no")</f>
        <v>34</v>
      </c>
      <c r="D24" s="49" t="str">
        <f>+IF(Dataset!D23&lt;$D$1,Dataset!D23,"no")</f>
        <v>no</v>
      </c>
      <c r="E24" s="49">
        <f>+IF(Dataset!E23&lt;$E$1,Dataset!E23,"no")</f>
        <v>4</v>
      </c>
      <c r="F24" s="49" t="str">
        <f>+IF(Dataset!F23&lt;$F$1,Dataset!F23,"no")</f>
        <v>no</v>
      </c>
      <c r="G24" s="49">
        <f>+IF(Dataset!G23&lt;$G$1,Dataset!G23,"no")</f>
        <v>30</v>
      </c>
      <c r="H24" s="50" t="str">
        <f>+IF(Dataset!H23&lt;$H$1,Dataset!H23,"no")</f>
        <v>no</v>
      </c>
      <c r="I24" s="50" t="str">
        <f>+IF(Dataset!I23&lt;$I$1,Dataset!I23,"no")</f>
        <v>no</v>
      </c>
      <c r="J24" s="50" t="str">
        <f>+IF(Dataset!J23&lt;$J$1,Dataset!J23,"no")</f>
        <v>no</v>
      </c>
      <c r="K24" s="50" t="str">
        <f>+IF(Dataset!K23&lt;$K$1,Dataset!K23,"no")</f>
        <v>no</v>
      </c>
      <c r="L24" s="50" t="str">
        <f>+IF(Dataset!L23&lt;$L$1,Dataset!L23,"no")</f>
        <v>no</v>
      </c>
      <c r="M24" s="51" t="str">
        <f>+IF(Dataset!M23&lt;$M$1,Dataset!M23,"no")</f>
        <v>no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47">
        <v>2008.0</v>
      </c>
      <c r="B25" s="48" t="s">
        <v>21</v>
      </c>
      <c r="C25" s="49" t="str">
        <f>+IF(Dataset!C24&lt;'por debajo del promedio - Prov'!$C$1,Dataset!C24,"no")</f>
        <v>no</v>
      </c>
      <c r="D25" s="49">
        <f>+IF(Dataset!D24&lt;$D$1,Dataset!D24,"no")</f>
        <v>510</v>
      </c>
      <c r="E25" s="49">
        <f>+IF(Dataset!E24&lt;$E$1,Dataset!E24,"no")</f>
        <v>97</v>
      </c>
      <c r="F25" s="49">
        <f>+IF(Dataset!F24&lt;$F$1,Dataset!F24,"no")</f>
        <v>63</v>
      </c>
      <c r="G25" s="49" t="str">
        <f>+IF(Dataset!G24&lt;$G$1,Dataset!G24,"no")</f>
        <v>no</v>
      </c>
      <c r="H25" s="50" t="str">
        <f>+IF(Dataset!H24&lt;$H$1,Dataset!H24,"no")</f>
        <v>no</v>
      </c>
      <c r="I25" s="50">
        <f>+IF(Dataset!I24&lt;$I$1,Dataset!I24,"no")</f>
        <v>80875.63</v>
      </c>
      <c r="J25" s="50" t="str">
        <f>+IF(Dataset!J24&lt;$J$1,Dataset!J24,"no")</f>
        <v>no</v>
      </c>
      <c r="K25" s="50" t="str">
        <f>+IF(Dataset!K24&lt;$K$1,Dataset!K24,"no")</f>
        <v>no</v>
      </c>
      <c r="L25" s="50" t="str">
        <f>+IF(Dataset!L24&lt;$L$1,Dataset!L24,"no")</f>
        <v>no</v>
      </c>
      <c r="M25" s="51" t="str">
        <f>+IF(Dataset!M24&lt;$M$1,Dataset!M24,"no")</f>
        <v>no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47">
        <v>2005.0</v>
      </c>
      <c r="B26" s="48" t="s">
        <v>21</v>
      </c>
      <c r="C26" s="49">
        <f>+IF(Dataset!C25&lt;'por debajo del promedio - Prov'!$C$1,Dataset!C25,"no")</f>
        <v>91</v>
      </c>
      <c r="D26" s="49">
        <f>+IF(Dataset!D25&lt;$D$1,Dataset!D25,"no")</f>
        <v>19</v>
      </c>
      <c r="E26" s="49" t="str">
        <f>+IF(Dataset!E25&lt;$E$1,Dataset!E25,"no")</f>
        <v>no</v>
      </c>
      <c r="F26" s="49">
        <f>+IF(Dataset!F25&lt;$F$1,Dataset!F25,"no")</f>
        <v>45</v>
      </c>
      <c r="G26" s="49">
        <f>+IF(Dataset!G25&lt;$G$1,Dataset!G25,"no")</f>
        <v>27</v>
      </c>
      <c r="H26" s="50" t="str">
        <f>+IF(Dataset!H25&lt;$H$1,Dataset!H25,"no")</f>
        <v>no</v>
      </c>
      <c r="I26" s="50">
        <f>+IF(Dataset!I25&lt;$I$1,Dataset!I25,"no")</f>
        <v>90001.91</v>
      </c>
      <c r="J26" s="50" t="str">
        <f>+IF(Dataset!J25&lt;$J$1,Dataset!J25,"no")</f>
        <v>no</v>
      </c>
      <c r="K26" s="50" t="str">
        <f>+IF(Dataset!K25&lt;$K$1,Dataset!K25,"no")</f>
        <v>no</v>
      </c>
      <c r="L26" s="50" t="str">
        <f>+IF(Dataset!L25&lt;$L$1,Dataset!L25,"no")</f>
        <v>no</v>
      </c>
      <c r="M26" s="51" t="str">
        <f>+IF(Dataset!M25&lt;$M$1,Dataset!M25,"no")</f>
        <v>no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47">
        <v>1994.0</v>
      </c>
      <c r="B27" s="48" t="s">
        <v>29</v>
      </c>
      <c r="C27" s="49">
        <f>+IF(Dataset!C26&lt;'por debajo del promedio - Prov'!$C$1,Dataset!C26,"no")</f>
        <v>134</v>
      </c>
      <c r="D27" s="49">
        <f>+IF(Dataset!D26&lt;$D$1,Dataset!D26,"no")</f>
        <v>56</v>
      </c>
      <c r="E27" s="49" t="str">
        <f>+IF(Dataset!E26&lt;$E$1,Dataset!E26,"no")</f>
        <v>no</v>
      </c>
      <c r="F27" s="49">
        <f>+IF(Dataset!F26&lt;$F$1,Dataset!F26,"no")</f>
        <v>66</v>
      </c>
      <c r="G27" s="49">
        <f>+IF(Dataset!G26&lt;$G$1,Dataset!G26,"no")</f>
        <v>12</v>
      </c>
      <c r="H27" s="50" t="str">
        <f>+IF(Dataset!H26&lt;$H$1,Dataset!H26,"no")</f>
        <v>no</v>
      </c>
      <c r="I27" s="50">
        <f>+IF(Dataset!I26&lt;$I$1,Dataset!I26,"no")</f>
        <v>58290</v>
      </c>
      <c r="J27" s="50">
        <f>+IF(Dataset!J26&lt;$J$1,Dataset!J26,"no")</f>
        <v>207</v>
      </c>
      <c r="K27" s="50" t="str">
        <f>+IF(Dataset!K26&lt;$K$1,Dataset!K26,"no")</f>
        <v>no</v>
      </c>
      <c r="L27" s="50" t="str">
        <f>+IF(Dataset!L26&lt;$L$1,Dataset!L26,"no")</f>
        <v>no</v>
      </c>
      <c r="M27" s="51" t="str">
        <f>+IF(Dataset!M26&lt;$M$1,Dataset!M26,"no")</f>
        <v>no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47">
        <v>1999.0</v>
      </c>
      <c r="B28" s="48" t="s">
        <v>29</v>
      </c>
      <c r="C28" s="49" t="str">
        <f>+IF(Dataset!C27&lt;'por debajo del promedio - Prov'!$C$1,Dataset!C27,"no")</f>
        <v>no</v>
      </c>
      <c r="D28" s="49">
        <f>+IF(Dataset!D27&lt;$D$1,Dataset!D27,"no")</f>
        <v>579</v>
      </c>
      <c r="E28" s="49">
        <f>+IF(Dataset!E27&lt;$E$1,Dataset!E27,"no")</f>
        <v>185</v>
      </c>
      <c r="F28" s="49">
        <f>+IF(Dataset!F27&lt;$F$1,Dataset!F27,"no")</f>
        <v>18</v>
      </c>
      <c r="G28" s="49" t="str">
        <f>+IF(Dataset!G27&lt;$G$1,Dataset!G27,"no")</f>
        <v>no</v>
      </c>
      <c r="H28" s="50" t="str">
        <f>+IF(Dataset!H27&lt;$H$1,Dataset!H27,"no")</f>
        <v>no</v>
      </c>
      <c r="I28" s="50">
        <f>+IF(Dataset!I27&lt;$I$1,Dataset!I27,"no")</f>
        <v>92277.23</v>
      </c>
      <c r="J28" s="50">
        <f>+IF(Dataset!J27&lt;$J$1,Dataset!J27,"no")</f>
        <v>387.5</v>
      </c>
      <c r="K28" s="50">
        <f>+IF(Dataset!K27&lt;$K$1,Dataset!K27,"no")</f>
        <v>96019.26</v>
      </c>
      <c r="L28" s="50" t="str">
        <f>+IF(Dataset!L27&lt;$L$1,Dataset!L27,"no")</f>
        <v>no</v>
      </c>
      <c r="M28" s="51" t="str">
        <f>+IF(Dataset!M27&lt;$M$1,Dataset!M27,"no")</f>
        <v>no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47">
        <v>1995.0</v>
      </c>
      <c r="B29" s="48" t="s">
        <v>17</v>
      </c>
      <c r="C29" s="49">
        <f>+IF(Dataset!C28&lt;'por debajo del promedio - Prov'!$C$1,Dataset!C28,"no")</f>
        <v>33</v>
      </c>
      <c r="D29" s="49" t="str">
        <f>+IF(Dataset!D28&lt;$D$1,Dataset!D28,"no")</f>
        <v>no</v>
      </c>
      <c r="E29" s="49">
        <f>+IF(Dataset!E28&lt;$E$1,Dataset!E28,"no")</f>
        <v>29</v>
      </c>
      <c r="F29" s="49">
        <f>+IF(Dataset!F28&lt;$F$1,Dataset!F28,"no")</f>
        <v>4</v>
      </c>
      <c r="G29" s="49" t="str">
        <f>+IF(Dataset!G28&lt;$G$1,Dataset!G28,"no")</f>
        <v>no</v>
      </c>
      <c r="H29" s="50" t="str">
        <f>+IF(Dataset!H28&lt;$H$1,Dataset!H28,"no")</f>
        <v>no</v>
      </c>
      <c r="I29" s="50">
        <f>+IF(Dataset!I28&lt;$I$1,Dataset!I28,"no")</f>
        <v>44</v>
      </c>
      <c r="J29" s="50">
        <f>+IF(Dataset!J28&lt;$J$1,Dataset!J28,"no")</f>
        <v>611.7</v>
      </c>
      <c r="K29" s="50">
        <f>+IF(Dataset!K28&lt;$K$1,Dataset!K28,"no")</f>
        <v>93</v>
      </c>
      <c r="L29" s="50">
        <f>+IF(Dataset!L28&lt;$L$1,Dataset!L28,"no")</f>
        <v>4299.5</v>
      </c>
      <c r="M29" s="51" t="str">
        <f>+IF(Dataset!M28&lt;$M$1,Dataset!M28,"no")</f>
        <v>no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47">
        <v>2016.0</v>
      </c>
      <c r="B30" s="48" t="s">
        <v>24</v>
      </c>
      <c r="C30" s="49" t="str">
        <f>+IF(Dataset!C29&lt;'por debajo del promedio - Prov'!$C$1,Dataset!C29,"no")</f>
        <v>no</v>
      </c>
      <c r="D30" s="49">
        <f>+IF(Dataset!D29&lt;$D$1,Dataset!D29,"no")</f>
        <v>2441</v>
      </c>
      <c r="E30" s="49" t="str">
        <f>+IF(Dataset!E29&lt;$E$1,Dataset!E29,"no")</f>
        <v>no</v>
      </c>
      <c r="F30" s="49" t="str">
        <f>+IF(Dataset!F29&lt;$F$1,Dataset!F29,"no")</f>
        <v>no</v>
      </c>
      <c r="G30" s="49" t="str">
        <f>+IF(Dataset!G29&lt;$G$1,Dataset!G29,"no")</f>
        <v>no</v>
      </c>
      <c r="H30" s="50" t="str">
        <f>+IF(Dataset!H29&lt;$H$1,Dataset!H29,"no")</f>
        <v>no</v>
      </c>
      <c r="I30" s="50">
        <f>+IF(Dataset!I29&lt;$I$1,Dataset!I29,"no")</f>
        <v>122260</v>
      </c>
      <c r="J30" s="50" t="str">
        <f>+IF(Dataset!J29&lt;$J$1,Dataset!J29,"no")</f>
        <v>no</v>
      </c>
      <c r="K30" s="50" t="str">
        <f>+IF(Dataset!K29&lt;$K$1,Dataset!K29,"no")</f>
        <v>no</v>
      </c>
      <c r="L30" s="50" t="str">
        <f>+IF(Dataset!L29&lt;$L$1,Dataset!L29,"no")</f>
        <v>no</v>
      </c>
      <c r="M30" s="51" t="str">
        <f>+IF(Dataset!M29&lt;$M$1,Dataset!M29,"no")</f>
        <v>no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47">
        <v>2018.0</v>
      </c>
      <c r="B31" s="48" t="s">
        <v>19</v>
      </c>
      <c r="C31" s="49">
        <f>+IF(Dataset!C30&lt;'por debajo del promedio - Prov'!$C$1,Dataset!C30,"no")</f>
        <v>36</v>
      </c>
      <c r="D31" s="49">
        <f>+IF(Dataset!D30&lt;$D$1,Dataset!D30,"no")</f>
        <v>10</v>
      </c>
      <c r="E31" s="49">
        <f>+IF(Dataset!E30&lt;$E$1,Dataset!E30,"no")</f>
        <v>23</v>
      </c>
      <c r="F31" s="49">
        <f>+IF(Dataset!F30&lt;$F$1,Dataset!F30,"no")</f>
        <v>3</v>
      </c>
      <c r="G31" s="49" t="str">
        <f>+IF(Dataset!G30&lt;$G$1,Dataset!G30,"no")</f>
        <v>no</v>
      </c>
      <c r="H31" s="50" t="str">
        <f>+IF(Dataset!H30&lt;$H$1,Dataset!H30,"no")</f>
        <v>no</v>
      </c>
      <c r="I31" s="50" t="str">
        <f>+IF(Dataset!I30&lt;$I$1,Dataset!I30,"no")</f>
        <v>no</v>
      </c>
      <c r="J31" s="50" t="str">
        <f>+IF(Dataset!J30&lt;$J$1,Dataset!J30,"no")</f>
        <v>no</v>
      </c>
      <c r="K31" s="50" t="str">
        <f>+IF(Dataset!K30&lt;$K$1,Dataset!K30,"no")</f>
        <v>no</v>
      </c>
      <c r="L31" s="50">
        <f>+IF(Dataset!L30&lt;$L$1,Dataset!L30,"no")</f>
        <v>32000</v>
      </c>
      <c r="M31" s="51" t="str">
        <f>+IF(Dataset!M30&lt;$M$1,Dataset!M30,"no")</f>
        <v>no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47">
        <v>1993.0</v>
      </c>
      <c r="B32" s="48" t="s">
        <v>24</v>
      </c>
      <c r="C32" s="49">
        <f>+IF(Dataset!C31&lt;'por debajo del promedio - Prov'!$C$1,Dataset!C31,"no")</f>
        <v>161</v>
      </c>
      <c r="D32" s="49">
        <f>+IF(Dataset!D31&lt;$D$1,Dataset!D31,"no")</f>
        <v>158</v>
      </c>
      <c r="E32" s="49" t="str">
        <f>+IF(Dataset!E31&lt;$E$1,Dataset!E31,"no")</f>
        <v>no</v>
      </c>
      <c r="F32" s="49">
        <f>+IF(Dataset!F31&lt;$F$1,Dataset!F31,"no")</f>
        <v>3</v>
      </c>
      <c r="G32" s="49" t="str">
        <f>+IF(Dataset!G31&lt;$G$1,Dataset!G31,"no")</f>
        <v>no</v>
      </c>
      <c r="H32" s="50" t="str">
        <f>+IF(Dataset!H31&lt;$H$1,Dataset!H31,"no")</f>
        <v>no</v>
      </c>
      <c r="I32" s="50" t="str">
        <f>+IF(Dataset!I31&lt;$I$1,Dataset!I31,"no")</f>
        <v>no</v>
      </c>
      <c r="J32" s="50">
        <f>+IF(Dataset!J31&lt;$J$1,Dataset!J31,"no")</f>
        <v>100</v>
      </c>
      <c r="K32" s="50" t="str">
        <f>+IF(Dataset!K31&lt;$K$1,Dataset!K31,"no")</f>
        <v>no</v>
      </c>
      <c r="L32" s="50" t="str">
        <f>+IF(Dataset!L31&lt;$L$1,Dataset!L31,"no")</f>
        <v>no</v>
      </c>
      <c r="M32" s="51" t="str">
        <f>+IF(Dataset!M31&lt;$M$1,Dataset!M31,"no")</f>
        <v>no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47">
        <v>1998.0</v>
      </c>
      <c r="B33" s="48" t="s">
        <v>30</v>
      </c>
      <c r="C33" s="49">
        <f>+IF(Dataset!C32&lt;'por debajo del promedio - Prov'!$C$1,Dataset!C32,"no")</f>
        <v>22</v>
      </c>
      <c r="D33" s="49">
        <f>+IF(Dataset!D32&lt;$D$1,Dataset!D32,"no")</f>
        <v>7</v>
      </c>
      <c r="E33" s="49" t="str">
        <f>+IF(Dataset!E32&lt;$E$1,Dataset!E32,"no")</f>
        <v>no</v>
      </c>
      <c r="F33" s="49">
        <f>+IF(Dataset!F32&lt;$F$1,Dataset!F32,"no")</f>
        <v>11</v>
      </c>
      <c r="G33" s="49">
        <f>+IF(Dataset!G32&lt;$G$1,Dataset!G32,"no")</f>
        <v>4</v>
      </c>
      <c r="H33" s="50" t="str">
        <f>+IF(Dataset!H32&lt;$H$1,Dataset!H32,"no")</f>
        <v>no</v>
      </c>
      <c r="I33" s="50">
        <f>+IF(Dataset!I32&lt;$I$1,Dataset!I32,"no")</f>
        <v>17875</v>
      </c>
      <c r="J33" s="50" t="str">
        <f>+IF(Dataset!J32&lt;$J$1,Dataset!J32,"no")</f>
        <v>no</v>
      </c>
      <c r="K33" s="50">
        <f>+IF(Dataset!K32&lt;$K$1,Dataset!K32,"no")</f>
        <v>110920</v>
      </c>
      <c r="L33" s="50" t="str">
        <f>+IF(Dataset!L32&lt;$L$1,Dataset!L32,"no")</f>
        <v>no</v>
      </c>
      <c r="M33" s="51" t="str">
        <f>+IF(Dataset!M32&lt;$M$1,Dataset!M32,"no")</f>
        <v>no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47">
        <v>1997.0</v>
      </c>
      <c r="B34" s="48" t="s">
        <v>20</v>
      </c>
      <c r="C34" s="49">
        <f>+IF(Dataset!C33&lt;'por debajo del promedio - Prov'!$C$1,Dataset!C33,"no")</f>
        <v>151</v>
      </c>
      <c r="D34" s="49" t="str">
        <f>+IF(Dataset!D33&lt;$D$1,Dataset!D33,"no")</f>
        <v>no</v>
      </c>
      <c r="E34" s="49" t="str">
        <f>+IF(Dataset!E33&lt;$E$1,Dataset!E33,"no")</f>
        <v>no</v>
      </c>
      <c r="F34" s="49" t="str">
        <f>+IF(Dataset!F33&lt;$F$1,Dataset!F33,"no")</f>
        <v>no</v>
      </c>
      <c r="G34" s="49">
        <f>+IF(Dataset!G33&lt;$G$1,Dataset!G33,"no")</f>
        <v>151</v>
      </c>
      <c r="H34" s="50" t="str">
        <f>+IF(Dataset!H33&lt;$H$1,Dataset!H33,"no")</f>
        <v>no</v>
      </c>
      <c r="I34" s="50">
        <f>+IF(Dataset!I33&lt;$I$1,Dataset!I33,"no")</f>
        <v>59995</v>
      </c>
      <c r="J34" s="50">
        <f>+IF(Dataset!J33&lt;$J$1,Dataset!J33,"no")</f>
        <v>250</v>
      </c>
      <c r="K34" s="50" t="str">
        <f>+IF(Dataset!K33&lt;$K$1,Dataset!K33,"no")</f>
        <v>no</v>
      </c>
      <c r="L34" s="50" t="str">
        <f>+IF(Dataset!L33&lt;$L$1,Dataset!L33,"no")</f>
        <v>no</v>
      </c>
      <c r="M34" s="51" t="str">
        <f>+IF(Dataset!M33&lt;$M$1,Dataset!M33,"no")</f>
        <v>no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47">
        <v>2009.0</v>
      </c>
      <c r="B35" s="48" t="s">
        <v>22</v>
      </c>
      <c r="C35" s="49">
        <f>+IF(Dataset!C34&lt;'por debajo del promedio - Prov'!$C$1,Dataset!C34,"no")</f>
        <v>54</v>
      </c>
      <c r="D35" s="49" t="str">
        <f>+IF(Dataset!D34&lt;$D$1,Dataset!D34,"no")</f>
        <v>no</v>
      </c>
      <c r="E35" s="49">
        <f>+IF(Dataset!E34&lt;$E$1,Dataset!E34,"no")</f>
        <v>37</v>
      </c>
      <c r="F35" s="49" t="str">
        <f>+IF(Dataset!F34&lt;$F$1,Dataset!F34,"no")</f>
        <v>no</v>
      </c>
      <c r="G35" s="49">
        <f>+IF(Dataset!G34&lt;$G$1,Dataset!G34,"no")</f>
        <v>17</v>
      </c>
      <c r="H35" s="50" t="str">
        <f>+IF(Dataset!H34&lt;$H$1,Dataset!H34,"no")</f>
        <v>no</v>
      </c>
      <c r="I35" s="50" t="str">
        <f>+IF(Dataset!I34&lt;$I$1,Dataset!I34,"no")</f>
        <v>no</v>
      </c>
      <c r="J35" s="50" t="str">
        <f>+IF(Dataset!J34&lt;$J$1,Dataset!J34,"no")</f>
        <v>no</v>
      </c>
      <c r="K35" s="50" t="str">
        <f>+IF(Dataset!K34&lt;$K$1,Dataset!K34,"no")</f>
        <v>no</v>
      </c>
      <c r="L35" s="50" t="str">
        <f>+IF(Dataset!L34&lt;$L$1,Dataset!L34,"no")</f>
        <v>no</v>
      </c>
      <c r="M35" s="51" t="str">
        <f>+IF(Dataset!M34&lt;$M$1,Dataset!M34,"no")</f>
        <v>no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47">
        <v>2016.0</v>
      </c>
      <c r="B36" s="48" t="s">
        <v>31</v>
      </c>
      <c r="C36" s="49">
        <f>+IF(Dataset!C35&lt;'por debajo del promedio - Prov'!$C$1,Dataset!C35,"no")</f>
        <v>173</v>
      </c>
      <c r="D36" s="49">
        <f>+IF(Dataset!D35&lt;$D$1,Dataset!D35,"no")</f>
        <v>23</v>
      </c>
      <c r="E36" s="49" t="str">
        <f>+IF(Dataset!E35&lt;$E$1,Dataset!E35,"no")</f>
        <v>no</v>
      </c>
      <c r="F36" s="49" t="str">
        <f>+IF(Dataset!F35&lt;$F$1,Dataset!F35,"no")</f>
        <v>no</v>
      </c>
      <c r="G36" s="49">
        <f>+IF(Dataset!G35&lt;$G$1,Dataset!G35,"no")</f>
        <v>150</v>
      </c>
      <c r="H36" s="50" t="str">
        <f>+IF(Dataset!H35&lt;$H$1,Dataset!H35,"no")</f>
        <v>no</v>
      </c>
      <c r="I36" s="50">
        <f>+IF(Dataset!I35&lt;$I$1,Dataset!I35,"no")</f>
        <v>92782</v>
      </c>
      <c r="J36" s="50">
        <f>+IF(Dataset!J35&lt;$J$1,Dataset!J35,"no")</f>
        <v>5</v>
      </c>
      <c r="K36" s="50">
        <f>+IF(Dataset!K35&lt;$K$1,Dataset!K35,"no")</f>
        <v>85109.75</v>
      </c>
      <c r="L36" s="50">
        <f>+IF(Dataset!L35&lt;$L$1,Dataset!L35,"no")</f>
        <v>35039.25</v>
      </c>
      <c r="M36" s="51">
        <f>+IF(Dataset!M35&lt;$M$1,Dataset!M35,"no")</f>
        <v>868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47">
        <v>2002.0</v>
      </c>
      <c r="B37" s="48" t="s">
        <v>13</v>
      </c>
      <c r="C37" s="49">
        <f>+IF(Dataset!C36&lt;'por debajo del promedio - Prov'!$C$1,Dataset!C36,"no")</f>
        <v>24</v>
      </c>
      <c r="D37" s="49">
        <f>+IF(Dataset!D36&lt;$D$1,Dataset!D36,"no")</f>
        <v>15</v>
      </c>
      <c r="E37" s="49" t="str">
        <f>+IF(Dataset!E36&lt;$E$1,Dataset!E36,"no")</f>
        <v>no</v>
      </c>
      <c r="F37" s="49">
        <f>+IF(Dataset!F36&lt;$F$1,Dataset!F36,"no")</f>
        <v>8</v>
      </c>
      <c r="G37" s="49">
        <f>+IF(Dataset!G36&lt;$G$1,Dataset!G36,"no")</f>
        <v>1</v>
      </c>
      <c r="H37" s="50" t="str">
        <f>+IF(Dataset!H36&lt;$H$1,Dataset!H36,"no")</f>
        <v>no</v>
      </c>
      <c r="I37" s="50">
        <f>+IF(Dataset!I36&lt;$I$1,Dataset!I36,"no")</f>
        <v>75311</v>
      </c>
      <c r="J37" s="50" t="str">
        <f>+IF(Dataset!J36&lt;$J$1,Dataset!J36,"no")</f>
        <v>no</v>
      </c>
      <c r="K37" s="50" t="str">
        <f>+IF(Dataset!K36&lt;$K$1,Dataset!K36,"no")</f>
        <v>no</v>
      </c>
      <c r="L37" s="50" t="str">
        <f>+IF(Dataset!L36&lt;$L$1,Dataset!L36,"no")</f>
        <v>no</v>
      </c>
      <c r="M37" s="51" t="str">
        <f>+IF(Dataset!M36&lt;$M$1,Dataset!M36,"no")</f>
        <v>no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47">
        <v>2012.0</v>
      </c>
      <c r="B38" s="48" t="s">
        <v>21</v>
      </c>
      <c r="C38" s="49">
        <f>+IF(Dataset!C37&lt;'por debajo del promedio - Prov'!$C$1,Dataset!C37,"no")</f>
        <v>51</v>
      </c>
      <c r="D38" s="49">
        <f>+IF(Dataset!D37&lt;$D$1,Dataset!D37,"no")</f>
        <v>1</v>
      </c>
      <c r="E38" s="49">
        <f>+IF(Dataset!E37&lt;$E$1,Dataset!E37,"no")</f>
        <v>1</v>
      </c>
      <c r="F38" s="49">
        <f>+IF(Dataset!F37&lt;$F$1,Dataset!F37,"no")</f>
        <v>22</v>
      </c>
      <c r="G38" s="49">
        <f>+IF(Dataset!G37&lt;$G$1,Dataset!G37,"no")</f>
        <v>27</v>
      </c>
      <c r="H38" s="50" t="str">
        <f>+IF(Dataset!H37&lt;$H$1,Dataset!H37,"no")</f>
        <v>no</v>
      </c>
      <c r="I38" s="50" t="str">
        <f>+IF(Dataset!I37&lt;$I$1,Dataset!I37,"no")</f>
        <v>no</v>
      </c>
      <c r="J38" s="50">
        <f>+IF(Dataset!J37&lt;$J$1,Dataset!J37,"no")</f>
        <v>10</v>
      </c>
      <c r="K38" s="50" t="str">
        <f>+IF(Dataset!K37&lt;$K$1,Dataset!K37,"no")</f>
        <v>no</v>
      </c>
      <c r="L38" s="50" t="str">
        <f>+IF(Dataset!L37&lt;$L$1,Dataset!L37,"no")</f>
        <v>no</v>
      </c>
      <c r="M38" s="51" t="str">
        <f>+IF(Dataset!M37&lt;$M$1,Dataset!M37,"no")</f>
        <v>no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47">
        <v>2004.0</v>
      </c>
      <c r="B39" s="48" t="s">
        <v>17</v>
      </c>
      <c r="C39" s="49">
        <f>+IF(Dataset!C38&lt;'por debajo del promedio - Prov'!$C$1,Dataset!C38,"no")</f>
        <v>96</v>
      </c>
      <c r="D39" s="49">
        <f>+IF(Dataset!D38&lt;$D$1,Dataset!D38,"no")</f>
        <v>14</v>
      </c>
      <c r="E39" s="49">
        <f>+IF(Dataset!E38&lt;$E$1,Dataset!E38,"no")</f>
        <v>32</v>
      </c>
      <c r="F39" s="49">
        <f>+IF(Dataset!F38&lt;$F$1,Dataset!F38,"no")</f>
        <v>33</v>
      </c>
      <c r="G39" s="49">
        <f>+IF(Dataset!G38&lt;$G$1,Dataset!G38,"no")</f>
        <v>17</v>
      </c>
      <c r="H39" s="50" t="str">
        <f>+IF(Dataset!H38&lt;$H$1,Dataset!H38,"no")</f>
        <v>no</v>
      </c>
      <c r="I39" s="50">
        <f>+IF(Dataset!I38&lt;$I$1,Dataset!I38,"no")</f>
        <v>99181.85</v>
      </c>
      <c r="J39" s="50">
        <f>+IF(Dataset!J38&lt;$J$1,Dataset!J38,"no")</f>
        <v>8</v>
      </c>
      <c r="K39" s="50">
        <f>+IF(Dataset!K38&lt;$K$1,Dataset!K38,"no")</f>
        <v>54371.35</v>
      </c>
      <c r="L39" s="50">
        <f>+IF(Dataset!L38&lt;$L$1,Dataset!L38,"no")</f>
        <v>15668.6</v>
      </c>
      <c r="M39" s="51" t="str">
        <f>+IF(Dataset!M38&lt;$M$1,Dataset!M38,"no")</f>
        <v>no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47">
        <v>2008.0</v>
      </c>
      <c r="B40" s="48" t="s">
        <v>29</v>
      </c>
      <c r="C40" s="49" t="str">
        <f>+IF(Dataset!C39&lt;'por debajo del promedio - Prov'!$C$1,Dataset!C39,"no")</f>
        <v>no</v>
      </c>
      <c r="D40" s="49">
        <f>+IF(Dataset!D39&lt;$D$1,Dataset!D39,"no")</f>
        <v>634</v>
      </c>
      <c r="E40" s="49">
        <f>+IF(Dataset!E39&lt;$E$1,Dataset!E39,"no")</f>
        <v>217</v>
      </c>
      <c r="F40" s="49" t="str">
        <f>+IF(Dataset!F39&lt;$F$1,Dataset!F39,"no")</f>
        <v>no</v>
      </c>
      <c r="G40" s="49" t="str">
        <f>+IF(Dataset!G39&lt;$G$1,Dataset!G39,"no")</f>
        <v>no</v>
      </c>
      <c r="H40" s="50" t="str">
        <f>+IF(Dataset!H39&lt;$H$1,Dataset!H39,"no")</f>
        <v>no</v>
      </c>
      <c r="I40" s="50">
        <f>+IF(Dataset!I39&lt;$I$1,Dataset!I39,"no")</f>
        <v>648.82</v>
      </c>
      <c r="J40" s="50">
        <f>+IF(Dataset!J39&lt;$J$1,Dataset!J39,"no")</f>
        <v>796.26</v>
      </c>
      <c r="K40" s="50">
        <f>+IF(Dataset!K39&lt;$K$1,Dataset!K39,"no")</f>
        <v>694.07</v>
      </c>
      <c r="L40" s="50" t="str">
        <f>+IF(Dataset!L39&lt;$L$1,Dataset!L39,"no")</f>
        <v>no</v>
      </c>
      <c r="M40" s="51" t="str">
        <f>+IF(Dataset!M39&lt;$M$1,Dataset!M39,"no")</f>
        <v>no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47">
        <v>2015.0</v>
      </c>
      <c r="B41" s="48" t="s">
        <v>19</v>
      </c>
      <c r="C41" s="49" t="str">
        <f>+IF(Dataset!C40&lt;'por debajo del promedio - Prov'!$C$1,Dataset!C40,"no")</f>
        <v>no</v>
      </c>
      <c r="D41" s="49">
        <f>+IF(Dataset!D40&lt;$D$1,Dataset!D40,"no")</f>
        <v>741</v>
      </c>
      <c r="E41" s="49">
        <f>+IF(Dataset!E40&lt;$E$1,Dataset!E40,"no")</f>
        <v>144</v>
      </c>
      <c r="F41" s="49">
        <f>+IF(Dataset!F40&lt;$F$1,Dataset!F40,"no")</f>
        <v>24</v>
      </c>
      <c r="G41" s="49" t="str">
        <f>+IF(Dataset!G40&lt;$G$1,Dataset!G40,"no")</f>
        <v>no</v>
      </c>
      <c r="H41" s="50" t="str">
        <f>+IF(Dataset!H40&lt;$H$1,Dataset!H40,"no")</f>
        <v>no</v>
      </c>
      <c r="I41" s="50">
        <f>+IF(Dataset!I40&lt;$I$1,Dataset!I40,"no")</f>
        <v>27619.02</v>
      </c>
      <c r="J41" s="50">
        <f>+IF(Dataset!J40&lt;$J$1,Dataset!J40,"no")</f>
        <v>1374.43</v>
      </c>
      <c r="K41" s="50">
        <f>+IF(Dataset!K40&lt;$K$1,Dataset!K40,"no")</f>
        <v>17143.58</v>
      </c>
      <c r="L41" s="50" t="str">
        <f>+IF(Dataset!L40&lt;$L$1,Dataset!L40,"no")</f>
        <v>no</v>
      </c>
      <c r="M41" s="51" t="str">
        <f>+IF(Dataset!M40&lt;$M$1,Dataset!M40,"no")</f>
        <v>no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47">
        <v>1994.0</v>
      </c>
      <c r="B42" s="48" t="s">
        <v>13</v>
      </c>
      <c r="C42" s="49">
        <f>+IF(Dataset!C41&lt;'por debajo del promedio - Prov'!$C$1,Dataset!C41,"no")</f>
        <v>22</v>
      </c>
      <c r="D42" s="49" t="str">
        <f>+IF(Dataset!D41&lt;$D$1,Dataset!D41,"no")</f>
        <v>no</v>
      </c>
      <c r="E42" s="49" t="str">
        <f>+IF(Dataset!E41&lt;$E$1,Dataset!E41,"no")</f>
        <v>no</v>
      </c>
      <c r="F42" s="49" t="str">
        <f>+IF(Dataset!F41&lt;$F$1,Dataset!F41,"no")</f>
        <v>no</v>
      </c>
      <c r="G42" s="49">
        <f>+IF(Dataset!G41&lt;$G$1,Dataset!G41,"no")</f>
        <v>22</v>
      </c>
      <c r="H42" s="50" t="str">
        <f>+IF(Dataset!H41&lt;$H$1,Dataset!H41,"no")</f>
        <v>no</v>
      </c>
      <c r="I42" s="50" t="str">
        <f>+IF(Dataset!I41&lt;$I$1,Dataset!I41,"no")</f>
        <v>no</v>
      </c>
      <c r="J42" s="50" t="str">
        <f>+IF(Dataset!J41&lt;$J$1,Dataset!J41,"no")</f>
        <v>no</v>
      </c>
      <c r="K42" s="50" t="str">
        <f>+IF(Dataset!K41&lt;$K$1,Dataset!K41,"no")</f>
        <v>no</v>
      </c>
      <c r="L42" s="50" t="str">
        <f>+IF(Dataset!L41&lt;$L$1,Dataset!L41,"no")</f>
        <v>no</v>
      </c>
      <c r="M42" s="51" t="str">
        <f>+IF(Dataset!M41&lt;$M$1,Dataset!M41,"no")</f>
        <v>no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47">
        <v>2009.0</v>
      </c>
      <c r="B43" s="48" t="s">
        <v>13</v>
      </c>
      <c r="C43" s="49" t="str">
        <f>+IF(Dataset!C42&lt;'por debajo del promedio - Prov'!$C$1,Dataset!C42,"no")</f>
        <v>no</v>
      </c>
      <c r="D43" s="49" t="str">
        <f>+IF(Dataset!D42&lt;$D$1,Dataset!D42,"no")</f>
        <v>no</v>
      </c>
      <c r="E43" s="49" t="str">
        <f>+IF(Dataset!E42&lt;$E$1,Dataset!E42,"no")</f>
        <v>no</v>
      </c>
      <c r="F43" s="49" t="str">
        <f>+IF(Dataset!F42&lt;$F$1,Dataset!F42,"no")</f>
        <v>no</v>
      </c>
      <c r="G43" s="49">
        <f>+IF(Dataset!G42&lt;$G$1,Dataset!G42,"no")</f>
        <v>70</v>
      </c>
      <c r="H43" s="50" t="str">
        <f>+IF(Dataset!H42&lt;$H$1,Dataset!H42,"no")</f>
        <v>no</v>
      </c>
      <c r="I43" s="50">
        <f>+IF(Dataset!I42&lt;$I$1,Dataset!I42,"no")</f>
        <v>68728</v>
      </c>
      <c r="J43" s="50" t="str">
        <f>+IF(Dataset!J42&lt;$J$1,Dataset!J42,"no")</f>
        <v>no</v>
      </c>
      <c r="K43" s="50" t="str">
        <f>+IF(Dataset!K42&lt;$K$1,Dataset!K42,"no")</f>
        <v>no</v>
      </c>
      <c r="L43" s="50" t="str">
        <f>+IF(Dataset!L42&lt;$L$1,Dataset!L42,"no")</f>
        <v>no</v>
      </c>
      <c r="M43" s="51" t="str">
        <f>+IF(Dataset!M42&lt;$M$1,Dataset!M42,"no")</f>
        <v>no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47">
        <v>1999.0</v>
      </c>
      <c r="B44" s="48" t="s">
        <v>32</v>
      </c>
      <c r="C44" s="49">
        <f>+IF(Dataset!C43&lt;'por debajo del promedio - Prov'!$C$1,Dataset!C43,"no")</f>
        <v>22</v>
      </c>
      <c r="D44" s="49">
        <f>+IF(Dataset!D43&lt;$D$1,Dataset!D43,"no")</f>
        <v>20</v>
      </c>
      <c r="E44" s="49" t="str">
        <f>+IF(Dataset!E43&lt;$E$1,Dataset!E43,"no")</f>
        <v>no</v>
      </c>
      <c r="F44" s="49">
        <f>+IF(Dataset!F43&lt;$F$1,Dataset!F43,"no")</f>
        <v>2</v>
      </c>
      <c r="G44" s="49" t="str">
        <f>+IF(Dataset!G43&lt;$G$1,Dataset!G43,"no")</f>
        <v>no</v>
      </c>
      <c r="H44" s="50" t="str">
        <f>+IF(Dataset!H43&lt;$H$1,Dataset!H43,"no")</f>
        <v>no</v>
      </c>
      <c r="I44" s="50">
        <f>+IF(Dataset!I43&lt;$I$1,Dataset!I43,"no")</f>
        <v>87015</v>
      </c>
      <c r="J44" s="50" t="str">
        <f>+IF(Dataset!J43&lt;$J$1,Dataset!J43,"no")</f>
        <v>no</v>
      </c>
      <c r="K44" s="50">
        <f>+IF(Dataset!K43&lt;$K$1,Dataset!K43,"no")</f>
        <v>24189</v>
      </c>
      <c r="L44" s="50">
        <f>+IF(Dataset!L43&lt;$L$1,Dataset!L43,"no")</f>
        <v>35433</v>
      </c>
      <c r="M44" s="51" t="str">
        <f>+IF(Dataset!M43&lt;$M$1,Dataset!M43,"no")</f>
        <v>no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47">
        <v>1995.0</v>
      </c>
      <c r="B45" s="48" t="s">
        <v>33</v>
      </c>
      <c r="C45" s="49" t="str">
        <f>+IF(Dataset!C44&lt;'por debajo del promedio - Prov'!$C$1,Dataset!C44,"no")</f>
        <v>no</v>
      </c>
      <c r="D45" s="49">
        <f>+IF(Dataset!D44&lt;$D$1,Dataset!D44,"no")</f>
        <v>358</v>
      </c>
      <c r="E45" s="49">
        <f>+IF(Dataset!E44&lt;$E$1,Dataset!E44,"no")</f>
        <v>72</v>
      </c>
      <c r="F45" s="49">
        <f>+IF(Dataset!F44&lt;$F$1,Dataset!F44,"no")</f>
        <v>14</v>
      </c>
      <c r="G45" s="49" t="str">
        <f>+IF(Dataset!G44&lt;$G$1,Dataset!G44,"no")</f>
        <v>no</v>
      </c>
      <c r="H45" s="50" t="str">
        <f>+IF(Dataset!H44&lt;$H$1,Dataset!H44,"no")</f>
        <v>no</v>
      </c>
      <c r="I45" s="50">
        <f>+IF(Dataset!I44&lt;$I$1,Dataset!I44,"no")</f>
        <v>14222.13</v>
      </c>
      <c r="J45" s="50">
        <f>+IF(Dataset!J44&lt;$J$1,Dataset!J44,"no")</f>
        <v>186.46</v>
      </c>
      <c r="K45" s="50">
        <f>+IF(Dataset!K44&lt;$K$1,Dataset!K44,"no")</f>
        <v>61491.51</v>
      </c>
      <c r="L45" s="50" t="str">
        <f>+IF(Dataset!L44&lt;$L$1,Dataset!L44,"no")</f>
        <v>no</v>
      </c>
      <c r="M45" s="51" t="str">
        <f>+IF(Dataset!M44&lt;$M$1,Dataset!M44,"no")</f>
        <v>no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47">
        <v>2017.0</v>
      </c>
      <c r="B46" s="48" t="s">
        <v>29</v>
      </c>
      <c r="C46" s="49">
        <f>+IF(Dataset!C45&lt;'por debajo del promedio - Prov'!$C$1,Dataset!C45,"no")</f>
        <v>85</v>
      </c>
      <c r="D46" s="49">
        <f>+IF(Dataset!D45&lt;$D$1,Dataset!D45,"no")</f>
        <v>24</v>
      </c>
      <c r="E46" s="49" t="str">
        <f>+IF(Dataset!E45&lt;$E$1,Dataset!E45,"no")</f>
        <v>no</v>
      </c>
      <c r="F46" s="49">
        <f>+IF(Dataset!F45&lt;$F$1,Dataset!F45,"no")</f>
        <v>60</v>
      </c>
      <c r="G46" s="49">
        <f>+IF(Dataset!G45&lt;$G$1,Dataset!G45,"no")</f>
        <v>1</v>
      </c>
      <c r="H46" s="50" t="str">
        <f>+IF(Dataset!H45&lt;$H$1,Dataset!H45,"no")</f>
        <v>no</v>
      </c>
      <c r="I46" s="50">
        <f>+IF(Dataset!I45&lt;$I$1,Dataset!I45,"no")</f>
        <v>34170</v>
      </c>
      <c r="J46" s="50">
        <f>+IF(Dataset!J45&lt;$J$1,Dataset!J45,"no")</f>
        <v>200</v>
      </c>
      <c r="K46" s="50">
        <f>+IF(Dataset!K45&lt;$K$1,Dataset!K45,"no")</f>
        <v>56690</v>
      </c>
      <c r="L46" s="50" t="str">
        <f>+IF(Dataset!L45&lt;$L$1,Dataset!L45,"no")</f>
        <v>no</v>
      </c>
      <c r="M46" s="51" t="str">
        <f>+IF(Dataset!M45&lt;$M$1,Dataset!M45,"no")</f>
        <v>no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47">
        <v>2017.0</v>
      </c>
      <c r="B47" s="48" t="s">
        <v>32</v>
      </c>
      <c r="C47" s="49">
        <f>+IF(Dataset!C46&lt;'por debajo del promedio - Prov'!$C$1,Dataset!C46,"no")</f>
        <v>175</v>
      </c>
      <c r="D47" s="49">
        <f>+IF(Dataset!D46&lt;$D$1,Dataset!D46,"no")</f>
        <v>98</v>
      </c>
      <c r="E47" s="49">
        <f>+IF(Dataset!E46&lt;$E$1,Dataset!E46,"no")</f>
        <v>17</v>
      </c>
      <c r="F47" s="49">
        <f>+IF(Dataset!F46&lt;$F$1,Dataset!F46,"no")</f>
        <v>51</v>
      </c>
      <c r="G47" s="49">
        <f>+IF(Dataset!G46&lt;$G$1,Dataset!G46,"no")</f>
        <v>9</v>
      </c>
      <c r="H47" s="50" t="str">
        <f>+IF(Dataset!H46&lt;$H$1,Dataset!H46,"no")</f>
        <v>no</v>
      </c>
      <c r="I47" s="50">
        <f>+IF(Dataset!I46&lt;$I$1,Dataset!I46,"no")</f>
        <v>322.66</v>
      </c>
      <c r="J47" s="50">
        <f>+IF(Dataset!J46&lt;$J$1,Dataset!J46,"no")</f>
        <v>27.28</v>
      </c>
      <c r="K47" s="50">
        <f>+IF(Dataset!K46&lt;$K$1,Dataset!K46,"no")</f>
        <v>4646.56</v>
      </c>
      <c r="L47" s="50" t="str">
        <f>+IF(Dataset!L46&lt;$L$1,Dataset!L46,"no")</f>
        <v>no</v>
      </c>
      <c r="M47" s="51" t="str">
        <f>+IF(Dataset!M46&lt;$M$1,Dataset!M46,"no")</f>
        <v>no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47">
        <v>1996.0</v>
      </c>
      <c r="B48" s="48" t="s">
        <v>22</v>
      </c>
      <c r="C48" s="49">
        <f>+IF(Dataset!C47&lt;'por debajo del promedio - Prov'!$C$1,Dataset!C47,"no")</f>
        <v>119</v>
      </c>
      <c r="D48" s="49">
        <f>+IF(Dataset!D47&lt;$D$1,Dataset!D47,"no")</f>
        <v>9</v>
      </c>
      <c r="E48" s="49">
        <f>+IF(Dataset!E47&lt;$E$1,Dataset!E47,"no")</f>
        <v>104</v>
      </c>
      <c r="F48" s="49" t="str">
        <f>+IF(Dataset!F47&lt;$F$1,Dataset!F47,"no")</f>
        <v>no</v>
      </c>
      <c r="G48" s="49">
        <f>+IF(Dataset!G47&lt;$G$1,Dataset!G47,"no")</f>
        <v>6</v>
      </c>
      <c r="H48" s="50" t="str">
        <f>+IF(Dataset!H47&lt;$H$1,Dataset!H47,"no")</f>
        <v>no</v>
      </c>
      <c r="I48" s="50">
        <f>+IF(Dataset!I47&lt;$I$1,Dataset!I47,"no")</f>
        <v>51474</v>
      </c>
      <c r="J48" s="50" t="str">
        <f>+IF(Dataset!J47&lt;$J$1,Dataset!J47,"no")</f>
        <v>no</v>
      </c>
      <c r="K48" s="50">
        <f>+IF(Dataset!K47&lt;$K$1,Dataset!K47,"no")</f>
        <v>1</v>
      </c>
      <c r="L48" s="50" t="str">
        <f>+IF(Dataset!L47&lt;$L$1,Dataset!L47,"no")</f>
        <v>no</v>
      </c>
      <c r="M48" s="51" t="str">
        <f>+IF(Dataset!M47&lt;$M$1,Dataset!M47,"no")</f>
        <v>no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47">
        <v>2010.0</v>
      </c>
      <c r="B49" s="48" t="s">
        <v>23</v>
      </c>
      <c r="C49" s="49">
        <f>+IF(Dataset!C48&lt;'por debajo del promedio - Prov'!$C$1,Dataset!C48,"no")</f>
        <v>184</v>
      </c>
      <c r="D49" s="49" t="str">
        <f>+IF(Dataset!D48&lt;$D$1,Dataset!D48,"no")</f>
        <v>no</v>
      </c>
      <c r="E49" s="49">
        <f>+IF(Dataset!E48&lt;$E$1,Dataset!E48,"no")</f>
        <v>9</v>
      </c>
      <c r="F49" s="49" t="str">
        <f>+IF(Dataset!F48&lt;$F$1,Dataset!F48,"no")</f>
        <v>no</v>
      </c>
      <c r="G49" s="49">
        <f>+IF(Dataset!G48&lt;$G$1,Dataset!G48,"no")</f>
        <v>175</v>
      </c>
      <c r="H49" s="50" t="str">
        <f>+IF(Dataset!H48&lt;$H$1,Dataset!H48,"no")</f>
        <v>no</v>
      </c>
      <c r="I49" s="50">
        <f>+IF(Dataset!I48&lt;$I$1,Dataset!I48,"no")</f>
        <v>8672.2</v>
      </c>
      <c r="J49" s="50">
        <f>+IF(Dataset!J48&lt;$J$1,Dataset!J48,"no")</f>
        <v>71.45</v>
      </c>
      <c r="K49" s="50">
        <f>+IF(Dataset!K48&lt;$K$1,Dataset!K48,"no")</f>
        <v>34988.33</v>
      </c>
      <c r="L49" s="50" t="str">
        <f>+IF(Dataset!L48&lt;$L$1,Dataset!L48,"no")</f>
        <v>no</v>
      </c>
      <c r="M49" s="51" t="str">
        <f>+IF(Dataset!M48&lt;$M$1,Dataset!M48,"no")</f>
        <v>no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47">
        <v>2002.0</v>
      </c>
      <c r="B50" s="48" t="s">
        <v>22</v>
      </c>
      <c r="C50" s="49">
        <f>+IF(Dataset!C49&lt;'por debajo del promedio - Prov'!$C$1,Dataset!C49,"no")</f>
        <v>32</v>
      </c>
      <c r="D50" s="49">
        <f>+IF(Dataset!D49&lt;$D$1,Dataset!D49,"no")</f>
        <v>4</v>
      </c>
      <c r="E50" s="49">
        <f>+IF(Dataset!E49&lt;$E$1,Dataset!E49,"no")</f>
        <v>3</v>
      </c>
      <c r="F50" s="49">
        <f>+IF(Dataset!F49&lt;$F$1,Dataset!F49,"no")</f>
        <v>2</v>
      </c>
      <c r="G50" s="49">
        <f>+IF(Dataset!G49&lt;$G$1,Dataset!G49,"no")</f>
        <v>23</v>
      </c>
      <c r="H50" s="50" t="str">
        <f>+IF(Dataset!H49&lt;$H$1,Dataset!H49,"no")</f>
        <v>no</v>
      </c>
      <c r="I50" s="50">
        <f>+IF(Dataset!I49&lt;$I$1,Dataset!I49,"no")</f>
        <v>99233</v>
      </c>
      <c r="J50" s="50" t="str">
        <f>+IF(Dataset!J49&lt;$J$1,Dataset!J49,"no")</f>
        <v>no</v>
      </c>
      <c r="K50" s="50" t="str">
        <f>+IF(Dataset!K49&lt;$K$1,Dataset!K49,"no")</f>
        <v>no</v>
      </c>
      <c r="L50" s="50">
        <f>+IF(Dataset!L49&lt;$L$1,Dataset!L49,"no")</f>
        <v>24729</v>
      </c>
      <c r="M50" s="51" t="str">
        <f>+IF(Dataset!M49&lt;$M$1,Dataset!M49,"no")</f>
        <v>no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47">
        <v>1993.0</v>
      </c>
      <c r="B51" s="48" t="s">
        <v>32</v>
      </c>
      <c r="C51" s="49">
        <f>+IF(Dataset!C50&lt;'por debajo del promedio - Prov'!$C$1,Dataset!C50,"no")</f>
        <v>18</v>
      </c>
      <c r="D51" s="49" t="str">
        <f>+IF(Dataset!D50&lt;$D$1,Dataset!D50,"no")</f>
        <v>no</v>
      </c>
      <c r="E51" s="49" t="str">
        <f>+IF(Dataset!E50&lt;$E$1,Dataset!E50,"no")</f>
        <v>no</v>
      </c>
      <c r="F51" s="49">
        <f>+IF(Dataset!F50&lt;$F$1,Dataset!F50,"no")</f>
        <v>12</v>
      </c>
      <c r="G51" s="49">
        <f>+IF(Dataset!G50&lt;$G$1,Dataset!G50,"no")</f>
        <v>6</v>
      </c>
      <c r="H51" s="50" t="str">
        <f>+IF(Dataset!H50&lt;$H$1,Dataset!H50,"no")</f>
        <v>no</v>
      </c>
      <c r="I51" s="50">
        <f>+IF(Dataset!I50&lt;$I$1,Dataset!I50,"no")</f>
        <v>12403</v>
      </c>
      <c r="J51" s="50" t="str">
        <f>+IF(Dataset!J50&lt;$J$1,Dataset!J50,"no")</f>
        <v>no</v>
      </c>
      <c r="K51" s="50">
        <f>+IF(Dataset!K50&lt;$K$1,Dataset!K50,"no")</f>
        <v>9433</v>
      </c>
      <c r="L51" s="50" t="str">
        <f>+IF(Dataset!L50&lt;$L$1,Dataset!L50,"no")</f>
        <v>no</v>
      </c>
      <c r="M51" s="51" t="str">
        <f>+IF(Dataset!M50&lt;$M$1,Dataset!M50,"no")</f>
        <v>no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47">
        <v>2015.0</v>
      </c>
      <c r="B52" s="48" t="s">
        <v>34</v>
      </c>
      <c r="C52" s="49">
        <f>+IF(Dataset!C51&lt;'por debajo del promedio - Prov'!$C$1,Dataset!C51,"no")</f>
        <v>6</v>
      </c>
      <c r="D52" s="49">
        <f>+IF(Dataset!D51&lt;$D$1,Dataset!D51,"no")</f>
        <v>1</v>
      </c>
      <c r="E52" s="49" t="str">
        <f>+IF(Dataset!E51&lt;$E$1,Dataset!E51,"no")</f>
        <v>no</v>
      </c>
      <c r="F52" s="49" t="str">
        <f>+IF(Dataset!F51&lt;$F$1,Dataset!F51,"no")</f>
        <v>no</v>
      </c>
      <c r="G52" s="49">
        <f>+IF(Dataset!G51&lt;$G$1,Dataset!G51,"no")</f>
        <v>5</v>
      </c>
      <c r="H52" s="50" t="str">
        <f>+IF(Dataset!H51&lt;$H$1,Dataset!H51,"no")</f>
        <v>no</v>
      </c>
      <c r="I52" s="50">
        <f>+IF(Dataset!I51&lt;$I$1,Dataset!I51,"no")</f>
        <v>25620</v>
      </c>
      <c r="J52" s="50" t="str">
        <f>+IF(Dataset!J51&lt;$J$1,Dataset!J51,"no")</f>
        <v>no</v>
      </c>
      <c r="K52" s="50">
        <f>+IF(Dataset!K51&lt;$K$1,Dataset!K51,"no")</f>
        <v>3550</v>
      </c>
      <c r="L52" s="50" t="str">
        <f>+IF(Dataset!L51&lt;$L$1,Dataset!L51,"no")</f>
        <v>no</v>
      </c>
      <c r="M52" s="51" t="str">
        <f>+IF(Dataset!M51&lt;$M$1,Dataset!M51,"no")</f>
        <v>no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47">
        <v>1994.0</v>
      </c>
      <c r="B53" s="48" t="s">
        <v>25</v>
      </c>
      <c r="C53" s="49">
        <f>+IF(Dataset!C52&lt;'por debajo del promedio - Prov'!$C$1,Dataset!C52,"no")</f>
        <v>49</v>
      </c>
      <c r="D53" s="49">
        <f>+IF(Dataset!D52&lt;$D$1,Dataset!D52,"no")</f>
        <v>30</v>
      </c>
      <c r="E53" s="49">
        <f>+IF(Dataset!E52&lt;$E$1,Dataset!E52,"no")</f>
        <v>17</v>
      </c>
      <c r="F53" s="49">
        <f>+IF(Dataset!F52&lt;$F$1,Dataset!F52,"no")</f>
        <v>2</v>
      </c>
      <c r="G53" s="49" t="str">
        <f>+IF(Dataset!G52&lt;$G$1,Dataset!G52,"no")</f>
        <v>no</v>
      </c>
      <c r="H53" s="50" t="str">
        <f>+IF(Dataset!H52&lt;$H$1,Dataset!H52,"no")</f>
        <v>no</v>
      </c>
      <c r="I53" s="50">
        <f>+IF(Dataset!I52&lt;$I$1,Dataset!I52,"no")</f>
        <v>47.22</v>
      </c>
      <c r="J53" s="50">
        <f>+IF(Dataset!J52&lt;$J$1,Dataset!J52,"no")</f>
        <v>32.24</v>
      </c>
      <c r="K53" s="50">
        <f>+IF(Dataset!K52&lt;$K$1,Dataset!K52,"no")</f>
        <v>37567.9</v>
      </c>
      <c r="L53" s="50" t="str">
        <f>+IF(Dataset!L52&lt;$L$1,Dataset!L52,"no")</f>
        <v>no</v>
      </c>
      <c r="M53" s="51" t="str">
        <f>+IF(Dataset!M52&lt;$M$1,Dataset!M52,"no")</f>
        <v>no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47">
        <v>1994.0</v>
      </c>
      <c r="B54" s="48" t="s">
        <v>21</v>
      </c>
      <c r="C54" s="49" t="str">
        <f>+IF(Dataset!C53&lt;'por debajo del promedio - Prov'!$C$1,Dataset!C53,"no")</f>
        <v>no</v>
      </c>
      <c r="D54" s="49">
        <f>+IF(Dataset!D53&lt;$D$1,Dataset!D53,"no")</f>
        <v>893</v>
      </c>
      <c r="E54" s="49" t="str">
        <f>+IF(Dataset!E53&lt;$E$1,Dataset!E53,"no")</f>
        <v>no</v>
      </c>
      <c r="F54" s="49" t="str">
        <f>+IF(Dataset!F53&lt;$F$1,Dataset!F53,"no")</f>
        <v>no</v>
      </c>
      <c r="G54" s="49" t="str">
        <f>+IF(Dataset!G53&lt;$G$1,Dataset!G53,"no")</f>
        <v>no</v>
      </c>
      <c r="H54" s="50" t="str">
        <f>+IF(Dataset!H53&lt;$H$1,Dataset!H53,"no")</f>
        <v>no</v>
      </c>
      <c r="I54" s="50">
        <f>+IF(Dataset!I53&lt;$I$1,Dataset!I53,"no")</f>
        <v>31432.89</v>
      </c>
      <c r="J54" s="50">
        <f>+IF(Dataset!J53&lt;$J$1,Dataset!J53,"no")</f>
        <v>1330.75</v>
      </c>
      <c r="K54" s="50">
        <f>+IF(Dataset!K53&lt;$K$1,Dataset!K53,"no")</f>
        <v>4154.42</v>
      </c>
      <c r="L54" s="50" t="str">
        <f>+IF(Dataset!L53&lt;$L$1,Dataset!L53,"no")</f>
        <v>no</v>
      </c>
      <c r="M54" s="51" t="str">
        <f>+IF(Dataset!M53&lt;$M$1,Dataset!M53,"no")</f>
        <v>no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47">
        <v>1998.0</v>
      </c>
      <c r="B55" s="48" t="s">
        <v>21</v>
      </c>
      <c r="C55" s="49">
        <f>+IF(Dataset!C54&lt;'por debajo del promedio - Prov'!$C$1,Dataset!C54,"no")</f>
        <v>101</v>
      </c>
      <c r="D55" s="49">
        <f>+IF(Dataset!D54&lt;$D$1,Dataset!D54,"no")</f>
        <v>80</v>
      </c>
      <c r="E55" s="49">
        <f>+IF(Dataset!E54&lt;$E$1,Dataset!E54,"no")</f>
        <v>8</v>
      </c>
      <c r="F55" s="49" t="str">
        <f>+IF(Dataset!F54&lt;$F$1,Dataset!F54,"no")</f>
        <v>no</v>
      </c>
      <c r="G55" s="49">
        <f>+IF(Dataset!G54&lt;$G$1,Dataset!G54,"no")</f>
        <v>13</v>
      </c>
      <c r="H55" s="50" t="str">
        <f>+IF(Dataset!H54&lt;$H$1,Dataset!H54,"no")</f>
        <v>no</v>
      </c>
      <c r="I55" s="50">
        <f>+IF(Dataset!I54&lt;$I$1,Dataset!I54,"no")</f>
        <v>25734</v>
      </c>
      <c r="J55" s="50" t="str">
        <f>+IF(Dataset!J54&lt;$J$1,Dataset!J54,"no")</f>
        <v>no</v>
      </c>
      <c r="K55" s="50">
        <f>+IF(Dataset!K54&lt;$K$1,Dataset!K54,"no")</f>
        <v>28510</v>
      </c>
      <c r="L55" s="50" t="str">
        <f>+IF(Dataset!L54&lt;$L$1,Dataset!L54,"no")</f>
        <v>no</v>
      </c>
      <c r="M55" s="51" t="str">
        <f>+IF(Dataset!M54&lt;$M$1,Dataset!M54,"no")</f>
        <v>no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47">
        <v>1995.0</v>
      </c>
      <c r="B56" s="48" t="s">
        <v>16</v>
      </c>
      <c r="C56" s="49">
        <f>+IF(Dataset!C55&lt;'por debajo del promedio - Prov'!$C$1,Dataset!C55,"no")</f>
        <v>275</v>
      </c>
      <c r="D56" s="49">
        <f>+IF(Dataset!D55&lt;$D$1,Dataset!D55,"no")</f>
        <v>122</v>
      </c>
      <c r="E56" s="49">
        <f>+IF(Dataset!E55&lt;$E$1,Dataset!E55,"no")</f>
        <v>153</v>
      </c>
      <c r="F56" s="49" t="str">
        <f>+IF(Dataset!F55&lt;$F$1,Dataset!F55,"no")</f>
        <v>no</v>
      </c>
      <c r="G56" s="49" t="str">
        <f>+IF(Dataset!G55&lt;$G$1,Dataset!G55,"no")</f>
        <v>no</v>
      </c>
      <c r="H56" s="50" t="str">
        <f>+IF(Dataset!H55&lt;$H$1,Dataset!H55,"no")</f>
        <v>no</v>
      </c>
      <c r="I56" s="50">
        <f>+IF(Dataset!I55&lt;$I$1,Dataset!I55,"no")</f>
        <v>123</v>
      </c>
      <c r="J56" s="50" t="str">
        <f>+IF(Dataset!J55&lt;$J$1,Dataset!J55,"no")</f>
        <v>no</v>
      </c>
      <c r="K56" s="50">
        <f>+IF(Dataset!K55&lt;$K$1,Dataset!K55,"no")</f>
        <v>18344</v>
      </c>
      <c r="L56" s="50" t="str">
        <f>+IF(Dataset!L55&lt;$L$1,Dataset!L55,"no")</f>
        <v>no</v>
      </c>
      <c r="M56" s="51" t="str">
        <f>+IF(Dataset!M55&lt;$M$1,Dataset!M55,"no")</f>
        <v>no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47">
        <v>2011.0</v>
      </c>
      <c r="B57" s="48" t="s">
        <v>35</v>
      </c>
      <c r="C57" s="49">
        <f>+IF(Dataset!C56&lt;'por debajo del promedio - Prov'!$C$1,Dataset!C56,"no")</f>
        <v>60</v>
      </c>
      <c r="D57" s="49">
        <f>+IF(Dataset!D56&lt;$D$1,Dataset!D56,"no")</f>
        <v>10</v>
      </c>
      <c r="E57" s="49">
        <f>+IF(Dataset!E56&lt;$E$1,Dataset!E56,"no")</f>
        <v>10</v>
      </c>
      <c r="F57" s="49">
        <f>+IF(Dataset!F56&lt;$F$1,Dataset!F56,"no")</f>
        <v>31</v>
      </c>
      <c r="G57" s="49">
        <f>+IF(Dataset!G56&lt;$G$1,Dataset!G56,"no")</f>
        <v>9</v>
      </c>
      <c r="H57" s="50" t="str">
        <f>+IF(Dataset!H56&lt;$H$1,Dataset!H56,"no")</f>
        <v>no</v>
      </c>
      <c r="I57" s="50">
        <f>+IF(Dataset!I56&lt;$I$1,Dataset!I56,"no")</f>
        <v>41315</v>
      </c>
      <c r="J57" s="50" t="str">
        <f>+IF(Dataset!J56&lt;$J$1,Dataset!J56,"no")</f>
        <v>no</v>
      </c>
      <c r="K57" s="50">
        <f>+IF(Dataset!K56&lt;$K$1,Dataset!K56,"no")</f>
        <v>22166</v>
      </c>
      <c r="L57" s="50">
        <f>+IF(Dataset!L56&lt;$L$1,Dataset!L56,"no")</f>
        <v>34005</v>
      </c>
      <c r="M57" s="51" t="str">
        <f>+IF(Dataset!M56&lt;$M$1,Dataset!M56,"no")</f>
        <v>no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47">
        <v>2015.0</v>
      </c>
      <c r="B58" s="48" t="s">
        <v>25</v>
      </c>
      <c r="C58" s="49">
        <f>+IF(Dataset!C57&lt;'por debajo del promedio - Prov'!$C$1,Dataset!C57,"no")</f>
        <v>262</v>
      </c>
      <c r="D58" s="49">
        <f>+IF(Dataset!D57&lt;$D$1,Dataset!D57,"no")</f>
        <v>25</v>
      </c>
      <c r="E58" s="49">
        <f>+IF(Dataset!E57&lt;$E$1,Dataset!E57,"no")</f>
        <v>3</v>
      </c>
      <c r="F58" s="49">
        <f>+IF(Dataset!F57&lt;$F$1,Dataset!F57,"no")</f>
        <v>3</v>
      </c>
      <c r="G58" s="49" t="str">
        <f>+IF(Dataset!G57&lt;$G$1,Dataset!G57,"no")</f>
        <v>no</v>
      </c>
      <c r="H58" s="50" t="str">
        <f>+IF(Dataset!H57&lt;$H$1,Dataset!H57,"no")</f>
        <v>no</v>
      </c>
      <c r="I58" s="50">
        <f>+IF(Dataset!I57&lt;$I$1,Dataset!I57,"no")</f>
        <v>4498.5</v>
      </c>
      <c r="J58" s="50">
        <f>+IF(Dataset!J57&lt;$J$1,Dataset!J57,"no")</f>
        <v>884.5</v>
      </c>
      <c r="K58" s="50">
        <f>+IF(Dataset!K57&lt;$K$1,Dataset!K57,"no")</f>
        <v>13664.9</v>
      </c>
      <c r="L58" s="50" t="str">
        <f>+IF(Dataset!L57&lt;$L$1,Dataset!L57,"no")</f>
        <v>no</v>
      </c>
      <c r="M58" s="51" t="str">
        <f>+IF(Dataset!M57&lt;$M$1,Dataset!M57,"no")</f>
        <v>no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47">
        <v>2015.0</v>
      </c>
      <c r="B59" s="48" t="s">
        <v>18</v>
      </c>
      <c r="C59" s="49">
        <f>+IF(Dataset!C58&lt;'por debajo del promedio - Prov'!$C$1,Dataset!C58,"no")</f>
        <v>18</v>
      </c>
      <c r="D59" s="49">
        <f>+IF(Dataset!D58&lt;$D$1,Dataset!D58,"no")</f>
        <v>6</v>
      </c>
      <c r="E59" s="49">
        <f>+IF(Dataset!E58&lt;$E$1,Dataset!E58,"no")</f>
        <v>10</v>
      </c>
      <c r="F59" s="49">
        <f>+IF(Dataset!F58&lt;$F$1,Dataset!F58,"no")</f>
        <v>2</v>
      </c>
      <c r="G59" s="49" t="str">
        <f>+IF(Dataset!G58&lt;$G$1,Dataset!G58,"no")</f>
        <v>no</v>
      </c>
      <c r="H59" s="50" t="str">
        <f>+IF(Dataset!H58&lt;$H$1,Dataset!H58,"no")</f>
        <v>no</v>
      </c>
      <c r="I59" s="50">
        <f>+IF(Dataset!I58&lt;$I$1,Dataset!I58,"no")</f>
        <v>54655</v>
      </c>
      <c r="J59" s="50" t="str">
        <f>+IF(Dataset!J58&lt;$J$1,Dataset!J58,"no")</f>
        <v>no</v>
      </c>
      <c r="K59" s="50">
        <f>+IF(Dataset!K58&lt;$K$1,Dataset!K58,"no")</f>
        <v>19250</v>
      </c>
      <c r="L59" s="50">
        <f>+IF(Dataset!L58&lt;$L$1,Dataset!L58,"no")</f>
        <v>16200</v>
      </c>
      <c r="M59" s="51" t="str">
        <f>+IF(Dataset!M58&lt;$M$1,Dataset!M58,"no")</f>
        <v>no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47">
        <v>2005.0</v>
      </c>
      <c r="B60" s="48" t="s">
        <v>19</v>
      </c>
      <c r="C60" s="49" t="str">
        <f>+IF(Dataset!C59&lt;'por debajo del promedio - Prov'!$C$1,Dataset!C59,"no")</f>
        <v>no</v>
      </c>
      <c r="D60" s="49">
        <f>+IF(Dataset!D59&lt;$D$1,Dataset!D59,"no")</f>
        <v>318</v>
      </c>
      <c r="E60" s="49" t="str">
        <f>+IF(Dataset!E59&lt;$E$1,Dataset!E59,"no")</f>
        <v>no</v>
      </c>
      <c r="F60" s="49" t="str">
        <f>+IF(Dataset!F59&lt;$F$1,Dataset!F59,"no")</f>
        <v>no</v>
      </c>
      <c r="G60" s="49">
        <f>+IF(Dataset!G59&lt;$G$1,Dataset!G59,"no")</f>
        <v>211</v>
      </c>
      <c r="H60" s="50" t="str">
        <f>+IF(Dataset!H59&lt;$H$1,Dataset!H59,"no")</f>
        <v>no</v>
      </c>
      <c r="I60" s="50">
        <f>+IF(Dataset!I59&lt;$I$1,Dataset!I59,"no")</f>
        <v>20637.95</v>
      </c>
      <c r="J60" s="50">
        <f>+IF(Dataset!J59&lt;$J$1,Dataset!J59,"no")</f>
        <v>1198.15</v>
      </c>
      <c r="K60" s="50">
        <f>+IF(Dataset!K59&lt;$K$1,Dataset!K59,"no")</f>
        <v>32676.95</v>
      </c>
      <c r="L60" s="50">
        <f>+IF(Dataset!L59&lt;$L$1,Dataset!L59,"no")</f>
        <v>35406.95</v>
      </c>
      <c r="M60" s="51" t="str">
        <f>+IF(Dataset!M59&lt;$M$1,Dataset!M59,"no")</f>
        <v>no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47">
        <v>2013.0</v>
      </c>
      <c r="B61" s="48" t="s">
        <v>35</v>
      </c>
      <c r="C61" s="49">
        <f>+IF(Dataset!C60&lt;'por debajo del promedio - Prov'!$C$1,Dataset!C60,"no")</f>
        <v>105</v>
      </c>
      <c r="D61" s="49">
        <f>+IF(Dataset!D60&lt;$D$1,Dataset!D60,"no")</f>
        <v>4</v>
      </c>
      <c r="E61" s="49">
        <f>+IF(Dataset!E60&lt;$E$1,Dataset!E60,"no")</f>
        <v>89</v>
      </c>
      <c r="F61" s="49">
        <f>+IF(Dataset!F60&lt;$F$1,Dataset!F60,"no")</f>
        <v>8</v>
      </c>
      <c r="G61" s="49">
        <f>+IF(Dataset!G60&lt;$G$1,Dataset!G60,"no")</f>
        <v>4</v>
      </c>
      <c r="H61" s="50" t="str">
        <f>+IF(Dataset!H60&lt;$H$1,Dataset!H60,"no")</f>
        <v>no</v>
      </c>
      <c r="I61" s="50">
        <f>+IF(Dataset!I60&lt;$I$1,Dataset!I60,"no")</f>
        <v>826.5</v>
      </c>
      <c r="J61" s="50">
        <f>+IF(Dataset!J60&lt;$J$1,Dataset!J60,"no")</f>
        <v>1.3</v>
      </c>
      <c r="K61" s="50">
        <f>+IF(Dataset!K60&lt;$K$1,Dataset!K60,"no")</f>
        <v>10016.3</v>
      </c>
      <c r="L61" s="50" t="str">
        <f>+IF(Dataset!L60&lt;$L$1,Dataset!L60,"no")</f>
        <v>no</v>
      </c>
      <c r="M61" s="51" t="str">
        <f>+IF(Dataset!M60&lt;$M$1,Dataset!M60,"no")</f>
        <v>no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47">
        <v>1994.0</v>
      </c>
      <c r="B62" s="48" t="s">
        <v>19</v>
      </c>
      <c r="C62" s="49">
        <f>+IF(Dataset!C61&lt;'por debajo del promedio - Prov'!$C$1,Dataset!C61,"no")</f>
        <v>15</v>
      </c>
      <c r="D62" s="49">
        <f>+IF(Dataset!D61&lt;$D$1,Dataset!D61,"no")</f>
        <v>1</v>
      </c>
      <c r="E62" s="49">
        <f>+IF(Dataset!E61&lt;$E$1,Dataset!E61,"no")</f>
        <v>10</v>
      </c>
      <c r="F62" s="49">
        <f>+IF(Dataset!F61&lt;$F$1,Dataset!F61,"no")</f>
        <v>4</v>
      </c>
      <c r="G62" s="49" t="str">
        <f>+IF(Dataset!G61&lt;$G$1,Dataset!G61,"no")</f>
        <v>no</v>
      </c>
      <c r="H62" s="50" t="str">
        <f>+IF(Dataset!H61&lt;$H$1,Dataset!H61,"no")</f>
        <v>no</v>
      </c>
      <c r="I62" s="50">
        <f>+IF(Dataset!I61&lt;$I$1,Dataset!I61,"no")</f>
        <v>34729</v>
      </c>
      <c r="J62" s="50" t="str">
        <f>+IF(Dataset!J61&lt;$J$1,Dataset!J61,"no")</f>
        <v>no</v>
      </c>
      <c r="K62" s="50">
        <f>+IF(Dataset!K61&lt;$K$1,Dataset!K61,"no")</f>
        <v>44416</v>
      </c>
      <c r="L62" s="50">
        <f>+IF(Dataset!L61&lt;$L$1,Dataset!L61,"no")</f>
        <v>8012</v>
      </c>
      <c r="M62" s="51" t="str">
        <f>+IF(Dataset!M61&lt;$M$1,Dataset!M61,"no")</f>
        <v>no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47">
        <v>1998.0</v>
      </c>
      <c r="B63" s="48" t="s">
        <v>23</v>
      </c>
      <c r="C63" s="49">
        <f>+IF(Dataset!C62&lt;'por debajo del promedio - Prov'!$C$1,Dataset!C62,"no")</f>
        <v>128</v>
      </c>
      <c r="D63" s="49" t="str">
        <f>+IF(Dataset!D62&lt;$D$1,Dataset!D62,"no")</f>
        <v>no</v>
      </c>
      <c r="E63" s="49">
        <f>+IF(Dataset!E62&lt;$E$1,Dataset!E62,"no")</f>
        <v>22</v>
      </c>
      <c r="F63" s="49">
        <f>+IF(Dataset!F62&lt;$F$1,Dataset!F62,"no")</f>
        <v>1</v>
      </c>
      <c r="G63" s="49">
        <f>+IF(Dataset!G62&lt;$G$1,Dataset!G62,"no")</f>
        <v>105</v>
      </c>
      <c r="H63" s="50" t="str">
        <f>+IF(Dataset!H62&lt;$H$1,Dataset!H62,"no")</f>
        <v>no</v>
      </c>
      <c r="I63" s="50">
        <f>+IF(Dataset!I62&lt;$I$1,Dataset!I62,"no")</f>
        <v>2419.19</v>
      </c>
      <c r="J63" s="50">
        <f>+IF(Dataset!J62&lt;$J$1,Dataset!J62,"no")</f>
        <v>508.24</v>
      </c>
      <c r="K63" s="50">
        <f>+IF(Dataset!K62&lt;$K$1,Dataset!K62,"no")</f>
        <v>40953.38</v>
      </c>
      <c r="L63" s="50" t="str">
        <f>+IF(Dataset!L62&lt;$L$1,Dataset!L62,"no")</f>
        <v>no</v>
      </c>
      <c r="M63" s="51" t="str">
        <f>+IF(Dataset!M62&lt;$M$1,Dataset!M62,"no")</f>
        <v>no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47">
        <v>1993.0</v>
      </c>
      <c r="B64" s="48" t="s">
        <v>26</v>
      </c>
      <c r="C64" s="49">
        <f>+IF(Dataset!C63&lt;'por debajo del promedio - Prov'!$C$1,Dataset!C63,"no")</f>
        <v>246</v>
      </c>
      <c r="D64" s="49">
        <f>+IF(Dataset!D63&lt;$D$1,Dataset!D63,"no")</f>
        <v>15</v>
      </c>
      <c r="E64" s="49">
        <f>+IF(Dataset!E63&lt;$E$1,Dataset!E63,"no")</f>
        <v>2</v>
      </c>
      <c r="F64" s="49" t="str">
        <f>+IF(Dataset!F63&lt;$F$1,Dataset!F63,"no")</f>
        <v>no</v>
      </c>
      <c r="G64" s="49" t="str">
        <f>+IF(Dataset!G63&lt;$G$1,Dataset!G63,"no")</f>
        <v>no</v>
      </c>
      <c r="H64" s="50" t="str">
        <f>+IF(Dataset!H63&lt;$H$1,Dataset!H63,"no")</f>
        <v>no</v>
      </c>
      <c r="I64" s="50">
        <f>+IF(Dataset!I63&lt;$I$1,Dataset!I63,"no")</f>
        <v>44756</v>
      </c>
      <c r="J64" s="50">
        <f>+IF(Dataset!J63&lt;$J$1,Dataset!J63,"no")</f>
        <v>700</v>
      </c>
      <c r="K64" s="50">
        <f>+IF(Dataset!K63&lt;$K$1,Dataset!K63,"no")</f>
        <v>9437</v>
      </c>
      <c r="L64" s="50">
        <f>+IF(Dataset!L63&lt;$L$1,Dataset!L63,"no")</f>
        <v>28467</v>
      </c>
      <c r="M64" s="51" t="str">
        <f>+IF(Dataset!M63&lt;$M$1,Dataset!M63,"no")</f>
        <v>no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47">
        <v>2002.0</v>
      </c>
      <c r="B65" s="48" t="s">
        <v>18</v>
      </c>
      <c r="C65" s="49">
        <f>+IF(Dataset!C64&lt;'por debajo del promedio - Prov'!$C$1,Dataset!C64,"no")</f>
        <v>194</v>
      </c>
      <c r="D65" s="49">
        <f>+IF(Dataset!D64&lt;$D$1,Dataset!D64,"no")</f>
        <v>76</v>
      </c>
      <c r="E65" s="49">
        <f>+IF(Dataset!E64&lt;$E$1,Dataset!E64,"no")</f>
        <v>17</v>
      </c>
      <c r="F65" s="49">
        <f>+IF(Dataset!F64&lt;$F$1,Dataset!F64,"no")</f>
        <v>2</v>
      </c>
      <c r="G65" s="49">
        <f>+IF(Dataset!G64&lt;$G$1,Dataset!G64,"no")</f>
        <v>99</v>
      </c>
      <c r="H65" s="50" t="str">
        <f>+IF(Dataset!H64&lt;$H$1,Dataset!H64,"no")</f>
        <v>no</v>
      </c>
      <c r="I65" s="50">
        <f>+IF(Dataset!I64&lt;$I$1,Dataset!I64,"no")</f>
        <v>19234</v>
      </c>
      <c r="J65" s="50">
        <f>+IF(Dataset!J64&lt;$J$1,Dataset!J64,"no")</f>
        <v>313</v>
      </c>
      <c r="K65" s="50">
        <f>+IF(Dataset!K64&lt;$K$1,Dataset!K64,"no")</f>
        <v>5334</v>
      </c>
      <c r="L65" s="50" t="str">
        <f>+IF(Dataset!L64&lt;$L$1,Dataset!L64,"no")</f>
        <v>no</v>
      </c>
      <c r="M65" s="51" t="str">
        <f>+IF(Dataset!M64&lt;$M$1,Dataset!M64,"no")</f>
        <v>no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47">
        <v>1996.0</v>
      </c>
      <c r="B66" s="48" t="s">
        <v>32</v>
      </c>
      <c r="C66" s="49" t="str">
        <f>+IF(Dataset!C65&lt;'por debajo del promedio - Prov'!$C$1,Dataset!C65,"no")</f>
        <v>no</v>
      </c>
      <c r="D66" s="49">
        <f>+IF(Dataset!D65&lt;$D$1,Dataset!D65,"no")</f>
        <v>185</v>
      </c>
      <c r="E66" s="49" t="str">
        <f>+IF(Dataset!E65&lt;$E$1,Dataset!E65,"no")</f>
        <v>no</v>
      </c>
      <c r="F66" s="49">
        <f>+IF(Dataset!F65&lt;$F$1,Dataset!F65,"no")</f>
        <v>26</v>
      </c>
      <c r="G66" s="49" t="str">
        <f>+IF(Dataset!G65&lt;$G$1,Dataset!G65,"no")</f>
        <v>no</v>
      </c>
      <c r="H66" s="50" t="str">
        <f>+IF(Dataset!H65&lt;$H$1,Dataset!H65,"no")</f>
        <v>no</v>
      </c>
      <c r="I66" s="50">
        <f>+IF(Dataset!I65&lt;$I$1,Dataset!I65,"no")</f>
        <v>9384.01</v>
      </c>
      <c r="J66" s="50">
        <f>+IF(Dataset!J65&lt;$J$1,Dataset!J65,"no")</f>
        <v>505.2</v>
      </c>
      <c r="K66" s="50">
        <f>+IF(Dataset!K65&lt;$K$1,Dataset!K65,"no")</f>
        <v>9095.16</v>
      </c>
      <c r="L66" s="50" t="str">
        <f>+IF(Dataset!L65&lt;$L$1,Dataset!L65,"no")</f>
        <v>no</v>
      </c>
      <c r="M66" s="51" t="str">
        <f>+IF(Dataset!M65&lt;$M$1,Dataset!M65,"no")</f>
        <v>no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47">
        <v>2004.0</v>
      </c>
      <c r="B67" s="48" t="s">
        <v>21</v>
      </c>
      <c r="C67" s="49">
        <f>+IF(Dataset!C66&lt;'por debajo del promedio - Prov'!$C$1,Dataset!C66,"no")</f>
        <v>31</v>
      </c>
      <c r="D67" s="49">
        <f>+IF(Dataset!D66&lt;$D$1,Dataset!D66,"no")</f>
        <v>2</v>
      </c>
      <c r="E67" s="49">
        <f>+IF(Dataset!E66&lt;$E$1,Dataset!E66,"no")</f>
        <v>7</v>
      </c>
      <c r="F67" s="49">
        <f>+IF(Dataset!F66&lt;$F$1,Dataset!F66,"no")</f>
        <v>10</v>
      </c>
      <c r="G67" s="49">
        <f>+IF(Dataset!G66&lt;$G$1,Dataset!G66,"no")</f>
        <v>12</v>
      </c>
      <c r="H67" s="50" t="str">
        <f>+IF(Dataset!H66&lt;$H$1,Dataset!H66,"no")</f>
        <v>no</v>
      </c>
      <c r="I67" s="50">
        <f>+IF(Dataset!I66&lt;$I$1,Dataset!I66,"no")</f>
        <v>40447</v>
      </c>
      <c r="J67" s="50" t="str">
        <f>+IF(Dataset!J66&lt;$J$1,Dataset!J66,"no")</f>
        <v>no</v>
      </c>
      <c r="K67" s="50" t="str">
        <f>+IF(Dataset!K66&lt;$K$1,Dataset!K66,"no")</f>
        <v>no</v>
      </c>
      <c r="L67" s="50">
        <f>+IF(Dataset!L66&lt;$L$1,Dataset!L66,"no")</f>
        <v>37975</v>
      </c>
      <c r="M67" s="51" t="str">
        <f>+IF(Dataset!M66&lt;$M$1,Dataset!M66,"no")</f>
        <v>no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47">
        <v>2000.0</v>
      </c>
      <c r="B68" s="48" t="s">
        <v>36</v>
      </c>
      <c r="C68" s="49">
        <f>+IF(Dataset!C67&lt;'por debajo del promedio - Prov'!$C$1,Dataset!C67,"no")</f>
        <v>212</v>
      </c>
      <c r="D68" s="49">
        <f>+IF(Dataset!D67&lt;$D$1,Dataset!D67,"no")</f>
        <v>11</v>
      </c>
      <c r="E68" s="49">
        <f>+IF(Dataset!E67&lt;$E$1,Dataset!E67,"no")</f>
        <v>17</v>
      </c>
      <c r="F68" s="49" t="str">
        <f>+IF(Dataset!F67&lt;$F$1,Dataset!F67,"no")</f>
        <v>no</v>
      </c>
      <c r="G68" s="49">
        <f>+IF(Dataset!G67&lt;$G$1,Dataset!G67,"no")</f>
        <v>184</v>
      </c>
      <c r="H68" s="50" t="str">
        <f>+IF(Dataset!H67&lt;$H$1,Dataset!H67,"no")</f>
        <v>no</v>
      </c>
      <c r="I68" s="50">
        <f>+IF(Dataset!I67&lt;$I$1,Dataset!I67,"no")</f>
        <v>7300</v>
      </c>
      <c r="J68" s="50">
        <f>+IF(Dataset!J67&lt;$J$1,Dataset!J67,"no")</f>
        <v>150</v>
      </c>
      <c r="K68" s="50">
        <f>+IF(Dataset!K67&lt;$K$1,Dataset!K67,"no")</f>
        <v>3000</v>
      </c>
      <c r="L68" s="50" t="str">
        <f>+IF(Dataset!L67&lt;$L$1,Dataset!L67,"no")</f>
        <v>no</v>
      </c>
      <c r="M68" s="51" t="str">
        <f>+IF(Dataset!M67&lt;$M$1,Dataset!M67,"no")</f>
        <v>no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47">
        <v>2008.0</v>
      </c>
      <c r="B69" s="48" t="s">
        <v>35</v>
      </c>
      <c r="C69" s="49" t="str">
        <f>+IF(Dataset!C68&lt;'por debajo del promedio - Prov'!$C$1,Dataset!C68,"no")</f>
        <v>no</v>
      </c>
      <c r="D69" s="49">
        <f>+IF(Dataset!D68&lt;$D$1,Dataset!D68,"no")</f>
        <v>121</v>
      </c>
      <c r="E69" s="49">
        <f>+IF(Dataset!E68&lt;$E$1,Dataset!E68,"no")</f>
        <v>222</v>
      </c>
      <c r="F69" s="49" t="str">
        <f>+IF(Dataset!F68&lt;$F$1,Dataset!F68,"no")</f>
        <v>no</v>
      </c>
      <c r="G69" s="49" t="str">
        <f>+IF(Dataset!G68&lt;$G$1,Dataset!G68,"no")</f>
        <v>no</v>
      </c>
      <c r="H69" s="50" t="str">
        <f>+IF(Dataset!H68&lt;$H$1,Dataset!H68,"no")</f>
        <v>no</v>
      </c>
      <c r="I69" s="50">
        <f>+IF(Dataset!I68&lt;$I$1,Dataset!I68,"no")</f>
        <v>2037.1</v>
      </c>
      <c r="J69" s="50">
        <f>+IF(Dataset!J68&lt;$J$1,Dataset!J68,"no")</f>
        <v>1314.6</v>
      </c>
      <c r="K69" s="50">
        <f>+IF(Dataset!K68&lt;$K$1,Dataset!K68,"no")</f>
        <v>27341.7</v>
      </c>
      <c r="L69" s="50" t="str">
        <f>+IF(Dataset!L68&lt;$L$1,Dataset!L68,"no")</f>
        <v>no</v>
      </c>
      <c r="M69" s="51" t="str">
        <f>+IF(Dataset!M68&lt;$M$1,Dataset!M68,"no")</f>
        <v>no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47">
        <v>2013.0</v>
      </c>
      <c r="B70" s="48" t="s">
        <v>32</v>
      </c>
      <c r="C70" s="49">
        <f>+IF(Dataset!C69&lt;'por debajo del promedio - Prov'!$C$1,Dataset!C69,"no")</f>
        <v>9</v>
      </c>
      <c r="D70" s="49">
        <f>+IF(Dataset!D69&lt;$D$1,Dataset!D69,"no")</f>
        <v>2</v>
      </c>
      <c r="E70" s="49" t="str">
        <f>+IF(Dataset!E69&lt;$E$1,Dataset!E69,"no")</f>
        <v>no</v>
      </c>
      <c r="F70" s="49" t="str">
        <f>+IF(Dataset!F69&lt;$F$1,Dataset!F69,"no")</f>
        <v>no</v>
      </c>
      <c r="G70" s="49">
        <f>+IF(Dataset!G69&lt;$G$1,Dataset!G69,"no")</f>
        <v>7</v>
      </c>
      <c r="H70" s="50" t="str">
        <f>+IF(Dataset!H69&lt;$H$1,Dataset!H69,"no")</f>
        <v>no</v>
      </c>
      <c r="I70" s="50">
        <f>+IF(Dataset!I69&lt;$I$1,Dataset!I69,"no")</f>
        <v>34830</v>
      </c>
      <c r="J70" s="50" t="str">
        <f>+IF(Dataset!J69&lt;$J$1,Dataset!J69,"no")</f>
        <v>no</v>
      </c>
      <c r="K70" s="50">
        <f>+IF(Dataset!K69&lt;$K$1,Dataset!K69,"no")</f>
        <v>42440</v>
      </c>
      <c r="L70" s="50" t="str">
        <f>+IF(Dataset!L69&lt;$L$1,Dataset!L69,"no")</f>
        <v>no</v>
      </c>
      <c r="M70" s="51" t="str">
        <f>+IF(Dataset!M69&lt;$M$1,Dataset!M69,"no")</f>
        <v>no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47">
        <v>2001.0</v>
      </c>
      <c r="B71" s="48" t="s">
        <v>19</v>
      </c>
      <c r="C71" s="49">
        <f>+IF(Dataset!C70&lt;'por debajo del promedio - Prov'!$C$1,Dataset!C70,"no")</f>
        <v>15</v>
      </c>
      <c r="D71" s="49">
        <f>+IF(Dataset!D70&lt;$D$1,Dataset!D70,"no")</f>
        <v>6</v>
      </c>
      <c r="E71" s="49">
        <f>+IF(Dataset!E70&lt;$E$1,Dataset!E70,"no")</f>
        <v>9</v>
      </c>
      <c r="F71" s="49" t="str">
        <f>+IF(Dataset!F70&lt;$F$1,Dataset!F70,"no")</f>
        <v>no</v>
      </c>
      <c r="G71" s="49" t="str">
        <f>+IF(Dataset!G70&lt;$G$1,Dataset!G70,"no")</f>
        <v>no</v>
      </c>
      <c r="H71" s="50" t="str">
        <f>+IF(Dataset!H70&lt;$H$1,Dataset!H70,"no")</f>
        <v>no</v>
      </c>
      <c r="I71" s="50">
        <f>+IF(Dataset!I70&lt;$I$1,Dataset!I70,"no")</f>
        <v>27000</v>
      </c>
      <c r="J71" s="50">
        <f>+IF(Dataset!J70&lt;$J$1,Dataset!J70,"no")</f>
        <v>4</v>
      </c>
      <c r="K71" s="50">
        <f>+IF(Dataset!K70&lt;$K$1,Dataset!K70,"no")</f>
        <v>26034</v>
      </c>
      <c r="L71" s="50">
        <f>+IF(Dataset!L70&lt;$L$1,Dataset!L70,"no")</f>
        <v>24195</v>
      </c>
      <c r="M71" s="51" t="str">
        <f>+IF(Dataset!M70&lt;$M$1,Dataset!M70,"no")</f>
        <v>no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47">
        <v>1995.0</v>
      </c>
      <c r="B72" s="48" t="s">
        <v>26</v>
      </c>
      <c r="C72" s="49">
        <f>+IF(Dataset!C71&lt;'por debajo del promedio - Prov'!$C$1,Dataset!C71,"no")</f>
        <v>248</v>
      </c>
      <c r="D72" s="49">
        <f>+IF(Dataset!D71&lt;$D$1,Dataset!D71,"no")</f>
        <v>34</v>
      </c>
      <c r="E72" s="49">
        <f>+IF(Dataset!E71&lt;$E$1,Dataset!E71,"no")</f>
        <v>14</v>
      </c>
      <c r="F72" s="49" t="str">
        <f>+IF(Dataset!F71&lt;$F$1,Dataset!F71,"no")</f>
        <v>no</v>
      </c>
      <c r="G72" s="49">
        <f>+IF(Dataset!G71&lt;$G$1,Dataset!G71,"no")</f>
        <v>200</v>
      </c>
      <c r="H72" s="50" t="str">
        <f>+IF(Dataset!H71&lt;$H$1,Dataset!H71,"no")</f>
        <v>no</v>
      </c>
      <c r="I72" s="50">
        <f>+IF(Dataset!I71&lt;$I$1,Dataset!I71,"no")</f>
        <v>1776.3</v>
      </c>
      <c r="J72" s="50" t="str">
        <f>+IF(Dataset!J71&lt;$J$1,Dataset!J71,"no")</f>
        <v>no</v>
      </c>
      <c r="K72" s="50">
        <f>+IF(Dataset!K71&lt;$K$1,Dataset!K71,"no")</f>
        <v>21238.75</v>
      </c>
      <c r="L72" s="50" t="str">
        <f>+IF(Dataset!L71&lt;$L$1,Dataset!L71,"no")</f>
        <v>no</v>
      </c>
      <c r="M72" s="51" t="str">
        <f>+IF(Dataset!M71&lt;$M$1,Dataset!M71,"no")</f>
        <v>no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47">
        <v>1997.0</v>
      </c>
      <c r="B73" s="48" t="s">
        <v>18</v>
      </c>
      <c r="C73" s="49" t="str">
        <f>+IF(Dataset!C72&lt;'por debajo del promedio - Prov'!$C$1,Dataset!C72,"no")</f>
        <v>no</v>
      </c>
      <c r="D73" s="49">
        <f>+IF(Dataset!D72&lt;$D$1,Dataset!D72,"no")</f>
        <v>409</v>
      </c>
      <c r="E73" s="49">
        <f>+IF(Dataset!E72&lt;$E$1,Dataset!E72,"no")</f>
        <v>184</v>
      </c>
      <c r="F73" s="49">
        <f>+IF(Dataset!F72&lt;$F$1,Dataset!F72,"no")</f>
        <v>128</v>
      </c>
      <c r="G73" s="49" t="str">
        <f>+IF(Dataset!G72&lt;$G$1,Dataset!G72,"no")</f>
        <v>no</v>
      </c>
      <c r="H73" s="50" t="str">
        <f>+IF(Dataset!H72&lt;$H$1,Dataset!H72,"no")</f>
        <v>no</v>
      </c>
      <c r="I73" s="50">
        <f>+IF(Dataset!I72&lt;$I$1,Dataset!I72,"no")</f>
        <v>19997.57</v>
      </c>
      <c r="J73" s="50">
        <f>+IF(Dataset!J72&lt;$J$1,Dataset!J72,"no")</f>
        <v>730.68</v>
      </c>
      <c r="K73" s="50">
        <f>+IF(Dataset!K72&lt;$K$1,Dataset!K72,"no")</f>
        <v>16430.64</v>
      </c>
      <c r="L73" s="50">
        <f>+IF(Dataset!L72&lt;$L$1,Dataset!L72,"no")</f>
        <v>38410.97</v>
      </c>
      <c r="M73" s="51" t="str">
        <f>+IF(Dataset!M72&lt;$M$1,Dataset!M72,"no")</f>
        <v>no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47">
        <v>1995.0</v>
      </c>
      <c r="B74" s="48" t="s">
        <v>36</v>
      </c>
      <c r="C74" s="49">
        <f>+IF(Dataset!C73&lt;'por debajo del promedio - Prov'!$C$1,Dataset!C73,"no")</f>
        <v>3</v>
      </c>
      <c r="D74" s="49" t="str">
        <f>+IF(Dataset!D73&lt;$D$1,Dataset!D73,"no")</f>
        <v>no</v>
      </c>
      <c r="E74" s="49" t="str">
        <f>+IF(Dataset!E73&lt;$E$1,Dataset!E73,"no")</f>
        <v>no</v>
      </c>
      <c r="F74" s="49" t="str">
        <f>+IF(Dataset!F73&lt;$F$1,Dataset!F73,"no")</f>
        <v>no</v>
      </c>
      <c r="G74" s="49">
        <f>+IF(Dataset!G73&lt;$G$1,Dataset!G73,"no")</f>
        <v>3</v>
      </c>
      <c r="H74" s="50" t="str">
        <f>+IF(Dataset!H73&lt;$H$1,Dataset!H73,"no")</f>
        <v>no</v>
      </c>
      <c r="I74" s="50">
        <f>+IF(Dataset!I73&lt;$I$1,Dataset!I73,"no")</f>
        <v>24569</v>
      </c>
      <c r="J74" s="50" t="str">
        <f>+IF(Dataset!J73&lt;$J$1,Dataset!J73,"no")</f>
        <v>no</v>
      </c>
      <c r="K74" s="50">
        <f>+IF(Dataset!K73&lt;$K$1,Dataset!K73,"no")</f>
        <v>5778</v>
      </c>
      <c r="L74" s="50" t="str">
        <f>+IF(Dataset!L73&lt;$L$1,Dataset!L73,"no")</f>
        <v>no</v>
      </c>
      <c r="M74" s="51" t="str">
        <f>+IF(Dataset!M73&lt;$M$1,Dataset!M73,"no")</f>
        <v>no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47">
        <v>1995.0</v>
      </c>
      <c r="B75" s="48" t="s">
        <v>37</v>
      </c>
      <c r="C75" s="49">
        <f>+IF(Dataset!C74&lt;'por debajo del promedio - Prov'!$C$1,Dataset!C74,"no")</f>
        <v>65</v>
      </c>
      <c r="D75" s="49">
        <f>+IF(Dataset!D74&lt;$D$1,Dataset!D74,"no")</f>
        <v>14</v>
      </c>
      <c r="E75" s="49">
        <f>+IF(Dataset!E74&lt;$E$1,Dataset!E74,"no")</f>
        <v>5</v>
      </c>
      <c r="F75" s="49">
        <f>+IF(Dataset!F74&lt;$F$1,Dataset!F74,"no")</f>
        <v>7</v>
      </c>
      <c r="G75" s="49">
        <f>+IF(Dataset!G74&lt;$G$1,Dataset!G74,"no")</f>
        <v>39</v>
      </c>
      <c r="H75" s="50" t="str">
        <f>+IF(Dataset!H74&lt;$H$1,Dataset!H74,"no")</f>
        <v>no</v>
      </c>
      <c r="I75" s="50">
        <f>+IF(Dataset!I74&lt;$I$1,Dataset!I74,"no")</f>
        <v>9.84</v>
      </c>
      <c r="J75" s="50">
        <f>+IF(Dataset!J74&lt;$J$1,Dataset!J74,"no")</f>
        <v>11.25</v>
      </c>
      <c r="K75" s="50" t="str">
        <f>+IF(Dataset!K74&lt;$K$1,Dataset!K74,"no")</f>
        <v>no</v>
      </c>
      <c r="L75" s="50" t="str">
        <f>+IF(Dataset!L74&lt;$L$1,Dataset!L74,"no")</f>
        <v>no</v>
      </c>
      <c r="M75" s="51" t="str">
        <f>+IF(Dataset!M74&lt;$M$1,Dataset!M74,"no")</f>
        <v>no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47">
        <v>2003.0</v>
      </c>
      <c r="B76" s="48" t="s">
        <v>27</v>
      </c>
      <c r="C76" s="49">
        <f>+IF(Dataset!C75&lt;'por debajo del promedio - Prov'!$C$1,Dataset!C75,"no")</f>
        <v>229</v>
      </c>
      <c r="D76" s="49">
        <f>+IF(Dataset!D75&lt;$D$1,Dataset!D75,"no")</f>
        <v>12</v>
      </c>
      <c r="E76" s="49">
        <f>+IF(Dataset!E75&lt;$E$1,Dataset!E75,"no")</f>
        <v>196</v>
      </c>
      <c r="F76" s="49" t="str">
        <f>+IF(Dataset!F75&lt;$F$1,Dataset!F75,"no")</f>
        <v>no</v>
      </c>
      <c r="G76" s="49">
        <f>+IF(Dataset!G75&lt;$G$1,Dataset!G75,"no")</f>
        <v>21</v>
      </c>
      <c r="H76" s="50" t="str">
        <f>+IF(Dataset!H75&lt;$H$1,Dataset!H75,"no")</f>
        <v>no</v>
      </c>
      <c r="I76" s="50">
        <f>+IF(Dataset!I75&lt;$I$1,Dataset!I75,"no")</f>
        <v>21884</v>
      </c>
      <c r="J76" s="50">
        <f>+IF(Dataset!J75&lt;$J$1,Dataset!J75,"no")</f>
        <v>120</v>
      </c>
      <c r="K76" s="50">
        <f>+IF(Dataset!K75&lt;$K$1,Dataset!K75,"no")</f>
        <v>10500</v>
      </c>
      <c r="L76" s="50">
        <f>+IF(Dataset!L75&lt;$L$1,Dataset!L75,"no")</f>
        <v>37743</v>
      </c>
      <c r="M76" s="51" t="str">
        <f>+IF(Dataset!M75&lt;$M$1,Dataset!M75,"no")</f>
        <v>no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47">
        <v>2001.0</v>
      </c>
      <c r="B77" s="48" t="s">
        <v>35</v>
      </c>
      <c r="C77" s="49" t="str">
        <f>+IF(Dataset!C76&lt;'por debajo del promedio - Prov'!$C$1,Dataset!C76,"no")</f>
        <v>no</v>
      </c>
      <c r="D77" s="49">
        <f>+IF(Dataset!D76&lt;$D$1,Dataset!D76,"no")</f>
        <v>1377</v>
      </c>
      <c r="E77" s="49" t="str">
        <f>+IF(Dataset!E76&lt;$E$1,Dataset!E76,"no")</f>
        <v>no</v>
      </c>
      <c r="F77" s="49" t="str">
        <f>+IF(Dataset!F76&lt;$F$1,Dataset!F76,"no")</f>
        <v>no</v>
      </c>
      <c r="G77" s="49" t="str">
        <f>+IF(Dataset!G76&lt;$G$1,Dataset!G76,"no")</f>
        <v>no</v>
      </c>
      <c r="H77" s="50" t="str">
        <f>+IF(Dataset!H76&lt;$H$1,Dataset!H76,"no")</f>
        <v>no</v>
      </c>
      <c r="I77" s="50">
        <f>+IF(Dataset!I76&lt;$I$1,Dataset!I76,"no")</f>
        <v>2083.26</v>
      </c>
      <c r="J77" s="50" t="str">
        <f>+IF(Dataset!J76&lt;$J$1,Dataset!J76,"no")</f>
        <v>no</v>
      </c>
      <c r="K77" s="50">
        <f>+IF(Dataset!K76&lt;$K$1,Dataset!K76,"no")</f>
        <v>2204.19</v>
      </c>
      <c r="L77" s="50" t="str">
        <f>+IF(Dataset!L76&lt;$L$1,Dataset!L76,"no")</f>
        <v>no</v>
      </c>
      <c r="M77" s="51" t="str">
        <f>+IF(Dataset!M76&lt;$M$1,Dataset!M76,"no")</f>
        <v>no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47">
        <v>2011.0</v>
      </c>
      <c r="B78" s="48" t="s">
        <v>17</v>
      </c>
      <c r="C78" s="49">
        <f>+IF(Dataset!C77&lt;'por debajo del promedio - Prov'!$C$1,Dataset!C77,"no")</f>
        <v>257</v>
      </c>
      <c r="D78" s="49" t="str">
        <f>+IF(Dataset!D77&lt;$D$1,Dataset!D77,"no")</f>
        <v>no</v>
      </c>
      <c r="E78" s="49" t="str">
        <f>+IF(Dataset!E77&lt;$E$1,Dataset!E77,"no")</f>
        <v>no</v>
      </c>
      <c r="F78" s="49" t="str">
        <f>+IF(Dataset!F77&lt;$F$1,Dataset!F77,"no")</f>
        <v>no</v>
      </c>
      <c r="G78" s="49" t="str">
        <f>+IF(Dataset!G77&lt;$G$1,Dataset!G77,"no")</f>
        <v>no</v>
      </c>
      <c r="H78" s="50" t="str">
        <f>+IF(Dataset!H77&lt;$H$1,Dataset!H77,"no")</f>
        <v>no</v>
      </c>
      <c r="I78" s="50">
        <f>+IF(Dataset!I77&lt;$I$1,Dataset!I77,"no")</f>
        <v>68110.598</v>
      </c>
      <c r="J78" s="50" t="str">
        <f>+IF(Dataset!J77&lt;$J$1,Dataset!J77,"no")</f>
        <v>no</v>
      </c>
      <c r="K78" s="50" t="str">
        <f>+IF(Dataset!K77&lt;$K$1,Dataset!K77,"no")</f>
        <v>no</v>
      </c>
      <c r="L78" s="50" t="str">
        <f>+IF(Dataset!L77&lt;$L$1,Dataset!L77,"no")</f>
        <v>no</v>
      </c>
      <c r="M78" s="51" t="str">
        <f>+IF(Dataset!M77&lt;$M$1,Dataset!M77,"no")</f>
        <v>no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47">
        <v>2015.0</v>
      </c>
      <c r="B79" s="48" t="s">
        <v>32</v>
      </c>
      <c r="C79" s="49">
        <f>+IF(Dataset!C78&lt;'por debajo del promedio - Prov'!$C$1,Dataset!C78,"no")</f>
        <v>217</v>
      </c>
      <c r="D79" s="49">
        <f>+IF(Dataset!D78&lt;$D$1,Dataset!D78,"no")</f>
        <v>75</v>
      </c>
      <c r="E79" s="49">
        <f>+IF(Dataset!E78&lt;$E$1,Dataset!E78,"no")</f>
        <v>48</v>
      </c>
      <c r="F79" s="49">
        <f>+IF(Dataset!F78&lt;$F$1,Dataset!F78,"no")</f>
        <v>40</v>
      </c>
      <c r="G79" s="49">
        <f>+IF(Dataset!G78&lt;$G$1,Dataset!G78,"no")</f>
        <v>54</v>
      </c>
      <c r="H79" s="50" t="str">
        <f>+IF(Dataset!H78&lt;$H$1,Dataset!H78,"no")</f>
        <v>no</v>
      </c>
      <c r="I79" s="50">
        <f>+IF(Dataset!I78&lt;$I$1,Dataset!I78,"no")</f>
        <v>26246.5</v>
      </c>
      <c r="J79" s="50">
        <f>+IF(Dataset!J78&lt;$J$1,Dataset!J78,"no")</f>
        <v>945</v>
      </c>
      <c r="K79" s="50">
        <f>+IF(Dataset!K78&lt;$K$1,Dataset!K78,"no")</f>
        <v>25435.5</v>
      </c>
      <c r="L79" s="50">
        <f>+IF(Dataset!L78&lt;$L$1,Dataset!L78,"no")</f>
        <v>14611.5</v>
      </c>
      <c r="M79" s="51" t="str">
        <f>+IF(Dataset!M78&lt;$M$1,Dataset!M78,"no")</f>
        <v>no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47">
        <v>2014.0</v>
      </c>
      <c r="B80" s="48" t="s">
        <v>32</v>
      </c>
      <c r="C80" s="49">
        <f>+IF(Dataset!C79&lt;'por debajo del promedio - Prov'!$C$1,Dataset!C79,"no")</f>
        <v>6</v>
      </c>
      <c r="D80" s="49">
        <f>+IF(Dataset!D79&lt;$D$1,Dataset!D79,"no")</f>
        <v>4</v>
      </c>
      <c r="E80" s="49" t="str">
        <f>+IF(Dataset!E79&lt;$E$1,Dataset!E79,"no")</f>
        <v>no</v>
      </c>
      <c r="F80" s="49" t="str">
        <f>+IF(Dataset!F79&lt;$F$1,Dataset!F79,"no")</f>
        <v>no</v>
      </c>
      <c r="G80" s="49">
        <f>+IF(Dataset!G79&lt;$G$1,Dataset!G79,"no")</f>
        <v>2</v>
      </c>
      <c r="H80" s="50" t="str">
        <f>+IF(Dataset!H79&lt;$H$1,Dataset!H79,"no")</f>
        <v>no</v>
      </c>
      <c r="I80" s="50">
        <f>+IF(Dataset!I79&lt;$I$1,Dataset!I79,"no")</f>
        <v>3</v>
      </c>
      <c r="J80" s="50" t="str">
        <f>+IF(Dataset!J79&lt;$J$1,Dataset!J79,"no")</f>
        <v>no</v>
      </c>
      <c r="K80" s="50">
        <f>+IF(Dataset!K79&lt;$K$1,Dataset!K79,"no")</f>
        <v>4000</v>
      </c>
      <c r="L80" s="50" t="str">
        <f>+IF(Dataset!L79&lt;$L$1,Dataset!L79,"no")</f>
        <v>no</v>
      </c>
      <c r="M80" s="51" t="str">
        <f>+IF(Dataset!M79&lt;$M$1,Dataset!M79,"no")</f>
        <v>no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47">
        <v>1993.0</v>
      </c>
      <c r="B81" s="48" t="s">
        <v>31</v>
      </c>
      <c r="C81" s="49">
        <f>+IF(Dataset!C80&lt;'por debajo del promedio - Prov'!$C$1,Dataset!C80,"no")</f>
        <v>167</v>
      </c>
      <c r="D81" s="49">
        <f>+IF(Dataset!D80&lt;$D$1,Dataset!D80,"no")</f>
        <v>40</v>
      </c>
      <c r="E81" s="49">
        <f>+IF(Dataset!E80&lt;$E$1,Dataset!E80,"no")</f>
        <v>8</v>
      </c>
      <c r="F81" s="49" t="str">
        <f>+IF(Dataset!F80&lt;$F$1,Dataset!F80,"no")</f>
        <v>no</v>
      </c>
      <c r="G81" s="49">
        <f>+IF(Dataset!G80&lt;$G$1,Dataset!G80,"no")</f>
        <v>119</v>
      </c>
      <c r="H81" s="50" t="str">
        <f>+IF(Dataset!H80&lt;$H$1,Dataset!H80,"no")</f>
        <v>no</v>
      </c>
      <c r="I81" s="50">
        <f>+IF(Dataset!I80&lt;$I$1,Dataset!I80,"no")</f>
        <v>2809.5</v>
      </c>
      <c r="J81" s="50" t="str">
        <f>+IF(Dataset!J80&lt;$J$1,Dataset!J80,"no")</f>
        <v>no</v>
      </c>
      <c r="K81" s="50">
        <f>+IF(Dataset!K80&lt;$K$1,Dataset!K80,"no")</f>
        <v>11003</v>
      </c>
      <c r="L81" s="50" t="str">
        <f>+IF(Dataset!L80&lt;$L$1,Dataset!L80,"no")</f>
        <v>no</v>
      </c>
      <c r="M81" s="51" t="str">
        <f>+IF(Dataset!M80&lt;$M$1,Dataset!M80,"no")</f>
        <v>no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47">
        <v>2008.0</v>
      </c>
      <c r="B82" s="48" t="s">
        <v>26</v>
      </c>
      <c r="C82" s="49">
        <f>+IF(Dataset!C81&lt;'por debajo del promedio - Prov'!$C$1,Dataset!C81,"no")</f>
        <v>4</v>
      </c>
      <c r="D82" s="49">
        <f>+IF(Dataset!D81&lt;$D$1,Dataset!D81,"no")</f>
        <v>1</v>
      </c>
      <c r="E82" s="49">
        <f>+IF(Dataset!E81&lt;$E$1,Dataset!E81,"no")</f>
        <v>3</v>
      </c>
      <c r="F82" s="49" t="str">
        <f>+IF(Dataset!F81&lt;$F$1,Dataset!F81,"no")</f>
        <v>no</v>
      </c>
      <c r="G82" s="49" t="str">
        <f>+IF(Dataset!G81&lt;$G$1,Dataset!G81,"no")</f>
        <v>no</v>
      </c>
      <c r="H82" s="50" t="str">
        <f>+IF(Dataset!H81&lt;$H$1,Dataset!H81,"no")</f>
        <v>no</v>
      </c>
      <c r="I82" s="50">
        <f>+IF(Dataset!I81&lt;$I$1,Dataset!I81,"no")</f>
        <v>4881.79</v>
      </c>
      <c r="J82" s="50">
        <f>+IF(Dataset!J81&lt;$J$1,Dataset!J81,"no")</f>
        <v>533.21</v>
      </c>
      <c r="K82" s="50">
        <f>+IF(Dataset!K81&lt;$K$1,Dataset!K81,"no")</f>
        <v>1499.6</v>
      </c>
      <c r="L82" s="50" t="str">
        <f>+IF(Dataset!L81&lt;$L$1,Dataset!L81,"no")</f>
        <v>no</v>
      </c>
      <c r="M82" s="51" t="str">
        <f>+IF(Dataset!M81&lt;$M$1,Dataset!M81,"no")</f>
        <v>no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47">
        <v>2008.0</v>
      </c>
      <c r="B83" s="48" t="s">
        <v>18</v>
      </c>
      <c r="C83" s="49">
        <f>+IF(Dataset!C82&lt;'por debajo del promedio - Prov'!$C$1,Dataset!C82,"no")</f>
        <v>44</v>
      </c>
      <c r="D83" s="49">
        <f>+IF(Dataset!D82&lt;$D$1,Dataset!D82,"no")</f>
        <v>10</v>
      </c>
      <c r="E83" s="49">
        <f>+IF(Dataset!E82&lt;$E$1,Dataset!E82,"no")</f>
        <v>34</v>
      </c>
      <c r="F83" s="49" t="str">
        <f>+IF(Dataset!F82&lt;$F$1,Dataset!F82,"no")</f>
        <v>no</v>
      </c>
      <c r="G83" s="49" t="str">
        <f>+IF(Dataset!G82&lt;$G$1,Dataset!G82,"no")</f>
        <v>no</v>
      </c>
      <c r="H83" s="50" t="str">
        <f>+IF(Dataset!H82&lt;$H$1,Dataset!H82,"no")</f>
        <v>no</v>
      </c>
      <c r="I83" s="50">
        <f>+IF(Dataset!I82&lt;$I$1,Dataset!I82,"no")</f>
        <v>7400</v>
      </c>
      <c r="J83" s="50" t="str">
        <f>+IF(Dataset!J82&lt;$J$1,Dataset!J82,"no")</f>
        <v>no</v>
      </c>
      <c r="K83" s="50">
        <f>+IF(Dataset!K82&lt;$K$1,Dataset!K82,"no")</f>
        <v>40</v>
      </c>
      <c r="L83" s="50" t="str">
        <f>+IF(Dataset!L82&lt;$L$1,Dataset!L82,"no")</f>
        <v>no</v>
      </c>
      <c r="M83" s="51" t="str">
        <f>+IF(Dataset!M82&lt;$M$1,Dataset!M82,"no")</f>
        <v>no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47">
        <v>1996.0</v>
      </c>
      <c r="B84" s="48" t="s">
        <v>29</v>
      </c>
      <c r="C84" s="49">
        <f>+IF(Dataset!C83&lt;'por debajo del promedio - Prov'!$C$1,Dataset!C83,"no")</f>
        <v>35</v>
      </c>
      <c r="D84" s="49">
        <f>+IF(Dataset!D83&lt;$D$1,Dataset!D83,"no")</f>
        <v>8</v>
      </c>
      <c r="E84" s="49">
        <f>+IF(Dataset!E83&lt;$E$1,Dataset!E83,"no")</f>
        <v>9</v>
      </c>
      <c r="F84" s="49">
        <f>+IF(Dataset!F83&lt;$F$1,Dataset!F83,"no")</f>
        <v>14</v>
      </c>
      <c r="G84" s="49">
        <f>+IF(Dataset!G83&lt;$G$1,Dataset!G83,"no")</f>
        <v>4</v>
      </c>
      <c r="H84" s="50" t="str">
        <f>+IF(Dataset!H83&lt;$H$1,Dataset!H83,"no")</f>
        <v>no</v>
      </c>
      <c r="I84" s="50">
        <f>+IF(Dataset!I83&lt;$I$1,Dataset!I83,"no")</f>
        <v>6360.9</v>
      </c>
      <c r="J84" s="50" t="str">
        <f>+IF(Dataset!J83&lt;$J$1,Dataset!J83,"no")</f>
        <v>no</v>
      </c>
      <c r="K84" s="50">
        <f>+IF(Dataset!K83&lt;$K$1,Dataset!K83,"no")</f>
        <v>20177.1</v>
      </c>
      <c r="L84" s="50">
        <f>+IF(Dataset!L83&lt;$L$1,Dataset!L83,"no")</f>
        <v>38447.5</v>
      </c>
      <c r="M84" s="51" t="str">
        <f>+IF(Dataset!M83&lt;$M$1,Dataset!M83,"no")</f>
        <v>no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47">
        <v>2004.0</v>
      </c>
      <c r="B85" s="48" t="s">
        <v>30</v>
      </c>
      <c r="C85" s="49" t="str">
        <f>+IF(Dataset!C84&lt;'por debajo del promedio - Prov'!$C$1,Dataset!C84,"no")</f>
        <v>no</v>
      </c>
      <c r="D85" s="49">
        <f>+IF(Dataset!D84&lt;$D$1,Dataset!D84,"no")</f>
        <v>596</v>
      </c>
      <c r="E85" s="49">
        <f>+IF(Dataset!E84&lt;$E$1,Dataset!E84,"no")</f>
        <v>278</v>
      </c>
      <c r="F85" s="49">
        <f>+IF(Dataset!F84&lt;$F$1,Dataset!F84,"no")</f>
        <v>67</v>
      </c>
      <c r="G85" s="49" t="str">
        <f>+IF(Dataset!G84&lt;$G$1,Dataset!G84,"no")</f>
        <v>no</v>
      </c>
      <c r="H85" s="50" t="str">
        <f>+IF(Dataset!H84&lt;$H$1,Dataset!H84,"no")</f>
        <v>no</v>
      </c>
      <c r="I85" s="50">
        <f>+IF(Dataset!I84&lt;$I$1,Dataset!I84,"no")</f>
        <v>11363</v>
      </c>
      <c r="J85" s="50" t="str">
        <f>+IF(Dataset!J84&lt;$J$1,Dataset!J84,"no")</f>
        <v>no</v>
      </c>
      <c r="K85" s="50">
        <f>+IF(Dataset!K84&lt;$K$1,Dataset!K84,"no")</f>
        <v>18605</v>
      </c>
      <c r="L85" s="50">
        <f>+IF(Dataset!L84&lt;$L$1,Dataset!L84,"no")</f>
        <v>32259</v>
      </c>
      <c r="M85" s="51" t="str">
        <f>+IF(Dataset!M84&lt;$M$1,Dataset!M84,"no")</f>
        <v>no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47">
        <v>2000.0</v>
      </c>
      <c r="B86" s="48" t="s">
        <v>29</v>
      </c>
      <c r="C86" s="49" t="str">
        <f>+IF(Dataset!C85&lt;'por debajo del promedio - Prov'!$C$1,Dataset!C85,"no")</f>
        <v>no</v>
      </c>
      <c r="D86" s="49">
        <f>+IF(Dataset!D85&lt;$D$1,Dataset!D85,"no")</f>
        <v>933</v>
      </c>
      <c r="E86" s="49">
        <f>+IF(Dataset!E85&lt;$E$1,Dataset!E85,"no")</f>
        <v>251</v>
      </c>
      <c r="F86" s="49">
        <f>+IF(Dataset!F85&lt;$F$1,Dataset!F85,"no")</f>
        <v>85</v>
      </c>
      <c r="G86" s="49" t="str">
        <f>+IF(Dataset!G85&lt;$G$1,Dataset!G85,"no")</f>
        <v>no</v>
      </c>
      <c r="H86" s="50" t="str">
        <f>+IF(Dataset!H85&lt;$H$1,Dataset!H85,"no")</f>
        <v>no</v>
      </c>
      <c r="I86" s="50">
        <f>+IF(Dataset!I85&lt;$I$1,Dataset!I85,"no")</f>
        <v>10876</v>
      </c>
      <c r="J86" s="50" t="str">
        <f>+IF(Dataset!J85&lt;$J$1,Dataset!J85,"no")</f>
        <v>no</v>
      </c>
      <c r="K86" s="50">
        <f>+IF(Dataset!K85&lt;$K$1,Dataset!K85,"no")</f>
        <v>17414</v>
      </c>
      <c r="L86" s="50">
        <f>+IF(Dataset!L85&lt;$L$1,Dataset!L85,"no")</f>
        <v>30158</v>
      </c>
      <c r="M86" s="51" t="str">
        <f>+IF(Dataset!M85&lt;$M$1,Dataset!M85,"no")</f>
        <v>no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47">
        <v>2012.0</v>
      </c>
      <c r="B87" s="48" t="s">
        <v>29</v>
      </c>
      <c r="C87" s="49">
        <f>+IF(Dataset!C86&lt;'por debajo del promedio - Prov'!$C$1,Dataset!C86,"no")</f>
        <v>438</v>
      </c>
      <c r="D87" s="49">
        <f>+IF(Dataset!D86&lt;$D$1,Dataset!D86,"no")</f>
        <v>72</v>
      </c>
      <c r="E87" s="49" t="str">
        <f>+IF(Dataset!E86&lt;$E$1,Dataset!E86,"no")</f>
        <v>no</v>
      </c>
      <c r="F87" s="49">
        <f>+IF(Dataset!F86&lt;$F$1,Dataset!F86,"no")</f>
        <v>19</v>
      </c>
      <c r="G87" s="49">
        <f>+IF(Dataset!G86&lt;$G$1,Dataset!G86,"no")</f>
        <v>8</v>
      </c>
      <c r="H87" s="50" t="str">
        <f>+IF(Dataset!H86&lt;$H$1,Dataset!H86,"no")</f>
        <v>no</v>
      </c>
      <c r="I87" s="50">
        <f>+IF(Dataset!I86&lt;$I$1,Dataset!I86,"no")</f>
        <v>23498</v>
      </c>
      <c r="J87" s="50">
        <f>+IF(Dataset!J86&lt;$J$1,Dataset!J86,"no")</f>
        <v>124</v>
      </c>
      <c r="K87" s="50">
        <f>+IF(Dataset!K86&lt;$K$1,Dataset!K86,"no")</f>
        <v>15160</v>
      </c>
      <c r="L87" s="50">
        <f>+IF(Dataset!L86&lt;$L$1,Dataset!L86,"no")</f>
        <v>22987</v>
      </c>
      <c r="M87" s="51" t="str">
        <f>+IF(Dataset!M86&lt;$M$1,Dataset!M86,"no")</f>
        <v>no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47">
        <v>2006.0</v>
      </c>
      <c r="B88" s="48" t="s">
        <v>35</v>
      </c>
      <c r="C88" s="49">
        <f>+IF(Dataset!C87&lt;'por debajo del promedio - Prov'!$C$1,Dataset!C87,"no")</f>
        <v>157</v>
      </c>
      <c r="D88" s="49" t="str">
        <f>+IF(Dataset!D87&lt;$D$1,Dataset!D87,"no")</f>
        <v>no</v>
      </c>
      <c r="E88" s="49">
        <f>+IF(Dataset!E87&lt;$E$1,Dataset!E87,"no")</f>
        <v>149</v>
      </c>
      <c r="F88" s="49" t="str">
        <f>+IF(Dataset!F87&lt;$F$1,Dataset!F87,"no")</f>
        <v>no</v>
      </c>
      <c r="G88" s="49">
        <f>+IF(Dataset!G87&lt;$G$1,Dataset!G87,"no")</f>
        <v>8</v>
      </c>
      <c r="H88" s="50" t="str">
        <f>+IF(Dataset!H87&lt;$H$1,Dataset!H87,"no")</f>
        <v>no</v>
      </c>
      <c r="I88" s="50">
        <f>+IF(Dataset!I87&lt;$I$1,Dataset!I87,"no")</f>
        <v>15603</v>
      </c>
      <c r="J88" s="50">
        <f>+IF(Dataset!J87&lt;$J$1,Dataset!J87,"no")</f>
        <v>2</v>
      </c>
      <c r="K88" s="50">
        <f>+IF(Dataset!K87&lt;$K$1,Dataset!K87,"no")</f>
        <v>18228</v>
      </c>
      <c r="L88" s="50">
        <f>+IF(Dataset!L87&lt;$L$1,Dataset!L87,"no")</f>
        <v>27708.65</v>
      </c>
      <c r="M88" s="51" t="str">
        <f>+IF(Dataset!M87&lt;$M$1,Dataset!M87,"no")</f>
        <v>no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47">
        <v>2016.0</v>
      </c>
      <c r="B89" s="48" t="s">
        <v>16</v>
      </c>
      <c r="C89" s="49">
        <f>+IF(Dataset!C88&lt;'por debajo del promedio - Prov'!$C$1,Dataset!C88,"no")</f>
        <v>92</v>
      </c>
      <c r="D89" s="49">
        <f>+IF(Dataset!D88&lt;$D$1,Dataset!D88,"no")</f>
        <v>52</v>
      </c>
      <c r="E89" s="49">
        <f>+IF(Dataset!E88&lt;$E$1,Dataset!E88,"no")</f>
        <v>13</v>
      </c>
      <c r="F89" s="49">
        <f>+IF(Dataset!F88&lt;$F$1,Dataset!F88,"no")</f>
        <v>11</v>
      </c>
      <c r="G89" s="49">
        <f>+IF(Dataset!G88&lt;$G$1,Dataset!G88,"no")</f>
        <v>16</v>
      </c>
      <c r="H89" s="50" t="str">
        <f>+IF(Dataset!H88&lt;$H$1,Dataset!H88,"no")</f>
        <v>no</v>
      </c>
      <c r="I89" s="50">
        <f>+IF(Dataset!I88&lt;$I$1,Dataset!I88,"no")</f>
        <v>5.54</v>
      </c>
      <c r="J89" s="50">
        <f>+IF(Dataset!J88&lt;$J$1,Dataset!J88,"no")</f>
        <v>3.24</v>
      </c>
      <c r="K89" s="50">
        <f>+IF(Dataset!K88&lt;$K$1,Dataset!K88,"no")</f>
        <v>11970.73</v>
      </c>
      <c r="L89" s="50" t="str">
        <f>+IF(Dataset!L88&lt;$L$1,Dataset!L88,"no")</f>
        <v>no</v>
      </c>
      <c r="M89" s="51" t="str">
        <f>+IF(Dataset!M88&lt;$M$1,Dataset!M88,"no")</f>
        <v>no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47">
        <v>2019.0</v>
      </c>
      <c r="B90" s="48" t="s">
        <v>29</v>
      </c>
      <c r="C90" s="49">
        <f>+IF(Dataset!C89&lt;'por debajo del promedio - Prov'!$C$1,Dataset!C89,"no")</f>
        <v>61</v>
      </c>
      <c r="D90" s="49">
        <f>+IF(Dataset!D89&lt;$D$1,Dataset!D89,"no")</f>
        <v>5</v>
      </c>
      <c r="E90" s="49">
        <f>+IF(Dataset!E89&lt;$E$1,Dataset!E89,"no")</f>
        <v>15</v>
      </c>
      <c r="F90" s="49">
        <f>+IF(Dataset!F89&lt;$F$1,Dataset!F89,"no")</f>
        <v>33</v>
      </c>
      <c r="G90" s="49">
        <f>+IF(Dataset!G89&lt;$G$1,Dataset!G89,"no")</f>
        <v>8</v>
      </c>
      <c r="H90" s="50" t="str">
        <f>+IF(Dataset!H89&lt;$H$1,Dataset!H89,"no")</f>
        <v>no</v>
      </c>
      <c r="I90" s="50">
        <f>+IF(Dataset!I89&lt;$I$1,Dataset!I89,"no")</f>
        <v>4906</v>
      </c>
      <c r="J90" s="50">
        <f>+IF(Dataset!J89&lt;$J$1,Dataset!J89,"no")</f>
        <v>395.9</v>
      </c>
      <c r="K90" s="50">
        <f>+IF(Dataset!K89&lt;$K$1,Dataset!K89,"no")</f>
        <v>12302.49</v>
      </c>
      <c r="L90" s="50" t="str">
        <f>+IF(Dataset!L89&lt;$L$1,Dataset!L89,"no")</f>
        <v>no</v>
      </c>
      <c r="M90" s="51" t="str">
        <f>+IF(Dataset!M89&lt;$M$1,Dataset!M89,"no")</f>
        <v>no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47">
        <v>2019.0</v>
      </c>
      <c r="B91" s="48" t="s">
        <v>25</v>
      </c>
      <c r="C91" s="49">
        <f>+IF(Dataset!C90&lt;'por debajo del promedio - Prov'!$C$1,Dataset!C90,"no")</f>
        <v>76</v>
      </c>
      <c r="D91" s="49">
        <f>+IF(Dataset!D90&lt;$D$1,Dataset!D90,"no")</f>
        <v>34</v>
      </c>
      <c r="E91" s="49">
        <f>+IF(Dataset!E90&lt;$E$1,Dataset!E90,"no")</f>
        <v>21</v>
      </c>
      <c r="F91" s="49">
        <f>+IF(Dataset!F90&lt;$F$1,Dataset!F90,"no")</f>
        <v>14</v>
      </c>
      <c r="G91" s="49">
        <f>+IF(Dataset!G90&lt;$G$1,Dataset!G90,"no")</f>
        <v>7</v>
      </c>
      <c r="H91" s="50" t="str">
        <f>+IF(Dataset!H90&lt;$H$1,Dataset!H90,"no")</f>
        <v>no</v>
      </c>
      <c r="I91" s="50">
        <f>+IF(Dataset!I90&lt;$I$1,Dataset!I90,"no")</f>
        <v>67.07</v>
      </c>
      <c r="J91" s="50">
        <f>+IF(Dataset!J90&lt;$J$1,Dataset!J90,"no")</f>
        <v>11.51</v>
      </c>
      <c r="K91" s="50">
        <f>+IF(Dataset!K90&lt;$K$1,Dataset!K90,"no")</f>
        <v>12350.41</v>
      </c>
      <c r="L91" s="50" t="str">
        <f>+IF(Dataset!L90&lt;$L$1,Dataset!L90,"no")</f>
        <v>no</v>
      </c>
      <c r="M91" s="51" t="str">
        <f>+IF(Dataset!M90&lt;$M$1,Dataset!M90,"no")</f>
        <v>no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47">
        <v>2008.0</v>
      </c>
      <c r="B92" s="48" t="s">
        <v>32</v>
      </c>
      <c r="C92" s="49">
        <f>+IF(Dataset!C91&lt;'por debajo del promedio - Prov'!$C$1,Dataset!C91,"no")</f>
        <v>55</v>
      </c>
      <c r="D92" s="49">
        <f>+IF(Dataset!D91&lt;$D$1,Dataset!D91,"no")</f>
        <v>2</v>
      </c>
      <c r="E92" s="49" t="str">
        <f>+IF(Dataset!E91&lt;$E$1,Dataset!E91,"no")</f>
        <v>no</v>
      </c>
      <c r="F92" s="49" t="str">
        <f>+IF(Dataset!F91&lt;$F$1,Dataset!F91,"no")</f>
        <v>no</v>
      </c>
      <c r="G92" s="49">
        <f>+IF(Dataset!G91&lt;$G$1,Dataset!G91,"no")</f>
        <v>53</v>
      </c>
      <c r="H92" s="50" t="str">
        <f>+IF(Dataset!H91&lt;$H$1,Dataset!H91,"no")</f>
        <v>no</v>
      </c>
      <c r="I92" s="50">
        <f>+IF(Dataset!I91&lt;$I$1,Dataset!I91,"no")</f>
        <v>22306</v>
      </c>
      <c r="J92" s="50">
        <f>+IF(Dataset!J91&lt;$J$1,Dataset!J91,"no")</f>
        <v>65</v>
      </c>
      <c r="K92" s="50" t="str">
        <f>+IF(Dataset!K91&lt;$K$1,Dataset!K91,"no")</f>
        <v>no</v>
      </c>
      <c r="L92" s="50">
        <f>+IF(Dataset!L91&lt;$L$1,Dataset!L91,"no")</f>
        <v>37562</v>
      </c>
      <c r="M92" s="51" t="str">
        <f>+IF(Dataset!M91&lt;$M$1,Dataset!M91,"no")</f>
        <v>no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47">
        <v>2006.0</v>
      </c>
      <c r="B93" s="48" t="s">
        <v>17</v>
      </c>
      <c r="C93" s="49">
        <f>+IF(Dataset!C92&lt;'por debajo del promedio - Prov'!$C$1,Dataset!C92,"no")</f>
        <v>110</v>
      </c>
      <c r="D93" s="49">
        <f>+IF(Dataset!D92&lt;$D$1,Dataset!D92,"no")</f>
        <v>13</v>
      </c>
      <c r="E93" s="49">
        <f>+IF(Dataset!E92&lt;$E$1,Dataset!E92,"no")</f>
        <v>13</v>
      </c>
      <c r="F93" s="49">
        <f>+IF(Dataset!F92&lt;$F$1,Dataset!F92,"no")</f>
        <v>26</v>
      </c>
      <c r="G93" s="49">
        <f>+IF(Dataset!G92&lt;$G$1,Dataset!G92,"no")</f>
        <v>58</v>
      </c>
      <c r="H93" s="50" t="str">
        <f>+IF(Dataset!H92&lt;$H$1,Dataset!H92,"no")</f>
        <v>no</v>
      </c>
      <c r="I93" s="50">
        <f>+IF(Dataset!I92&lt;$I$1,Dataset!I92,"no")</f>
        <v>3354.35</v>
      </c>
      <c r="J93" s="50">
        <f>+IF(Dataset!J92&lt;$J$1,Dataset!J92,"no")</f>
        <v>0.1</v>
      </c>
      <c r="K93" s="50">
        <f>+IF(Dataset!K92&lt;$K$1,Dataset!K92,"no")</f>
        <v>23009</v>
      </c>
      <c r="L93" s="50">
        <f>+IF(Dataset!L92&lt;$L$1,Dataset!L92,"no")</f>
        <v>33509.05</v>
      </c>
      <c r="M93" s="51" t="str">
        <f>+IF(Dataset!M92&lt;$M$1,Dataset!M92,"no")</f>
        <v>no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47">
        <v>2000.0</v>
      </c>
      <c r="B94" s="48" t="s">
        <v>30</v>
      </c>
      <c r="C94" s="49">
        <f>+IF(Dataset!C93&lt;'por debajo del promedio - Prov'!$C$1,Dataset!C93,"no")</f>
        <v>31</v>
      </c>
      <c r="D94" s="49">
        <f>+IF(Dataset!D93&lt;$D$1,Dataset!D93,"no")</f>
        <v>9</v>
      </c>
      <c r="E94" s="49">
        <f>+IF(Dataset!E93&lt;$E$1,Dataset!E93,"no")</f>
        <v>4</v>
      </c>
      <c r="F94" s="49">
        <f>+IF(Dataset!F93&lt;$F$1,Dataset!F93,"no")</f>
        <v>14</v>
      </c>
      <c r="G94" s="49">
        <f>+IF(Dataset!G93&lt;$G$1,Dataset!G93,"no")</f>
        <v>4</v>
      </c>
      <c r="H94" s="50" t="str">
        <f>+IF(Dataset!H93&lt;$H$1,Dataset!H93,"no")</f>
        <v>no</v>
      </c>
      <c r="I94" s="50">
        <f>+IF(Dataset!I93&lt;$I$1,Dataset!I93,"no")</f>
        <v>15766</v>
      </c>
      <c r="J94" s="50" t="str">
        <f>+IF(Dataset!J93&lt;$J$1,Dataset!J93,"no")</f>
        <v>no</v>
      </c>
      <c r="K94" s="50">
        <f>+IF(Dataset!K93&lt;$K$1,Dataset!K93,"no")</f>
        <v>21016.9</v>
      </c>
      <c r="L94" s="50">
        <f>+IF(Dataset!L93&lt;$L$1,Dataset!L93,"no")</f>
        <v>22976.1</v>
      </c>
      <c r="M94" s="51" t="str">
        <f>+IF(Dataset!M93&lt;$M$1,Dataset!M93,"no")</f>
        <v>no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47">
        <v>2018.0</v>
      </c>
      <c r="B95" s="48" t="s">
        <v>32</v>
      </c>
      <c r="C95" s="49" t="str">
        <f>+IF(Dataset!C94&lt;'por debajo del promedio - Prov'!$C$1,Dataset!C94,"no")</f>
        <v>no</v>
      </c>
      <c r="D95" s="49">
        <f>+IF(Dataset!D94&lt;$D$1,Dataset!D94,"no")</f>
        <v>518</v>
      </c>
      <c r="E95" s="49">
        <f>+IF(Dataset!E94&lt;$E$1,Dataset!E94,"no")</f>
        <v>118</v>
      </c>
      <c r="F95" s="49">
        <f>+IF(Dataset!F94&lt;$F$1,Dataset!F94,"no")</f>
        <v>8</v>
      </c>
      <c r="G95" s="49" t="str">
        <f>+IF(Dataset!G94&lt;$G$1,Dataset!G94,"no")</f>
        <v>no</v>
      </c>
      <c r="H95" s="50" t="str">
        <f>+IF(Dataset!H94&lt;$H$1,Dataset!H94,"no")</f>
        <v>no</v>
      </c>
      <c r="I95" s="50">
        <f>+IF(Dataset!I94&lt;$I$1,Dataset!I94,"no")</f>
        <v>10870.8</v>
      </c>
      <c r="J95" s="50">
        <f>+IF(Dataset!J94&lt;$J$1,Dataset!J94,"no")</f>
        <v>1167.09</v>
      </c>
      <c r="K95" s="50">
        <f>+IF(Dataset!K94&lt;$K$1,Dataset!K94,"no")</f>
        <v>4584.72</v>
      </c>
      <c r="L95" s="50" t="str">
        <f>+IF(Dataset!L94&lt;$L$1,Dataset!L94,"no")</f>
        <v>no</v>
      </c>
      <c r="M95" s="51" t="str">
        <f>+IF(Dataset!M94&lt;$M$1,Dataset!M94,"no")</f>
        <v>no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47">
        <v>2003.0</v>
      </c>
      <c r="B96" s="48" t="s">
        <v>25</v>
      </c>
      <c r="C96" s="49">
        <f>+IF(Dataset!C95&lt;'por debajo del promedio - Prov'!$C$1,Dataset!C95,"no")</f>
        <v>22</v>
      </c>
      <c r="D96" s="49">
        <f>+IF(Dataset!D95&lt;$D$1,Dataset!D95,"no")</f>
        <v>5</v>
      </c>
      <c r="E96" s="49">
        <f>+IF(Dataset!E95&lt;$E$1,Dataset!E95,"no")</f>
        <v>10</v>
      </c>
      <c r="F96" s="49">
        <f>+IF(Dataset!F95&lt;$F$1,Dataset!F95,"no")</f>
        <v>3</v>
      </c>
      <c r="G96" s="49">
        <f>+IF(Dataset!G95&lt;$G$1,Dataset!G95,"no")</f>
        <v>4</v>
      </c>
      <c r="H96" s="50" t="str">
        <f>+IF(Dataset!H95&lt;$H$1,Dataset!H95,"no")</f>
        <v>no</v>
      </c>
      <c r="I96" s="50">
        <f>+IF(Dataset!I95&lt;$I$1,Dataset!I95,"no")</f>
        <v>2058.6</v>
      </c>
      <c r="J96" s="50">
        <f>+IF(Dataset!J95&lt;$J$1,Dataset!J95,"no")</f>
        <v>404.26</v>
      </c>
      <c r="K96" s="50">
        <f>+IF(Dataset!K95&lt;$K$1,Dataset!K95,"no")</f>
        <v>355.5</v>
      </c>
      <c r="L96" s="50" t="str">
        <f>+IF(Dataset!L95&lt;$L$1,Dataset!L95,"no")</f>
        <v>no</v>
      </c>
      <c r="M96" s="51" t="str">
        <f>+IF(Dataset!M95&lt;$M$1,Dataset!M95,"no")</f>
        <v>no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47">
        <v>2017.0</v>
      </c>
      <c r="B97" s="48" t="s">
        <v>30</v>
      </c>
      <c r="C97" s="49">
        <f>+IF(Dataset!C96&lt;'por debajo del promedio - Prov'!$C$1,Dataset!C96,"no")</f>
        <v>44</v>
      </c>
      <c r="D97" s="49" t="str">
        <f>+IF(Dataset!D96&lt;$D$1,Dataset!D96,"no")</f>
        <v>no</v>
      </c>
      <c r="E97" s="49" t="str">
        <f>+IF(Dataset!E96&lt;$E$1,Dataset!E96,"no")</f>
        <v>no</v>
      </c>
      <c r="F97" s="49" t="str">
        <f>+IF(Dataset!F96&lt;$F$1,Dataset!F96,"no")</f>
        <v>no</v>
      </c>
      <c r="G97" s="49">
        <f>+IF(Dataset!G96&lt;$G$1,Dataset!G96,"no")</f>
        <v>44</v>
      </c>
      <c r="H97" s="50" t="str">
        <f>+IF(Dataset!H96&lt;$H$1,Dataset!H96,"no")</f>
        <v>no</v>
      </c>
      <c r="I97" s="50" t="str">
        <f>+IF(Dataset!I96&lt;$I$1,Dataset!I96,"no")</f>
        <v>no</v>
      </c>
      <c r="J97" s="50" t="str">
        <f>+IF(Dataset!J96&lt;$J$1,Dataset!J96,"no")</f>
        <v>no</v>
      </c>
      <c r="K97" s="50" t="str">
        <f>+IF(Dataset!K96&lt;$K$1,Dataset!K96,"no")</f>
        <v>no</v>
      </c>
      <c r="L97" s="50" t="str">
        <f>+IF(Dataset!L96&lt;$L$1,Dataset!L96,"no")</f>
        <v>no</v>
      </c>
      <c r="M97" s="51" t="str">
        <f>+IF(Dataset!M96&lt;$M$1,Dataset!M96,"no")</f>
        <v>no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47">
        <v>1993.0</v>
      </c>
      <c r="B98" s="48" t="s">
        <v>27</v>
      </c>
      <c r="C98" s="49">
        <f>+IF(Dataset!C97&lt;'por debajo del promedio - Prov'!$C$1,Dataset!C97,"no")</f>
        <v>17</v>
      </c>
      <c r="D98" s="49">
        <f>+IF(Dataset!D97&lt;$D$1,Dataset!D97,"no")</f>
        <v>3</v>
      </c>
      <c r="E98" s="49" t="str">
        <f>+IF(Dataset!E97&lt;$E$1,Dataset!E97,"no")</f>
        <v>no</v>
      </c>
      <c r="F98" s="49" t="str">
        <f>+IF(Dataset!F97&lt;$F$1,Dataset!F97,"no")</f>
        <v>no</v>
      </c>
      <c r="G98" s="49">
        <f>+IF(Dataset!G97&lt;$G$1,Dataset!G97,"no")</f>
        <v>14</v>
      </c>
      <c r="H98" s="50" t="str">
        <f>+IF(Dataset!H97&lt;$H$1,Dataset!H97,"no")</f>
        <v>no</v>
      </c>
      <c r="I98" s="50">
        <f>+IF(Dataset!I97&lt;$I$1,Dataset!I97,"no")</f>
        <v>3.25</v>
      </c>
      <c r="J98" s="50" t="str">
        <f>+IF(Dataset!J97&lt;$J$1,Dataset!J97,"no")</f>
        <v>no</v>
      </c>
      <c r="K98" s="50">
        <f>+IF(Dataset!K97&lt;$K$1,Dataset!K97,"no")</f>
        <v>33455.84</v>
      </c>
      <c r="L98" s="50">
        <f>+IF(Dataset!L97&lt;$L$1,Dataset!L97,"no")</f>
        <v>21839.81</v>
      </c>
      <c r="M98" s="51" t="str">
        <f>+IF(Dataset!M97&lt;$M$1,Dataset!M97,"no")</f>
        <v>no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47">
        <v>2007.0</v>
      </c>
      <c r="B99" s="48" t="s">
        <v>22</v>
      </c>
      <c r="C99" s="49" t="str">
        <f>+IF(Dataset!C98&lt;'por debajo del promedio - Prov'!$C$1,Dataset!C98,"no")</f>
        <v>no</v>
      </c>
      <c r="D99" s="49">
        <f>+IF(Dataset!D98&lt;$D$1,Dataset!D98,"no")</f>
        <v>242</v>
      </c>
      <c r="E99" s="49">
        <f>+IF(Dataset!E98&lt;$E$1,Dataset!E98,"no")</f>
        <v>180</v>
      </c>
      <c r="F99" s="49">
        <f>+IF(Dataset!F98&lt;$F$1,Dataset!F98,"no")</f>
        <v>6</v>
      </c>
      <c r="G99" s="49" t="str">
        <f>+IF(Dataset!G98&lt;$G$1,Dataset!G98,"no")</f>
        <v>no</v>
      </c>
      <c r="H99" s="50" t="str">
        <f>+IF(Dataset!H98&lt;$H$1,Dataset!H98,"no")</f>
        <v>no</v>
      </c>
      <c r="I99" s="50">
        <f>+IF(Dataset!I98&lt;$I$1,Dataset!I98,"no")</f>
        <v>10660</v>
      </c>
      <c r="J99" s="50" t="str">
        <f>+IF(Dataset!J98&lt;$J$1,Dataset!J98,"no")</f>
        <v>no</v>
      </c>
      <c r="K99" s="50">
        <f>+IF(Dataset!K98&lt;$K$1,Dataset!K98,"no")</f>
        <v>15008</v>
      </c>
      <c r="L99" s="50">
        <f>+IF(Dataset!L98&lt;$L$1,Dataset!L98,"no")</f>
        <v>27605</v>
      </c>
      <c r="M99" s="51" t="str">
        <f>+IF(Dataset!M98&lt;$M$1,Dataset!M98,"no")</f>
        <v>no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47">
        <v>2002.0</v>
      </c>
      <c r="B100" s="48" t="s">
        <v>26</v>
      </c>
      <c r="C100" s="49">
        <f>+IF(Dataset!C99&lt;'por debajo del promedio - Prov'!$C$1,Dataset!C99,"no")</f>
        <v>187</v>
      </c>
      <c r="D100" s="49">
        <f>+IF(Dataset!D99&lt;$D$1,Dataset!D99,"no")</f>
        <v>26</v>
      </c>
      <c r="E100" s="49">
        <f>+IF(Dataset!E99&lt;$E$1,Dataset!E99,"no")</f>
        <v>161</v>
      </c>
      <c r="F100" s="49" t="str">
        <f>+IF(Dataset!F99&lt;$F$1,Dataset!F99,"no")</f>
        <v>no</v>
      </c>
      <c r="G100" s="49" t="str">
        <f>+IF(Dataset!G99&lt;$G$1,Dataset!G99,"no")</f>
        <v>no</v>
      </c>
      <c r="H100" s="50" t="str">
        <f>+IF(Dataset!H99&lt;$H$1,Dataset!H99,"no")</f>
        <v>no</v>
      </c>
      <c r="I100" s="50">
        <f>+IF(Dataset!I99&lt;$I$1,Dataset!I99,"no")</f>
        <v>1617</v>
      </c>
      <c r="J100" s="50" t="str">
        <f>+IF(Dataset!J99&lt;$J$1,Dataset!J99,"no")</f>
        <v>no</v>
      </c>
      <c r="K100" s="50">
        <f>+IF(Dataset!K99&lt;$K$1,Dataset!K99,"no")</f>
        <v>24425</v>
      </c>
      <c r="L100" s="50">
        <f>+IF(Dataset!L99&lt;$L$1,Dataset!L99,"no")</f>
        <v>28651</v>
      </c>
      <c r="M100" s="51" t="str">
        <f>+IF(Dataset!M99&lt;$M$1,Dataset!M99,"no")</f>
        <v>no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47">
        <v>1999.0</v>
      </c>
      <c r="B101" s="48" t="s">
        <v>27</v>
      </c>
      <c r="C101" s="49">
        <f>+IF(Dataset!C100&lt;'por debajo del promedio - Prov'!$C$1,Dataset!C100,"no")</f>
        <v>61</v>
      </c>
      <c r="D101" s="49" t="str">
        <f>+IF(Dataset!D100&lt;$D$1,Dataset!D100,"no")</f>
        <v>no</v>
      </c>
      <c r="E101" s="49" t="str">
        <f>+IF(Dataset!E100&lt;$E$1,Dataset!E100,"no")</f>
        <v>no</v>
      </c>
      <c r="F101" s="49" t="str">
        <f>+IF(Dataset!F100&lt;$F$1,Dataset!F100,"no")</f>
        <v>no</v>
      </c>
      <c r="G101" s="49">
        <f>+IF(Dataset!G100&lt;$G$1,Dataset!G100,"no")</f>
        <v>61</v>
      </c>
      <c r="H101" s="50" t="str">
        <f>+IF(Dataset!H100&lt;$H$1,Dataset!H100,"no")</f>
        <v>no</v>
      </c>
      <c r="I101" s="50">
        <f>+IF(Dataset!I100&lt;$I$1,Dataset!I100,"no")</f>
        <v>7604.95</v>
      </c>
      <c r="J101" s="50" t="str">
        <f>+IF(Dataset!J100&lt;$J$1,Dataset!J100,"no")</f>
        <v>no</v>
      </c>
      <c r="K101" s="50">
        <f>+IF(Dataset!K100&lt;$K$1,Dataset!K100,"no")</f>
        <v>6611.45</v>
      </c>
      <c r="L101" s="50">
        <f>+IF(Dataset!L100&lt;$L$1,Dataset!L100,"no")</f>
        <v>34607.75</v>
      </c>
      <c r="M101" s="51" t="str">
        <f>+IF(Dataset!M100&lt;$M$1,Dataset!M100,"no")</f>
        <v>no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47">
        <v>2007.0</v>
      </c>
      <c r="B102" s="48" t="s">
        <v>38</v>
      </c>
      <c r="C102" s="49">
        <f>+IF(Dataset!C101&lt;'por debajo del promedio - Prov'!$C$1,Dataset!C101,"no")</f>
        <v>581</v>
      </c>
      <c r="D102" s="49">
        <f>+IF(Dataset!D101&lt;$D$1,Dataset!D101,"no")</f>
        <v>56</v>
      </c>
      <c r="E102" s="49">
        <f>+IF(Dataset!E101&lt;$E$1,Dataset!E101,"no")</f>
        <v>10</v>
      </c>
      <c r="F102" s="49" t="str">
        <f>+IF(Dataset!F101&lt;$F$1,Dataset!F101,"no")</f>
        <v>no</v>
      </c>
      <c r="G102" s="49" t="str">
        <f>+IF(Dataset!G101&lt;$G$1,Dataset!G101,"no")</f>
        <v>no</v>
      </c>
      <c r="H102" s="50" t="str">
        <f>+IF(Dataset!H101&lt;$H$1,Dataset!H101,"no")</f>
        <v>no</v>
      </c>
      <c r="I102" s="50">
        <f>+IF(Dataset!I101&lt;$I$1,Dataset!I101,"no")</f>
        <v>3712</v>
      </c>
      <c r="J102" s="50">
        <f>+IF(Dataset!J101&lt;$J$1,Dataset!J101,"no")</f>
        <v>156.9</v>
      </c>
      <c r="K102" s="50">
        <f>+IF(Dataset!K101&lt;$K$1,Dataset!K101,"no")</f>
        <v>5528.45</v>
      </c>
      <c r="L102" s="50" t="str">
        <f>+IF(Dataset!L101&lt;$L$1,Dataset!L101,"no")</f>
        <v>no</v>
      </c>
      <c r="M102" s="51" t="str">
        <f>+IF(Dataset!M101&lt;$M$1,Dataset!M101,"no")</f>
        <v>no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47">
        <v>1999.0</v>
      </c>
      <c r="B103" s="48" t="s">
        <v>31</v>
      </c>
      <c r="C103" s="49">
        <f>+IF(Dataset!C102&lt;'por debajo del promedio - Prov'!$C$1,Dataset!C102,"no")</f>
        <v>263</v>
      </c>
      <c r="D103" s="49">
        <f>+IF(Dataset!D102&lt;$D$1,Dataset!D102,"no")</f>
        <v>52</v>
      </c>
      <c r="E103" s="49">
        <f>+IF(Dataset!E102&lt;$E$1,Dataset!E102,"no")</f>
        <v>211</v>
      </c>
      <c r="F103" s="49" t="str">
        <f>+IF(Dataset!F102&lt;$F$1,Dataset!F102,"no")</f>
        <v>no</v>
      </c>
      <c r="G103" s="49" t="str">
        <f>+IF(Dataset!G102&lt;$G$1,Dataset!G102,"no")</f>
        <v>no</v>
      </c>
      <c r="H103" s="50" t="str">
        <f>+IF(Dataset!H102&lt;$H$1,Dataset!H102,"no")</f>
        <v>no</v>
      </c>
      <c r="I103" s="50">
        <f>+IF(Dataset!I102&lt;$I$1,Dataset!I102,"no")</f>
        <v>2530</v>
      </c>
      <c r="J103" s="50" t="str">
        <f>+IF(Dataset!J102&lt;$J$1,Dataset!J102,"no")</f>
        <v>no</v>
      </c>
      <c r="K103" s="50">
        <f>+IF(Dataset!K102&lt;$K$1,Dataset!K102,"no")</f>
        <v>448</v>
      </c>
      <c r="L103" s="50" t="str">
        <f>+IF(Dataset!L102&lt;$L$1,Dataset!L102,"no")</f>
        <v>no</v>
      </c>
      <c r="M103" s="51" t="str">
        <f>+IF(Dataset!M102&lt;$M$1,Dataset!M102,"no")</f>
        <v>no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47">
        <v>2011.0</v>
      </c>
      <c r="B104" s="48" t="s">
        <v>19</v>
      </c>
      <c r="C104" s="49">
        <f>+IF(Dataset!C103&lt;'por debajo del promedio - Prov'!$C$1,Dataset!C103,"no")</f>
        <v>21</v>
      </c>
      <c r="D104" s="49">
        <f>+IF(Dataset!D103&lt;$D$1,Dataset!D103,"no")</f>
        <v>11</v>
      </c>
      <c r="E104" s="49">
        <f>+IF(Dataset!E103&lt;$E$1,Dataset!E103,"no")</f>
        <v>8</v>
      </c>
      <c r="F104" s="49" t="str">
        <f>+IF(Dataset!F103&lt;$F$1,Dataset!F103,"no")</f>
        <v>no</v>
      </c>
      <c r="G104" s="49">
        <f>+IF(Dataset!G103&lt;$G$1,Dataset!G103,"no")</f>
        <v>2</v>
      </c>
      <c r="H104" s="50" t="str">
        <f>+IF(Dataset!H103&lt;$H$1,Dataset!H103,"no")</f>
        <v>no</v>
      </c>
      <c r="I104" s="50">
        <f>+IF(Dataset!I103&lt;$I$1,Dataset!I103,"no")</f>
        <v>10880</v>
      </c>
      <c r="J104" s="50">
        <f>+IF(Dataset!J103&lt;$J$1,Dataset!J103,"no")</f>
        <v>45</v>
      </c>
      <c r="K104" s="50">
        <f>+IF(Dataset!K103&lt;$K$1,Dataset!K103,"no")</f>
        <v>11908</v>
      </c>
      <c r="L104" s="50">
        <f>+IF(Dataset!L103&lt;$L$1,Dataset!L103,"no")</f>
        <v>29345</v>
      </c>
      <c r="M104" s="51" t="str">
        <f>+IF(Dataset!M103&lt;$M$1,Dataset!M103,"no")</f>
        <v>no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47">
        <v>2004.0</v>
      </c>
      <c r="B105" s="48" t="s">
        <v>34</v>
      </c>
      <c r="C105" s="49">
        <f>+IF(Dataset!C104&lt;'por debajo del promedio - Prov'!$C$1,Dataset!C104,"no")</f>
        <v>307</v>
      </c>
      <c r="D105" s="49">
        <f>+IF(Dataset!D104&lt;$D$1,Dataset!D104,"no")</f>
        <v>105</v>
      </c>
      <c r="E105" s="49">
        <f>+IF(Dataset!E104&lt;$E$1,Dataset!E104,"no")</f>
        <v>197</v>
      </c>
      <c r="F105" s="49">
        <f>+IF(Dataset!F104&lt;$F$1,Dataset!F104,"no")</f>
        <v>5</v>
      </c>
      <c r="G105" s="49" t="str">
        <f>+IF(Dataset!G104&lt;$G$1,Dataset!G104,"no")</f>
        <v>no</v>
      </c>
      <c r="H105" s="50" t="str">
        <f>+IF(Dataset!H104&lt;$H$1,Dataset!H104,"no")</f>
        <v>no</v>
      </c>
      <c r="I105" s="50">
        <f>+IF(Dataset!I104&lt;$I$1,Dataset!I104,"no")</f>
        <v>5841</v>
      </c>
      <c r="J105" s="50" t="str">
        <f>+IF(Dataset!J104&lt;$J$1,Dataset!J104,"no")</f>
        <v>no</v>
      </c>
      <c r="K105" s="50">
        <f>+IF(Dataset!K104&lt;$K$1,Dataset!K104,"no")</f>
        <v>9868</v>
      </c>
      <c r="L105" s="50">
        <f>+IF(Dataset!L104&lt;$L$1,Dataset!L104,"no")</f>
        <v>34492</v>
      </c>
      <c r="M105" s="51" t="str">
        <f>+IF(Dataset!M104&lt;$M$1,Dataset!M104,"no")</f>
        <v>no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47">
        <v>2009.0</v>
      </c>
      <c r="B106" s="48" t="s">
        <v>24</v>
      </c>
      <c r="C106" s="49">
        <f>+IF(Dataset!C105&lt;'por debajo del promedio - Prov'!$C$1,Dataset!C105,"no")</f>
        <v>32</v>
      </c>
      <c r="D106" s="49">
        <f>+IF(Dataset!D105&lt;$D$1,Dataset!D105,"no")</f>
        <v>32</v>
      </c>
      <c r="E106" s="49" t="str">
        <f>+IF(Dataset!E105&lt;$E$1,Dataset!E105,"no")</f>
        <v>no</v>
      </c>
      <c r="F106" s="49" t="str">
        <f>+IF(Dataset!F105&lt;$F$1,Dataset!F105,"no")</f>
        <v>no</v>
      </c>
      <c r="G106" s="49" t="str">
        <f>+IF(Dataset!G105&lt;$G$1,Dataset!G105,"no")</f>
        <v>no</v>
      </c>
      <c r="H106" s="50" t="str">
        <f>+IF(Dataset!H105&lt;$H$1,Dataset!H105,"no")</f>
        <v>no</v>
      </c>
      <c r="I106" s="50">
        <f>+IF(Dataset!I105&lt;$I$1,Dataset!I105,"no")</f>
        <v>35000</v>
      </c>
      <c r="J106" s="50" t="str">
        <f>+IF(Dataset!J105&lt;$J$1,Dataset!J105,"no")</f>
        <v>no</v>
      </c>
      <c r="K106" s="50" t="str">
        <f>+IF(Dataset!K105&lt;$K$1,Dataset!K105,"no")</f>
        <v>no</v>
      </c>
      <c r="L106" s="50">
        <f>+IF(Dataset!L105&lt;$L$1,Dataset!L105,"no")</f>
        <v>15000</v>
      </c>
      <c r="M106" s="51" t="str">
        <f>+IF(Dataset!M105&lt;$M$1,Dataset!M105,"no")</f>
        <v>no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47">
        <v>2012.0</v>
      </c>
      <c r="B107" s="48" t="s">
        <v>13</v>
      </c>
      <c r="C107" s="49">
        <f>+IF(Dataset!C106&lt;'por debajo del promedio - Prov'!$C$1,Dataset!C106,"no")</f>
        <v>92</v>
      </c>
      <c r="D107" s="49" t="str">
        <f>+IF(Dataset!D106&lt;$D$1,Dataset!D106,"no")</f>
        <v>no</v>
      </c>
      <c r="E107" s="49" t="str">
        <f>+IF(Dataset!E106&lt;$E$1,Dataset!E106,"no")</f>
        <v>no</v>
      </c>
      <c r="F107" s="49" t="str">
        <f>+IF(Dataset!F106&lt;$F$1,Dataset!F106,"no")</f>
        <v>no</v>
      </c>
      <c r="G107" s="49">
        <f>+IF(Dataset!G106&lt;$G$1,Dataset!G106,"no")</f>
        <v>92</v>
      </c>
      <c r="H107" s="50" t="str">
        <f>+IF(Dataset!H106&lt;$H$1,Dataset!H106,"no")</f>
        <v>no</v>
      </c>
      <c r="I107" s="50">
        <f>+IF(Dataset!I106&lt;$I$1,Dataset!I106,"no")</f>
        <v>43325</v>
      </c>
      <c r="J107" s="50" t="str">
        <f>+IF(Dataset!J106&lt;$J$1,Dataset!J106,"no")</f>
        <v>no</v>
      </c>
      <c r="K107" s="50" t="str">
        <f>+IF(Dataset!K106&lt;$K$1,Dataset!K106,"no")</f>
        <v>no</v>
      </c>
      <c r="L107" s="50">
        <f>+IF(Dataset!L106&lt;$L$1,Dataset!L106,"no")</f>
        <v>6487</v>
      </c>
      <c r="M107" s="51" t="str">
        <f>+IF(Dataset!M106&lt;$M$1,Dataset!M106,"no")</f>
        <v>no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47">
        <v>1996.0</v>
      </c>
      <c r="B108" s="48" t="s">
        <v>31</v>
      </c>
      <c r="C108" s="49">
        <f>+IF(Dataset!C107&lt;'por debajo del promedio - Prov'!$C$1,Dataset!C107,"no")</f>
        <v>90</v>
      </c>
      <c r="D108" s="49">
        <f>+IF(Dataset!D107&lt;$D$1,Dataset!D107,"no")</f>
        <v>54</v>
      </c>
      <c r="E108" s="49">
        <f>+IF(Dataset!E107&lt;$E$1,Dataset!E107,"no")</f>
        <v>30</v>
      </c>
      <c r="F108" s="49" t="str">
        <f>+IF(Dataset!F107&lt;$F$1,Dataset!F107,"no")</f>
        <v>no</v>
      </c>
      <c r="G108" s="49">
        <f>+IF(Dataset!G107&lt;$G$1,Dataset!G107,"no")</f>
        <v>6</v>
      </c>
      <c r="H108" s="50" t="str">
        <f>+IF(Dataset!H107&lt;$H$1,Dataset!H107,"no")</f>
        <v>no</v>
      </c>
      <c r="I108" s="50">
        <f>+IF(Dataset!I107&lt;$I$1,Dataset!I107,"no")</f>
        <v>4.34</v>
      </c>
      <c r="J108" s="50">
        <f>+IF(Dataset!J107&lt;$J$1,Dataset!J107,"no")</f>
        <v>4.3</v>
      </c>
      <c r="K108" s="50">
        <f>+IF(Dataset!K107&lt;$K$1,Dataset!K107,"no")</f>
        <v>14697.1</v>
      </c>
      <c r="L108" s="50">
        <f>+IF(Dataset!L107&lt;$L$1,Dataset!L107,"no")</f>
        <v>34667.94</v>
      </c>
      <c r="M108" s="51" t="str">
        <f>+IF(Dataset!M107&lt;$M$1,Dataset!M107,"no")</f>
        <v>no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47">
        <v>2000.0</v>
      </c>
      <c r="B109" s="48" t="s">
        <v>37</v>
      </c>
      <c r="C109" s="49">
        <f>+IF(Dataset!C108&lt;'por debajo del promedio - Prov'!$C$1,Dataset!C108,"no")</f>
        <v>602</v>
      </c>
      <c r="D109" s="49">
        <f>+IF(Dataset!D108&lt;$D$1,Dataset!D108,"no")</f>
        <v>543</v>
      </c>
      <c r="E109" s="49" t="str">
        <f>+IF(Dataset!E108&lt;$E$1,Dataset!E108,"no")</f>
        <v>no</v>
      </c>
      <c r="F109" s="49" t="str">
        <f>+IF(Dataset!F108&lt;$F$1,Dataset!F108,"no")</f>
        <v>no</v>
      </c>
      <c r="G109" s="49">
        <f>+IF(Dataset!G108&lt;$G$1,Dataset!G108,"no")</f>
        <v>59</v>
      </c>
      <c r="H109" s="50" t="str">
        <f>+IF(Dataset!H108&lt;$H$1,Dataset!H108,"no")</f>
        <v>no</v>
      </c>
      <c r="I109" s="50">
        <f>+IF(Dataset!I108&lt;$I$1,Dataset!I108,"no")</f>
        <v>465</v>
      </c>
      <c r="J109" s="50" t="str">
        <f>+IF(Dataset!J108&lt;$J$1,Dataset!J108,"no")</f>
        <v>no</v>
      </c>
      <c r="K109" s="50" t="str">
        <f>+IF(Dataset!K108&lt;$K$1,Dataset!K108,"no")</f>
        <v>no</v>
      </c>
      <c r="L109" s="50" t="str">
        <f>+IF(Dataset!L108&lt;$L$1,Dataset!L108,"no")</f>
        <v>no</v>
      </c>
      <c r="M109" s="51" t="str">
        <f>+IF(Dataset!M108&lt;$M$1,Dataset!M108,"no")</f>
        <v>no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47">
        <v>2013.0</v>
      </c>
      <c r="B110" s="48" t="s">
        <v>18</v>
      </c>
      <c r="C110" s="49" t="str">
        <f>+IF(Dataset!C109&lt;'por debajo del promedio - Prov'!$C$1,Dataset!C109,"no")</f>
        <v>no</v>
      </c>
      <c r="D110" s="49">
        <f>+IF(Dataset!D109&lt;$D$1,Dataset!D109,"no")</f>
        <v>282</v>
      </c>
      <c r="E110" s="49">
        <f>+IF(Dataset!E109&lt;$E$1,Dataset!E109,"no")</f>
        <v>44</v>
      </c>
      <c r="F110" s="49">
        <f>+IF(Dataset!F109&lt;$F$1,Dataset!F109,"no")</f>
        <v>121</v>
      </c>
      <c r="G110" s="49" t="str">
        <f>+IF(Dataset!G109&lt;$G$1,Dataset!G109,"no")</f>
        <v>no</v>
      </c>
      <c r="H110" s="50" t="str">
        <f>+IF(Dataset!H109&lt;$H$1,Dataset!H109,"no")</f>
        <v>no</v>
      </c>
      <c r="I110" s="50">
        <f>+IF(Dataset!I109&lt;$I$1,Dataset!I109,"no")</f>
        <v>11442</v>
      </c>
      <c r="J110" s="50">
        <f>+IF(Dataset!J109&lt;$J$1,Dataset!J109,"no")</f>
        <v>438</v>
      </c>
      <c r="K110" s="50">
        <f>+IF(Dataset!K109&lt;$K$1,Dataset!K109,"no")</f>
        <v>11864</v>
      </c>
      <c r="L110" s="50">
        <f>+IF(Dataset!L109&lt;$L$1,Dataset!L109,"no")</f>
        <v>23867</v>
      </c>
      <c r="M110" s="51" t="str">
        <f>+IF(Dataset!M109&lt;$M$1,Dataset!M109,"no")</f>
        <v>no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47">
        <v>1999.0</v>
      </c>
      <c r="B111" s="48" t="s">
        <v>24</v>
      </c>
      <c r="C111" s="49">
        <f>+IF(Dataset!C110&lt;'por debajo del promedio - Prov'!$C$1,Dataset!C110,"no")</f>
        <v>8</v>
      </c>
      <c r="D111" s="49">
        <f>+IF(Dataset!D110&lt;$D$1,Dataset!D110,"no")</f>
        <v>6</v>
      </c>
      <c r="E111" s="49" t="str">
        <f>+IF(Dataset!E110&lt;$E$1,Dataset!E110,"no")</f>
        <v>no</v>
      </c>
      <c r="F111" s="49" t="str">
        <f>+IF(Dataset!F110&lt;$F$1,Dataset!F110,"no")</f>
        <v>no</v>
      </c>
      <c r="G111" s="49">
        <f>+IF(Dataset!G110&lt;$G$1,Dataset!G110,"no")</f>
        <v>2</v>
      </c>
      <c r="H111" s="50" t="str">
        <f>+IF(Dataset!H110&lt;$H$1,Dataset!H110,"no")</f>
        <v>no</v>
      </c>
      <c r="I111" s="50">
        <f>+IF(Dataset!I110&lt;$I$1,Dataset!I110,"no")</f>
        <v>10600</v>
      </c>
      <c r="J111" s="50" t="str">
        <f>+IF(Dataset!J110&lt;$J$1,Dataset!J110,"no")</f>
        <v>no</v>
      </c>
      <c r="K111" s="50" t="str">
        <f>+IF(Dataset!K110&lt;$K$1,Dataset!K110,"no")</f>
        <v>no</v>
      </c>
      <c r="L111" s="50">
        <f>+IF(Dataset!L110&lt;$L$1,Dataset!L110,"no")</f>
        <v>36550</v>
      </c>
      <c r="M111" s="51" t="str">
        <f>+IF(Dataset!M110&lt;$M$1,Dataset!M110,"no")</f>
        <v>no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47">
        <v>2005.0</v>
      </c>
      <c r="B112" s="48" t="s">
        <v>37</v>
      </c>
      <c r="C112" s="49">
        <f>+IF(Dataset!C111&lt;'por debajo del promedio - Prov'!$C$1,Dataset!C111,"no")</f>
        <v>12</v>
      </c>
      <c r="D112" s="49">
        <f>+IF(Dataset!D111&lt;$D$1,Dataset!D111,"no")</f>
        <v>1</v>
      </c>
      <c r="E112" s="49">
        <f>+IF(Dataset!E111&lt;$E$1,Dataset!E111,"no")</f>
        <v>9</v>
      </c>
      <c r="F112" s="49">
        <f>+IF(Dataset!F111&lt;$F$1,Dataset!F111,"no")</f>
        <v>2</v>
      </c>
      <c r="G112" s="49" t="str">
        <f>+IF(Dataset!G111&lt;$G$1,Dataset!G111,"no")</f>
        <v>no</v>
      </c>
      <c r="H112" s="50" t="str">
        <f>+IF(Dataset!H111&lt;$H$1,Dataset!H111,"no")</f>
        <v>no</v>
      </c>
      <c r="I112" s="50" t="str">
        <f>+IF(Dataset!I111&lt;$I$1,Dataset!I111,"no")</f>
        <v>no</v>
      </c>
      <c r="J112" s="50" t="str">
        <f>+IF(Dataset!J111&lt;$J$1,Dataset!J111,"no")</f>
        <v>no</v>
      </c>
      <c r="K112" s="50">
        <f>+IF(Dataset!K111&lt;$K$1,Dataset!K111,"no")</f>
        <v>3900</v>
      </c>
      <c r="L112" s="50" t="str">
        <f>+IF(Dataset!L111&lt;$L$1,Dataset!L111,"no")</f>
        <v>no</v>
      </c>
      <c r="M112" s="51" t="str">
        <f>+IF(Dataset!M111&lt;$M$1,Dataset!M111,"no")</f>
        <v>no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47">
        <v>2006.0</v>
      </c>
      <c r="B113" s="48" t="s">
        <v>16</v>
      </c>
      <c r="C113" s="49">
        <f>+IF(Dataset!C112&lt;'por debajo del promedio - Prov'!$C$1,Dataset!C112,"no")</f>
        <v>1</v>
      </c>
      <c r="D113" s="49" t="str">
        <f>+IF(Dataset!D112&lt;$D$1,Dataset!D112,"no")</f>
        <v>no</v>
      </c>
      <c r="E113" s="49" t="str">
        <f>+IF(Dataset!E112&lt;$E$1,Dataset!E112,"no")</f>
        <v>no</v>
      </c>
      <c r="F113" s="49" t="str">
        <f>+IF(Dataset!F112&lt;$F$1,Dataset!F112,"no")</f>
        <v>no</v>
      </c>
      <c r="G113" s="49">
        <f>+IF(Dataset!G112&lt;$G$1,Dataset!G112,"no")</f>
        <v>1</v>
      </c>
      <c r="H113" s="50" t="str">
        <f>+IF(Dataset!H112&lt;$H$1,Dataset!H112,"no")</f>
        <v>no</v>
      </c>
      <c r="I113" s="50">
        <f>+IF(Dataset!I112&lt;$I$1,Dataset!I112,"no")</f>
        <v>11922.2</v>
      </c>
      <c r="J113" s="50">
        <f>+IF(Dataset!J112&lt;$J$1,Dataset!J112,"no")</f>
        <v>410</v>
      </c>
      <c r="K113" s="50">
        <f>+IF(Dataset!K112&lt;$K$1,Dataset!K112,"no")</f>
        <v>3922</v>
      </c>
      <c r="L113" s="50">
        <f>+IF(Dataset!L112&lt;$L$1,Dataset!L112,"no")</f>
        <v>29089.2</v>
      </c>
      <c r="M113" s="51" t="str">
        <f>+IF(Dataset!M112&lt;$M$1,Dataset!M112,"no")</f>
        <v>no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47">
        <v>2002.0</v>
      </c>
      <c r="B114" s="48" t="s">
        <v>16</v>
      </c>
      <c r="C114" s="49" t="str">
        <f>+IF(Dataset!C113&lt;'por debajo del promedio - Prov'!$C$1,Dataset!C113,"no")</f>
        <v>no</v>
      </c>
      <c r="D114" s="49">
        <f>+IF(Dataset!D113&lt;$D$1,Dataset!D113,"no")</f>
        <v>74</v>
      </c>
      <c r="E114" s="49">
        <f>+IF(Dataset!E113&lt;$E$1,Dataset!E113,"no")</f>
        <v>21</v>
      </c>
      <c r="F114" s="49">
        <f>+IF(Dataset!F113&lt;$F$1,Dataset!F113,"no")</f>
        <v>58</v>
      </c>
      <c r="G114" s="49" t="str">
        <f>+IF(Dataset!G113&lt;$G$1,Dataset!G113,"no")</f>
        <v>no</v>
      </c>
      <c r="H114" s="50" t="str">
        <f>+IF(Dataset!H113&lt;$H$1,Dataset!H113,"no")</f>
        <v>no</v>
      </c>
      <c r="I114" s="50">
        <f>+IF(Dataset!I113&lt;$I$1,Dataset!I113,"no")</f>
        <v>0.83</v>
      </c>
      <c r="J114" s="50">
        <f>+IF(Dataset!J113&lt;$J$1,Dataset!J113,"no")</f>
        <v>390.6</v>
      </c>
      <c r="K114" s="50">
        <f>+IF(Dataset!K113&lt;$K$1,Dataset!K113,"no")</f>
        <v>813.97</v>
      </c>
      <c r="L114" s="50" t="str">
        <f>+IF(Dataset!L113&lt;$L$1,Dataset!L113,"no")</f>
        <v>no</v>
      </c>
      <c r="M114" s="51" t="str">
        <f>+IF(Dataset!M113&lt;$M$1,Dataset!M113,"no")</f>
        <v>no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47">
        <v>1994.0</v>
      </c>
      <c r="B115" s="48" t="s">
        <v>22</v>
      </c>
      <c r="C115" s="49">
        <f>+IF(Dataset!C114&lt;'por debajo del promedio - Prov'!$C$1,Dataset!C114,"no")</f>
        <v>236</v>
      </c>
      <c r="D115" s="49">
        <f>+IF(Dataset!D114&lt;$D$1,Dataset!D114,"no")</f>
        <v>108</v>
      </c>
      <c r="E115" s="49">
        <f>+IF(Dataset!E114&lt;$E$1,Dataset!E114,"no")</f>
        <v>80</v>
      </c>
      <c r="F115" s="49">
        <f>+IF(Dataset!F114&lt;$F$1,Dataset!F114,"no")</f>
        <v>1</v>
      </c>
      <c r="G115" s="49">
        <f>+IF(Dataset!G114&lt;$G$1,Dataset!G114,"no")</f>
        <v>47</v>
      </c>
      <c r="H115" s="50" t="str">
        <f>+IF(Dataset!H114&lt;$H$1,Dataset!H114,"no")</f>
        <v>no</v>
      </c>
      <c r="I115" s="50">
        <f>+IF(Dataset!I114&lt;$I$1,Dataset!I114,"no")</f>
        <v>41.15</v>
      </c>
      <c r="J115" s="50">
        <f>+IF(Dataset!J114&lt;$J$1,Dataset!J114,"no")</f>
        <v>29.98</v>
      </c>
      <c r="K115" s="50">
        <f>+IF(Dataset!K114&lt;$K$1,Dataset!K114,"no")</f>
        <v>42840.66</v>
      </c>
      <c r="L115" s="50">
        <f>+IF(Dataset!L114&lt;$L$1,Dataset!L114,"no")</f>
        <v>1747.66</v>
      </c>
      <c r="M115" s="51" t="str">
        <f>+IF(Dataset!M114&lt;$M$1,Dataset!M114,"no")</f>
        <v>no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47">
        <v>2019.0</v>
      </c>
      <c r="B116" s="48" t="s">
        <v>33</v>
      </c>
      <c r="C116" s="49" t="str">
        <f>+IF(Dataset!C115&lt;'por debajo del promedio - Prov'!$C$1,Dataset!C115,"no")</f>
        <v>no</v>
      </c>
      <c r="D116" s="49">
        <f>+IF(Dataset!D115&lt;$D$1,Dataset!D115,"no")</f>
        <v>102</v>
      </c>
      <c r="E116" s="49" t="str">
        <f>+IF(Dataset!E115&lt;$E$1,Dataset!E115,"no")</f>
        <v>no</v>
      </c>
      <c r="F116" s="49">
        <f>+IF(Dataset!F115&lt;$F$1,Dataset!F115,"no")</f>
        <v>7</v>
      </c>
      <c r="G116" s="49">
        <f>+IF(Dataset!G115&lt;$G$1,Dataset!G115,"no")</f>
        <v>172</v>
      </c>
      <c r="H116" s="50" t="str">
        <f>+IF(Dataset!H115&lt;$H$1,Dataset!H115,"no")</f>
        <v>no</v>
      </c>
      <c r="I116" s="50">
        <f>+IF(Dataset!I115&lt;$I$1,Dataset!I115,"no")</f>
        <v>24.53</v>
      </c>
      <c r="J116" s="50">
        <f>+IF(Dataset!J115&lt;$J$1,Dataset!J115,"no")</f>
        <v>10.68</v>
      </c>
      <c r="K116" s="50">
        <f>+IF(Dataset!K115&lt;$K$1,Dataset!K115,"no")</f>
        <v>18434.12</v>
      </c>
      <c r="L116" s="50">
        <f>+IF(Dataset!L115&lt;$L$1,Dataset!L115,"no")</f>
        <v>25075.49</v>
      </c>
      <c r="M116" s="51" t="str">
        <f>+IF(Dataset!M115&lt;$M$1,Dataset!M115,"no")</f>
        <v>no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47">
        <v>1995.0</v>
      </c>
      <c r="B117" s="48" t="s">
        <v>21</v>
      </c>
      <c r="C117" s="49">
        <f>+IF(Dataset!C116&lt;'por debajo del promedio - Prov'!$C$1,Dataset!C116,"no")</f>
        <v>231</v>
      </c>
      <c r="D117" s="49">
        <f>+IF(Dataset!D116&lt;$D$1,Dataset!D116,"no")</f>
        <v>75</v>
      </c>
      <c r="E117" s="49">
        <f>+IF(Dataset!E116&lt;$E$1,Dataset!E116,"no")</f>
        <v>147</v>
      </c>
      <c r="F117" s="49" t="str">
        <f>+IF(Dataset!F116&lt;$F$1,Dataset!F116,"no")</f>
        <v>no</v>
      </c>
      <c r="G117" s="49">
        <f>+IF(Dataset!G116&lt;$G$1,Dataset!G116,"no")</f>
        <v>9</v>
      </c>
      <c r="H117" s="50" t="str">
        <f>+IF(Dataset!H116&lt;$H$1,Dataset!H116,"no")</f>
        <v>no</v>
      </c>
      <c r="I117" s="50">
        <f>+IF(Dataset!I116&lt;$I$1,Dataset!I116,"no")</f>
        <v>9097</v>
      </c>
      <c r="J117" s="50">
        <f>+IF(Dataset!J116&lt;$J$1,Dataset!J116,"no")</f>
        <v>300.25</v>
      </c>
      <c r="K117" s="50">
        <f>+IF(Dataset!K116&lt;$K$1,Dataset!K116,"no")</f>
        <v>2923.75</v>
      </c>
      <c r="L117" s="50">
        <f>+IF(Dataset!L116&lt;$L$1,Dataset!L116,"no")</f>
        <v>31203.76</v>
      </c>
      <c r="M117" s="51" t="str">
        <f>+IF(Dataset!M116&lt;$M$1,Dataset!M116,"no")</f>
        <v>no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47">
        <v>2004.0</v>
      </c>
      <c r="B118" s="48" t="s">
        <v>32</v>
      </c>
      <c r="C118" s="49" t="str">
        <f>+IF(Dataset!C117&lt;'por debajo del promedio - Prov'!$C$1,Dataset!C117,"no")</f>
        <v>no</v>
      </c>
      <c r="D118" s="49">
        <f>+IF(Dataset!D117&lt;$D$1,Dataset!D117,"no")</f>
        <v>1874</v>
      </c>
      <c r="E118" s="49" t="str">
        <f>+IF(Dataset!E117&lt;$E$1,Dataset!E117,"no")</f>
        <v>no</v>
      </c>
      <c r="F118" s="49" t="str">
        <f>+IF(Dataset!F117&lt;$F$1,Dataset!F117,"no")</f>
        <v>no</v>
      </c>
      <c r="G118" s="49" t="str">
        <f>+IF(Dataset!G117&lt;$G$1,Dataset!G117,"no")</f>
        <v>no</v>
      </c>
      <c r="H118" s="50" t="str">
        <f>+IF(Dataset!H117&lt;$H$1,Dataset!H117,"no")</f>
        <v>no</v>
      </c>
      <c r="I118" s="50">
        <f>+IF(Dataset!I117&lt;$I$1,Dataset!I117,"no")</f>
        <v>1028</v>
      </c>
      <c r="J118" s="50" t="str">
        <f>+IF(Dataset!J117&lt;$J$1,Dataset!J117,"no")</f>
        <v>no</v>
      </c>
      <c r="K118" s="50">
        <f>+IF(Dataset!K117&lt;$K$1,Dataset!K117,"no")</f>
        <v>3166</v>
      </c>
      <c r="L118" s="50">
        <f>+IF(Dataset!L117&lt;$L$1,Dataset!L117,"no")</f>
        <v>34481.5</v>
      </c>
      <c r="M118" s="51" t="str">
        <f>+IF(Dataset!M117&lt;$M$1,Dataset!M117,"no")</f>
        <v>no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47">
        <v>1996.0</v>
      </c>
      <c r="B119" s="48" t="s">
        <v>33</v>
      </c>
      <c r="C119" s="49" t="str">
        <f>+IF(Dataset!C118&lt;'por debajo del promedio - Prov'!$C$1,Dataset!C118,"no")</f>
        <v>no</v>
      </c>
      <c r="D119" s="49">
        <f>+IF(Dataset!D118&lt;$D$1,Dataset!D118,"no")</f>
        <v>532</v>
      </c>
      <c r="E119" s="49">
        <f>+IF(Dataset!E118&lt;$E$1,Dataset!E118,"no")</f>
        <v>71</v>
      </c>
      <c r="F119" s="49">
        <f>+IF(Dataset!F118&lt;$F$1,Dataset!F118,"no")</f>
        <v>48</v>
      </c>
      <c r="G119" s="49" t="str">
        <f>+IF(Dataset!G118&lt;$G$1,Dataset!G118,"no")</f>
        <v>no</v>
      </c>
      <c r="H119" s="50" t="str">
        <f>+IF(Dataset!H118&lt;$H$1,Dataset!H118,"no")</f>
        <v>no</v>
      </c>
      <c r="I119" s="50">
        <f>+IF(Dataset!I118&lt;$I$1,Dataset!I118,"no")</f>
        <v>8060</v>
      </c>
      <c r="J119" s="50" t="str">
        <f>+IF(Dataset!J118&lt;$J$1,Dataset!J118,"no")</f>
        <v>no</v>
      </c>
      <c r="K119" s="50">
        <f>+IF(Dataset!K118&lt;$K$1,Dataset!K118,"no")</f>
        <v>12980.5</v>
      </c>
      <c r="L119" s="50">
        <f>+IF(Dataset!L118&lt;$L$1,Dataset!L118,"no")</f>
        <v>18197.5</v>
      </c>
      <c r="M119" s="51" t="str">
        <f>+IF(Dataset!M118&lt;$M$1,Dataset!M118,"no")</f>
        <v>no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47">
        <v>2003.0</v>
      </c>
      <c r="B120" s="48" t="s">
        <v>30</v>
      </c>
      <c r="C120" s="49" t="str">
        <f>+IF(Dataset!C119&lt;'por debajo del promedio - Prov'!$C$1,Dataset!C119,"no")</f>
        <v>no</v>
      </c>
      <c r="D120" s="49">
        <f>+IF(Dataset!D119&lt;$D$1,Dataset!D119,"no")</f>
        <v>418</v>
      </c>
      <c r="E120" s="49">
        <f>+IF(Dataset!E119&lt;$E$1,Dataset!E119,"no")</f>
        <v>114</v>
      </c>
      <c r="F120" s="49">
        <f>+IF(Dataset!F119&lt;$F$1,Dataset!F119,"no")</f>
        <v>9</v>
      </c>
      <c r="G120" s="49" t="str">
        <f>+IF(Dataset!G119&lt;$G$1,Dataset!G119,"no")</f>
        <v>no</v>
      </c>
      <c r="H120" s="50" t="str">
        <f>+IF(Dataset!H119&lt;$H$1,Dataset!H119,"no")</f>
        <v>no</v>
      </c>
      <c r="I120" s="50">
        <f>+IF(Dataset!I119&lt;$I$1,Dataset!I119,"no")</f>
        <v>6287.66</v>
      </c>
      <c r="J120" s="50">
        <f>+IF(Dataset!J119&lt;$J$1,Dataset!J119,"no")</f>
        <v>631.33</v>
      </c>
      <c r="K120" s="50">
        <f>+IF(Dataset!K119&lt;$K$1,Dataset!K119,"no")</f>
        <v>11489.4</v>
      </c>
      <c r="L120" s="50">
        <f>+IF(Dataset!L119&lt;$L$1,Dataset!L119,"no")</f>
        <v>22016.38</v>
      </c>
      <c r="M120" s="51" t="str">
        <f>+IF(Dataset!M119&lt;$M$1,Dataset!M119,"no")</f>
        <v>no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47">
        <v>2009.0</v>
      </c>
      <c r="B121" s="48" t="s">
        <v>31</v>
      </c>
      <c r="C121" s="49">
        <f>+IF(Dataset!C120&lt;'por debajo del promedio - Prov'!$C$1,Dataset!C120,"no")</f>
        <v>222</v>
      </c>
      <c r="D121" s="49" t="str">
        <f>+IF(Dataset!D120&lt;$D$1,Dataset!D120,"no")</f>
        <v>no</v>
      </c>
      <c r="E121" s="49" t="str">
        <f>+IF(Dataset!E120&lt;$E$1,Dataset!E120,"no")</f>
        <v>no</v>
      </c>
      <c r="F121" s="49" t="str">
        <f>+IF(Dataset!F120&lt;$F$1,Dataset!F120,"no")</f>
        <v>no</v>
      </c>
      <c r="G121" s="49" t="str">
        <f>+IF(Dataset!G120&lt;$G$1,Dataset!G120,"no")</f>
        <v>no</v>
      </c>
      <c r="H121" s="50" t="str">
        <f>+IF(Dataset!H120&lt;$H$1,Dataset!H120,"no")</f>
        <v>no</v>
      </c>
      <c r="I121" s="50">
        <f>+IF(Dataset!I120&lt;$I$1,Dataset!I120,"no")</f>
        <v>26986.85</v>
      </c>
      <c r="J121" s="50">
        <f>+IF(Dataset!J120&lt;$J$1,Dataset!J120,"no")</f>
        <v>195.23</v>
      </c>
      <c r="K121" s="50">
        <f>+IF(Dataset!K120&lt;$K$1,Dataset!K120,"no")</f>
        <v>6600.6</v>
      </c>
      <c r="L121" s="50">
        <f>+IF(Dataset!L120&lt;$L$1,Dataset!L120,"no")</f>
        <v>6564.31</v>
      </c>
      <c r="M121" s="51" t="str">
        <f>+IF(Dataset!M120&lt;$M$1,Dataset!M120,"no")</f>
        <v>no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47">
        <v>2019.0</v>
      </c>
      <c r="B122" s="48" t="s">
        <v>37</v>
      </c>
      <c r="C122" s="49">
        <f>+IF(Dataset!C121&lt;'por debajo del promedio - Prov'!$C$1,Dataset!C121,"no")</f>
        <v>171</v>
      </c>
      <c r="D122" s="49">
        <f>+IF(Dataset!D121&lt;$D$1,Dataset!D121,"no")</f>
        <v>22</v>
      </c>
      <c r="E122" s="49">
        <f>+IF(Dataset!E121&lt;$E$1,Dataset!E121,"no")</f>
        <v>66</v>
      </c>
      <c r="F122" s="49">
        <f>+IF(Dataset!F121&lt;$F$1,Dataset!F121,"no")</f>
        <v>26</v>
      </c>
      <c r="G122" s="49">
        <f>+IF(Dataset!G121&lt;$G$1,Dataset!G121,"no")</f>
        <v>57</v>
      </c>
      <c r="H122" s="50" t="str">
        <f>+IF(Dataset!H121&lt;$H$1,Dataset!H121,"no")</f>
        <v>no</v>
      </c>
      <c r="I122" s="50">
        <f>+IF(Dataset!I121&lt;$I$1,Dataset!I121,"no")</f>
        <v>23694</v>
      </c>
      <c r="J122" s="50">
        <f>+IF(Dataset!J121&lt;$J$1,Dataset!J121,"no")</f>
        <v>1253</v>
      </c>
      <c r="K122" s="50">
        <f>+IF(Dataset!K121&lt;$K$1,Dataset!K121,"no")</f>
        <v>7377</v>
      </c>
      <c r="L122" s="50">
        <f>+IF(Dataset!L121&lt;$L$1,Dataset!L121,"no")</f>
        <v>7861</v>
      </c>
      <c r="M122" s="51" t="str">
        <f>+IF(Dataset!M121&lt;$M$1,Dataset!M121,"no")</f>
        <v>no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47">
        <v>2011.0</v>
      </c>
      <c r="B123" s="48" t="s">
        <v>30</v>
      </c>
      <c r="C123" s="49" t="str">
        <f>+IF(Dataset!C122&lt;'por debajo del promedio - Prov'!$C$1,Dataset!C122,"no")</f>
        <v>no</v>
      </c>
      <c r="D123" s="49">
        <f>+IF(Dataset!D122&lt;$D$1,Dataset!D122,"no")</f>
        <v>1382</v>
      </c>
      <c r="E123" s="49">
        <f>+IF(Dataset!E122&lt;$E$1,Dataset!E122,"no")</f>
        <v>282</v>
      </c>
      <c r="F123" s="49" t="str">
        <f>+IF(Dataset!F122&lt;$F$1,Dataset!F122,"no")</f>
        <v>no</v>
      </c>
      <c r="G123" s="49" t="str">
        <f>+IF(Dataset!G122&lt;$G$1,Dataset!G122,"no")</f>
        <v>no</v>
      </c>
      <c r="H123" s="50" t="str">
        <f>+IF(Dataset!H122&lt;$H$1,Dataset!H122,"no")</f>
        <v>no</v>
      </c>
      <c r="I123" s="50">
        <f>+IF(Dataset!I122&lt;$I$1,Dataset!I122,"no")</f>
        <v>4170.82</v>
      </c>
      <c r="J123" s="50">
        <f>+IF(Dataset!J122&lt;$J$1,Dataset!J122,"no")</f>
        <v>806.49</v>
      </c>
      <c r="K123" s="50">
        <f>+IF(Dataset!K122&lt;$K$1,Dataset!K122,"no")</f>
        <v>1457.43</v>
      </c>
      <c r="L123" s="50">
        <f>+IF(Dataset!L122&lt;$L$1,Dataset!L122,"no")</f>
        <v>33363.85</v>
      </c>
      <c r="M123" s="51" t="str">
        <f>+IF(Dataset!M122&lt;$M$1,Dataset!M122,"no")</f>
        <v>no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47">
        <v>1993.0</v>
      </c>
      <c r="B124" s="48" t="s">
        <v>38</v>
      </c>
      <c r="C124" s="49">
        <f>+IF(Dataset!C123&lt;'por debajo del promedio - Prov'!$C$1,Dataset!C123,"no")</f>
        <v>23</v>
      </c>
      <c r="D124" s="49">
        <f>+IF(Dataset!D123&lt;$D$1,Dataset!D123,"no")</f>
        <v>13</v>
      </c>
      <c r="E124" s="49">
        <f>+IF(Dataset!E123&lt;$E$1,Dataset!E123,"no")</f>
        <v>1</v>
      </c>
      <c r="F124" s="49" t="str">
        <f>+IF(Dataset!F123&lt;$F$1,Dataset!F123,"no")</f>
        <v>no</v>
      </c>
      <c r="G124" s="49">
        <f>+IF(Dataset!G123&lt;$G$1,Dataset!G123,"no")</f>
        <v>9</v>
      </c>
      <c r="H124" s="50" t="str">
        <f>+IF(Dataset!H123&lt;$H$1,Dataset!H123,"no")</f>
        <v>no</v>
      </c>
      <c r="I124" s="50">
        <f>+IF(Dataset!I123&lt;$I$1,Dataset!I123,"no")</f>
        <v>8090</v>
      </c>
      <c r="J124" s="50" t="str">
        <f>+IF(Dataset!J123&lt;$J$1,Dataset!J123,"no")</f>
        <v>no</v>
      </c>
      <c r="K124" s="50">
        <f>+IF(Dataset!K123&lt;$K$1,Dataset!K123,"no")</f>
        <v>4800</v>
      </c>
      <c r="L124" s="50">
        <f>+IF(Dataset!L123&lt;$L$1,Dataset!L123,"no")</f>
        <v>26650</v>
      </c>
      <c r="M124" s="51" t="str">
        <f>+IF(Dataset!M123&lt;$M$1,Dataset!M123,"no")</f>
        <v>no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47">
        <v>2008.0</v>
      </c>
      <c r="B125" s="48" t="s">
        <v>37</v>
      </c>
      <c r="C125" s="49">
        <f>+IF(Dataset!C124&lt;'por debajo del promedio - Prov'!$C$1,Dataset!C124,"no")</f>
        <v>387</v>
      </c>
      <c r="D125" s="49">
        <f>+IF(Dataset!D124&lt;$D$1,Dataset!D124,"no")</f>
        <v>35</v>
      </c>
      <c r="E125" s="49">
        <f>+IF(Dataset!E124&lt;$E$1,Dataset!E124,"no")</f>
        <v>121</v>
      </c>
      <c r="F125" s="49" t="str">
        <f>+IF(Dataset!F124&lt;$F$1,Dataset!F124,"no")</f>
        <v>no</v>
      </c>
      <c r="G125" s="49" t="str">
        <f>+IF(Dataset!G124&lt;$G$1,Dataset!G124,"no")</f>
        <v>no</v>
      </c>
      <c r="H125" s="50" t="str">
        <f>+IF(Dataset!H124&lt;$H$1,Dataset!H124,"no")</f>
        <v>no</v>
      </c>
      <c r="I125" s="50">
        <f>+IF(Dataset!I124&lt;$I$1,Dataset!I124,"no")</f>
        <v>22213</v>
      </c>
      <c r="J125" s="50">
        <f>+IF(Dataset!J124&lt;$J$1,Dataset!J124,"no")</f>
        <v>169</v>
      </c>
      <c r="K125" s="50">
        <f>+IF(Dataset!K124&lt;$K$1,Dataset!K124,"no")</f>
        <v>3773</v>
      </c>
      <c r="L125" s="50">
        <f>+IF(Dataset!L124&lt;$L$1,Dataset!L124,"no")</f>
        <v>13362</v>
      </c>
      <c r="M125" s="51" t="str">
        <f>+IF(Dataset!M124&lt;$M$1,Dataset!M124,"no")</f>
        <v>no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47">
        <v>2007.0</v>
      </c>
      <c r="B126" s="48" t="s">
        <v>28</v>
      </c>
      <c r="C126" s="49">
        <f>+IF(Dataset!C125&lt;'por debajo del promedio - Prov'!$C$1,Dataset!C125,"no")</f>
        <v>23</v>
      </c>
      <c r="D126" s="49">
        <f>+IF(Dataset!D125&lt;$D$1,Dataset!D125,"no")</f>
        <v>21</v>
      </c>
      <c r="E126" s="49">
        <f>+IF(Dataset!E125&lt;$E$1,Dataset!E125,"no")</f>
        <v>2</v>
      </c>
      <c r="F126" s="49" t="str">
        <f>+IF(Dataset!F125&lt;$F$1,Dataset!F125,"no")</f>
        <v>no</v>
      </c>
      <c r="G126" s="49" t="str">
        <f>+IF(Dataset!G125&lt;$G$1,Dataset!G125,"no")</f>
        <v>no</v>
      </c>
      <c r="H126" s="50" t="str">
        <f>+IF(Dataset!H125&lt;$H$1,Dataset!H125,"no")</f>
        <v>no</v>
      </c>
      <c r="I126" s="50">
        <f>+IF(Dataset!I125&lt;$I$1,Dataset!I125,"no")</f>
        <v>401</v>
      </c>
      <c r="J126" s="50">
        <f>+IF(Dataset!J125&lt;$J$1,Dataset!J125,"no")</f>
        <v>1427</v>
      </c>
      <c r="K126" s="50">
        <f>+IF(Dataset!K125&lt;$K$1,Dataset!K125,"no")</f>
        <v>1723.25</v>
      </c>
      <c r="L126" s="50">
        <f>+IF(Dataset!L125&lt;$L$1,Dataset!L125,"no")</f>
        <v>35409.25</v>
      </c>
      <c r="M126" s="51">
        <f>+IF(Dataset!M125&lt;$M$1,Dataset!M125,"no")</f>
        <v>10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47">
        <v>2017.0</v>
      </c>
      <c r="B127" s="48" t="s">
        <v>25</v>
      </c>
      <c r="C127" s="49">
        <f>+IF(Dataset!C126&lt;'por debajo del promedio - Prov'!$C$1,Dataset!C126,"no")</f>
        <v>36</v>
      </c>
      <c r="D127" s="49">
        <f>+IF(Dataset!D126&lt;$D$1,Dataset!D126,"no")</f>
        <v>7</v>
      </c>
      <c r="E127" s="49" t="str">
        <f>+IF(Dataset!E126&lt;$E$1,Dataset!E126,"no")</f>
        <v>no</v>
      </c>
      <c r="F127" s="49" t="str">
        <f>+IF(Dataset!F126&lt;$F$1,Dataset!F126,"no")</f>
        <v>no</v>
      </c>
      <c r="G127" s="49">
        <f>+IF(Dataset!G126&lt;$G$1,Dataset!G126,"no")</f>
        <v>29</v>
      </c>
      <c r="H127" s="50" t="str">
        <f>+IF(Dataset!H126&lt;$H$1,Dataset!H126,"no")</f>
        <v>no</v>
      </c>
      <c r="I127" s="50">
        <f>+IF(Dataset!I126&lt;$I$1,Dataset!I126,"no")</f>
        <v>37.91</v>
      </c>
      <c r="J127" s="50">
        <f>+IF(Dataset!J126&lt;$J$1,Dataset!J126,"no")</f>
        <v>10.63</v>
      </c>
      <c r="K127" s="50">
        <f>+IF(Dataset!K126&lt;$K$1,Dataset!K126,"no")</f>
        <v>892.95</v>
      </c>
      <c r="L127" s="50">
        <f>+IF(Dataset!L126&lt;$L$1,Dataset!L126,"no")</f>
        <v>37414.57</v>
      </c>
      <c r="M127" s="51" t="str">
        <f>+IF(Dataset!M126&lt;$M$1,Dataset!M126,"no")</f>
        <v>no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47">
        <v>2010.0</v>
      </c>
      <c r="B128" s="48" t="s">
        <v>29</v>
      </c>
      <c r="C128" s="49">
        <f>+IF(Dataset!C127&lt;'por debajo del promedio - Prov'!$C$1,Dataset!C127,"no")</f>
        <v>182</v>
      </c>
      <c r="D128" s="49">
        <f>+IF(Dataset!D127&lt;$D$1,Dataset!D127,"no")</f>
        <v>71</v>
      </c>
      <c r="E128" s="49">
        <f>+IF(Dataset!E127&lt;$E$1,Dataset!E127,"no")</f>
        <v>25</v>
      </c>
      <c r="F128" s="49" t="str">
        <f>+IF(Dataset!F127&lt;$F$1,Dataset!F127,"no")</f>
        <v>no</v>
      </c>
      <c r="G128" s="49">
        <f>+IF(Dataset!G127&lt;$G$1,Dataset!G127,"no")</f>
        <v>86</v>
      </c>
      <c r="H128" s="50" t="str">
        <f>+IF(Dataset!H127&lt;$H$1,Dataset!H127,"no")</f>
        <v>no</v>
      </c>
      <c r="I128" s="50">
        <f>+IF(Dataset!I127&lt;$I$1,Dataset!I127,"no")</f>
        <v>15943.5</v>
      </c>
      <c r="J128" s="50" t="str">
        <f>+IF(Dataset!J127&lt;$J$1,Dataset!J127,"no")</f>
        <v>no</v>
      </c>
      <c r="K128" s="50">
        <f>+IF(Dataset!K127&lt;$K$1,Dataset!K127,"no")</f>
        <v>1153.88</v>
      </c>
      <c r="L128" s="50">
        <f>+IF(Dataset!L127&lt;$L$1,Dataset!L127,"no")</f>
        <v>16258.8</v>
      </c>
      <c r="M128" s="51" t="str">
        <f>+IF(Dataset!M127&lt;$M$1,Dataset!M127,"no")</f>
        <v>no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47">
        <v>1993.0</v>
      </c>
      <c r="B129" s="48" t="s">
        <v>35</v>
      </c>
      <c r="C129" s="49" t="str">
        <f>+IF(Dataset!C128&lt;'por debajo del promedio - Prov'!$C$1,Dataset!C128,"no")</f>
        <v>no</v>
      </c>
      <c r="D129" s="49">
        <f>+IF(Dataset!D128&lt;$D$1,Dataset!D128,"no")</f>
        <v>457</v>
      </c>
      <c r="E129" s="49">
        <f>+IF(Dataset!E128&lt;$E$1,Dataset!E128,"no")</f>
        <v>231</v>
      </c>
      <c r="F129" s="49">
        <f>+IF(Dataset!F128&lt;$F$1,Dataset!F128,"no")</f>
        <v>52</v>
      </c>
      <c r="G129" s="49" t="str">
        <f>+IF(Dataset!G128&lt;$G$1,Dataset!G128,"no")</f>
        <v>no</v>
      </c>
      <c r="H129" s="50" t="str">
        <f>+IF(Dataset!H128&lt;$H$1,Dataset!H128,"no")</f>
        <v>no</v>
      </c>
      <c r="I129" s="50">
        <f>+IF(Dataset!I128&lt;$I$1,Dataset!I128,"no")</f>
        <v>6993</v>
      </c>
      <c r="J129" s="50">
        <f>+IF(Dataset!J128&lt;$J$1,Dataset!J128,"no")</f>
        <v>1206</v>
      </c>
      <c r="K129" s="50">
        <f>+IF(Dataset!K128&lt;$K$1,Dataset!K128,"no")</f>
        <v>11717</v>
      </c>
      <c r="L129" s="50">
        <f>+IF(Dataset!L128&lt;$L$1,Dataset!L128,"no")</f>
        <v>16893</v>
      </c>
      <c r="M129" s="51" t="str">
        <f>+IF(Dataset!M128&lt;$M$1,Dataset!M128,"no")</f>
        <v>no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47">
        <v>2009.0</v>
      </c>
      <c r="B130" s="48" t="s">
        <v>21</v>
      </c>
      <c r="C130" s="49" t="str">
        <f>+IF(Dataset!C129&lt;'por debajo del promedio - Prov'!$C$1,Dataset!C129,"no")</f>
        <v>no</v>
      </c>
      <c r="D130" s="49">
        <f>+IF(Dataset!D129&lt;$D$1,Dataset!D129,"no")</f>
        <v>295</v>
      </c>
      <c r="E130" s="49">
        <f>+IF(Dataset!E129&lt;$E$1,Dataset!E129,"no")</f>
        <v>5</v>
      </c>
      <c r="F130" s="49">
        <f>+IF(Dataset!F129&lt;$F$1,Dataset!F129,"no")</f>
        <v>1</v>
      </c>
      <c r="G130" s="49" t="str">
        <f>+IF(Dataset!G129&lt;$G$1,Dataset!G129,"no")</f>
        <v>no</v>
      </c>
      <c r="H130" s="50" t="str">
        <f>+IF(Dataset!H129&lt;$H$1,Dataset!H129,"no")</f>
        <v>no</v>
      </c>
      <c r="I130" s="50">
        <f>+IF(Dataset!I129&lt;$I$1,Dataset!I129,"no")</f>
        <v>9682</v>
      </c>
      <c r="J130" s="50">
        <f>+IF(Dataset!J129&lt;$J$1,Dataset!J129,"no")</f>
        <v>611</v>
      </c>
      <c r="K130" s="50">
        <f>+IF(Dataset!K129&lt;$K$1,Dataset!K129,"no")</f>
        <v>9596</v>
      </c>
      <c r="L130" s="50">
        <f>+IF(Dataset!L129&lt;$L$1,Dataset!L129,"no")</f>
        <v>16627</v>
      </c>
      <c r="M130" s="51" t="str">
        <f>+IF(Dataset!M129&lt;$M$1,Dataset!M129,"no")</f>
        <v>no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47">
        <v>2014.0</v>
      </c>
      <c r="B131" s="48" t="s">
        <v>27</v>
      </c>
      <c r="C131" s="49" t="str">
        <f>+IF(Dataset!C130&lt;'por debajo del promedio - Prov'!$C$1,Dataset!C130,"no")</f>
        <v>no</v>
      </c>
      <c r="D131" s="49">
        <f>+IF(Dataset!D130&lt;$D$1,Dataset!D130,"no")</f>
        <v>400</v>
      </c>
      <c r="E131" s="49">
        <f>+IF(Dataset!E130&lt;$E$1,Dataset!E130,"no")</f>
        <v>203</v>
      </c>
      <c r="F131" s="49">
        <f>+IF(Dataset!F130&lt;$F$1,Dataset!F130,"no")</f>
        <v>15</v>
      </c>
      <c r="G131" s="49" t="str">
        <f>+IF(Dataset!G130&lt;$G$1,Dataset!G130,"no")</f>
        <v>no</v>
      </c>
      <c r="H131" s="50" t="str">
        <f>+IF(Dataset!H130&lt;$H$1,Dataset!H130,"no")</f>
        <v>no</v>
      </c>
      <c r="I131" s="50">
        <f>+IF(Dataset!I130&lt;$I$1,Dataset!I130,"no")</f>
        <v>4555</v>
      </c>
      <c r="J131" s="50">
        <f>+IF(Dataset!J130&lt;$J$1,Dataset!J130,"no")</f>
        <v>1116</v>
      </c>
      <c r="K131" s="50">
        <f>+IF(Dataset!K130&lt;$K$1,Dataset!K130,"no")</f>
        <v>11081</v>
      </c>
      <c r="L131" s="50">
        <f>+IF(Dataset!L130&lt;$L$1,Dataset!L130,"no")</f>
        <v>18299</v>
      </c>
      <c r="M131" s="51" t="str">
        <f>+IF(Dataset!M130&lt;$M$1,Dataset!M130,"no")</f>
        <v>no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47">
        <v>1998.0</v>
      </c>
      <c r="B132" s="48" t="s">
        <v>27</v>
      </c>
      <c r="C132" s="49" t="str">
        <f>+IF(Dataset!C131&lt;'por debajo del promedio - Prov'!$C$1,Dataset!C131,"no")</f>
        <v>no</v>
      </c>
      <c r="D132" s="49">
        <f>+IF(Dataset!D131&lt;$D$1,Dataset!D131,"no")</f>
        <v>332</v>
      </c>
      <c r="E132" s="49">
        <f>+IF(Dataset!E131&lt;$E$1,Dataset!E131,"no")</f>
        <v>114</v>
      </c>
      <c r="F132" s="49">
        <f>+IF(Dataset!F131&lt;$F$1,Dataset!F131,"no")</f>
        <v>96</v>
      </c>
      <c r="G132" s="49" t="str">
        <f>+IF(Dataset!G131&lt;$G$1,Dataset!G131,"no")</f>
        <v>no</v>
      </c>
      <c r="H132" s="50" t="str">
        <f>+IF(Dataset!H131&lt;$H$1,Dataset!H131,"no")</f>
        <v>no</v>
      </c>
      <c r="I132" s="50">
        <f>+IF(Dataset!I131&lt;$I$1,Dataset!I131,"no")</f>
        <v>10031.72</v>
      </c>
      <c r="J132" s="50" t="str">
        <f>+IF(Dataset!J131&lt;$J$1,Dataset!J131,"no")</f>
        <v>no</v>
      </c>
      <c r="K132" s="50">
        <f>+IF(Dataset!K131&lt;$K$1,Dataset!K131,"no")</f>
        <v>285.51</v>
      </c>
      <c r="L132" s="50">
        <f>+IF(Dataset!L131&lt;$L$1,Dataset!L131,"no")</f>
        <v>21820.73</v>
      </c>
      <c r="M132" s="51" t="str">
        <f>+IF(Dataset!M131&lt;$M$1,Dataset!M131,"no")</f>
        <v>no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47">
        <v>1996.0</v>
      </c>
      <c r="B133" s="48" t="s">
        <v>37</v>
      </c>
      <c r="C133" s="49">
        <f>+IF(Dataset!C132&lt;'por debajo del promedio - Prov'!$C$1,Dataset!C132,"no")</f>
        <v>361</v>
      </c>
      <c r="D133" s="49">
        <f>+IF(Dataset!D132&lt;$D$1,Dataset!D132,"no")</f>
        <v>73</v>
      </c>
      <c r="E133" s="49">
        <f>+IF(Dataset!E132&lt;$E$1,Dataset!E132,"no")</f>
        <v>11</v>
      </c>
      <c r="F133" s="49">
        <f>+IF(Dataset!F132&lt;$F$1,Dataset!F132,"no")</f>
        <v>27</v>
      </c>
      <c r="G133" s="49" t="str">
        <f>+IF(Dataset!G132&lt;$G$1,Dataset!G132,"no")</f>
        <v>no</v>
      </c>
      <c r="H133" s="50" t="str">
        <f>+IF(Dataset!H132&lt;$H$1,Dataset!H132,"no")</f>
        <v>no</v>
      </c>
      <c r="I133" s="50">
        <f>+IF(Dataset!I132&lt;$I$1,Dataset!I132,"no")</f>
        <v>3336.94</v>
      </c>
      <c r="J133" s="50" t="str">
        <f>+IF(Dataset!J132&lt;$J$1,Dataset!J132,"no")</f>
        <v>no</v>
      </c>
      <c r="K133" s="50" t="str">
        <f>+IF(Dataset!K132&lt;$K$1,Dataset!K132,"no")</f>
        <v>no</v>
      </c>
      <c r="L133" s="50">
        <f>+IF(Dataset!L132&lt;$L$1,Dataset!L132,"no")</f>
        <v>26410.62</v>
      </c>
      <c r="M133" s="51" t="str">
        <f>+IF(Dataset!M132&lt;$M$1,Dataset!M132,"no")</f>
        <v>no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47">
        <v>2013.0</v>
      </c>
      <c r="B134" s="48" t="s">
        <v>23</v>
      </c>
      <c r="C134" s="49">
        <f>+IF(Dataset!C133&lt;'por debajo del promedio - Prov'!$C$1,Dataset!C133,"no")</f>
        <v>65</v>
      </c>
      <c r="D134" s="49">
        <f>+IF(Dataset!D133&lt;$D$1,Dataset!D133,"no")</f>
        <v>39</v>
      </c>
      <c r="E134" s="49">
        <f>+IF(Dataset!E133&lt;$E$1,Dataset!E133,"no")</f>
        <v>2</v>
      </c>
      <c r="F134" s="49">
        <f>+IF(Dataset!F133&lt;$F$1,Dataset!F133,"no")</f>
        <v>11</v>
      </c>
      <c r="G134" s="49">
        <f>+IF(Dataset!G133&lt;$G$1,Dataset!G133,"no")</f>
        <v>13</v>
      </c>
      <c r="H134" s="50" t="str">
        <f>+IF(Dataset!H133&lt;$H$1,Dataset!H133,"no")</f>
        <v>no</v>
      </c>
      <c r="I134" s="50">
        <f>+IF(Dataset!I133&lt;$I$1,Dataset!I133,"no")</f>
        <v>72.07</v>
      </c>
      <c r="J134" s="50">
        <f>+IF(Dataset!J133&lt;$J$1,Dataset!J133,"no")</f>
        <v>30</v>
      </c>
      <c r="K134" s="50">
        <f>+IF(Dataset!K133&lt;$K$1,Dataset!K133,"no")</f>
        <v>15094.69</v>
      </c>
      <c r="L134" s="50">
        <f>+IF(Dataset!L133&lt;$L$1,Dataset!L133,"no")</f>
        <v>18084.54</v>
      </c>
      <c r="M134" s="51" t="str">
        <f>+IF(Dataset!M133&lt;$M$1,Dataset!M133,"no")</f>
        <v>no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47">
        <v>2018.0</v>
      </c>
      <c r="B135" s="48" t="s">
        <v>38</v>
      </c>
      <c r="C135" s="49">
        <f>+IF(Dataset!C134&lt;'por debajo del promedio - Prov'!$C$1,Dataset!C134,"no")</f>
        <v>24</v>
      </c>
      <c r="D135" s="49" t="str">
        <f>+IF(Dataset!D134&lt;$D$1,Dataset!D134,"no")</f>
        <v>no</v>
      </c>
      <c r="E135" s="49">
        <f>+IF(Dataset!E134&lt;$E$1,Dataset!E134,"no")</f>
        <v>24</v>
      </c>
      <c r="F135" s="49" t="str">
        <f>+IF(Dataset!F134&lt;$F$1,Dataset!F134,"no")</f>
        <v>no</v>
      </c>
      <c r="G135" s="49" t="str">
        <f>+IF(Dataset!G134&lt;$G$1,Dataset!G134,"no")</f>
        <v>no</v>
      </c>
      <c r="H135" s="50" t="str">
        <f>+IF(Dataset!H134&lt;$H$1,Dataset!H134,"no")</f>
        <v>no</v>
      </c>
      <c r="I135" s="50">
        <f>+IF(Dataset!I134&lt;$I$1,Dataset!I134,"no")</f>
        <v>1704.505</v>
      </c>
      <c r="J135" s="50" t="str">
        <f>+IF(Dataset!J134&lt;$J$1,Dataset!J134,"no")</f>
        <v>no</v>
      </c>
      <c r="K135" s="50">
        <f>+IF(Dataset!K134&lt;$K$1,Dataset!K134,"no")</f>
        <v>15094.69</v>
      </c>
      <c r="L135" s="50">
        <f>+IF(Dataset!L134&lt;$L$1,Dataset!L134,"no")</f>
        <v>22247.58</v>
      </c>
      <c r="M135" s="51" t="str">
        <f>+IF(Dataset!M134&lt;$M$1,Dataset!M134,"no")</f>
        <v>no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47">
        <v>2017.0</v>
      </c>
      <c r="B136" s="48" t="s">
        <v>39</v>
      </c>
      <c r="C136" s="49">
        <f>+IF(Dataset!C135&lt;'por debajo del promedio - Prov'!$C$1,Dataset!C135,"no")</f>
        <v>48</v>
      </c>
      <c r="D136" s="49">
        <f>+IF(Dataset!D135&lt;$D$1,Dataset!D135,"no")</f>
        <v>12</v>
      </c>
      <c r="E136" s="49">
        <f>+IF(Dataset!E135&lt;$E$1,Dataset!E135,"no")</f>
        <v>26</v>
      </c>
      <c r="F136" s="49">
        <f>+IF(Dataset!F135&lt;$F$1,Dataset!F135,"no")</f>
        <v>4</v>
      </c>
      <c r="G136" s="49">
        <f>+IF(Dataset!G135&lt;$G$1,Dataset!G135,"no")</f>
        <v>6</v>
      </c>
      <c r="H136" s="50" t="str">
        <f>+IF(Dataset!H135&lt;$H$1,Dataset!H135,"no")</f>
        <v>no</v>
      </c>
      <c r="I136" s="50">
        <f>+IF(Dataset!I135&lt;$I$1,Dataset!I135,"no")</f>
        <v>72.07</v>
      </c>
      <c r="J136" s="50">
        <f>+IF(Dataset!J135&lt;$J$1,Dataset!J135,"no")</f>
        <v>30</v>
      </c>
      <c r="K136" s="50">
        <f>+IF(Dataset!K135&lt;$K$1,Dataset!K135,"no")</f>
        <v>15094.69</v>
      </c>
      <c r="L136" s="50">
        <f>+IF(Dataset!L135&lt;$L$1,Dataset!L135,"no")</f>
        <v>18084.54</v>
      </c>
      <c r="M136" s="51" t="str">
        <f>+IF(Dataset!M135&lt;$M$1,Dataset!M135,"no")</f>
        <v>no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47">
        <v>1997.0</v>
      </c>
      <c r="B137" s="48" t="s">
        <v>25</v>
      </c>
      <c r="C137" s="49">
        <f>+IF(Dataset!C136&lt;'por debajo del promedio - Prov'!$C$1,Dataset!C136,"no")</f>
        <v>240</v>
      </c>
      <c r="D137" s="49">
        <f>+IF(Dataset!D136&lt;$D$1,Dataset!D136,"no")</f>
        <v>129</v>
      </c>
      <c r="E137" s="49">
        <f>+IF(Dataset!E136&lt;$E$1,Dataset!E136,"no")</f>
        <v>111</v>
      </c>
      <c r="F137" s="49" t="str">
        <f>+IF(Dataset!F136&lt;$F$1,Dataset!F136,"no")</f>
        <v>no</v>
      </c>
      <c r="G137" s="49" t="str">
        <f>+IF(Dataset!G136&lt;$G$1,Dataset!G136,"no")</f>
        <v>no</v>
      </c>
      <c r="H137" s="50" t="str">
        <f>+IF(Dataset!H136&lt;$H$1,Dataset!H136,"no")</f>
        <v>no</v>
      </c>
      <c r="I137" s="50">
        <f>+IF(Dataset!I136&lt;$I$1,Dataset!I136,"no")</f>
        <v>3555</v>
      </c>
      <c r="J137" s="50" t="str">
        <f>+IF(Dataset!J136&lt;$J$1,Dataset!J136,"no")</f>
        <v>no</v>
      </c>
      <c r="K137" s="50">
        <f>+IF(Dataset!K136&lt;$K$1,Dataset!K136,"no")</f>
        <v>9941</v>
      </c>
      <c r="L137" s="50">
        <f>+IF(Dataset!L136&lt;$L$1,Dataset!L136,"no")</f>
        <v>17867</v>
      </c>
      <c r="M137" s="51" t="str">
        <f>+IF(Dataset!M136&lt;$M$1,Dataset!M136,"no")</f>
        <v>no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47">
        <v>2013.0</v>
      </c>
      <c r="B138" s="48" t="s">
        <v>39</v>
      </c>
      <c r="C138" s="49">
        <f>+IF(Dataset!C137&lt;'por debajo del promedio - Prov'!$C$1,Dataset!C137,"no")</f>
        <v>21</v>
      </c>
      <c r="D138" s="49">
        <f>+IF(Dataset!D137&lt;$D$1,Dataset!D137,"no")</f>
        <v>7</v>
      </c>
      <c r="E138" s="49">
        <f>+IF(Dataset!E137&lt;$E$1,Dataset!E137,"no")</f>
        <v>9</v>
      </c>
      <c r="F138" s="49" t="str">
        <f>+IF(Dataset!F137&lt;$F$1,Dataset!F137,"no")</f>
        <v>no</v>
      </c>
      <c r="G138" s="49">
        <f>+IF(Dataset!G137&lt;$G$1,Dataset!G137,"no")</f>
        <v>5</v>
      </c>
      <c r="H138" s="50" t="str">
        <f>+IF(Dataset!H137&lt;$H$1,Dataset!H137,"no")</f>
        <v>no</v>
      </c>
      <c r="I138" s="50">
        <f>+IF(Dataset!I137&lt;$I$1,Dataset!I137,"no")</f>
        <v>2709.98</v>
      </c>
      <c r="J138" s="50" t="str">
        <f>+IF(Dataset!J137&lt;$J$1,Dataset!J137,"no")</f>
        <v>no</v>
      </c>
      <c r="K138" s="50">
        <f>+IF(Dataset!K137&lt;$K$1,Dataset!K137,"no")</f>
        <v>3381</v>
      </c>
      <c r="L138" s="50">
        <f>+IF(Dataset!L137&lt;$L$1,Dataset!L137,"no")</f>
        <v>27069.61</v>
      </c>
      <c r="M138" s="51" t="str">
        <f>+IF(Dataset!M137&lt;$M$1,Dataset!M137,"no")</f>
        <v>no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47">
        <v>2013.0</v>
      </c>
      <c r="B139" s="48" t="s">
        <v>38</v>
      </c>
      <c r="C139" s="49">
        <f>+IF(Dataset!C138&lt;'por debajo del promedio - Prov'!$C$1,Dataset!C138,"no")</f>
        <v>15</v>
      </c>
      <c r="D139" s="49">
        <f>+IF(Dataset!D138&lt;$D$1,Dataset!D138,"no")</f>
        <v>6</v>
      </c>
      <c r="E139" s="49" t="str">
        <f>+IF(Dataset!E138&lt;$E$1,Dataset!E138,"no")</f>
        <v>no</v>
      </c>
      <c r="F139" s="49">
        <f>+IF(Dataset!F138&lt;$F$1,Dataset!F138,"no")</f>
        <v>4</v>
      </c>
      <c r="G139" s="49">
        <f>+IF(Dataset!G138&lt;$G$1,Dataset!G138,"no")</f>
        <v>5</v>
      </c>
      <c r="H139" s="50" t="str">
        <f>+IF(Dataset!H138&lt;$H$1,Dataset!H138,"no")</f>
        <v>no</v>
      </c>
      <c r="I139" s="50">
        <f>+IF(Dataset!I138&lt;$I$1,Dataset!I138,"no")</f>
        <v>9780</v>
      </c>
      <c r="J139" s="50" t="str">
        <f>+IF(Dataset!J138&lt;$J$1,Dataset!J138,"no")</f>
        <v>no</v>
      </c>
      <c r="K139" s="50">
        <f>+IF(Dataset!K138&lt;$K$1,Dataset!K138,"no")</f>
        <v>9143</v>
      </c>
      <c r="L139" s="50">
        <f>+IF(Dataset!L138&lt;$L$1,Dataset!L138,"no")</f>
        <v>13402</v>
      </c>
      <c r="M139" s="51" t="str">
        <f>+IF(Dataset!M138&lt;$M$1,Dataset!M138,"no")</f>
        <v>no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47">
        <v>2019.0</v>
      </c>
      <c r="B140" s="48" t="s">
        <v>34</v>
      </c>
      <c r="C140" s="49">
        <f>+IF(Dataset!C139&lt;'por debajo del promedio - Prov'!$C$1,Dataset!C139,"no")</f>
        <v>326</v>
      </c>
      <c r="D140" s="49">
        <f>+IF(Dataset!D139&lt;$D$1,Dataset!D139,"no")</f>
        <v>326</v>
      </c>
      <c r="E140" s="49" t="str">
        <f>+IF(Dataset!E139&lt;$E$1,Dataset!E139,"no")</f>
        <v>no</v>
      </c>
      <c r="F140" s="49" t="str">
        <f>+IF(Dataset!F139&lt;$F$1,Dataset!F139,"no")</f>
        <v>no</v>
      </c>
      <c r="G140" s="49" t="str">
        <f>+IF(Dataset!G139&lt;$G$1,Dataset!G139,"no")</f>
        <v>no</v>
      </c>
      <c r="H140" s="50" t="str">
        <f>+IF(Dataset!H139&lt;$H$1,Dataset!H139,"no")</f>
        <v>no</v>
      </c>
      <c r="I140" s="50">
        <f>+IF(Dataset!I139&lt;$I$1,Dataset!I139,"no")</f>
        <v>18307.62</v>
      </c>
      <c r="J140" s="50" t="str">
        <f>+IF(Dataset!J139&lt;$J$1,Dataset!J139,"no")</f>
        <v>no</v>
      </c>
      <c r="K140" s="50">
        <f>+IF(Dataset!K139&lt;$K$1,Dataset!K139,"no")</f>
        <v>6529.69</v>
      </c>
      <c r="L140" s="50">
        <f>+IF(Dataset!L139&lt;$L$1,Dataset!L139,"no")</f>
        <v>5371.11</v>
      </c>
      <c r="M140" s="51" t="str">
        <f>+IF(Dataset!M139&lt;$M$1,Dataset!M139,"no")</f>
        <v>no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47">
        <v>2013.0</v>
      </c>
      <c r="B141" s="48" t="s">
        <v>37</v>
      </c>
      <c r="C141" s="49">
        <f>+IF(Dataset!C140&lt;'por debajo del promedio - Prov'!$C$1,Dataset!C140,"no")</f>
        <v>13</v>
      </c>
      <c r="D141" s="49" t="str">
        <f>+IF(Dataset!D140&lt;$D$1,Dataset!D140,"no")</f>
        <v>no</v>
      </c>
      <c r="E141" s="49" t="str">
        <f>+IF(Dataset!E140&lt;$E$1,Dataset!E140,"no")</f>
        <v>no</v>
      </c>
      <c r="F141" s="49">
        <f>+IF(Dataset!F140&lt;$F$1,Dataset!F140,"no")</f>
        <v>4</v>
      </c>
      <c r="G141" s="49">
        <f>+IF(Dataset!G140&lt;$G$1,Dataset!G140,"no")</f>
        <v>9</v>
      </c>
      <c r="H141" s="50" t="str">
        <f>+IF(Dataset!H140&lt;$H$1,Dataset!H140,"no")</f>
        <v>no</v>
      </c>
      <c r="I141" s="50">
        <f>+IF(Dataset!I140&lt;$I$1,Dataset!I140,"no")</f>
        <v>31770</v>
      </c>
      <c r="J141" s="50" t="str">
        <f>+IF(Dataset!J140&lt;$J$1,Dataset!J140,"no")</f>
        <v>no</v>
      </c>
      <c r="K141" s="50">
        <f>+IF(Dataset!K140&lt;$K$1,Dataset!K140,"no")</f>
        <v>10</v>
      </c>
      <c r="L141" s="50" t="str">
        <f>+IF(Dataset!L140&lt;$L$1,Dataset!L140,"no")</f>
        <v>no</v>
      </c>
      <c r="M141" s="51" t="str">
        <f>+IF(Dataset!M140&lt;$M$1,Dataset!M140,"no")</f>
        <v>no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47">
        <v>2012.0</v>
      </c>
      <c r="B142" s="48" t="s">
        <v>30</v>
      </c>
      <c r="C142" s="49">
        <f>+IF(Dataset!C141&lt;'por debajo del promedio - Prov'!$C$1,Dataset!C141,"no")</f>
        <v>17</v>
      </c>
      <c r="D142" s="49" t="str">
        <f>+IF(Dataset!D141&lt;$D$1,Dataset!D141,"no")</f>
        <v>no</v>
      </c>
      <c r="E142" s="49">
        <f>+IF(Dataset!E141&lt;$E$1,Dataset!E141,"no")</f>
        <v>6</v>
      </c>
      <c r="F142" s="49" t="str">
        <f>+IF(Dataset!F141&lt;$F$1,Dataset!F141,"no")</f>
        <v>no</v>
      </c>
      <c r="G142" s="49">
        <f>+IF(Dataset!G141&lt;$G$1,Dataset!G141,"no")</f>
        <v>11</v>
      </c>
      <c r="H142" s="50" t="str">
        <f>+IF(Dataset!H141&lt;$H$1,Dataset!H141,"no")</f>
        <v>no</v>
      </c>
      <c r="I142" s="50" t="str">
        <f>+IF(Dataset!I141&lt;$I$1,Dataset!I141,"no")</f>
        <v>no</v>
      </c>
      <c r="J142" s="50">
        <f>+IF(Dataset!J141&lt;$J$1,Dataset!J141,"no")</f>
        <v>0.5</v>
      </c>
      <c r="K142" s="50">
        <f>+IF(Dataset!K141&lt;$K$1,Dataset!K141,"no")</f>
        <v>6329</v>
      </c>
      <c r="L142" s="50">
        <f>+IF(Dataset!L141&lt;$L$1,Dataset!L141,"no")</f>
        <v>24728</v>
      </c>
      <c r="M142" s="51" t="str">
        <f>+IF(Dataset!M141&lt;$M$1,Dataset!M141,"no")</f>
        <v>no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47">
        <v>2018.0</v>
      </c>
      <c r="B143" s="48" t="s">
        <v>39</v>
      </c>
      <c r="C143" s="49">
        <f>+IF(Dataset!C142&lt;'por debajo del promedio - Prov'!$C$1,Dataset!C142,"no")</f>
        <v>49</v>
      </c>
      <c r="D143" s="49">
        <f>+IF(Dataset!D142&lt;$D$1,Dataset!D142,"no")</f>
        <v>11</v>
      </c>
      <c r="E143" s="49">
        <f>+IF(Dataset!E142&lt;$E$1,Dataset!E142,"no")</f>
        <v>34</v>
      </c>
      <c r="F143" s="49" t="str">
        <f>+IF(Dataset!F142&lt;$F$1,Dataset!F142,"no")</f>
        <v>no</v>
      </c>
      <c r="G143" s="49">
        <f>+IF(Dataset!G142&lt;$G$1,Dataset!G142,"no")</f>
        <v>4</v>
      </c>
      <c r="H143" s="50" t="str">
        <f>+IF(Dataset!H142&lt;$H$1,Dataset!H142,"no")</f>
        <v>no</v>
      </c>
      <c r="I143" s="50">
        <f>+IF(Dataset!I142&lt;$I$1,Dataset!I142,"no")</f>
        <v>108.62</v>
      </c>
      <c r="J143" s="50" t="str">
        <f>+IF(Dataset!J142&lt;$J$1,Dataset!J142,"no")</f>
        <v>no</v>
      </c>
      <c r="K143" s="50">
        <f>+IF(Dataset!K142&lt;$K$1,Dataset!K142,"no")</f>
        <v>195.99</v>
      </c>
      <c r="L143" s="50">
        <f>+IF(Dataset!L142&lt;$L$1,Dataset!L142,"no")</f>
        <v>27461.41</v>
      </c>
      <c r="M143" s="51">
        <f>+IF(Dataset!M142&lt;$M$1,Dataset!M142,"no")</f>
        <v>3225.5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47">
        <v>2016.0</v>
      </c>
      <c r="B144" s="48" t="s">
        <v>19</v>
      </c>
      <c r="C144" s="49" t="str">
        <f>+IF(Dataset!C143&lt;'por debajo del promedio - Prov'!$C$1,Dataset!C143,"no")</f>
        <v>no</v>
      </c>
      <c r="D144" s="49">
        <f>+IF(Dataset!D143&lt;$D$1,Dataset!D143,"no")</f>
        <v>580</v>
      </c>
      <c r="E144" s="49">
        <f>+IF(Dataset!E143&lt;$E$1,Dataset!E143,"no")</f>
        <v>175</v>
      </c>
      <c r="F144" s="49" t="str">
        <f>+IF(Dataset!F143&lt;$F$1,Dataset!F143,"no")</f>
        <v>no</v>
      </c>
      <c r="G144" s="49" t="str">
        <f>+IF(Dataset!G143&lt;$G$1,Dataset!G143,"no")</f>
        <v>no</v>
      </c>
      <c r="H144" s="50" t="str">
        <f>+IF(Dataset!H143&lt;$H$1,Dataset!H143,"no")</f>
        <v>no</v>
      </c>
      <c r="I144" s="50">
        <f>+IF(Dataset!I143&lt;$I$1,Dataset!I143,"no")</f>
        <v>15533</v>
      </c>
      <c r="J144" s="50" t="str">
        <f>+IF(Dataset!J143&lt;$J$1,Dataset!J143,"no")</f>
        <v>no</v>
      </c>
      <c r="K144" s="50">
        <f>+IF(Dataset!K143&lt;$K$1,Dataset!K143,"no")</f>
        <v>4469</v>
      </c>
      <c r="L144" s="50">
        <f>+IF(Dataset!L143&lt;$L$1,Dataset!L143,"no")</f>
        <v>8663</v>
      </c>
      <c r="M144" s="51" t="str">
        <f>+IF(Dataset!M143&lt;$M$1,Dataset!M143,"no")</f>
        <v>no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47">
        <v>1996.0</v>
      </c>
      <c r="B145" s="48" t="s">
        <v>34</v>
      </c>
      <c r="C145" s="49">
        <f>+IF(Dataset!C144&lt;'por debajo del promedio - Prov'!$C$1,Dataset!C144,"no")</f>
        <v>199</v>
      </c>
      <c r="D145" s="49" t="str">
        <f>+IF(Dataset!D144&lt;$D$1,Dataset!D144,"no")</f>
        <v>no</v>
      </c>
      <c r="E145" s="49">
        <f>+IF(Dataset!E144&lt;$E$1,Dataset!E144,"no")</f>
        <v>28</v>
      </c>
      <c r="F145" s="49" t="str">
        <f>+IF(Dataset!F144&lt;$F$1,Dataset!F144,"no")</f>
        <v>no</v>
      </c>
      <c r="G145" s="49">
        <f>+IF(Dataset!G144&lt;$G$1,Dataset!G144,"no")</f>
        <v>171</v>
      </c>
      <c r="H145" s="50" t="str">
        <f>+IF(Dataset!H144&lt;$H$1,Dataset!H144,"no")</f>
        <v>no</v>
      </c>
      <c r="I145" s="50">
        <f>+IF(Dataset!I144&lt;$I$1,Dataset!I144,"no")</f>
        <v>14644</v>
      </c>
      <c r="J145" s="50" t="str">
        <f>+IF(Dataset!J144&lt;$J$1,Dataset!J144,"no")</f>
        <v>no</v>
      </c>
      <c r="K145" s="50">
        <f>+IF(Dataset!K144&lt;$K$1,Dataset!K144,"no")</f>
        <v>500</v>
      </c>
      <c r="L145" s="50">
        <f>+IF(Dataset!L144&lt;$L$1,Dataset!L144,"no")</f>
        <v>15058</v>
      </c>
      <c r="M145" s="51" t="str">
        <f>+IF(Dataset!M144&lt;$M$1,Dataset!M144,"no")</f>
        <v>no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47">
        <v>2006.0</v>
      </c>
      <c r="B146" s="48" t="s">
        <v>38</v>
      </c>
      <c r="C146" s="49">
        <f>+IF(Dataset!C145&lt;'por debajo del promedio - Prov'!$C$1,Dataset!C145,"no")</f>
        <v>63</v>
      </c>
      <c r="D146" s="49">
        <f>+IF(Dataset!D145&lt;$D$1,Dataset!D145,"no")</f>
        <v>19</v>
      </c>
      <c r="E146" s="49">
        <f>+IF(Dataset!E145&lt;$E$1,Dataset!E145,"no")</f>
        <v>25</v>
      </c>
      <c r="F146" s="49">
        <f>+IF(Dataset!F145&lt;$F$1,Dataset!F145,"no")</f>
        <v>15</v>
      </c>
      <c r="G146" s="49">
        <f>+IF(Dataset!G145&lt;$G$1,Dataset!G145,"no")</f>
        <v>4</v>
      </c>
      <c r="H146" s="50" t="str">
        <f>+IF(Dataset!H145&lt;$H$1,Dataset!H145,"no")</f>
        <v>no</v>
      </c>
      <c r="I146" s="50" t="str">
        <f>+IF(Dataset!I145&lt;$I$1,Dataset!I145,"no")</f>
        <v>no</v>
      </c>
      <c r="J146" s="50">
        <f>+IF(Dataset!J145&lt;$J$1,Dataset!J145,"no")</f>
        <v>130</v>
      </c>
      <c r="K146" s="50">
        <f>+IF(Dataset!K145&lt;$K$1,Dataset!K145,"no")</f>
        <v>5467</v>
      </c>
      <c r="L146" s="50">
        <f>+IF(Dataset!L145&lt;$L$1,Dataset!L145,"no")</f>
        <v>23674</v>
      </c>
      <c r="M146" s="51" t="str">
        <f>+IF(Dataset!M145&lt;$M$1,Dataset!M145,"no")</f>
        <v>no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47">
        <v>2015.0</v>
      </c>
      <c r="B147" s="48" t="s">
        <v>39</v>
      </c>
      <c r="C147" s="49">
        <f>+IF(Dataset!C146&lt;'por debajo del promedio - Prov'!$C$1,Dataset!C146,"no")</f>
        <v>31</v>
      </c>
      <c r="D147" s="49">
        <f>+IF(Dataset!D146&lt;$D$1,Dataset!D146,"no")</f>
        <v>1</v>
      </c>
      <c r="E147" s="49">
        <f>+IF(Dataset!E146&lt;$E$1,Dataset!E146,"no")</f>
        <v>2</v>
      </c>
      <c r="F147" s="49">
        <f>+IF(Dataset!F146&lt;$F$1,Dataset!F146,"no")</f>
        <v>10</v>
      </c>
      <c r="G147" s="49">
        <f>+IF(Dataset!G146&lt;$G$1,Dataset!G146,"no")</f>
        <v>18</v>
      </c>
      <c r="H147" s="50" t="str">
        <f>+IF(Dataset!H146&lt;$H$1,Dataset!H146,"no")</f>
        <v>no</v>
      </c>
      <c r="I147" s="50">
        <f>+IF(Dataset!I146&lt;$I$1,Dataset!I146,"no")</f>
        <v>1018.32</v>
      </c>
      <c r="J147" s="50" t="str">
        <f>+IF(Dataset!J146&lt;$J$1,Dataset!J146,"no")</f>
        <v>no</v>
      </c>
      <c r="K147" s="50">
        <f>+IF(Dataset!K146&lt;$K$1,Dataset!K146,"no")</f>
        <v>997.78</v>
      </c>
      <c r="L147" s="50">
        <f>+IF(Dataset!L146&lt;$L$1,Dataset!L146,"no")</f>
        <v>21570.34</v>
      </c>
      <c r="M147" s="51">
        <f>+IF(Dataset!M146&lt;$M$1,Dataset!M146,"no")</f>
        <v>5619.34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47">
        <v>2004.0</v>
      </c>
      <c r="B148" s="48" t="s">
        <v>25</v>
      </c>
      <c r="C148" s="49" t="str">
        <f>+IF(Dataset!C147&lt;'por debajo del promedio - Prov'!$C$1,Dataset!C147,"no")</f>
        <v>no</v>
      </c>
      <c r="D148" s="49">
        <f>+IF(Dataset!D147&lt;$D$1,Dataset!D147,"no")</f>
        <v>139</v>
      </c>
      <c r="E148" s="49">
        <f>+IF(Dataset!E147&lt;$E$1,Dataset!E147,"no")</f>
        <v>102</v>
      </c>
      <c r="F148" s="49">
        <f>+IF(Dataset!F147&lt;$F$1,Dataset!F147,"no")</f>
        <v>46</v>
      </c>
      <c r="G148" s="49" t="str">
        <f>+IF(Dataset!G147&lt;$G$1,Dataset!G147,"no")</f>
        <v>no</v>
      </c>
      <c r="H148" s="50" t="str">
        <f>+IF(Dataset!H147&lt;$H$1,Dataset!H147,"no")</f>
        <v>no</v>
      </c>
      <c r="I148" s="50">
        <f>+IF(Dataset!I147&lt;$I$1,Dataset!I147,"no")</f>
        <v>1396.37</v>
      </c>
      <c r="J148" s="50">
        <f>+IF(Dataset!J147&lt;$J$1,Dataset!J147,"no")</f>
        <v>171.57</v>
      </c>
      <c r="K148" s="50">
        <f>+IF(Dataset!K147&lt;$K$1,Dataset!K147,"no")</f>
        <v>3872.78</v>
      </c>
      <c r="L148" s="50">
        <f>+IF(Dataset!L147&lt;$L$1,Dataset!L147,"no")</f>
        <v>22054.97</v>
      </c>
      <c r="M148" s="51" t="str">
        <f>+IF(Dataset!M147&lt;$M$1,Dataset!M147,"no")</f>
        <v>no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47">
        <v>2007.0</v>
      </c>
      <c r="B149" s="48" t="s">
        <v>32</v>
      </c>
      <c r="C149" s="49">
        <f>+IF(Dataset!C148&lt;'por debajo del promedio - Prov'!$C$1,Dataset!C148,"no")</f>
        <v>145</v>
      </c>
      <c r="D149" s="49">
        <f>+IF(Dataset!D148&lt;$D$1,Dataset!D148,"no")</f>
        <v>57</v>
      </c>
      <c r="E149" s="49">
        <f>+IF(Dataset!E148&lt;$E$1,Dataset!E148,"no")</f>
        <v>47</v>
      </c>
      <c r="F149" s="49" t="str">
        <f>+IF(Dataset!F148&lt;$F$1,Dataset!F148,"no")</f>
        <v>no</v>
      </c>
      <c r="G149" s="49">
        <f>+IF(Dataset!G148&lt;$G$1,Dataset!G148,"no")</f>
        <v>41</v>
      </c>
      <c r="H149" s="50" t="str">
        <f>+IF(Dataset!H148&lt;$H$1,Dataset!H148,"no")</f>
        <v>no</v>
      </c>
      <c r="I149" s="50">
        <f>+IF(Dataset!I148&lt;$I$1,Dataset!I148,"no")</f>
        <v>8903.63</v>
      </c>
      <c r="J149" s="50">
        <f>+IF(Dataset!J148&lt;$J$1,Dataset!J148,"no")</f>
        <v>9.33</v>
      </c>
      <c r="K149" s="50">
        <f>+IF(Dataset!K148&lt;$K$1,Dataset!K148,"no")</f>
        <v>3388.38</v>
      </c>
      <c r="L149" s="50">
        <f>+IF(Dataset!L148&lt;$L$1,Dataset!L148,"no")</f>
        <v>15136.41</v>
      </c>
      <c r="M149" s="51" t="str">
        <f>+IF(Dataset!M148&lt;$M$1,Dataset!M148,"no")</f>
        <v>no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47">
        <v>2007.0</v>
      </c>
      <c r="B150" s="48" t="s">
        <v>30</v>
      </c>
      <c r="C150" s="49" t="str">
        <f>+IF(Dataset!C149&lt;'por debajo del promedio - Prov'!$C$1,Dataset!C149,"no")</f>
        <v>no</v>
      </c>
      <c r="D150" s="49">
        <f>+IF(Dataset!D149&lt;$D$1,Dataset!D149,"no")</f>
        <v>245</v>
      </c>
      <c r="E150" s="49" t="str">
        <f>+IF(Dataset!E149&lt;$E$1,Dataset!E149,"no")</f>
        <v>no</v>
      </c>
      <c r="F150" s="49">
        <f>+IF(Dataset!F149&lt;$F$1,Dataset!F149,"no")</f>
        <v>71</v>
      </c>
      <c r="G150" s="49" t="str">
        <f>+IF(Dataset!G149&lt;$G$1,Dataset!G149,"no")</f>
        <v>no</v>
      </c>
      <c r="H150" s="50" t="str">
        <f>+IF(Dataset!H149&lt;$H$1,Dataset!H149,"no")</f>
        <v>no</v>
      </c>
      <c r="I150" s="50">
        <f>+IF(Dataset!I149&lt;$I$1,Dataset!I149,"no")</f>
        <v>1378</v>
      </c>
      <c r="J150" s="50" t="str">
        <f>+IF(Dataset!J149&lt;$J$1,Dataset!J149,"no")</f>
        <v>no</v>
      </c>
      <c r="K150" s="50">
        <f>+IF(Dataset!K149&lt;$K$1,Dataset!K149,"no")</f>
        <v>899</v>
      </c>
      <c r="L150" s="50">
        <f>+IF(Dataset!L149&lt;$L$1,Dataset!L149,"no")</f>
        <v>20471</v>
      </c>
      <c r="M150" s="51" t="str">
        <f>+IF(Dataset!M149&lt;$M$1,Dataset!M149,"no")</f>
        <v>no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47">
        <v>2017.0</v>
      </c>
      <c r="B151" s="48" t="s">
        <v>35</v>
      </c>
      <c r="C151" s="49" t="str">
        <f>+IF(Dataset!C150&lt;'por debajo del promedio - Prov'!$C$1,Dataset!C150,"no")</f>
        <v>no</v>
      </c>
      <c r="D151" s="49">
        <f>+IF(Dataset!D150&lt;$D$1,Dataset!D150,"no")</f>
        <v>439</v>
      </c>
      <c r="E151" s="49">
        <f>+IF(Dataset!E150&lt;$E$1,Dataset!E150,"no")</f>
        <v>120</v>
      </c>
      <c r="F151" s="49">
        <f>+IF(Dataset!F150&lt;$F$1,Dataset!F150,"no")</f>
        <v>32</v>
      </c>
      <c r="G151" s="49" t="str">
        <f>+IF(Dataset!G150&lt;$G$1,Dataset!G150,"no")</f>
        <v>no</v>
      </c>
      <c r="H151" s="50" t="str">
        <f>+IF(Dataset!H150&lt;$H$1,Dataset!H150,"no")</f>
        <v>no</v>
      </c>
      <c r="I151" s="50">
        <f>+IF(Dataset!I150&lt;$I$1,Dataset!I150,"no")</f>
        <v>4428</v>
      </c>
      <c r="J151" s="50">
        <f>+IF(Dataset!J150&lt;$J$1,Dataset!J150,"no")</f>
        <v>1294</v>
      </c>
      <c r="K151" s="50">
        <f>+IF(Dataset!K150&lt;$K$1,Dataset!K150,"no")</f>
        <v>8554</v>
      </c>
      <c r="L151" s="50">
        <f>+IF(Dataset!L150&lt;$L$1,Dataset!L150,"no")</f>
        <v>13115</v>
      </c>
      <c r="M151" s="51" t="str">
        <f>+IF(Dataset!M150&lt;$M$1,Dataset!M150,"no")</f>
        <v>no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47">
        <v>2005.0</v>
      </c>
      <c r="B152" s="48" t="s">
        <v>13</v>
      </c>
      <c r="C152" s="49">
        <f>+IF(Dataset!C151&lt;'por debajo del promedio - Prov'!$C$1,Dataset!C151,"no")</f>
        <v>5</v>
      </c>
      <c r="D152" s="49">
        <f>+IF(Dataset!D151&lt;$D$1,Dataset!D151,"no")</f>
        <v>5</v>
      </c>
      <c r="E152" s="49" t="str">
        <f>+IF(Dataset!E151&lt;$E$1,Dataset!E151,"no")</f>
        <v>no</v>
      </c>
      <c r="F152" s="49" t="str">
        <f>+IF(Dataset!F151&lt;$F$1,Dataset!F151,"no")</f>
        <v>no</v>
      </c>
      <c r="G152" s="49" t="str">
        <f>+IF(Dataset!G151&lt;$G$1,Dataset!G151,"no")</f>
        <v>no</v>
      </c>
      <c r="H152" s="50" t="str">
        <f>+IF(Dataset!H151&lt;$H$1,Dataset!H151,"no")</f>
        <v>no</v>
      </c>
      <c r="I152" s="50">
        <f>+IF(Dataset!I151&lt;$I$1,Dataset!I151,"no")</f>
        <v>13919</v>
      </c>
      <c r="J152" s="50" t="str">
        <f>+IF(Dataset!J151&lt;$J$1,Dataset!J151,"no")</f>
        <v>no</v>
      </c>
      <c r="K152" s="50" t="str">
        <f>+IF(Dataset!K151&lt;$K$1,Dataset!K151,"no")</f>
        <v>no</v>
      </c>
      <c r="L152" s="50">
        <f>+IF(Dataset!L151&lt;$L$1,Dataset!L151,"no")</f>
        <v>13375</v>
      </c>
      <c r="M152" s="51" t="str">
        <f>+IF(Dataset!M151&lt;$M$1,Dataset!M151,"no")</f>
        <v>no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47">
        <v>2004.0</v>
      </c>
      <c r="B153" s="48" t="s">
        <v>38</v>
      </c>
      <c r="C153" s="49">
        <f>+IF(Dataset!C152&lt;'por debajo del promedio - Prov'!$C$1,Dataset!C152,"no")</f>
        <v>24</v>
      </c>
      <c r="D153" s="49">
        <f>+IF(Dataset!D152&lt;$D$1,Dataset!D152,"no")</f>
        <v>11</v>
      </c>
      <c r="E153" s="49">
        <f>+IF(Dataset!E152&lt;$E$1,Dataset!E152,"no")</f>
        <v>8</v>
      </c>
      <c r="F153" s="49">
        <f>+IF(Dataset!F152&lt;$F$1,Dataset!F152,"no")</f>
        <v>4</v>
      </c>
      <c r="G153" s="49">
        <f>+IF(Dataset!G152&lt;$G$1,Dataset!G152,"no")</f>
        <v>1</v>
      </c>
      <c r="H153" s="50" t="str">
        <f>+IF(Dataset!H152&lt;$H$1,Dataset!H152,"no")</f>
        <v>no</v>
      </c>
      <c r="I153" s="50">
        <f>+IF(Dataset!I152&lt;$I$1,Dataset!I152,"no")</f>
        <v>24461</v>
      </c>
      <c r="J153" s="50">
        <f>+IF(Dataset!J152&lt;$J$1,Dataset!J152,"no")</f>
        <v>235.18</v>
      </c>
      <c r="K153" s="50">
        <f>+IF(Dataset!K152&lt;$K$1,Dataset!K152,"no")</f>
        <v>549.11</v>
      </c>
      <c r="L153" s="50">
        <f>+IF(Dataset!L152&lt;$L$1,Dataset!L152,"no")</f>
        <v>1899.68</v>
      </c>
      <c r="M153" s="51" t="str">
        <f>+IF(Dataset!M152&lt;$M$1,Dataset!M152,"no")</f>
        <v>no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47">
        <v>2006.0</v>
      </c>
      <c r="B154" s="48" t="s">
        <v>33</v>
      </c>
      <c r="C154" s="49">
        <f>+IF(Dataset!C153&lt;'por debajo del promedio - Prov'!$C$1,Dataset!C153,"no")</f>
        <v>447</v>
      </c>
      <c r="D154" s="49">
        <f>+IF(Dataset!D153&lt;$D$1,Dataset!D153,"no")</f>
        <v>305</v>
      </c>
      <c r="E154" s="49">
        <f>+IF(Dataset!E153&lt;$E$1,Dataset!E153,"no")</f>
        <v>25</v>
      </c>
      <c r="F154" s="49" t="str">
        <f>+IF(Dataset!F153&lt;$F$1,Dataset!F153,"no")</f>
        <v>no</v>
      </c>
      <c r="G154" s="49">
        <f>+IF(Dataset!G153&lt;$G$1,Dataset!G153,"no")</f>
        <v>117</v>
      </c>
      <c r="H154" s="50" t="str">
        <f>+IF(Dataset!H153&lt;$H$1,Dataset!H153,"no")</f>
        <v>no</v>
      </c>
      <c r="I154" s="50">
        <f>+IF(Dataset!I153&lt;$I$1,Dataset!I153,"no")</f>
        <v>3559</v>
      </c>
      <c r="J154" s="50" t="str">
        <f>+IF(Dataset!J153&lt;$J$1,Dataset!J153,"no")</f>
        <v>no</v>
      </c>
      <c r="K154" s="50">
        <f>+IF(Dataset!K153&lt;$K$1,Dataset!K153,"no")</f>
        <v>373</v>
      </c>
      <c r="L154" s="50">
        <f>+IF(Dataset!L153&lt;$L$1,Dataset!L153,"no")</f>
        <v>22281.1</v>
      </c>
      <c r="M154" s="51" t="str">
        <f>+IF(Dataset!M153&lt;$M$1,Dataset!M153,"no")</f>
        <v>no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47">
        <v>1995.0</v>
      </c>
      <c r="B155" s="48" t="s">
        <v>35</v>
      </c>
      <c r="C155" s="49">
        <f>+IF(Dataset!C154&lt;'por debajo del promedio - Prov'!$C$1,Dataset!C154,"no")</f>
        <v>37</v>
      </c>
      <c r="D155" s="49">
        <f>+IF(Dataset!D154&lt;$D$1,Dataset!D154,"no")</f>
        <v>32</v>
      </c>
      <c r="E155" s="49" t="str">
        <f>+IF(Dataset!E154&lt;$E$1,Dataset!E154,"no")</f>
        <v>no</v>
      </c>
      <c r="F155" s="49">
        <f>+IF(Dataset!F154&lt;$F$1,Dataset!F154,"no")</f>
        <v>3</v>
      </c>
      <c r="G155" s="49">
        <f>+IF(Dataset!G154&lt;$G$1,Dataset!G154,"no")</f>
        <v>2</v>
      </c>
      <c r="H155" s="50" t="str">
        <f>+IF(Dataset!H154&lt;$H$1,Dataset!H154,"no")</f>
        <v>no</v>
      </c>
      <c r="I155" s="50">
        <f>+IF(Dataset!I154&lt;$I$1,Dataset!I154,"no")</f>
        <v>4884</v>
      </c>
      <c r="J155" s="50" t="str">
        <f>+IF(Dataset!J154&lt;$J$1,Dataset!J154,"no")</f>
        <v>no</v>
      </c>
      <c r="K155" s="50">
        <f>+IF(Dataset!K154&lt;$K$1,Dataset!K154,"no")</f>
        <v>8571</v>
      </c>
      <c r="L155" s="50">
        <f>+IF(Dataset!L154&lt;$L$1,Dataset!L154,"no")</f>
        <v>12205</v>
      </c>
      <c r="M155" s="51" t="str">
        <f>+IF(Dataset!M154&lt;$M$1,Dataset!M154,"no")</f>
        <v>no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47">
        <v>2006.0</v>
      </c>
      <c r="B156" s="48" t="s">
        <v>24</v>
      </c>
      <c r="C156" s="49">
        <f>+IF(Dataset!C155&lt;'por debajo del promedio - Prov'!$C$1,Dataset!C155,"no")</f>
        <v>4</v>
      </c>
      <c r="D156" s="49">
        <f>+IF(Dataset!D155&lt;$D$1,Dataset!D155,"no")</f>
        <v>2</v>
      </c>
      <c r="E156" s="49" t="str">
        <f>+IF(Dataset!E155&lt;$E$1,Dataset!E155,"no")</f>
        <v>no</v>
      </c>
      <c r="F156" s="49">
        <f>+IF(Dataset!F155&lt;$F$1,Dataset!F155,"no")</f>
        <v>2</v>
      </c>
      <c r="G156" s="49" t="str">
        <f>+IF(Dataset!G155&lt;$G$1,Dataset!G155,"no")</f>
        <v>no</v>
      </c>
      <c r="H156" s="50" t="str">
        <f>+IF(Dataset!H155&lt;$H$1,Dataset!H155,"no")</f>
        <v>no</v>
      </c>
      <c r="I156" s="50" t="str">
        <f>+IF(Dataset!I155&lt;$I$1,Dataset!I155,"no")</f>
        <v>no</v>
      </c>
      <c r="J156" s="50" t="str">
        <f>+IF(Dataset!J155&lt;$J$1,Dataset!J155,"no")</f>
        <v>no</v>
      </c>
      <c r="K156" s="50" t="str">
        <f>+IF(Dataset!K155&lt;$K$1,Dataset!K155,"no")</f>
        <v>no</v>
      </c>
      <c r="L156" s="50" t="str">
        <f>+IF(Dataset!L155&lt;$L$1,Dataset!L155,"no")</f>
        <v>no</v>
      </c>
      <c r="M156" s="51">
        <f>+IF(Dataset!M155&lt;$M$1,Dataset!M155,"no")</f>
        <v>25513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47">
        <v>2002.0</v>
      </c>
      <c r="B157" s="48" t="s">
        <v>30</v>
      </c>
      <c r="C157" s="49">
        <f>+IF(Dataset!C156&lt;'por debajo del promedio - Prov'!$C$1,Dataset!C156,"no")</f>
        <v>187</v>
      </c>
      <c r="D157" s="49">
        <f>+IF(Dataset!D156&lt;$D$1,Dataset!D156,"no")</f>
        <v>141</v>
      </c>
      <c r="E157" s="49">
        <f>+IF(Dataset!E156&lt;$E$1,Dataset!E156,"no")</f>
        <v>8</v>
      </c>
      <c r="F157" s="49">
        <f>+IF(Dataset!F156&lt;$F$1,Dataset!F156,"no")</f>
        <v>34</v>
      </c>
      <c r="G157" s="49">
        <f>+IF(Dataset!G156&lt;$G$1,Dataset!G156,"no")</f>
        <v>4</v>
      </c>
      <c r="H157" s="50" t="str">
        <f>+IF(Dataset!H156&lt;$H$1,Dataset!H156,"no")</f>
        <v>no</v>
      </c>
      <c r="I157" s="50">
        <f>+IF(Dataset!I156&lt;$I$1,Dataset!I156,"no")</f>
        <v>422.28</v>
      </c>
      <c r="J157" s="50">
        <f>+IF(Dataset!J156&lt;$J$1,Dataset!J156,"no")</f>
        <v>26.36</v>
      </c>
      <c r="K157" s="50">
        <f>+IF(Dataset!K156&lt;$K$1,Dataset!K156,"no")</f>
        <v>4442.2</v>
      </c>
      <c r="L157" s="50">
        <f>+IF(Dataset!L156&lt;$L$1,Dataset!L156,"no")</f>
        <v>20488.99</v>
      </c>
      <c r="M157" s="51" t="str">
        <f>+IF(Dataset!M156&lt;$M$1,Dataset!M156,"no")</f>
        <v>no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47">
        <v>2010.0</v>
      </c>
      <c r="B158" s="48" t="s">
        <v>27</v>
      </c>
      <c r="C158" s="49">
        <f>+IF(Dataset!C157&lt;'por debajo del promedio - Prov'!$C$1,Dataset!C157,"no")</f>
        <v>123</v>
      </c>
      <c r="D158" s="49">
        <f>+IF(Dataset!D157&lt;$D$1,Dataset!D157,"no")</f>
        <v>27</v>
      </c>
      <c r="E158" s="49">
        <f>+IF(Dataset!E157&lt;$E$1,Dataset!E157,"no")</f>
        <v>79</v>
      </c>
      <c r="F158" s="49">
        <f>+IF(Dataset!F157&lt;$F$1,Dataset!F157,"no")</f>
        <v>8</v>
      </c>
      <c r="G158" s="49">
        <f>+IF(Dataset!G157&lt;$G$1,Dataset!G157,"no")</f>
        <v>9</v>
      </c>
      <c r="H158" s="50" t="str">
        <f>+IF(Dataset!H157&lt;$H$1,Dataset!H157,"no")</f>
        <v>no</v>
      </c>
      <c r="I158" s="50">
        <f>+IF(Dataset!I157&lt;$I$1,Dataset!I157,"no")</f>
        <v>243.5</v>
      </c>
      <c r="J158" s="50">
        <f>+IF(Dataset!J157&lt;$J$1,Dataset!J157,"no")</f>
        <v>2</v>
      </c>
      <c r="K158" s="50">
        <f>+IF(Dataset!K157&lt;$K$1,Dataset!K157,"no")</f>
        <v>5485.15</v>
      </c>
      <c r="L158" s="50">
        <f>+IF(Dataset!L157&lt;$L$1,Dataset!L157,"no")</f>
        <v>19565.1</v>
      </c>
      <c r="M158" s="51" t="str">
        <f>+IF(Dataset!M157&lt;$M$1,Dataset!M157,"no")</f>
        <v>no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47">
        <v>2014.0</v>
      </c>
      <c r="B159" s="48" t="s">
        <v>37</v>
      </c>
      <c r="C159" s="49">
        <f>+IF(Dataset!C158&lt;'por debajo del promedio - Prov'!$C$1,Dataset!C158,"no")</f>
        <v>4</v>
      </c>
      <c r="D159" s="49" t="str">
        <f>+IF(Dataset!D158&lt;$D$1,Dataset!D158,"no")</f>
        <v>no</v>
      </c>
      <c r="E159" s="49" t="str">
        <f>+IF(Dataset!E158&lt;$E$1,Dataset!E158,"no")</f>
        <v>no</v>
      </c>
      <c r="F159" s="49" t="str">
        <f>+IF(Dataset!F158&lt;$F$1,Dataset!F158,"no")</f>
        <v>no</v>
      </c>
      <c r="G159" s="49">
        <f>+IF(Dataset!G158&lt;$G$1,Dataset!G158,"no")</f>
        <v>4</v>
      </c>
      <c r="H159" s="50" t="str">
        <f>+IF(Dataset!H158&lt;$H$1,Dataset!H158,"no")</f>
        <v>no</v>
      </c>
      <c r="I159" s="50" t="str">
        <f>+IF(Dataset!I158&lt;$I$1,Dataset!I158,"no")</f>
        <v>no</v>
      </c>
      <c r="J159" s="50" t="str">
        <f>+IF(Dataset!J158&lt;$J$1,Dataset!J158,"no")</f>
        <v>no</v>
      </c>
      <c r="K159" s="50" t="str">
        <f>+IF(Dataset!K158&lt;$K$1,Dataset!K158,"no")</f>
        <v>no</v>
      </c>
      <c r="L159" s="50">
        <f>+IF(Dataset!L158&lt;$L$1,Dataset!L158,"no")</f>
        <v>25003</v>
      </c>
      <c r="M159" s="51" t="str">
        <f>+IF(Dataset!M158&lt;$M$1,Dataset!M158,"no")</f>
        <v>no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47">
        <v>2008.0</v>
      </c>
      <c r="B160" s="48" t="s">
        <v>27</v>
      </c>
      <c r="C160" s="49">
        <f>+IF(Dataset!C159&lt;'por debajo del promedio - Prov'!$C$1,Dataset!C159,"no")</f>
        <v>12</v>
      </c>
      <c r="D160" s="49">
        <f>+IF(Dataset!D159&lt;$D$1,Dataset!D159,"no")</f>
        <v>2</v>
      </c>
      <c r="E160" s="49">
        <f>+IF(Dataset!E159&lt;$E$1,Dataset!E159,"no")</f>
        <v>1</v>
      </c>
      <c r="F160" s="49">
        <f>+IF(Dataset!F159&lt;$F$1,Dataset!F159,"no")</f>
        <v>8</v>
      </c>
      <c r="G160" s="49">
        <f>+IF(Dataset!G159&lt;$G$1,Dataset!G159,"no")</f>
        <v>1</v>
      </c>
      <c r="H160" s="50" t="str">
        <f>+IF(Dataset!H159&lt;$H$1,Dataset!H159,"no")</f>
        <v>no</v>
      </c>
      <c r="I160" s="50">
        <f>+IF(Dataset!I159&lt;$I$1,Dataset!I159,"no")</f>
        <v>12386</v>
      </c>
      <c r="J160" s="50">
        <f>+IF(Dataset!J159&lt;$J$1,Dataset!J159,"no")</f>
        <v>40</v>
      </c>
      <c r="K160" s="50">
        <f>+IF(Dataset!K159&lt;$K$1,Dataset!K159,"no")</f>
        <v>2500</v>
      </c>
      <c r="L160" s="50">
        <f>+IF(Dataset!L159&lt;$L$1,Dataset!L159,"no")</f>
        <v>10000</v>
      </c>
      <c r="M160" s="51" t="str">
        <f>+IF(Dataset!M159&lt;$M$1,Dataset!M159,"no")</f>
        <v>no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47">
        <v>2005.0</v>
      </c>
      <c r="B161" s="48" t="s">
        <v>33</v>
      </c>
      <c r="C161" s="49">
        <f>+IF(Dataset!C160&lt;'por debajo del promedio - Prov'!$C$1,Dataset!C160,"no")</f>
        <v>35</v>
      </c>
      <c r="D161" s="49">
        <f>+IF(Dataset!D160&lt;$D$1,Dataset!D160,"no")</f>
        <v>7</v>
      </c>
      <c r="E161" s="49" t="str">
        <f>+IF(Dataset!E160&lt;$E$1,Dataset!E160,"no")</f>
        <v>no</v>
      </c>
      <c r="F161" s="49" t="str">
        <f>+IF(Dataset!F160&lt;$F$1,Dataset!F160,"no")</f>
        <v>no</v>
      </c>
      <c r="G161" s="49">
        <f>+IF(Dataset!G160&lt;$G$1,Dataset!G160,"no")</f>
        <v>28</v>
      </c>
      <c r="H161" s="50" t="str">
        <f>+IF(Dataset!H160&lt;$H$1,Dataset!H160,"no")</f>
        <v>no</v>
      </c>
      <c r="I161" s="50" t="str">
        <f>+IF(Dataset!I160&lt;$I$1,Dataset!I160,"no")</f>
        <v>no</v>
      </c>
      <c r="J161" s="50">
        <f>+IF(Dataset!J160&lt;$J$1,Dataset!J160,"no")</f>
        <v>59</v>
      </c>
      <c r="K161" s="50">
        <f>+IF(Dataset!K160&lt;$K$1,Dataset!K160,"no")</f>
        <v>4745.7</v>
      </c>
      <c r="L161" s="50">
        <f>+IF(Dataset!L160&lt;$L$1,Dataset!L160,"no")</f>
        <v>19949.9</v>
      </c>
      <c r="M161" s="51" t="str">
        <f>+IF(Dataset!M160&lt;$M$1,Dataset!M160,"no")</f>
        <v>no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47">
        <v>1995.0</v>
      </c>
      <c r="B162" s="48" t="s">
        <v>27</v>
      </c>
      <c r="C162" s="49">
        <f>+IF(Dataset!C161&lt;'por debajo del promedio - Prov'!$C$1,Dataset!C161,"no")</f>
        <v>669</v>
      </c>
      <c r="D162" s="49">
        <f>+IF(Dataset!D161&lt;$D$1,Dataset!D161,"no")</f>
        <v>618</v>
      </c>
      <c r="E162" s="49" t="str">
        <f>+IF(Dataset!E161&lt;$E$1,Dataset!E161,"no")</f>
        <v>no</v>
      </c>
      <c r="F162" s="49" t="str">
        <f>+IF(Dataset!F161&lt;$F$1,Dataset!F161,"no")</f>
        <v>no</v>
      </c>
      <c r="G162" s="49">
        <f>+IF(Dataset!G161&lt;$G$1,Dataset!G161,"no")</f>
        <v>51</v>
      </c>
      <c r="H162" s="50" t="str">
        <f>+IF(Dataset!H161&lt;$H$1,Dataset!H161,"no")</f>
        <v>no</v>
      </c>
      <c r="I162" s="50" t="str">
        <f>+IF(Dataset!I161&lt;$I$1,Dataset!I161,"no")</f>
        <v>no</v>
      </c>
      <c r="J162" s="50" t="str">
        <f>+IF(Dataset!J161&lt;$J$1,Dataset!J161,"no")</f>
        <v>no</v>
      </c>
      <c r="K162" s="50">
        <f>+IF(Dataset!K161&lt;$K$1,Dataset!K161,"no")</f>
        <v>3773</v>
      </c>
      <c r="L162" s="50">
        <f>+IF(Dataset!L161&lt;$L$1,Dataset!L161,"no")</f>
        <v>20860</v>
      </c>
      <c r="M162" s="51" t="str">
        <f>+IF(Dataset!M161&lt;$M$1,Dataset!M161,"no")</f>
        <v>no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47">
        <v>2019.0</v>
      </c>
      <c r="B163" s="48" t="s">
        <v>35</v>
      </c>
      <c r="C163" s="49">
        <f>+IF(Dataset!C162&lt;'por debajo del promedio - Prov'!$C$1,Dataset!C162,"no")</f>
        <v>15</v>
      </c>
      <c r="D163" s="49">
        <f>+IF(Dataset!D162&lt;$D$1,Dataset!D162,"no")</f>
        <v>11</v>
      </c>
      <c r="E163" s="49">
        <f>+IF(Dataset!E162&lt;$E$1,Dataset!E162,"no")</f>
        <v>1</v>
      </c>
      <c r="F163" s="49">
        <f>+IF(Dataset!F162&lt;$F$1,Dataset!F162,"no")</f>
        <v>1</v>
      </c>
      <c r="G163" s="49">
        <f>+IF(Dataset!G162&lt;$G$1,Dataset!G162,"no")</f>
        <v>2</v>
      </c>
      <c r="H163" s="50" t="str">
        <f>+IF(Dataset!H162&lt;$H$1,Dataset!H162,"no")</f>
        <v>no</v>
      </c>
      <c r="I163" s="50">
        <f>+IF(Dataset!I162&lt;$I$1,Dataset!I162,"no")</f>
        <v>3070</v>
      </c>
      <c r="J163" s="50" t="str">
        <f>+IF(Dataset!J162&lt;$J$1,Dataset!J162,"no")</f>
        <v>no</v>
      </c>
      <c r="K163" s="50" t="str">
        <f>+IF(Dataset!K162&lt;$K$1,Dataset!K162,"no")</f>
        <v>no</v>
      </c>
      <c r="L163" s="50">
        <f>+IF(Dataset!L162&lt;$L$1,Dataset!L162,"no")</f>
        <v>19080</v>
      </c>
      <c r="M163" s="51" t="str">
        <f>+IF(Dataset!M162&lt;$M$1,Dataset!M162,"no")</f>
        <v>no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47">
        <v>2015.0</v>
      </c>
      <c r="B164" s="48" t="s">
        <v>22</v>
      </c>
      <c r="C164" s="49" t="str">
        <f>+IF(Dataset!C163&lt;'por debajo del promedio - Prov'!$C$1,Dataset!C163,"no")</f>
        <v>no</v>
      </c>
      <c r="D164" s="49">
        <f>+IF(Dataset!D163&lt;$D$1,Dataset!D163,"no")</f>
        <v>751</v>
      </c>
      <c r="E164" s="49">
        <f>+IF(Dataset!E163&lt;$E$1,Dataset!E163,"no")</f>
        <v>208</v>
      </c>
      <c r="F164" s="49" t="str">
        <f>+IF(Dataset!F163&lt;$F$1,Dataset!F163,"no")</f>
        <v>no</v>
      </c>
      <c r="G164" s="49" t="str">
        <f>+IF(Dataset!G163&lt;$G$1,Dataset!G163,"no")</f>
        <v>no</v>
      </c>
      <c r="H164" s="50" t="str">
        <f>+IF(Dataset!H163&lt;$H$1,Dataset!H163,"no")</f>
        <v>no</v>
      </c>
      <c r="I164" s="50">
        <f>+IF(Dataset!I163&lt;$I$1,Dataset!I163,"no")</f>
        <v>1537.9</v>
      </c>
      <c r="J164" s="50">
        <f>+IF(Dataset!J163&lt;$J$1,Dataset!J163,"no")</f>
        <v>1446.12</v>
      </c>
      <c r="K164" s="50">
        <f>+IF(Dataset!K163&lt;$K$1,Dataset!K163,"no")</f>
        <v>3038.64</v>
      </c>
      <c r="L164" s="50">
        <f>+IF(Dataset!L163&lt;$L$1,Dataset!L163,"no")</f>
        <v>17683.75</v>
      </c>
      <c r="M164" s="51" t="str">
        <f>+IF(Dataset!M163&lt;$M$1,Dataset!M163,"no")</f>
        <v>no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47">
        <v>1997.0</v>
      </c>
      <c r="B165" s="48" t="s">
        <v>32</v>
      </c>
      <c r="C165" s="49">
        <f>+IF(Dataset!C164&lt;'por debajo del promedio - Prov'!$C$1,Dataset!C164,"no")</f>
        <v>304</v>
      </c>
      <c r="D165" s="49">
        <f>+IF(Dataset!D164&lt;$D$1,Dataset!D164,"no")</f>
        <v>67</v>
      </c>
      <c r="E165" s="49">
        <f>+IF(Dataset!E164&lt;$E$1,Dataset!E164,"no")</f>
        <v>22</v>
      </c>
      <c r="F165" s="49">
        <f>+IF(Dataset!F164&lt;$F$1,Dataset!F164,"no")</f>
        <v>2</v>
      </c>
      <c r="G165" s="49">
        <f>+IF(Dataset!G164&lt;$G$1,Dataset!G164,"no")</f>
        <v>213</v>
      </c>
      <c r="H165" s="50" t="str">
        <f>+IF(Dataset!H164&lt;$H$1,Dataset!H164,"no")</f>
        <v>no</v>
      </c>
      <c r="I165" s="50">
        <f>+IF(Dataset!I164&lt;$I$1,Dataset!I164,"no")</f>
        <v>14024</v>
      </c>
      <c r="J165" s="50">
        <f>+IF(Dataset!J164&lt;$J$1,Dataset!J164,"no")</f>
        <v>105</v>
      </c>
      <c r="K165" s="50">
        <f>+IF(Dataset!K164&lt;$K$1,Dataset!K164,"no")</f>
        <v>3100</v>
      </c>
      <c r="L165" s="50">
        <f>+IF(Dataset!L164&lt;$L$1,Dataset!L164,"no")</f>
        <v>5813</v>
      </c>
      <c r="M165" s="51" t="str">
        <f>+IF(Dataset!M164&lt;$M$1,Dataset!M164,"no")</f>
        <v>no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47">
        <v>1998.0</v>
      </c>
      <c r="B166" s="48" t="s">
        <v>29</v>
      </c>
      <c r="C166" s="49">
        <f>+IF(Dataset!C165&lt;'por debajo del promedio - Prov'!$C$1,Dataset!C165,"no")</f>
        <v>238</v>
      </c>
      <c r="D166" s="49">
        <f>+IF(Dataset!D165&lt;$D$1,Dataset!D165,"no")</f>
        <v>184</v>
      </c>
      <c r="E166" s="49">
        <f>+IF(Dataset!E165&lt;$E$1,Dataset!E165,"no")</f>
        <v>8</v>
      </c>
      <c r="F166" s="49">
        <f>+IF(Dataset!F165&lt;$F$1,Dataset!F165,"no")</f>
        <v>33</v>
      </c>
      <c r="G166" s="49">
        <f>+IF(Dataset!G165&lt;$G$1,Dataset!G165,"no")</f>
        <v>13</v>
      </c>
      <c r="H166" s="50" t="str">
        <f>+IF(Dataset!H165&lt;$H$1,Dataset!H165,"no")</f>
        <v>no</v>
      </c>
      <c r="I166" s="50">
        <f>+IF(Dataset!I165&lt;$I$1,Dataset!I165,"no")</f>
        <v>214.19</v>
      </c>
      <c r="J166" s="50" t="str">
        <f>+IF(Dataset!J165&lt;$J$1,Dataset!J165,"no")</f>
        <v>no</v>
      </c>
      <c r="K166" s="50">
        <f>+IF(Dataset!K165&lt;$K$1,Dataset!K165,"no")</f>
        <v>1973.17</v>
      </c>
      <c r="L166" s="50">
        <f>+IF(Dataset!L165&lt;$L$1,Dataset!L165,"no")</f>
        <v>18969.6</v>
      </c>
      <c r="M166" s="51" t="str">
        <f>+IF(Dataset!M165&lt;$M$1,Dataset!M165,"no")</f>
        <v>no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47">
        <v>2002.0</v>
      </c>
      <c r="B167" s="48" t="s">
        <v>29</v>
      </c>
      <c r="C167" s="49">
        <f>+IF(Dataset!C166&lt;'por debajo del promedio - Prov'!$C$1,Dataset!C166,"no")</f>
        <v>63</v>
      </c>
      <c r="D167" s="49" t="str">
        <f>+IF(Dataset!D166&lt;$D$1,Dataset!D166,"no")</f>
        <v>no</v>
      </c>
      <c r="E167" s="49">
        <f>+IF(Dataset!E166&lt;$E$1,Dataset!E166,"no")</f>
        <v>3</v>
      </c>
      <c r="F167" s="49" t="str">
        <f>+IF(Dataset!F166&lt;$F$1,Dataset!F166,"no")</f>
        <v>no</v>
      </c>
      <c r="G167" s="49">
        <f>+IF(Dataset!G166&lt;$G$1,Dataset!G166,"no")</f>
        <v>60</v>
      </c>
      <c r="H167" s="50" t="str">
        <f>+IF(Dataset!H166&lt;$H$1,Dataset!H166,"no")</f>
        <v>no</v>
      </c>
      <c r="I167" s="50">
        <f>+IF(Dataset!I166&lt;$I$1,Dataset!I166,"no")</f>
        <v>22314</v>
      </c>
      <c r="J167" s="50" t="str">
        <f>+IF(Dataset!J166&lt;$J$1,Dataset!J166,"no")</f>
        <v>no</v>
      </c>
      <c r="K167" s="50" t="str">
        <f>+IF(Dataset!K166&lt;$K$1,Dataset!K166,"no")</f>
        <v>no</v>
      </c>
      <c r="L167" s="50">
        <f>+IF(Dataset!L166&lt;$L$1,Dataset!L166,"no")</f>
        <v>248.2</v>
      </c>
      <c r="M167" s="51" t="str">
        <f>+IF(Dataset!M166&lt;$M$1,Dataset!M166,"no")</f>
        <v>no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47">
        <v>2011.0</v>
      </c>
      <c r="B168" s="48" t="s">
        <v>18</v>
      </c>
      <c r="C168" s="49">
        <f>+IF(Dataset!C167&lt;'por debajo del promedio - Prov'!$C$1,Dataset!C167,"no")</f>
        <v>131</v>
      </c>
      <c r="D168" s="49">
        <f>+IF(Dataset!D167&lt;$D$1,Dataset!D167,"no")</f>
        <v>113</v>
      </c>
      <c r="E168" s="49">
        <f>+IF(Dataset!E167&lt;$E$1,Dataset!E167,"no")</f>
        <v>15</v>
      </c>
      <c r="F168" s="49">
        <f>+IF(Dataset!F167&lt;$F$1,Dataset!F167,"no")</f>
        <v>3</v>
      </c>
      <c r="G168" s="49" t="str">
        <f>+IF(Dataset!G167&lt;$G$1,Dataset!G167,"no")</f>
        <v>no</v>
      </c>
      <c r="H168" s="50" t="str">
        <f>+IF(Dataset!H167&lt;$H$1,Dataset!H167,"no")</f>
        <v>no</v>
      </c>
      <c r="I168" s="50">
        <f>+IF(Dataset!I167&lt;$I$1,Dataset!I167,"no")</f>
        <v>0.08</v>
      </c>
      <c r="J168" s="50" t="str">
        <f>+IF(Dataset!J167&lt;$J$1,Dataset!J167,"no")</f>
        <v>no</v>
      </c>
      <c r="K168" s="50">
        <f>+IF(Dataset!K167&lt;$K$1,Dataset!K167,"no")</f>
        <v>12.5</v>
      </c>
      <c r="L168" s="50">
        <f>+IF(Dataset!L167&lt;$L$1,Dataset!L167,"no")</f>
        <v>22539.2</v>
      </c>
      <c r="M168" s="51" t="str">
        <f>+IF(Dataset!M167&lt;$M$1,Dataset!M167,"no")</f>
        <v>no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47">
        <v>2014.0</v>
      </c>
      <c r="B169" s="48" t="s">
        <v>33</v>
      </c>
      <c r="C169" s="49">
        <f>+IF(Dataset!C168&lt;'por debajo del promedio - Prov'!$C$1,Dataset!C168,"no")</f>
        <v>39</v>
      </c>
      <c r="D169" s="49">
        <f>+IF(Dataset!D168&lt;$D$1,Dataset!D168,"no")</f>
        <v>18</v>
      </c>
      <c r="E169" s="49">
        <f>+IF(Dataset!E168&lt;$E$1,Dataset!E168,"no")</f>
        <v>3</v>
      </c>
      <c r="F169" s="49">
        <f>+IF(Dataset!F168&lt;$F$1,Dataset!F168,"no")</f>
        <v>14</v>
      </c>
      <c r="G169" s="49">
        <f>+IF(Dataset!G168&lt;$G$1,Dataset!G168,"no")</f>
        <v>4</v>
      </c>
      <c r="H169" s="50" t="str">
        <f>+IF(Dataset!H168&lt;$H$1,Dataset!H168,"no")</f>
        <v>no</v>
      </c>
      <c r="I169" s="50">
        <f>+IF(Dataset!I168&lt;$I$1,Dataset!I168,"no")</f>
        <v>7156</v>
      </c>
      <c r="J169" s="50">
        <f>+IF(Dataset!J168&lt;$J$1,Dataset!J168,"no")</f>
        <v>500</v>
      </c>
      <c r="K169" s="50">
        <f>+IF(Dataset!K168&lt;$K$1,Dataset!K168,"no")</f>
        <v>10888</v>
      </c>
      <c r="L169" s="50">
        <f>+IF(Dataset!L168&lt;$L$1,Dataset!L168,"no")</f>
        <v>3711</v>
      </c>
      <c r="M169" s="51" t="str">
        <f>+IF(Dataset!M168&lt;$M$1,Dataset!M168,"no")</f>
        <v>no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47">
        <v>2014.0</v>
      </c>
      <c r="B170" s="48" t="s">
        <v>39</v>
      </c>
      <c r="C170" s="49">
        <f>+IF(Dataset!C169&lt;'por debajo del promedio - Prov'!$C$1,Dataset!C169,"no")</f>
        <v>17</v>
      </c>
      <c r="D170" s="49">
        <f>+IF(Dataset!D169&lt;$D$1,Dataset!D169,"no")</f>
        <v>2</v>
      </c>
      <c r="E170" s="49">
        <f>+IF(Dataset!E169&lt;$E$1,Dataset!E169,"no")</f>
        <v>2</v>
      </c>
      <c r="F170" s="49">
        <f>+IF(Dataset!F169&lt;$F$1,Dataset!F169,"no")</f>
        <v>1</v>
      </c>
      <c r="G170" s="49">
        <f>+IF(Dataset!G169&lt;$G$1,Dataset!G169,"no")</f>
        <v>12</v>
      </c>
      <c r="H170" s="50" t="str">
        <f>+IF(Dataset!H169&lt;$H$1,Dataset!H169,"no")</f>
        <v>no</v>
      </c>
      <c r="I170" s="50">
        <f>+IF(Dataset!I169&lt;$I$1,Dataset!I169,"no")</f>
        <v>1750.48</v>
      </c>
      <c r="J170" s="50" t="str">
        <f>+IF(Dataset!J169&lt;$J$1,Dataset!J169,"no")</f>
        <v>no</v>
      </c>
      <c r="K170" s="50">
        <f>+IF(Dataset!K169&lt;$K$1,Dataset!K169,"no")</f>
        <v>1110.09</v>
      </c>
      <c r="L170" s="50">
        <f>+IF(Dataset!L169&lt;$L$1,Dataset!L169,"no")</f>
        <v>18586.83</v>
      </c>
      <c r="M170" s="51" t="str">
        <f>+IF(Dataset!M169&lt;$M$1,Dataset!M169,"no")</f>
        <v>no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47">
        <v>2000.0</v>
      </c>
      <c r="B171" s="48" t="s">
        <v>28</v>
      </c>
      <c r="C171" s="49">
        <f>+IF(Dataset!C170&lt;'por debajo del promedio - Prov'!$C$1,Dataset!C170,"no")</f>
        <v>224</v>
      </c>
      <c r="D171" s="49">
        <f>+IF(Dataset!D170&lt;$D$1,Dataset!D170,"no")</f>
        <v>191</v>
      </c>
      <c r="E171" s="49">
        <f>+IF(Dataset!E170&lt;$E$1,Dataset!E170,"no")</f>
        <v>33</v>
      </c>
      <c r="F171" s="49" t="str">
        <f>+IF(Dataset!F170&lt;$F$1,Dataset!F170,"no")</f>
        <v>no</v>
      </c>
      <c r="G171" s="49" t="str">
        <f>+IF(Dataset!G170&lt;$G$1,Dataset!G170,"no")</f>
        <v>no</v>
      </c>
      <c r="H171" s="50" t="str">
        <f>+IF(Dataset!H170&lt;$H$1,Dataset!H170,"no")</f>
        <v>no</v>
      </c>
      <c r="I171" s="50" t="str">
        <f>+IF(Dataset!I170&lt;$I$1,Dataset!I170,"no")</f>
        <v>no</v>
      </c>
      <c r="J171" s="50">
        <f>+IF(Dataset!J170&lt;$J$1,Dataset!J170,"no")</f>
        <v>9</v>
      </c>
      <c r="K171" s="50">
        <f>+IF(Dataset!K170&lt;$K$1,Dataset!K170,"no")</f>
        <v>6003</v>
      </c>
      <c r="L171" s="50">
        <f>+IF(Dataset!L170&lt;$L$1,Dataset!L170,"no")</f>
        <v>15369</v>
      </c>
      <c r="M171" s="51" t="str">
        <f>+IF(Dataset!M170&lt;$M$1,Dataset!M170,"no")</f>
        <v>no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47">
        <v>2018.0</v>
      </c>
      <c r="B172" s="48" t="s">
        <v>28</v>
      </c>
      <c r="C172" s="49">
        <f>+IF(Dataset!C171&lt;'por debajo del promedio - Prov'!$C$1,Dataset!C171,"no")</f>
        <v>32</v>
      </c>
      <c r="D172" s="49" t="str">
        <f>+IF(Dataset!D171&lt;$D$1,Dataset!D171,"no")</f>
        <v>no</v>
      </c>
      <c r="E172" s="49" t="str">
        <f>+IF(Dataset!E171&lt;$E$1,Dataset!E171,"no")</f>
        <v>no</v>
      </c>
      <c r="F172" s="49" t="str">
        <f>+IF(Dataset!F171&lt;$F$1,Dataset!F171,"no")</f>
        <v>no</v>
      </c>
      <c r="G172" s="49">
        <f>+IF(Dataset!G171&lt;$G$1,Dataset!G171,"no")</f>
        <v>32</v>
      </c>
      <c r="H172" s="50" t="str">
        <f>+IF(Dataset!H171&lt;$H$1,Dataset!H171,"no")</f>
        <v>no</v>
      </c>
      <c r="I172" s="50">
        <f>+IF(Dataset!I171&lt;$I$1,Dataset!I171,"no")</f>
        <v>1802</v>
      </c>
      <c r="J172" s="50" t="str">
        <f>+IF(Dataset!J171&lt;$J$1,Dataset!J171,"no")</f>
        <v>no</v>
      </c>
      <c r="K172" s="50" t="str">
        <f>+IF(Dataset!K171&lt;$K$1,Dataset!K171,"no")</f>
        <v>no</v>
      </c>
      <c r="L172" s="50">
        <f>+IF(Dataset!L171&lt;$L$1,Dataset!L171,"no")</f>
        <v>19210</v>
      </c>
      <c r="M172" s="51" t="str">
        <f>+IF(Dataset!M171&lt;$M$1,Dataset!M171,"no")</f>
        <v>no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47">
        <v>1999.0</v>
      </c>
      <c r="B173" s="48" t="s">
        <v>17</v>
      </c>
      <c r="C173" s="49">
        <f>+IF(Dataset!C172&lt;'por debajo del promedio - Prov'!$C$1,Dataset!C172,"no")</f>
        <v>273</v>
      </c>
      <c r="D173" s="49">
        <f>+IF(Dataset!D172&lt;$D$1,Dataset!D172,"no")</f>
        <v>12</v>
      </c>
      <c r="E173" s="49">
        <f>+IF(Dataset!E172&lt;$E$1,Dataset!E172,"no")</f>
        <v>223</v>
      </c>
      <c r="F173" s="49" t="str">
        <f>+IF(Dataset!F172&lt;$F$1,Dataset!F172,"no")</f>
        <v>no</v>
      </c>
      <c r="G173" s="49">
        <f>+IF(Dataset!G172&lt;$G$1,Dataset!G172,"no")</f>
        <v>38</v>
      </c>
      <c r="H173" s="50" t="str">
        <f>+IF(Dataset!H172&lt;$H$1,Dataset!H172,"no")</f>
        <v>no</v>
      </c>
      <c r="I173" s="50">
        <f>+IF(Dataset!I172&lt;$I$1,Dataset!I172,"no")</f>
        <v>2774.8</v>
      </c>
      <c r="J173" s="50" t="str">
        <f>+IF(Dataset!J172&lt;$J$1,Dataset!J172,"no")</f>
        <v>no</v>
      </c>
      <c r="K173" s="50">
        <f>+IF(Dataset!K172&lt;$K$1,Dataset!K172,"no")</f>
        <v>5792.935</v>
      </c>
      <c r="L173" s="50">
        <f>+IF(Dataset!L172&lt;$L$1,Dataset!L172,"no")</f>
        <v>12368.235</v>
      </c>
      <c r="M173" s="51" t="str">
        <f>+IF(Dataset!M172&lt;$M$1,Dataset!M172,"no")</f>
        <v>no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47">
        <v>1998.0</v>
      </c>
      <c r="B174" s="48" t="s">
        <v>33</v>
      </c>
      <c r="C174" s="49">
        <f>+IF(Dataset!C173&lt;'por debajo del promedio - Prov'!$C$1,Dataset!C173,"no")</f>
        <v>33</v>
      </c>
      <c r="D174" s="49" t="str">
        <f>+IF(Dataset!D173&lt;$D$1,Dataset!D173,"no")</f>
        <v>no</v>
      </c>
      <c r="E174" s="49">
        <f>+IF(Dataset!E173&lt;$E$1,Dataset!E173,"no")</f>
        <v>33</v>
      </c>
      <c r="F174" s="49" t="str">
        <f>+IF(Dataset!F173&lt;$F$1,Dataset!F173,"no")</f>
        <v>no</v>
      </c>
      <c r="G174" s="49" t="str">
        <f>+IF(Dataset!G173&lt;$G$1,Dataset!G173,"no")</f>
        <v>no</v>
      </c>
      <c r="H174" s="50" t="str">
        <f>+IF(Dataset!H173&lt;$H$1,Dataset!H173,"no")</f>
        <v>no</v>
      </c>
      <c r="I174" s="50">
        <f>+IF(Dataset!I173&lt;$I$1,Dataset!I173,"no")</f>
        <v>8440</v>
      </c>
      <c r="J174" s="50" t="str">
        <f>+IF(Dataset!J173&lt;$J$1,Dataset!J173,"no")</f>
        <v>no</v>
      </c>
      <c r="K174" s="50" t="str">
        <f>+IF(Dataset!K173&lt;$K$1,Dataset!K173,"no")</f>
        <v>no</v>
      </c>
      <c r="L174" s="50">
        <f>+IF(Dataset!L173&lt;$L$1,Dataset!L173,"no")</f>
        <v>12392</v>
      </c>
      <c r="M174" s="51" t="str">
        <f>+IF(Dataset!M173&lt;$M$1,Dataset!M173,"no")</f>
        <v>no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47">
        <v>2003.0</v>
      </c>
      <c r="B175" s="48" t="s">
        <v>23</v>
      </c>
      <c r="C175" s="49">
        <f>+IF(Dataset!C174&lt;'por debajo del promedio - Prov'!$C$1,Dataset!C174,"no")</f>
        <v>5</v>
      </c>
      <c r="D175" s="49" t="str">
        <f>+IF(Dataset!D174&lt;$D$1,Dataset!D174,"no")</f>
        <v>no</v>
      </c>
      <c r="E175" s="49" t="str">
        <f>+IF(Dataset!E174&lt;$E$1,Dataset!E174,"no")</f>
        <v>no</v>
      </c>
      <c r="F175" s="49" t="str">
        <f>+IF(Dataset!F174&lt;$F$1,Dataset!F174,"no")</f>
        <v>no</v>
      </c>
      <c r="G175" s="49">
        <f>+IF(Dataset!G174&lt;$G$1,Dataset!G174,"no")</f>
        <v>5</v>
      </c>
      <c r="H175" s="50" t="str">
        <f>+IF(Dataset!H174&lt;$H$1,Dataset!H174,"no")</f>
        <v>no</v>
      </c>
      <c r="I175" s="50">
        <f>+IF(Dataset!I174&lt;$I$1,Dataset!I174,"no")</f>
        <v>2549</v>
      </c>
      <c r="J175" s="50">
        <f>+IF(Dataset!J174&lt;$J$1,Dataset!J174,"no")</f>
        <v>300</v>
      </c>
      <c r="K175" s="50">
        <f>+IF(Dataset!K174&lt;$K$1,Dataset!K174,"no")</f>
        <v>3934.5</v>
      </c>
      <c r="L175" s="50">
        <f>+IF(Dataset!L174&lt;$L$1,Dataset!L174,"no")</f>
        <v>14042.81</v>
      </c>
      <c r="M175" s="51" t="str">
        <f>+IF(Dataset!M174&lt;$M$1,Dataset!M174,"no")</f>
        <v>no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47">
        <v>2017.0</v>
      </c>
      <c r="B176" s="48" t="s">
        <v>13</v>
      </c>
      <c r="C176" s="49">
        <f>+IF(Dataset!C175&lt;'por debajo del promedio - Prov'!$C$1,Dataset!C175,"no")</f>
        <v>7</v>
      </c>
      <c r="D176" s="49" t="str">
        <f>+IF(Dataset!D175&lt;$D$1,Dataset!D175,"no")</f>
        <v>no</v>
      </c>
      <c r="E176" s="49" t="str">
        <f>+IF(Dataset!E175&lt;$E$1,Dataset!E175,"no")</f>
        <v>no</v>
      </c>
      <c r="F176" s="49" t="str">
        <f>+IF(Dataset!F175&lt;$F$1,Dataset!F175,"no")</f>
        <v>no</v>
      </c>
      <c r="G176" s="49">
        <f>+IF(Dataset!G175&lt;$G$1,Dataset!G175,"no")</f>
        <v>7</v>
      </c>
      <c r="H176" s="50" t="str">
        <f>+IF(Dataset!H175&lt;$H$1,Dataset!H175,"no")</f>
        <v>no</v>
      </c>
      <c r="I176" s="50">
        <f>+IF(Dataset!I175&lt;$I$1,Dataset!I175,"no")</f>
        <v>20600</v>
      </c>
      <c r="J176" s="50" t="str">
        <f>+IF(Dataset!J175&lt;$J$1,Dataset!J175,"no")</f>
        <v>no</v>
      </c>
      <c r="K176" s="50" t="str">
        <f>+IF(Dataset!K175&lt;$K$1,Dataset!K175,"no")</f>
        <v>no</v>
      </c>
      <c r="L176" s="50" t="str">
        <f>+IF(Dataset!L175&lt;$L$1,Dataset!L175,"no")</f>
        <v>no</v>
      </c>
      <c r="M176" s="51" t="str">
        <f>+IF(Dataset!M175&lt;$M$1,Dataset!M175,"no")</f>
        <v>no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47">
        <v>1993.0</v>
      </c>
      <c r="B177" s="48" t="s">
        <v>25</v>
      </c>
      <c r="C177" s="49">
        <f>+IF(Dataset!C176&lt;'por debajo del promedio - Prov'!$C$1,Dataset!C176,"no")</f>
        <v>19</v>
      </c>
      <c r="D177" s="49" t="str">
        <f>+IF(Dataset!D176&lt;$D$1,Dataset!D176,"no")</f>
        <v>no</v>
      </c>
      <c r="E177" s="49" t="str">
        <f>+IF(Dataset!E176&lt;$E$1,Dataset!E176,"no")</f>
        <v>no</v>
      </c>
      <c r="F177" s="49" t="str">
        <f>+IF(Dataset!F176&lt;$F$1,Dataset!F176,"no")</f>
        <v>no</v>
      </c>
      <c r="G177" s="49">
        <f>+IF(Dataset!G176&lt;$G$1,Dataset!G176,"no")</f>
        <v>19</v>
      </c>
      <c r="H177" s="50" t="str">
        <f>+IF(Dataset!H176&lt;$H$1,Dataset!H176,"no")</f>
        <v>no</v>
      </c>
      <c r="I177" s="50">
        <f>+IF(Dataset!I176&lt;$I$1,Dataset!I176,"no")</f>
        <v>1.03</v>
      </c>
      <c r="J177" s="50">
        <f>+IF(Dataset!J176&lt;$J$1,Dataset!J176,"no")</f>
        <v>2.54</v>
      </c>
      <c r="K177" s="50">
        <f>+IF(Dataset!K176&lt;$K$1,Dataset!K176,"no")</f>
        <v>10239.24</v>
      </c>
      <c r="L177" s="50">
        <f>+IF(Dataset!L176&lt;$L$1,Dataset!L176,"no")</f>
        <v>10321.69</v>
      </c>
      <c r="M177" s="51" t="str">
        <f>+IF(Dataset!M176&lt;$M$1,Dataset!M176,"no")</f>
        <v>no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47">
        <v>2011.0</v>
      </c>
      <c r="B178" s="48" t="s">
        <v>28</v>
      </c>
      <c r="C178" s="49">
        <f>+IF(Dataset!C177&lt;'por debajo del promedio - Prov'!$C$1,Dataset!C177,"no")</f>
        <v>43</v>
      </c>
      <c r="D178" s="49">
        <f>+IF(Dataset!D177&lt;$D$1,Dataset!D177,"no")</f>
        <v>10</v>
      </c>
      <c r="E178" s="49">
        <f>+IF(Dataset!E177&lt;$E$1,Dataset!E177,"no")</f>
        <v>32</v>
      </c>
      <c r="F178" s="49" t="str">
        <f>+IF(Dataset!F177&lt;$F$1,Dataset!F177,"no")</f>
        <v>no</v>
      </c>
      <c r="G178" s="49">
        <f>+IF(Dataset!G177&lt;$G$1,Dataset!G177,"no")</f>
        <v>1</v>
      </c>
      <c r="H178" s="50" t="str">
        <f>+IF(Dataset!H177&lt;$H$1,Dataset!H177,"no")</f>
        <v>no</v>
      </c>
      <c r="I178" s="50">
        <f>+IF(Dataset!I177&lt;$I$1,Dataset!I177,"no")</f>
        <v>8817</v>
      </c>
      <c r="J178" s="50">
        <f>+IF(Dataset!J177&lt;$J$1,Dataset!J177,"no")</f>
        <v>4</v>
      </c>
      <c r="K178" s="50">
        <f>+IF(Dataset!K177&lt;$K$1,Dataset!K177,"no")</f>
        <v>9503</v>
      </c>
      <c r="L178" s="50">
        <f>+IF(Dataset!L177&lt;$L$1,Dataset!L177,"no")</f>
        <v>2180</v>
      </c>
      <c r="M178" s="51" t="str">
        <f>+IF(Dataset!M177&lt;$M$1,Dataset!M177,"no")</f>
        <v>no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47">
        <v>2005.0</v>
      </c>
      <c r="B179" s="48" t="s">
        <v>34</v>
      </c>
      <c r="C179" s="49">
        <f>+IF(Dataset!C178&lt;'por debajo del promedio - Prov'!$C$1,Dataset!C178,"no")</f>
        <v>33</v>
      </c>
      <c r="D179" s="49">
        <f>+IF(Dataset!D178&lt;$D$1,Dataset!D178,"no")</f>
        <v>7</v>
      </c>
      <c r="E179" s="49">
        <f>+IF(Dataset!E178&lt;$E$1,Dataset!E178,"no")</f>
        <v>21</v>
      </c>
      <c r="F179" s="49">
        <f>+IF(Dataset!F178&lt;$F$1,Dataset!F178,"no")</f>
        <v>3</v>
      </c>
      <c r="G179" s="49">
        <f>+IF(Dataset!G178&lt;$G$1,Dataset!G178,"no")</f>
        <v>2</v>
      </c>
      <c r="H179" s="50" t="str">
        <f>+IF(Dataset!H178&lt;$H$1,Dataset!H178,"no")</f>
        <v>no</v>
      </c>
      <c r="I179" s="50">
        <f>+IF(Dataset!I178&lt;$I$1,Dataset!I178,"no")</f>
        <v>1000</v>
      </c>
      <c r="J179" s="50" t="str">
        <f>+IF(Dataset!J178&lt;$J$1,Dataset!J178,"no")</f>
        <v>no</v>
      </c>
      <c r="K179" s="50">
        <f>+IF(Dataset!K178&lt;$K$1,Dataset!K178,"no")</f>
        <v>8419.5</v>
      </c>
      <c r="L179" s="50">
        <f>+IF(Dataset!L178&lt;$L$1,Dataset!L178,"no")</f>
        <v>79.52</v>
      </c>
      <c r="M179" s="51" t="str">
        <f>+IF(Dataset!M178&lt;$M$1,Dataset!M178,"no")</f>
        <v>no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47">
        <v>1998.0</v>
      </c>
      <c r="B180" s="48" t="s">
        <v>13</v>
      </c>
      <c r="C180" s="49">
        <f>+IF(Dataset!C179&lt;'por debajo del promedio - Prov'!$C$1,Dataset!C179,"no")</f>
        <v>81</v>
      </c>
      <c r="D180" s="49">
        <f>+IF(Dataset!D179&lt;$D$1,Dataset!D179,"no")</f>
        <v>57</v>
      </c>
      <c r="E180" s="49" t="str">
        <f>+IF(Dataset!E179&lt;$E$1,Dataset!E179,"no")</f>
        <v>no</v>
      </c>
      <c r="F180" s="49">
        <f>+IF(Dataset!F179&lt;$F$1,Dataset!F179,"no")</f>
        <v>24</v>
      </c>
      <c r="G180" s="49" t="str">
        <f>+IF(Dataset!G179&lt;$G$1,Dataset!G179,"no")</f>
        <v>no</v>
      </c>
      <c r="H180" s="50" t="str">
        <f>+IF(Dataset!H179&lt;$H$1,Dataset!H179,"no")</f>
        <v>no</v>
      </c>
      <c r="I180" s="50">
        <f>+IF(Dataset!I179&lt;$I$1,Dataset!I179,"no")</f>
        <v>1124.99</v>
      </c>
      <c r="J180" s="50">
        <f>+IF(Dataset!J179&lt;$J$1,Dataset!J179,"no")</f>
        <v>1</v>
      </c>
      <c r="K180" s="50" t="str">
        <f>+IF(Dataset!K179&lt;$K$1,Dataset!K179,"no")</f>
        <v>no</v>
      </c>
      <c r="L180" s="50">
        <f>+IF(Dataset!L179&lt;$L$1,Dataset!L179,"no")</f>
        <v>19228.13</v>
      </c>
      <c r="M180" s="51" t="str">
        <f>+IF(Dataset!M179&lt;$M$1,Dataset!M179,"no")</f>
        <v>no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47">
        <v>2016.0</v>
      </c>
      <c r="B181" s="48" t="s">
        <v>35</v>
      </c>
      <c r="C181" s="49" t="str">
        <f>+IF(Dataset!C180&lt;'por debajo del promedio - Prov'!$C$1,Dataset!C180,"no")</f>
        <v>no</v>
      </c>
      <c r="D181" s="49">
        <f>+IF(Dataset!D180&lt;$D$1,Dataset!D180,"no")</f>
        <v>135</v>
      </c>
      <c r="E181" s="49" t="str">
        <f>+IF(Dataset!E180&lt;$E$1,Dataset!E180,"no")</f>
        <v>no</v>
      </c>
      <c r="F181" s="49">
        <f>+IF(Dataset!F180&lt;$F$1,Dataset!F180,"no")</f>
        <v>15</v>
      </c>
      <c r="G181" s="49">
        <f>+IF(Dataset!G180&lt;$G$1,Dataset!G180,"no")</f>
        <v>155</v>
      </c>
      <c r="H181" s="50" t="str">
        <f>+IF(Dataset!H180&lt;$H$1,Dataset!H180,"no")</f>
        <v>no</v>
      </c>
      <c r="I181" s="50">
        <f>+IF(Dataset!I180&lt;$I$1,Dataset!I180,"no")</f>
        <v>7.9</v>
      </c>
      <c r="J181" s="50">
        <f>+IF(Dataset!J180&lt;$J$1,Dataset!J180,"no")</f>
        <v>20.28</v>
      </c>
      <c r="K181" s="50">
        <f>+IF(Dataset!K180&lt;$K$1,Dataset!K180,"no")</f>
        <v>5668.79</v>
      </c>
      <c r="L181" s="50">
        <f>+IF(Dataset!L180&lt;$L$1,Dataset!L180,"no")</f>
        <v>14651.55</v>
      </c>
      <c r="M181" s="51" t="str">
        <f>+IF(Dataset!M180&lt;$M$1,Dataset!M180,"no")</f>
        <v>no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47">
        <v>2010.0</v>
      </c>
      <c r="B182" s="48" t="s">
        <v>32</v>
      </c>
      <c r="C182" s="49" t="str">
        <f>+IF(Dataset!C181&lt;'por debajo del promedio - Prov'!$C$1,Dataset!C181,"no")</f>
        <v>no</v>
      </c>
      <c r="D182" s="49">
        <f>+IF(Dataset!D181&lt;$D$1,Dataset!D181,"no")</f>
        <v>271</v>
      </c>
      <c r="E182" s="49">
        <f>+IF(Dataset!E181&lt;$E$1,Dataset!E181,"no")</f>
        <v>216</v>
      </c>
      <c r="F182" s="49" t="str">
        <f>+IF(Dataset!F181&lt;$F$1,Dataset!F181,"no")</f>
        <v>no</v>
      </c>
      <c r="G182" s="49" t="str">
        <f>+IF(Dataset!G181&lt;$G$1,Dataset!G181,"no")</f>
        <v>no</v>
      </c>
      <c r="H182" s="50" t="str">
        <f>+IF(Dataset!H181&lt;$H$1,Dataset!H181,"no")</f>
        <v>no</v>
      </c>
      <c r="I182" s="50">
        <f>+IF(Dataset!I181&lt;$I$1,Dataset!I181,"no")</f>
        <v>7118</v>
      </c>
      <c r="J182" s="50" t="str">
        <f>+IF(Dataset!J181&lt;$J$1,Dataset!J181,"no")</f>
        <v>no</v>
      </c>
      <c r="K182" s="50" t="str">
        <f>+IF(Dataset!K181&lt;$K$1,Dataset!K181,"no")</f>
        <v>no</v>
      </c>
      <c r="L182" s="50">
        <f>+IF(Dataset!L181&lt;$L$1,Dataset!L181,"no")</f>
        <v>3408.5</v>
      </c>
      <c r="M182" s="51" t="str">
        <f>+IF(Dataset!M181&lt;$M$1,Dataset!M181,"no")</f>
        <v>no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47">
        <v>2007.0</v>
      </c>
      <c r="B183" s="48" t="s">
        <v>36</v>
      </c>
      <c r="C183" s="49">
        <f>+IF(Dataset!C182&lt;'por debajo del promedio - Prov'!$C$1,Dataset!C182,"no")</f>
        <v>358</v>
      </c>
      <c r="D183" s="49">
        <f>+IF(Dataset!D182&lt;$D$1,Dataset!D182,"no")</f>
        <v>46</v>
      </c>
      <c r="E183" s="49">
        <f>+IF(Dataset!E182&lt;$E$1,Dataset!E182,"no")</f>
        <v>52</v>
      </c>
      <c r="F183" s="49">
        <f>+IF(Dataset!F182&lt;$F$1,Dataset!F182,"no")</f>
        <v>91</v>
      </c>
      <c r="G183" s="49">
        <f>+IF(Dataset!G182&lt;$G$1,Dataset!G182,"no")</f>
        <v>169</v>
      </c>
      <c r="H183" s="50" t="str">
        <f>+IF(Dataset!H182&lt;$H$1,Dataset!H182,"no")</f>
        <v>no</v>
      </c>
      <c r="I183" s="50">
        <f>+IF(Dataset!I182&lt;$I$1,Dataset!I182,"no")</f>
        <v>20</v>
      </c>
      <c r="J183" s="50">
        <f>+IF(Dataset!J182&lt;$J$1,Dataset!J182,"no")</f>
        <v>280</v>
      </c>
      <c r="K183" s="50">
        <f>+IF(Dataset!K182&lt;$K$1,Dataset!K182,"no")</f>
        <v>301.5</v>
      </c>
      <c r="L183" s="50">
        <f>+IF(Dataset!L182&lt;$L$1,Dataset!L182,"no")</f>
        <v>19534.5</v>
      </c>
      <c r="M183" s="51" t="str">
        <f>+IF(Dataset!M182&lt;$M$1,Dataset!M182,"no")</f>
        <v>no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47">
        <v>2018.0</v>
      </c>
      <c r="B184" s="48" t="s">
        <v>31</v>
      </c>
      <c r="C184" s="49">
        <f>+IF(Dataset!C183&lt;'por debajo del promedio - Prov'!$C$1,Dataset!C183,"no")</f>
        <v>222</v>
      </c>
      <c r="D184" s="49" t="str">
        <f>+IF(Dataset!D183&lt;$D$1,Dataset!D183,"no")</f>
        <v>no</v>
      </c>
      <c r="E184" s="49">
        <f>+IF(Dataset!E183&lt;$E$1,Dataset!E183,"no")</f>
        <v>12</v>
      </c>
      <c r="F184" s="49">
        <f>+IF(Dataset!F183&lt;$F$1,Dataset!F183,"no")</f>
        <v>43</v>
      </c>
      <c r="G184" s="49">
        <f>+IF(Dataset!G183&lt;$G$1,Dataset!G183,"no")</f>
        <v>167</v>
      </c>
      <c r="H184" s="50" t="str">
        <f>+IF(Dataset!H183&lt;$H$1,Dataset!H183,"no")</f>
        <v>no</v>
      </c>
      <c r="I184" s="50">
        <f>+IF(Dataset!I183&lt;$I$1,Dataset!I183,"no")</f>
        <v>1025.6</v>
      </c>
      <c r="J184" s="50">
        <f>+IF(Dataset!J183&lt;$J$1,Dataset!J183,"no")</f>
        <v>86</v>
      </c>
      <c r="K184" s="50">
        <f>+IF(Dataset!K183&lt;$K$1,Dataset!K183,"no")</f>
        <v>5203.35</v>
      </c>
      <c r="L184" s="50">
        <f>+IF(Dataset!L183&lt;$L$1,Dataset!L183,"no")</f>
        <v>13473.4</v>
      </c>
      <c r="M184" s="51" t="str">
        <f>+IF(Dataset!M183&lt;$M$1,Dataset!M183,"no")</f>
        <v>no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47">
        <v>2016.0</v>
      </c>
      <c r="B185" s="48" t="s">
        <v>39</v>
      </c>
      <c r="C185" s="49">
        <f>+IF(Dataset!C184&lt;'por debajo del promedio - Prov'!$C$1,Dataset!C184,"no")</f>
        <v>41</v>
      </c>
      <c r="D185" s="49">
        <f>+IF(Dataset!D184&lt;$D$1,Dataset!D184,"no")</f>
        <v>4</v>
      </c>
      <c r="E185" s="49">
        <f>+IF(Dataset!E184&lt;$E$1,Dataset!E184,"no")</f>
        <v>10</v>
      </c>
      <c r="F185" s="49">
        <f>+IF(Dataset!F184&lt;$F$1,Dataset!F184,"no")</f>
        <v>8</v>
      </c>
      <c r="G185" s="49">
        <f>+IF(Dataset!G184&lt;$G$1,Dataset!G184,"no")</f>
        <v>19</v>
      </c>
      <c r="H185" s="50" t="str">
        <f>+IF(Dataset!H184&lt;$H$1,Dataset!H184,"no")</f>
        <v>no</v>
      </c>
      <c r="I185" s="50">
        <f>+IF(Dataset!I184&lt;$I$1,Dataset!I184,"no")</f>
        <v>45.31</v>
      </c>
      <c r="J185" s="50">
        <f>+IF(Dataset!J184&lt;$J$1,Dataset!J184,"no")</f>
        <v>0.04</v>
      </c>
      <c r="K185" s="50">
        <f>+IF(Dataset!K184&lt;$K$1,Dataset!K184,"no")</f>
        <v>519.06</v>
      </c>
      <c r="L185" s="50">
        <f>+IF(Dataset!L184&lt;$L$1,Dataset!L184,"no")</f>
        <v>19219.17</v>
      </c>
      <c r="M185" s="51" t="str">
        <f>+IF(Dataset!M184&lt;$M$1,Dataset!M184,"no")</f>
        <v>no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47">
        <v>2004.0</v>
      </c>
      <c r="B186" s="48" t="s">
        <v>33</v>
      </c>
      <c r="C186" s="49" t="str">
        <f>+IF(Dataset!C185&lt;'por debajo del promedio - Prov'!$C$1,Dataset!C185,"no")</f>
        <v>no</v>
      </c>
      <c r="D186" s="49">
        <f>+IF(Dataset!D185&lt;$D$1,Dataset!D185,"no")</f>
        <v>593</v>
      </c>
      <c r="E186" s="49">
        <f>+IF(Dataset!E185&lt;$E$1,Dataset!E185,"no")</f>
        <v>203</v>
      </c>
      <c r="F186" s="49" t="str">
        <f>+IF(Dataset!F185&lt;$F$1,Dataset!F185,"no")</f>
        <v>no</v>
      </c>
      <c r="G186" s="49" t="str">
        <f>+IF(Dataset!G185&lt;$G$1,Dataset!G185,"no")</f>
        <v>no</v>
      </c>
      <c r="H186" s="50" t="str">
        <f>+IF(Dataset!H185&lt;$H$1,Dataset!H185,"no")</f>
        <v>no</v>
      </c>
      <c r="I186" s="50">
        <f>+IF(Dataset!I185&lt;$I$1,Dataset!I185,"no")</f>
        <v>1392.15</v>
      </c>
      <c r="J186" s="50" t="str">
        <f>+IF(Dataset!J185&lt;$J$1,Dataset!J185,"no")</f>
        <v>no</v>
      </c>
      <c r="K186" s="50">
        <f>+IF(Dataset!K185&lt;$K$1,Dataset!K185,"no")</f>
        <v>267.95</v>
      </c>
      <c r="L186" s="50">
        <f>+IF(Dataset!L185&lt;$L$1,Dataset!L185,"no")</f>
        <v>15893.31</v>
      </c>
      <c r="M186" s="51" t="str">
        <f>+IF(Dataset!M185&lt;$M$1,Dataset!M185,"no")</f>
        <v>no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47">
        <v>1995.0</v>
      </c>
      <c r="B187" s="48" t="s">
        <v>19</v>
      </c>
      <c r="C187" s="49">
        <f>+IF(Dataset!C186&lt;'por debajo del promedio - Prov'!$C$1,Dataset!C186,"no")</f>
        <v>30</v>
      </c>
      <c r="D187" s="49">
        <f>+IF(Dataset!D186&lt;$D$1,Dataset!D186,"no")</f>
        <v>28</v>
      </c>
      <c r="E187" s="49" t="str">
        <f>+IF(Dataset!E186&lt;$E$1,Dataset!E186,"no")</f>
        <v>no</v>
      </c>
      <c r="F187" s="49" t="str">
        <f>+IF(Dataset!F186&lt;$F$1,Dataset!F186,"no")</f>
        <v>no</v>
      </c>
      <c r="G187" s="49">
        <f>+IF(Dataset!G186&lt;$G$1,Dataset!G186,"no")</f>
        <v>2</v>
      </c>
      <c r="H187" s="50" t="str">
        <f>+IF(Dataset!H186&lt;$H$1,Dataset!H186,"no")</f>
        <v>no</v>
      </c>
      <c r="I187" s="50">
        <f>+IF(Dataset!I186&lt;$I$1,Dataset!I186,"no")</f>
        <v>16.25</v>
      </c>
      <c r="J187" s="50">
        <f>+IF(Dataset!J186&lt;$J$1,Dataset!J186,"no")</f>
        <v>120.25</v>
      </c>
      <c r="K187" s="50">
        <f>+IF(Dataset!K186&lt;$K$1,Dataset!K186,"no")</f>
        <v>6086.25</v>
      </c>
      <c r="L187" s="50">
        <f>+IF(Dataset!L186&lt;$L$1,Dataset!L186,"no")</f>
        <v>12875</v>
      </c>
      <c r="M187" s="51" t="str">
        <f>+IF(Dataset!M186&lt;$M$1,Dataset!M186,"no")</f>
        <v>no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47">
        <v>2008.0</v>
      </c>
      <c r="B188" s="48" t="s">
        <v>36</v>
      </c>
      <c r="C188" s="49">
        <f>+IF(Dataset!C187&lt;'por debajo del promedio - Prov'!$C$1,Dataset!C187,"no")</f>
        <v>401</v>
      </c>
      <c r="D188" s="49">
        <f>+IF(Dataset!D187&lt;$D$1,Dataset!D187,"no")</f>
        <v>270</v>
      </c>
      <c r="E188" s="49">
        <f>+IF(Dataset!E187&lt;$E$1,Dataset!E187,"no")</f>
        <v>131</v>
      </c>
      <c r="F188" s="49" t="str">
        <f>+IF(Dataset!F187&lt;$F$1,Dataset!F187,"no")</f>
        <v>no</v>
      </c>
      <c r="G188" s="49" t="str">
        <f>+IF(Dataset!G187&lt;$G$1,Dataset!G187,"no")</f>
        <v>no</v>
      </c>
      <c r="H188" s="50" t="str">
        <f>+IF(Dataset!H187&lt;$H$1,Dataset!H187,"no")</f>
        <v>no</v>
      </c>
      <c r="I188" s="50">
        <f>+IF(Dataset!I187&lt;$I$1,Dataset!I187,"no")</f>
        <v>4218</v>
      </c>
      <c r="J188" s="50" t="str">
        <f>+IF(Dataset!J187&lt;$J$1,Dataset!J187,"no")</f>
        <v>no</v>
      </c>
      <c r="K188" s="50">
        <f>+IF(Dataset!K187&lt;$K$1,Dataset!K187,"no")</f>
        <v>5842</v>
      </c>
      <c r="L188" s="50">
        <f>+IF(Dataset!L187&lt;$L$1,Dataset!L187,"no")</f>
        <v>8540</v>
      </c>
      <c r="M188" s="51" t="str">
        <f>+IF(Dataset!M187&lt;$M$1,Dataset!M187,"no")</f>
        <v>no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47">
        <v>2005.0</v>
      </c>
      <c r="B189" s="48" t="s">
        <v>38</v>
      </c>
      <c r="C189" s="49">
        <f>+IF(Dataset!C188&lt;'por debajo del promedio - Prov'!$C$1,Dataset!C188,"no")</f>
        <v>37</v>
      </c>
      <c r="D189" s="49">
        <f>+IF(Dataset!D188&lt;$D$1,Dataset!D188,"no")</f>
        <v>4</v>
      </c>
      <c r="E189" s="49">
        <f>+IF(Dataset!E188&lt;$E$1,Dataset!E188,"no")</f>
        <v>1</v>
      </c>
      <c r="F189" s="49">
        <f>+IF(Dataset!F188&lt;$F$1,Dataset!F188,"no")</f>
        <v>2</v>
      </c>
      <c r="G189" s="49">
        <f>+IF(Dataset!G188&lt;$G$1,Dataset!G188,"no")</f>
        <v>30</v>
      </c>
      <c r="H189" s="50" t="str">
        <f>+IF(Dataset!H188&lt;$H$1,Dataset!H188,"no")</f>
        <v>no</v>
      </c>
      <c r="I189" s="50">
        <f>+IF(Dataset!I188&lt;$I$1,Dataset!I188,"no")</f>
        <v>1360</v>
      </c>
      <c r="J189" s="50">
        <f>+IF(Dataset!J188&lt;$J$1,Dataset!J188,"no")</f>
        <v>190</v>
      </c>
      <c r="K189" s="50">
        <f>+IF(Dataset!K188&lt;$K$1,Dataset!K188,"no")</f>
        <v>874</v>
      </c>
      <c r="L189" s="50">
        <f>+IF(Dataset!L188&lt;$L$1,Dataset!L188,"no")</f>
        <v>15967</v>
      </c>
      <c r="M189" s="51" t="str">
        <f>+IF(Dataset!M188&lt;$M$1,Dataset!M188,"no")</f>
        <v>no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47">
        <v>1999.0</v>
      </c>
      <c r="B190" s="48" t="s">
        <v>30</v>
      </c>
      <c r="C190" s="49">
        <f>+IF(Dataset!C189&lt;'por debajo del promedio - Prov'!$C$1,Dataset!C189,"no")</f>
        <v>19</v>
      </c>
      <c r="D190" s="49">
        <f>+IF(Dataset!D189&lt;$D$1,Dataset!D189,"no")</f>
        <v>9</v>
      </c>
      <c r="E190" s="49">
        <f>+IF(Dataset!E189&lt;$E$1,Dataset!E189,"no")</f>
        <v>3</v>
      </c>
      <c r="F190" s="49">
        <f>+IF(Dataset!F189&lt;$F$1,Dataset!F189,"no")</f>
        <v>1</v>
      </c>
      <c r="G190" s="49">
        <f>+IF(Dataset!G189&lt;$G$1,Dataset!G189,"no")</f>
        <v>6</v>
      </c>
      <c r="H190" s="50" t="str">
        <f>+IF(Dataset!H189&lt;$H$1,Dataset!H189,"no")</f>
        <v>no</v>
      </c>
      <c r="I190" s="50">
        <f>+IF(Dataset!I189&lt;$I$1,Dataset!I189,"no")</f>
        <v>9400</v>
      </c>
      <c r="J190" s="50" t="str">
        <f>+IF(Dataset!J189&lt;$J$1,Dataset!J189,"no")</f>
        <v>no</v>
      </c>
      <c r="K190" s="50">
        <f>+IF(Dataset!K189&lt;$K$1,Dataset!K189,"no")</f>
        <v>302</v>
      </c>
      <c r="L190" s="50">
        <f>+IF(Dataset!L189&lt;$L$1,Dataset!L189,"no")</f>
        <v>8529</v>
      </c>
      <c r="M190" s="51" t="str">
        <f>+IF(Dataset!M189&lt;$M$1,Dataset!M189,"no")</f>
        <v>no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47">
        <v>2000.0</v>
      </c>
      <c r="B191" s="48" t="s">
        <v>26</v>
      </c>
      <c r="C191" s="49" t="str">
        <f>+IF(Dataset!C190&lt;'por debajo del promedio - Prov'!$C$1,Dataset!C190,"no")</f>
        <v>no</v>
      </c>
      <c r="D191" s="49">
        <f>+IF(Dataset!D190&lt;$D$1,Dataset!D190,"no")</f>
        <v>194</v>
      </c>
      <c r="E191" s="49">
        <f>+IF(Dataset!E190&lt;$E$1,Dataset!E190,"no")</f>
        <v>149</v>
      </c>
      <c r="F191" s="49" t="str">
        <f>+IF(Dataset!F190&lt;$F$1,Dataset!F190,"no")</f>
        <v>no</v>
      </c>
      <c r="G191" s="49" t="str">
        <f>+IF(Dataset!G190&lt;$G$1,Dataset!G190,"no")</f>
        <v>no</v>
      </c>
      <c r="H191" s="50" t="str">
        <f>+IF(Dataset!H190&lt;$H$1,Dataset!H190,"no")</f>
        <v>no</v>
      </c>
      <c r="I191" s="50" t="str">
        <f>+IF(Dataset!I190&lt;$I$1,Dataset!I190,"no")</f>
        <v>no</v>
      </c>
      <c r="J191" s="50">
        <f>+IF(Dataset!J190&lt;$J$1,Dataset!J190,"no")</f>
        <v>0.67</v>
      </c>
      <c r="K191" s="50">
        <f>+IF(Dataset!K190&lt;$K$1,Dataset!K190,"no")</f>
        <v>1198</v>
      </c>
      <c r="L191" s="50">
        <f>+IF(Dataset!L190&lt;$L$1,Dataset!L190,"no")</f>
        <v>16947.47</v>
      </c>
      <c r="M191" s="51" t="str">
        <f>+IF(Dataset!M190&lt;$M$1,Dataset!M190,"no")</f>
        <v>no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47">
        <v>2002.0</v>
      </c>
      <c r="B192" s="48" t="s">
        <v>24</v>
      </c>
      <c r="C192" s="49">
        <f>+IF(Dataset!C191&lt;'por debajo del promedio - Prov'!$C$1,Dataset!C191,"no")</f>
        <v>16</v>
      </c>
      <c r="D192" s="49">
        <f>+IF(Dataset!D191&lt;$D$1,Dataset!D191,"no")</f>
        <v>2</v>
      </c>
      <c r="E192" s="49">
        <f>+IF(Dataset!E191&lt;$E$1,Dataset!E191,"no")</f>
        <v>5</v>
      </c>
      <c r="F192" s="49">
        <f>+IF(Dataset!F191&lt;$F$1,Dataset!F191,"no")</f>
        <v>1</v>
      </c>
      <c r="G192" s="49">
        <f>+IF(Dataset!G191&lt;$G$1,Dataset!G191,"no")</f>
        <v>8</v>
      </c>
      <c r="H192" s="50" t="str">
        <f>+IF(Dataset!H191&lt;$H$1,Dataset!H191,"no")</f>
        <v>no</v>
      </c>
      <c r="I192" s="50">
        <f>+IF(Dataset!I191&lt;$I$1,Dataset!I191,"no")</f>
        <v>0.18</v>
      </c>
      <c r="J192" s="50">
        <f>+IF(Dataset!J191&lt;$J$1,Dataset!J191,"no")</f>
        <v>150.02</v>
      </c>
      <c r="K192" s="50" t="str">
        <f>+IF(Dataset!K191&lt;$K$1,Dataset!K191,"no")</f>
        <v>no</v>
      </c>
      <c r="L192" s="50">
        <f>+IF(Dataset!L191&lt;$L$1,Dataset!L191,"no")</f>
        <v>17900.06</v>
      </c>
      <c r="M192" s="51" t="str">
        <f>+IF(Dataset!M191&lt;$M$1,Dataset!M191,"no")</f>
        <v>no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47">
        <v>2000.0</v>
      </c>
      <c r="B193" s="48" t="s">
        <v>19</v>
      </c>
      <c r="C193" s="49" t="str">
        <f>+IF(Dataset!C192&lt;'por debajo del promedio - Prov'!$C$1,Dataset!C192,"no")</f>
        <v>no</v>
      </c>
      <c r="D193" s="49">
        <f>+IF(Dataset!D192&lt;$D$1,Dataset!D192,"no")</f>
        <v>895</v>
      </c>
      <c r="E193" s="49">
        <f>+IF(Dataset!E192&lt;$E$1,Dataset!E192,"no")</f>
        <v>239</v>
      </c>
      <c r="F193" s="49">
        <f>+IF(Dataset!F192&lt;$F$1,Dataset!F192,"no")</f>
        <v>188</v>
      </c>
      <c r="G193" s="49" t="str">
        <f>+IF(Dataset!G192&lt;$G$1,Dataset!G192,"no")</f>
        <v>no</v>
      </c>
      <c r="H193" s="50" t="str">
        <f>+IF(Dataset!H192&lt;$H$1,Dataset!H192,"no")</f>
        <v>no</v>
      </c>
      <c r="I193" s="50">
        <f>+IF(Dataset!I192&lt;$I$1,Dataset!I192,"no")</f>
        <v>1116</v>
      </c>
      <c r="J193" s="50">
        <f>+IF(Dataset!J192&lt;$J$1,Dataset!J192,"no")</f>
        <v>398.5</v>
      </c>
      <c r="K193" s="50">
        <f>+IF(Dataset!K192&lt;$K$1,Dataset!K192,"no")</f>
        <v>1901.5</v>
      </c>
      <c r="L193" s="50">
        <f>+IF(Dataset!L192&lt;$L$1,Dataset!L192,"no")</f>
        <v>14510.5</v>
      </c>
      <c r="M193" s="51" t="str">
        <f>+IF(Dataset!M192&lt;$M$1,Dataset!M192,"no")</f>
        <v>no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47">
        <v>2005.0</v>
      </c>
      <c r="B194" s="48" t="s">
        <v>22</v>
      </c>
      <c r="C194" s="49">
        <f>+IF(Dataset!C193&lt;'por debajo del promedio - Prov'!$C$1,Dataset!C193,"no")</f>
        <v>200</v>
      </c>
      <c r="D194" s="49">
        <f>+IF(Dataset!D193&lt;$D$1,Dataset!D193,"no")</f>
        <v>169</v>
      </c>
      <c r="E194" s="49">
        <f>+IF(Dataset!E193&lt;$E$1,Dataset!E193,"no")</f>
        <v>10</v>
      </c>
      <c r="F194" s="49">
        <f>+IF(Dataset!F193&lt;$F$1,Dataset!F193,"no")</f>
        <v>10</v>
      </c>
      <c r="G194" s="49">
        <f>+IF(Dataset!G193&lt;$G$1,Dataset!G193,"no")</f>
        <v>11</v>
      </c>
      <c r="H194" s="50" t="str">
        <f>+IF(Dataset!H193&lt;$H$1,Dataset!H193,"no")</f>
        <v>no</v>
      </c>
      <c r="I194" s="50">
        <f>+IF(Dataset!I193&lt;$I$1,Dataset!I193,"no")</f>
        <v>110.66</v>
      </c>
      <c r="J194" s="50">
        <f>+IF(Dataset!J193&lt;$J$1,Dataset!J193,"no")</f>
        <v>270.88</v>
      </c>
      <c r="K194" s="50">
        <f>+IF(Dataset!K193&lt;$K$1,Dataset!K193,"no")</f>
        <v>2787.95</v>
      </c>
      <c r="L194" s="50">
        <f>+IF(Dataset!L193&lt;$L$1,Dataset!L193,"no")</f>
        <v>14738.74</v>
      </c>
      <c r="M194" s="51" t="str">
        <f>+IF(Dataset!M193&lt;$M$1,Dataset!M193,"no")</f>
        <v>no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47">
        <v>2017.0</v>
      </c>
      <c r="B195" s="48" t="s">
        <v>37</v>
      </c>
      <c r="C195" s="49">
        <f>+IF(Dataset!C194&lt;'por debajo del promedio - Prov'!$C$1,Dataset!C194,"no")</f>
        <v>171</v>
      </c>
      <c r="D195" s="49">
        <f>+IF(Dataset!D194&lt;$D$1,Dataset!D194,"no")</f>
        <v>99</v>
      </c>
      <c r="E195" s="49">
        <f>+IF(Dataset!E194&lt;$E$1,Dataset!E194,"no")</f>
        <v>10</v>
      </c>
      <c r="F195" s="49">
        <f>+IF(Dataset!F194&lt;$F$1,Dataset!F194,"no")</f>
        <v>37</v>
      </c>
      <c r="G195" s="49">
        <f>+IF(Dataset!G194&lt;$G$1,Dataset!G194,"no")</f>
        <v>25</v>
      </c>
      <c r="H195" s="50" t="str">
        <f>+IF(Dataset!H194&lt;$H$1,Dataset!H194,"no")</f>
        <v>no</v>
      </c>
      <c r="I195" s="50">
        <f>+IF(Dataset!I194&lt;$I$1,Dataset!I194,"no")</f>
        <v>40.14</v>
      </c>
      <c r="J195" s="50">
        <f>+IF(Dataset!J194&lt;$J$1,Dataset!J194,"no")</f>
        <v>2.05</v>
      </c>
      <c r="K195" s="50">
        <f>+IF(Dataset!K194&lt;$K$1,Dataset!K194,"no")</f>
        <v>391.3</v>
      </c>
      <c r="L195" s="50">
        <f>+IF(Dataset!L194&lt;$L$1,Dataset!L194,"no")</f>
        <v>16846.89</v>
      </c>
      <c r="M195" s="51" t="str">
        <f>+IF(Dataset!M194&lt;$M$1,Dataset!M194,"no")</f>
        <v>no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47">
        <v>1993.0</v>
      </c>
      <c r="B196" s="48" t="s">
        <v>22</v>
      </c>
      <c r="C196" s="49">
        <f>+IF(Dataset!C195&lt;'por debajo del promedio - Prov'!$C$1,Dataset!C195,"no")</f>
        <v>254</v>
      </c>
      <c r="D196" s="49" t="str">
        <f>+IF(Dataset!D195&lt;$D$1,Dataset!D195,"no")</f>
        <v>no</v>
      </c>
      <c r="E196" s="49" t="str">
        <f>+IF(Dataset!E195&lt;$E$1,Dataset!E195,"no")</f>
        <v>no</v>
      </c>
      <c r="F196" s="49" t="str">
        <f>+IF(Dataset!F195&lt;$F$1,Dataset!F195,"no")</f>
        <v>no</v>
      </c>
      <c r="G196" s="49" t="str">
        <f>+IF(Dataset!G195&lt;$G$1,Dataset!G195,"no")</f>
        <v>no</v>
      </c>
      <c r="H196" s="50" t="str">
        <f>+IF(Dataset!H195&lt;$H$1,Dataset!H195,"no")</f>
        <v>no</v>
      </c>
      <c r="I196" s="50">
        <f>+IF(Dataset!I195&lt;$I$1,Dataset!I195,"no")</f>
        <v>1549</v>
      </c>
      <c r="J196" s="50">
        <f>+IF(Dataset!J195&lt;$J$1,Dataset!J195,"no")</f>
        <v>44</v>
      </c>
      <c r="K196" s="50">
        <f>+IF(Dataset!K195&lt;$K$1,Dataset!K195,"no")</f>
        <v>271</v>
      </c>
      <c r="L196" s="50">
        <f>+IF(Dataset!L195&lt;$L$1,Dataset!L195,"no")</f>
        <v>15114.4</v>
      </c>
      <c r="M196" s="51" t="str">
        <f>+IF(Dataset!M195&lt;$M$1,Dataset!M195,"no")</f>
        <v>no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47">
        <v>2016.0</v>
      </c>
      <c r="B197" s="48" t="s">
        <v>30</v>
      </c>
      <c r="C197" s="49" t="str">
        <f>+IF(Dataset!C196&lt;'por debajo del promedio - Prov'!$C$1,Dataset!C196,"no")</f>
        <v>no</v>
      </c>
      <c r="D197" s="49">
        <f>+IF(Dataset!D196&lt;$D$1,Dataset!D196,"no")</f>
        <v>139</v>
      </c>
      <c r="E197" s="49" t="str">
        <f>+IF(Dataset!E196&lt;$E$1,Dataset!E196,"no")</f>
        <v>no</v>
      </c>
      <c r="F197" s="49" t="str">
        <f>+IF(Dataset!F196&lt;$F$1,Dataset!F196,"no")</f>
        <v>no</v>
      </c>
      <c r="G197" s="49">
        <f>+IF(Dataset!G196&lt;$G$1,Dataset!G196,"no")</f>
        <v>109</v>
      </c>
      <c r="H197" s="50" t="str">
        <f>+IF(Dataset!H196&lt;$H$1,Dataset!H196,"no")</f>
        <v>no</v>
      </c>
      <c r="I197" s="50">
        <f>+IF(Dataset!I196&lt;$I$1,Dataset!I196,"no")</f>
        <v>3866</v>
      </c>
      <c r="J197" s="50" t="str">
        <f>+IF(Dataset!J196&lt;$J$1,Dataset!J196,"no")</f>
        <v>no</v>
      </c>
      <c r="K197" s="50">
        <f>+IF(Dataset!K196&lt;$K$1,Dataset!K196,"no")</f>
        <v>382</v>
      </c>
      <c r="L197" s="50">
        <f>+IF(Dataset!L196&lt;$L$1,Dataset!L196,"no")</f>
        <v>8544</v>
      </c>
      <c r="M197" s="51" t="str">
        <f>+IF(Dataset!M196&lt;$M$1,Dataset!M196,"no")</f>
        <v>no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47">
        <v>2016.0</v>
      </c>
      <c r="B198" s="48" t="s">
        <v>33</v>
      </c>
      <c r="C198" s="49">
        <f>+IF(Dataset!C197&lt;'por debajo del promedio - Prov'!$C$1,Dataset!C197,"no")</f>
        <v>39</v>
      </c>
      <c r="D198" s="49">
        <f>+IF(Dataset!D197&lt;$D$1,Dataset!D197,"no")</f>
        <v>1</v>
      </c>
      <c r="E198" s="49">
        <f>+IF(Dataset!E197&lt;$E$1,Dataset!E197,"no")</f>
        <v>19</v>
      </c>
      <c r="F198" s="49">
        <f>+IF(Dataset!F197&lt;$F$1,Dataset!F197,"no")</f>
        <v>9</v>
      </c>
      <c r="G198" s="49">
        <f>+IF(Dataset!G197&lt;$G$1,Dataset!G197,"no")</f>
        <v>10</v>
      </c>
      <c r="H198" s="50" t="str">
        <f>+IF(Dataset!H197&lt;$H$1,Dataset!H197,"no")</f>
        <v>no</v>
      </c>
      <c r="I198" s="50">
        <f>+IF(Dataset!I197&lt;$I$1,Dataset!I197,"no")</f>
        <v>1671.6</v>
      </c>
      <c r="J198" s="50">
        <f>+IF(Dataset!J197&lt;$J$1,Dataset!J197,"no")</f>
        <v>12</v>
      </c>
      <c r="K198" s="50">
        <f>+IF(Dataset!K197&lt;$K$1,Dataset!K197,"no")</f>
        <v>5169.3</v>
      </c>
      <c r="L198" s="50">
        <f>+IF(Dataset!L197&lt;$L$1,Dataset!L197,"no")</f>
        <v>9314.1</v>
      </c>
      <c r="M198" s="51" t="str">
        <f>+IF(Dataset!M197&lt;$M$1,Dataset!M197,"no")</f>
        <v>no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47">
        <v>2000.0</v>
      </c>
      <c r="B199" s="48" t="s">
        <v>34</v>
      </c>
      <c r="C199" s="49">
        <f>+IF(Dataset!C198&lt;'por debajo del promedio - Prov'!$C$1,Dataset!C198,"no")</f>
        <v>202</v>
      </c>
      <c r="D199" s="49">
        <f>+IF(Dataset!D198&lt;$D$1,Dataset!D198,"no")</f>
        <v>67</v>
      </c>
      <c r="E199" s="49">
        <f>+IF(Dataset!E198&lt;$E$1,Dataset!E198,"no")</f>
        <v>5</v>
      </c>
      <c r="F199" s="49" t="str">
        <f>+IF(Dataset!F198&lt;$F$1,Dataset!F198,"no")</f>
        <v>no</v>
      </c>
      <c r="G199" s="49">
        <f>+IF(Dataset!G198&lt;$G$1,Dataset!G198,"no")</f>
        <v>130</v>
      </c>
      <c r="H199" s="50" t="str">
        <f>+IF(Dataset!H198&lt;$H$1,Dataset!H198,"no")</f>
        <v>no</v>
      </c>
      <c r="I199" s="50">
        <f>+IF(Dataset!I198&lt;$I$1,Dataset!I198,"no")</f>
        <v>396.98</v>
      </c>
      <c r="J199" s="50">
        <f>+IF(Dataset!J198&lt;$J$1,Dataset!J198,"no")</f>
        <v>630.6</v>
      </c>
      <c r="K199" s="50">
        <f>+IF(Dataset!K198&lt;$K$1,Dataset!K198,"no")</f>
        <v>6596.96</v>
      </c>
      <c r="L199" s="50">
        <f>+IF(Dataset!L198&lt;$L$1,Dataset!L198,"no")</f>
        <v>8433.02</v>
      </c>
      <c r="M199" s="51" t="str">
        <f>+IF(Dataset!M198&lt;$M$1,Dataset!M198,"no")</f>
        <v>no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47">
        <v>1997.0</v>
      </c>
      <c r="B200" s="48" t="s">
        <v>38</v>
      </c>
      <c r="C200" s="49">
        <f>+IF(Dataset!C199&lt;'por debajo del promedio - Prov'!$C$1,Dataset!C199,"no")</f>
        <v>318</v>
      </c>
      <c r="D200" s="49">
        <f>+IF(Dataset!D199&lt;$D$1,Dataset!D199,"no")</f>
        <v>67</v>
      </c>
      <c r="E200" s="49" t="str">
        <f>+IF(Dataset!E199&lt;$E$1,Dataset!E199,"no")</f>
        <v>no</v>
      </c>
      <c r="F200" s="49" t="str">
        <f>+IF(Dataset!F199&lt;$F$1,Dataset!F199,"no")</f>
        <v>no</v>
      </c>
      <c r="G200" s="49" t="str">
        <f>+IF(Dataset!G199&lt;$G$1,Dataset!G199,"no")</f>
        <v>no</v>
      </c>
      <c r="H200" s="50" t="str">
        <f>+IF(Dataset!H199&lt;$H$1,Dataset!H199,"no")</f>
        <v>no</v>
      </c>
      <c r="I200" s="50">
        <f>+IF(Dataset!I199&lt;$I$1,Dataset!I199,"no")</f>
        <v>564.18</v>
      </c>
      <c r="J200" s="50" t="str">
        <f>+IF(Dataset!J199&lt;$J$1,Dataset!J199,"no")</f>
        <v>no</v>
      </c>
      <c r="K200" s="50">
        <f>+IF(Dataset!K199&lt;$K$1,Dataset!K199,"no")</f>
        <v>1683.27</v>
      </c>
      <c r="L200" s="50">
        <f>+IF(Dataset!L199&lt;$L$1,Dataset!L199,"no")</f>
        <v>13583.15</v>
      </c>
      <c r="M200" s="51" t="str">
        <f>+IF(Dataset!M199&lt;$M$1,Dataset!M199,"no")</f>
        <v>no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47">
        <v>1996.0</v>
      </c>
      <c r="B201" s="48" t="s">
        <v>18</v>
      </c>
      <c r="C201" s="49">
        <f>+IF(Dataset!C200&lt;'por debajo del promedio - Prov'!$C$1,Dataset!C200,"no")</f>
        <v>8</v>
      </c>
      <c r="D201" s="49" t="str">
        <f>+IF(Dataset!D200&lt;$D$1,Dataset!D200,"no")</f>
        <v>no</v>
      </c>
      <c r="E201" s="49">
        <f>+IF(Dataset!E200&lt;$E$1,Dataset!E200,"no")</f>
        <v>2</v>
      </c>
      <c r="F201" s="49" t="str">
        <f>+IF(Dataset!F200&lt;$F$1,Dataset!F200,"no")</f>
        <v>no</v>
      </c>
      <c r="G201" s="49">
        <f>+IF(Dataset!G200&lt;$G$1,Dataset!G200,"no")</f>
        <v>6</v>
      </c>
      <c r="H201" s="50" t="str">
        <f>+IF(Dataset!H200&lt;$H$1,Dataset!H200,"no")</f>
        <v>no</v>
      </c>
      <c r="I201" s="50">
        <f>+IF(Dataset!I200&lt;$I$1,Dataset!I200,"no")</f>
        <v>11800</v>
      </c>
      <c r="J201" s="50" t="str">
        <f>+IF(Dataset!J200&lt;$J$1,Dataset!J200,"no")</f>
        <v>no</v>
      </c>
      <c r="K201" s="50" t="str">
        <f>+IF(Dataset!K200&lt;$K$1,Dataset!K200,"no")</f>
        <v>no</v>
      </c>
      <c r="L201" s="50">
        <f>+IF(Dataset!L200&lt;$L$1,Dataset!L200,"no")</f>
        <v>4000</v>
      </c>
      <c r="M201" s="51" t="str">
        <f>+IF(Dataset!M200&lt;$M$1,Dataset!M200,"no")</f>
        <v>no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47">
        <v>2004.0</v>
      </c>
      <c r="B202" s="48" t="s">
        <v>27</v>
      </c>
      <c r="C202" s="49">
        <f>+IF(Dataset!C201&lt;'por debajo del promedio - Prov'!$C$1,Dataset!C201,"no")</f>
        <v>42</v>
      </c>
      <c r="D202" s="49" t="str">
        <f>+IF(Dataset!D201&lt;$D$1,Dataset!D201,"no")</f>
        <v>no</v>
      </c>
      <c r="E202" s="49" t="str">
        <f>+IF(Dataset!E201&lt;$E$1,Dataset!E201,"no")</f>
        <v>no</v>
      </c>
      <c r="F202" s="49">
        <f>+IF(Dataset!F201&lt;$F$1,Dataset!F201,"no")</f>
        <v>17</v>
      </c>
      <c r="G202" s="49">
        <f>+IF(Dataset!G201&lt;$G$1,Dataset!G201,"no")</f>
        <v>25</v>
      </c>
      <c r="H202" s="50" t="str">
        <f>+IF(Dataset!H201&lt;$H$1,Dataset!H201,"no")</f>
        <v>no</v>
      </c>
      <c r="I202" s="50">
        <f>+IF(Dataset!I201&lt;$I$1,Dataset!I201,"no")</f>
        <v>545</v>
      </c>
      <c r="J202" s="50" t="str">
        <f>+IF(Dataset!J201&lt;$J$1,Dataset!J201,"no")</f>
        <v>no</v>
      </c>
      <c r="K202" s="50">
        <f>+IF(Dataset!K201&lt;$K$1,Dataset!K201,"no")</f>
        <v>3</v>
      </c>
      <c r="L202" s="50">
        <f>+IF(Dataset!L201&lt;$L$1,Dataset!L201,"no")</f>
        <v>9975</v>
      </c>
      <c r="M202" s="51" t="str">
        <f>+IF(Dataset!M201&lt;$M$1,Dataset!M201,"no")</f>
        <v>no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47">
        <v>2010.0</v>
      </c>
      <c r="B203" s="48" t="s">
        <v>22</v>
      </c>
      <c r="C203" s="49">
        <f>+IF(Dataset!C202&lt;'por debajo del promedio - Prov'!$C$1,Dataset!C202,"no")</f>
        <v>20</v>
      </c>
      <c r="D203" s="49">
        <f>+IF(Dataset!D202&lt;$D$1,Dataset!D202,"no")</f>
        <v>17</v>
      </c>
      <c r="E203" s="49">
        <f>+IF(Dataset!E202&lt;$E$1,Dataset!E202,"no")</f>
        <v>1</v>
      </c>
      <c r="F203" s="49" t="str">
        <f>+IF(Dataset!F202&lt;$F$1,Dataset!F202,"no")</f>
        <v>no</v>
      </c>
      <c r="G203" s="49">
        <f>+IF(Dataset!G202&lt;$G$1,Dataset!G202,"no")</f>
        <v>2</v>
      </c>
      <c r="H203" s="50" t="str">
        <f>+IF(Dataset!H202&lt;$H$1,Dataset!H202,"no")</f>
        <v>no</v>
      </c>
      <c r="I203" s="50">
        <f>+IF(Dataset!I202&lt;$I$1,Dataset!I202,"no")</f>
        <v>10145</v>
      </c>
      <c r="J203" s="50" t="str">
        <f>+IF(Dataset!J202&lt;$J$1,Dataset!J202,"no")</f>
        <v>no</v>
      </c>
      <c r="K203" s="50">
        <f>+IF(Dataset!K202&lt;$K$1,Dataset!K202,"no")</f>
        <v>691.25</v>
      </c>
      <c r="L203" s="50">
        <f>+IF(Dataset!L202&lt;$L$1,Dataset!L202,"no")</f>
        <v>4658</v>
      </c>
      <c r="M203" s="51" t="str">
        <f>+IF(Dataset!M202&lt;$M$1,Dataset!M202,"no")</f>
        <v>no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47">
        <v>1998.0</v>
      </c>
      <c r="B204" s="48" t="s">
        <v>37</v>
      </c>
      <c r="C204" s="49">
        <f>+IF(Dataset!C203&lt;'por debajo del promedio - Prov'!$C$1,Dataset!C203,"no")</f>
        <v>10</v>
      </c>
      <c r="D204" s="49">
        <f>+IF(Dataset!D203&lt;$D$1,Dataset!D203,"no")</f>
        <v>4</v>
      </c>
      <c r="E204" s="49">
        <f>+IF(Dataset!E203&lt;$E$1,Dataset!E203,"no")</f>
        <v>5</v>
      </c>
      <c r="F204" s="49">
        <f>+IF(Dataset!F203&lt;$F$1,Dataset!F203,"no")</f>
        <v>1</v>
      </c>
      <c r="G204" s="49" t="str">
        <f>+IF(Dataset!G203&lt;$G$1,Dataset!G203,"no")</f>
        <v>no</v>
      </c>
      <c r="H204" s="50" t="str">
        <f>+IF(Dataset!H203&lt;$H$1,Dataset!H203,"no")</f>
        <v>no</v>
      </c>
      <c r="I204" s="50">
        <f>+IF(Dataset!I203&lt;$I$1,Dataset!I203,"no")</f>
        <v>15370</v>
      </c>
      <c r="J204" s="50" t="str">
        <f>+IF(Dataset!J203&lt;$J$1,Dataset!J203,"no")</f>
        <v>no</v>
      </c>
      <c r="K204" s="50" t="str">
        <f>+IF(Dataset!K203&lt;$K$1,Dataset!K203,"no")</f>
        <v>no</v>
      </c>
      <c r="L204" s="50" t="str">
        <f>+IF(Dataset!L203&lt;$L$1,Dataset!L203,"no")</f>
        <v>no</v>
      </c>
      <c r="M204" s="51" t="str">
        <f>+IF(Dataset!M203&lt;$M$1,Dataset!M203,"no")</f>
        <v>no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47">
        <v>2005.0</v>
      </c>
      <c r="B205" s="48" t="s">
        <v>36</v>
      </c>
      <c r="C205" s="49">
        <f>+IF(Dataset!C204&lt;'por debajo del promedio - Prov'!$C$1,Dataset!C204,"no")</f>
        <v>157</v>
      </c>
      <c r="D205" s="49">
        <f>+IF(Dataset!D204&lt;$D$1,Dataset!D204,"no")</f>
        <v>94</v>
      </c>
      <c r="E205" s="49">
        <f>+IF(Dataset!E204&lt;$E$1,Dataset!E204,"no")</f>
        <v>11</v>
      </c>
      <c r="F205" s="49">
        <f>+IF(Dataset!F204&lt;$F$1,Dataset!F204,"no")</f>
        <v>10</v>
      </c>
      <c r="G205" s="49">
        <f>+IF(Dataset!G204&lt;$G$1,Dataset!G204,"no")</f>
        <v>42</v>
      </c>
      <c r="H205" s="50" t="str">
        <f>+IF(Dataset!H204&lt;$H$1,Dataset!H204,"no")</f>
        <v>no</v>
      </c>
      <c r="I205" s="50">
        <f>+IF(Dataset!I204&lt;$I$1,Dataset!I204,"no")</f>
        <v>4.78</v>
      </c>
      <c r="J205" s="50">
        <f>+IF(Dataset!J204&lt;$J$1,Dataset!J204,"no")</f>
        <v>11.03</v>
      </c>
      <c r="K205" s="50">
        <f>+IF(Dataset!K204&lt;$K$1,Dataset!K204,"no")</f>
        <v>6232.91</v>
      </c>
      <c r="L205" s="50">
        <f>+IF(Dataset!L204&lt;$L$1,Dataset!L204,"no")</f>
        <v>9106</v>
      </c>
      <c r="M205" s="51" t="str">
        <f>+IF(Dataset!M204&lt;$M$1,Dataset!M204,"no")</f>
        <v>no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47">
        <v>2014.0</v>
      </c>
      <c r="B206" s="48" t="s">
        <v>19</v>
      </c>
      <c r="C206" s="49">
        <f>+IF(Dataset!C205&lt;'por debajo del promedio - Prov'!$C$1,Dataset!C205,"no")</f>
        <v>189</v>
      </c>
      <c r="D206" s="49">
        <f>+IF(Dataset!D205&lt;$D$1,Dataset!D205,"no")</f>
        <v>170</v>
      </c>
      <c r="E206" s="49">
        <f>+IF(Dataset!E205&lt;$E$1,Dataset!E205,"no")</f>
        <v>10</v>
      </c>
      <c r="F206" s="49">
        <f>+IF(Dataset!F205&lt;$F$1,Dataset!F205,"no")</f>
        <v>9</v>
      </c>
      <c r="G206" s="49" t="str">
        <f>+IF(Dataset!G205&lt;$G$1,Dataset!G205,"no")</f>
        <v>no</v>
      </c>
      <c r="H206" s="50" t="str">
        <f>+IF(Dataset!H205&lt;$H$1,Dataset!H205,"no")</f>
        <v>no</v>
      </c>
      <c r="I206" s="50">
        <f>+IF(Dataset!I205&lt;$I$1,Dataset!I205,"no")</f>
        <v>0.04</v>
      </c>
      <c r="J206" s="50">
        <f>+IF(Dataset!J205&lt;$J$1,Dataset!J205,"no")</f>
        <v>0.31</v>
      </c>
      <c r="K206" s="50">
        <f>+IF(Dataset!K205&lt;$K$1,Dataset!K205,"no")</f>
        <v>9.51</v>
      </c>
      <c r="L206" s="50">
        <f>+IF(Dataset!L205&lt;$L$1,Dataset!L205,"no")</f>
        <v>15170.65</v>
      </c>
      <c r="M206" s="51" t="str">
        <f>+IF(Dataset!M205&lt;$M$1,Dataset!M205,"no")</f>
        <v>no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47">
        <v>2001.0</v>
      </c>
      <c r="B207" s="48" t="s">
        <v>33</v>
      </c>
      <c r="C207" s="49">
        <f>+IF(Dataset!C206&lt;'por debajo del promedio - Prov'!$C$1,Dataset!C206,"no")</f>
        <v>2</v>
      </c>
      <c r="D207" s="49">
        <f>+IF(Dataset!D206&lt;$D$1,Dataset!D206,"no")</f>
        <v>1</v>
      </c>
      <c r="E207" s="49">
        <f>+IF(Dataset!E206&lt;$E$1,Dataset!E206,"no")</f>
        <v>1</v>
      </c>
      <c r="F207" s="49" t="str">
        <f>+IF(Dataset!F206&lt;$F$1,Dataset!F206,"no")</f>
        <v>no</v>
      </c>
      <c r="G207" s="49" t="str">
        <f>+IF(Dataset!G206&lt;$G$1,Dataset!G206,"no")</f>
        <v>no</v>
      </c>
      <c r="H207" s="50" t="str">
        <f>+IF(Dataset!H206&lt;$H$1,Dataset!H206,"no")</f>
        <v>no</v>
      </c>
      <c r="I207" s="50">
        <f>+IF(Dataset!I206&lt;$I$1,Dataset!I206,"no")</f>
        <v>12300</v>
      </c>
      <c r="J207" s="50" t="str">
        <f>+IF(Dataset!J206&lt;$J$1,Dataset!J206,"no")</f>
        <v>no</v>
      </c>
      <c r="K207" s="50" t="str">
        <f>+IF(Dataset!K206&lt;$K$1,Dataset!K206,"no")</f>
        <v>no</v>
      </c>
      <c r="L207" s="50">
        <f>+IF(Dataset!L206&lt;$L$1,Dataset!L206,"no")</f>
        <v>2700</v>
      </c>
      <c r="M207" s="51" t="str">
        <f>+IF(Dataset!M206&lt;$M$1,Dataset!M206,"no")</f>
        <v>no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47">
        <v>2019.0</v>
      </c>
      <c r="B208" s="48" t="s">
        <v>32</v>
      </c>
      <c r="C208" s="49">
        <f>+IF(Dataset!C207&lt;'por debajo del promedio - Prov'!$C$1,Dataset!C207,"no")</f>
        <v>288</v>
      </c>
      <c r="D208" s="49">
        <f>+IF(Dataset!D207&lt;$D$1,Dataset!D207,"no")</f>
        <v>76</v>
      </c>
      <c r="E208" s="49">
        <f>+IF(Dataset!E207&lt;$E$1,Dataset!E207,"no")</f>
        <v>43</v>
      </c>
      <c r="F208" s="49">
        <f>+IF(Dataset!F207&lt;$F$1,Dataset!F207,"no")</f>
        <v>1</v>
      </c>
      <c r="G208" s="49">
        <f>+IF(Dataset!G207&lt;$G$1,Dataset!G207,"no")</f>
        <v>168</v>
      </c>
      <c r="H208" s="50" t="str">
        <f>+IF(Dataset!H207&lt;$H$1,Dataset!H207,"no")</f>
        <v>no</v>
      </c>
      <c r="I208" s="50">
        <f>+IF(Dataset!I207&lt;$I$1,Dataset!I207,"no")</f>
        <v>5865</v>
      </c>
      <c r="J208" s="50">
        <f>+IF(Dataset!J207&lt;$J$1,Dataset!J207,"no")</f>
        <v>70</v>
      </c>
      <c r="K208" s="50">
        <f>+IF(Dataset!K207&lt;$K$1,Dataset!K207,"no")</f>
        <v>2190</v>
      </c>
      <c r="L208" s="50">
        <f>+IF(Dataset!L207&lt;$L$1,Dataset!L207,"no")</f>
        <v>6710</v>
      </c>
      <c r="M208" s="51" t="str">
        <f>+IF(Dataset!M207&lt;$M$1,Dataset!M207,"no")</f>
        <v>no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47">
        <v>2013.0</v>
      </c>
      <c r="B209" s="48" t="s">
        <v>27</v>
      </c>
      <c r="C209" s="49" t="str">
        <f>+IF(Dataset!C208&lt;'por debajo del promedio - Prov'!$C$1,Dataset!C208,"no")</f>
        <v>no</v>
      </c>
      <c r="D209" s="49">
        <f>+IF(Dataset!D208&lt;$D$1,Dataset!D208,"no")</f>
        <v>184</v>
      </c>
      <c r="E209" s="49" t="str">
        <f>+IF(Dataset!E208&lt;$E$1,Dataset!E208,"no")</f>
        <v>no</v>
      </c>
      <c r="F209" s="49">
        <f>+IF(Dataset!F208&lt;$F$1,Dataset!F208,"no")</f>
        <v>1</v>
      </c>
      <c r="G209" s="49" t="str">
        <f>+IF(Dataset!G208&lt;$G$1,Dataset!G208,"no")</f>
        <v>no</v>
      </c>
      <c r="H209" s="50" t="str">
        <f>+IF(Dataset!H208&lt;$H$1,Dataset!H208,"no")</f>
        <v>no</v>
      </c>
      <c r="I209" s="50">
        <f>+IF(Dataset!I208&lt;$I$1,Dataset!I208,"no")</f>
        <v>1321.61</v>
      </c>
      <c r="J209" s="50">
        <f>+IF(Dataset!J208&lt;$J$1,Dataset!J208,"no")</f>
        <v>808.28</v>
      </c>
      <c r="K209" s="50">
        <f>+IF(Dataset!K208&lt;$K$1,Dataset!K208,"no")</f>
        <v>3850.23</v>
      </c>
      <c r="L209" s="50">
        <f>+IF(Dataset!L208&lt;$L$1,Dataset!L208,"no")</f>
        <v>8773.83</v>
      </c>
      <c r="M209" s="51" t="str">
        <f>+IF(Dataset!M208&lt;$M$1,Dataset!M208,"no")</f>
        <v>no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47">
        <v>2009.0</v>
      </c>
      <c r="B210" s="48" t="s">
        <v>28</v>
      </c>
      <c r="C210" s="49" t="str">
        <f>+IF(Dataset!C209&lt;'por debajo del promedio - Prov'!$C$1,Dataset!C209,"no")</f>
        <v>no</v>
      </c>
      <c r="D210" s="49">
        <f>+IF(Dataset!D209&lt;$D$1,Dataset!D209,"no")</f>
        <v>2693</v>
      </c>
      <c r="E210" s="49" t="str">
        <f>+IF(Dataset!E209&lt;$E$1,Dataset!E209,"no")</f>
        <v>no</v>
      </c>
      <c r="F210" s="49" t="str">
        <f>+IF(Dataset!F209&lt;$F$1,Dataset!F209,"no")</f>
        <v>no</v>
      </c>
      <c r="G210" s="49" t="str">
        <f>+IF(Dataset!G209&lt;$G$1,Dataset!G209,"no")</f>
        <v>no</v>
      </c>
      <c r="H210" s="50" t="str">
        <f>+IF(Dataset!H209&lt;$H$1,Dataset!H209,"no")</f>
        <v>no</v>
      </c>
      <c r="I210" s="50" t="str">
        <f>+IF(Dataset!I209&lt;$I$1,Dataset!I209,"no")</f>
        <v>no</v>
      </c>
      <c r="J210" s="50">
        <f>+IF(Dataset!J209&lt;$J$1,Dataset!J209,"no")</f>
        <v>0.15</v>
      </c>
      <c r="K210" s="50" t="str">
        <f>+IF(Dataset!K209&lt;$K$1,Dataset!K209,"no")</f>
        <v>no</v>
      </c>
      <c r="L210" s="50">
        <f>+IF(Dataset!L209&lt;$L$1,Dataset!L209,"no")</f>
        <v>14726.11</v>
      </c>
      <c r="M210" s="51" t="str">
        <f>+IF(Dataset!M209&lt;$M$1,Dataset!M209,"no")</f>
        <v>no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47">
        <v>2013.0</v>
      </c>
      <c r="B211" s="48" t="s">
        <v>20</v>
      </c>
      <c r="C211" s="49">
        <f>+IF(Dataset!C210&lt;'por debajo del promedio - Prov'!$C$1,Dataset!C210,"no")</f>
        <v>2</v>
      </c>
      <c r="D211" s="49">
        <f>+IF(Dataset!D210&lt;$D$1,Dataset!D210,"no")</f>
        <v>2</v>
      </c>
      <c r="E211" s="49" t="str">
        <f>+IF(Dataset!E210&lt;$E$1,Dataset!E210,"no")</f>
        <v>no</v>
      </c>
      <c r="F211" s="49" t="str">
        <f>+IF(Dataset!F210&lt;$F$1,Dataset!F210,"no")</f>
        <v>no</v>
      </c>
      <c r="G211" s="49" t="str">
        <f>+IF(Dataset!G210&lt;$G$1,Dataset!G210,"no")</f>
        <v>no</v>
      </c>
      <c r="H211" s="50" t="str">
        <f>+IF(Dataset!H210&lt;$H$1,Dataset!H210,"no")</f>
        <v>no</v>
      </c>
      <c r="I211" s="50">
        <f>+IF(Dataset!I210&lt;$I$1,Dataset!I210,"no")</f>
        <v>9100</v>
      </c>
      <c r="J211" s="50" t="str">
        <f>+IF(Dataset!J210&lt;$J$1,Dataset!J210,"no")</f>
        <v>no</v>
      </c>
      <c r="K211" s="50" t="str">
        <f>+IF(Dataset!K210&lt;$K$1,Dataset!K210,"no")</f>
        <v>no</v>
      </c>
      <c r="L211" s="50">
        <f>+IF(Dataset!L210&lt;$L$1,Dataset!L210,"no")</f>
        <v>3900</v>
      </c>
      <c r="M211" s="51" t="str">
        <f>+IF(Dataset!M210&lt;$M$1,Dataset!M210,"no")</f>
        <v>no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47">
        <v>2007.0</v>
      </c>
      <c r="B212" s="48" t="s">
        <v>25</v>
      </c>
      <c r="C212" s="49">
        <f>+IF(Dataset!C211&lt;'por debajo del promedio - Prov'!$C$1,Dataset!C211,"no")</f>
        <v>89</v>
      </c>
      <c r="D212" s="49">
        <f>+IF(Dataset!D211&lt;$D$1,Dataset!D211,"no")</f>
        <v>30</v>
      </c>
      <c r="E212" s="49">
        <f>+IF(Dataset!E211&lt;$E$1,Dataset!E211,"no")</f>
        <v>23</v>
      </c>
      <c r="F212" s="49">
        <f>+IF(Dataset!F211&lt;$F$1,Dataset!F211,"no")</f>
        <v>3</v>
      </c>
      <c r="G212" s="49">
        <f>+IF(Dataset!G211&lt;$G$1,Dataset!G211,"no")</f>
        <v>33</v>
      </c>
      <c r="H212" s="50" t="str">
        <f>+IF(Dataset!H211&lt;$H$1,Dataset!H211,"no")</f>
        <v>no</v>
      </c>
      <c r="I212" s="50" t="str">
        <f>+IF(Dataset!I211&lt;$I$1,Dataset!I211,"no")</f>
        <v>no</v>
      </c>
      <c r="J212" s="50" t="str">
        <f>+IF(Dataset!J211&lt;$J$1,Dataset!J211,"no")</f>
        <v>no</v>
      </c>
      <c r="K212" s="50" t="str">
        <f>+IF(Dataset!K211&lt;$K$1,Dataset!K211,"no")</f>
        <v>no</v>
      </c>
      <c r="L212" s="50">
        <f>+IF(Dataset!L211&lt;$L$1,Dataset!L211,"no")</f>
        <v>12629</v>
      </c>
      <c r="M212" s="51" t="str">
        <f>+IF(Dataset!M211&lt;$M$1,Dataset!M211,"no")</f>
        <v>no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47">
        <v>2002.0</v>
      </c>
      <c r="B213" s="48" t="s">
        <v>35</v>
      </c>
      <c r="C213" s="49">
        <f>+IF(Dataset!C212&lt;'por debajo del promedio - Prov'!$C$1,Dataset!C212,"no")</f>
        <v>54</v>
      </c>
      <c r="D213" s="49">
        <f>+IF(Dataset!D212&lt;$D$1,Dataset!D212,"no")</f>
        <v>2</v>
      </c>
      <c r="E213" s="49">
        <f>+IF(Dataset!E212&lt;$E$1,Dataset!E212,"no")</f>
        <v>2</v>
      </c>
      <c r="F213" s="49" t="str">
        <f>+IF(Dataset!F212&lt;$F$1,Dataset!F212,"no")</f>
        <v>no</v>
      </c>
      <c r="G213" s="49">
        <f>+IF(Dataset!G212&lt;$G$1,Dataset!G212,"no")</f>
        <v>50</v>
      </c>
      <c r="H213" s="50" t="str">
        <f>+IF(Dataset!H212&lt;$H$1,Dataset!H212,"no")</f>
        <v>no</v>
      </c>
      <c r="I213" s="50">
        <f>+IF(Dataset!I212&lt;$I$1,Dataset!I212,"no")</f>
        <v>2840</v>
      </c>
      <c r="J213" s="50">
        <f>+IF(Dataset!J212&lt;$J$1,Dataset!J212,"no")</f>
        <v>274.4</v>
      </c>
      <c r="K213" s="50">
        <f>+IF(Dataset!K212&lt;$K$1,Dataset!K212,"no")</f>
        <v>5135.4</v>
      </c>
      <c r="L213" s="50">
        <f>+IF(Dataset!L212&lt;$L$1,Dataset!L212,"no")</f>
        <v>4294.8</v>
      </c>
      <c r="M213" s="51" t="str">
        <f>+IF(Dataset!M212&lt;$M$1,Dataset!M212,"no")</f>
        <v>no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47">
        <v>1995.0</v>
      </c>
      <c r="B214" s="48" t="s">
        <v>32</v>
      </c>
      <c r="C214" s="49">
        <f>+IF(Dataset!C213&lt;'por debajo del promedio - Prov'!$C$1,Dataset!C213,"no")</f>
        <v>177</v>
      </c>
      <c r="D214" s="49">
        <f>+IF(Dataset!D213&lt;$D$1,Dataset!D213,"no")</f>
        <v>132</v>
      </c>
      <c r="E214" s="49">
        <f>+IF(Dataset!E213&lt;$E$1,Dataset!E213,"no")</f>
        <v>16</v>
      </c>
      <c r="F214" s="49">
        <f>+IF(Dataset!F213&lt;$F$1,Dataset!F213,"no")</f>
        <v>20</v>
      </c>
      <c r="G214" s="49">
        <f>+IF(Dataset!G213&lt;$G$1,Dataset!G213,"no")</f>
        <v>9</v>
      </c>
      <c r="H214" s="50" t="str">
        <f>+IF(Dataset!H213&lt;$H$1,Dataset!H213,"no")</f>
        <v>no</v>
      </c>
      <c r="I214" s="50">
        <f>+IF(Dataset!I213&lt;$I$1,Dataset!I213,"no")</f>
        <v>68.05</v>
      </c>
      <c r="J214" s="50">
        <f>+IF(Dataset!J213&lt;$J$1,Dataset!J213,"no")</f>
        <v>6.5</v>
      </c>
      <c r="K214" s="50">
        <f>+IF(Dataset!K213&lt;$K$1,Dataset!K213,"no")</f>
        <v>15.4</v>
      </c>
      <c r="L214" s="50">
        <f>+IF(Dataset!L213&lt;$L$1,Dataset!L213,"no")</f>
        <v>12302.87</v>
      </c>
      <c r="M214" s="51" t="str">
        <f>+IF(Dataset!M213&lt;$M$1,Dataset!M213,"no")</f>
        <v>no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47">
        <v>2012.0</v>
      </c>
      <c r="B215" s="48" t="s">
        <v>31</v>
      </c>
      <c r="C215" s="49">
        <f>+IF(Dataset!C214&lt;'por debajo del promedio - Prov'!$C$1,Dataset!C214,"no")</f>
        <v>3</v>
      </c>
      <c r="D215" s="49">
        <f>+IF(Dataset!D214&lt;$D$1,Dataset!D214,"no")</f>
        <v>1</v>
      </c>
      <c r="E215" s="49">
        <f>+IF(Dataset!E214&lt;$E$1,Dataset!E214,"no")</f>
        <v>1</v>
      </c>
      <c r="F215" s="49">
        <f>+IF(Dataset!F214&lt;$F$1,Dataset!F214,"no")</f>
        <v>1</v>
      </c>
      <c r="G215" s="49" t="str">
        <f>+IF(Dataset!G214&lt;$G$1,Dataset!G214,"no")</f>
        <v>no</v>
      </c>
      <c r="H215" s="50" t="str">
        <f>+IF(Dataset!H214&lt;$H$1,Dataset!H214,"no")</f>
        <v>no</v>
      </c>
      <c r="I215" s="50" t="str">
        <f>+IF(Dataset!I214&lt;$I$1,Dataset!I214,"no")</f>
        <v>no</v>
      </c>
      <c r="J215" s="50" t="str">
        <f>+IF(Dataset!J214&lt;$J$1,Dataset!J214,"no")</f>
        <v>no</v>
      </c>
      <c r="K215" s="50" t="str">
        <f>+IF(Dataset!K214&lt;$K$1,Dataset!K214,"no")</f>
        <v>no</v>
      </c>
      <c r="L215" s="50">
        <f>+IF(Dataset!L214&lt;$L$1,Dataset!L214,"no")</f>
        <v>12227</v>
      </c>
      <c r="M215" s="51" t="str">
        <f>+IF(Dataset!M214&lt;$M$1,Dataset!M214,"no")</f>
        <v>no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47">
        <v>2018.0</v>
      </c>
      <c r="B216" s="48" t="s">
        <v>16</v>
      </c>
      <c r="C216" s="49">
        <f>+IF(Dataset!C215&lt;'por debajo del promedio - Prov'!$C$1,Dataset!C215,"no")</f>
        <v>245</v>
      </c>
      <c r="D216" s="49">
        <f>+IF(Dataset!D215&lt;$D$1,Dataset!D215,"no")</f>
        <v>2</v>
      </c>
      <c r="E216" s="49">
        <f>+IF(Dataset!E215&lt;$E$1,Dataset!E215,"no")</f>
        <v>118</v>
      </c>
      <c r="F216" s="49">
        <f>+IF(Dataset!F215&lt;$F$1,Dataset!F215,"no")</f>
        <v>4</v>
      </c>
      <c r="G216" s="49">
        <f>+IF(Dataset!G215&lt;$G$1,Dataset!G215,"no")</f>
        <v>121</v>
      </c>
      <c r="H216" s="50" t="str">
        <f>+IF(Dataset!H215&lt;$H$1,Dataset!H215,"no")</f>
        <v>no</v>
      </c>
      <c r="I216" s="50" t="str">
        <f>+IF(Dataset!I215&lt;$I$1,Dataset!I215,"no")</f>
        <v>no</v>
      </c>
      <c r="J216" s="50" t="str">
        <f>+IF(Dataset!J215&lt;$J$1,Dataset!J215,"no")</f>
        <v>no</v>
      </c>
      <c r="K216" s="50">
        <f>+IF(Dataset!K215&lt;$K$1,Dataset!K215,"no")</f>
        <v>115</v>
      </c>
      <c r="L216" s="50">
        <f>+IF(Dataset!L215&lt;$L$1,Dataset!L215,"no")</f>
        <v>11906.5</v>
      </c>
      <c r="M216" s="51" t="str">
        <f>+IF(Dataset!M215&lt;$M$1,Dataset!M215,"no")</f>
        <v>no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47">
        <v>2017.0</v>
      </c>
      <c r="B217" s="48" t="s">
        <v>34</v>
      </c>
      <c r="C217" s="49">
        <f>+IF(Dataset!C216&lt;'por debajo del promedio - Prov'!$C$1,Dataset!C216,"no")</f>
        <v>101</v>
      </c>
      <c r="D217" s="49">
        <f>+IF(Dataset!D216&lt;$D$1,Dataset!D216,"no")</f>
        <v>21</v>
      </c>
      <c r="E217" s="49" t="str">
        <f>+IF(Dataset!E216&lt;$E$1,Dataset!E216,"no")</f>
        <v>no</v>
      </c>
      <c r="F217" s="49" t="str">
        <f>+IF(Dataset!F216&lt;$F$1,Dataset!F216,"no")</f>
        <v>no</v>
      </c>
      <c r="G217" s="49">
        <f>+IF(Dataset!G216&lt;$G$1,Dataset!G216,"no")</f>
        <v>80</v>
      </c>
      <c r="H217" s="50" t="str">
        <f>+IF(Dataset!H216&lt;$H$1,Dataset!H216,"no")</f>
        <v>no</v>
      </c>
      <c r="I217" s="50">
        <f>+IF(Dataset!I216&lt;$I$1,Dataset!I216,"no")</f>
        <v>1185</v>
      </c>
      <c r="J217" s="50">
        <f>+IF(Dataset!J216&lt;$J$1,Dataset!J216,"no")</f>
        <v>324</v>
      </c>
      <c r="K217" s="50">
        <f>+IF(Dataset!K216&lt;$K$1,Dataset!K216,"no")</f>
        <v>41</v>
      </c>
      <c r="L217" s="50">
        <f>+IF(Dataset!L216&lt;$L$1,Dataset!L216,"no")</f>
        <v>10290</v>
      </c>
      <c r="M217" s="51" t="str">
        <f>+IF(Dataset!M216&lt;$M$1,Dataset!M216,"no")</f>
        <v>no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47">
        <v>1996.0</v>
      </c>
      <c r="B218" s="48" t="s">
        <v>17</v>
      </c>
      <c r="C218" s="49">
        <f>+IF(Dataset!C217&lt;'por debajo del promedio - Prov'!$C$1,Dataset!C217,"no")</f>
        <v>327</v>
      </c>
      <c r="D218" s="49">
        <f>+IF(Dataset!D217&lt;$D$1,Dataset!D217,"no")</f>
        <v>2</v>
      </c>
      <c r="E218" s="49">
        <f>+IF(Dataset!E217&lt;$E$1,Dataset!E217,"no")</f>
        <v>1</v>
      </c>
      <c r="F218" s="49" t="str">
        <f>+IF(Dataset!F217&lt;$F$1,Dataset!F217,"no")</f>
        <v>no</v>
      </c>
      <c r="G218" s="49" t="str">
        <f>+IF(Dataset!G217&lt;$G$1,Dataset!G217,"no")</f>
        <v>no</v>
      </c>
      <c r="H218" s="50" t="str">
        <f>+IF(Dataset!H217&lt;$H$1,Dataset!H217,"no")</f>
        <v>no</v>
      </c>
      <c r="I218" s="50">
        <f>+IF(Dataset!I217&lt;$I$1,Dataset!I217,"no")</f>
        <v>50.6</v>
      </c>
      <c r="J218" s="50">
        <f>+IF(Dataset!J217&lt;$J$1,Dataset!J217,"no")</f>
        <v>3.058</v>
      </c>
      <c r="K218" s="50">
        <f>+IF(Dataset!K217&lt;$K$1,Dataset!K217,"no")</f>
        <v>2058.065</v>
      </c>
      <c r="L218" s="50">
        <f>+IF(Dataset!L217&lt;$L$1,Dataset!L217,"no")</f>
        <v>9694.164</v>
      </c>
      <c r="M218" s="51" t="str">
        <f>+IF(Dataset!M217&lt;$M$1,Dataset!M217,"no")</f>
        <v>no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47">
        <v>1993.0</v>
      </c>
      <c r="B219" s="48" t="s">
        <v>30</v>
      </c>
      <c r="C219" s="49">
        <f>+IF(Dataset!C218&lt;'por debajo del promedio - Prov'!$C$1,Dataset!C218,"no")</f>
        <v>154</v>
      </c>
      <c r="D219" s="49">
        <f>+IF(Dataset!D218&lt;$D$1,Dataset!D218,"no")</f>
        <v>36</v>
      </c>
      <c r="E219" s="49">
        <f>+IF(Dataset!E218&lt;$E$1,Dataset!E218,"no")</f>
        <v>114</v>
      </c>
      <c r="F219" s="49" t="str">
        <f>+IF(Dataset!F218&lt;$F$1,Dataset!F218,"no")</f>
        <v>no</v>
      </c>
      <c r="G219" s="49">
        <f>+IF(Dataset!G218&lt;$G$1,Dataset!G218,"no")</f>
        <v>4</v>
      </c>
      <c r="H219" s="50" t="str">
        <f>+IF(Dataset!H218&lt;$H$1,Dataset!H218,"no")</f>
        <v>no</v>
      </c>
      <c r="I219" s="50">
        <f>+IF(Dataset!I218&lt;$I$1,Dataset!I218,"no")</f>
        <v>4600</v>
      </c>
      <c r="J219" s="50">
        <f>+IF(Dataset!J218&lt;$J$1,Dataset!J218,"no")</f>
        <v>41</v>
      </c>
      <c r="K219" s="50">
        <f>+IF(Dataset!K218&lt;$K$1,Dataset!K218,"no")</f>
        <v>63</v>
      </c>
      <c r="L219" s="50">
        <f>+IF(Dataset!L218&lt;$L$1,Dataset!L218,"no")</f>
        <v>6769</v>
      </c>
      <c r="M219" s="51" t="str">
        <f>+IF(Dataset!M218&lt;$M$1,Dataset!M218,"no")</f>
        <v>no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47">
        <v>2011.0</v>
      </c>
      <c r="B220" s="48" t="s">
        <v>13</v>
      </c>
      <c r="C220" s="49">
        <f>+IF(Dataset!C219&lt;'por debajo del promedio - Prov'!$C$1,Dataset!C219,"no")</f>
        <v>159</v>
      </c>
      <c r="D220" s="49">
        <f>+IF(Dataset!D219&lt;$D$1,Dataset!D219,"no")</f>
        <v>83</v>
      </c>
      <c r="E220" s="49">
        <f>+IF(Dataset!E219&lt;$E$1,Dataset!E219,"no")</f>
        <v>76</v>
      </c>
      <c r="F220" s="49" t="str">
        <f>+IF(Dataset!F219&lt;$F$1,Dataset!F219,"no")</f>
        <v>no</v>
      </c>
      <c r="G220" s="49" t="str">
        <f>+IF(Dataset!G219&lt;$G$1,Dataset!G219,"no")</f>
        <v>no</v>
      </c>
      <c r="H220" s="50" t="str">
        <f>+IF(Dataset!H219&lt;$H$1,Dataset!H219,"no")</f>
        <v>no</v>
      </c>
      <c r="I220" s="50">
        <f>+IF(Dataset!I219&lt;$I$1,Dataset!I219,"no")</f>
        <v>9640.36</v>
      </c>
      <c r="J220" s="50">
        <f>+IF(Dataset!J219&lt;$J$1,Dataset!J219,"no")</f>
        <v>76.29</v>
      </c>
      <c r="K220" s="50" t="str">
        <f>+IF(Dataset!K219&lt;$K$1,Dataset!K219,"no")</f>
        <v>no</v>
      </c>
      <c r="L220" s="50">
        <f>+IF(Dataset!L219&lt;$L$1,Dataset!L219,"no")</f>
        <v>1740.58</v>
      </c>
      <c r="M220" s="51" t="str">
        <f>+IF(Dataset!M219&lt;$M$1,Dataset!M219,"no")</f>
        <v>no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47">
        <v>2009.0</v>
      </c>
      <c r="B221" s="48" t="s">
        <v>33</v>
      </c>
      <c r="C221" s="49">
        <f>+IF(Dataset!C220&lt;'por debajo del promedio - Prov'!$C$1,Dataset!C220,"no")</f>
        <v>346</v>
      </c>
      <c r="D221" s="49">
        <f>+IF(Dataset!D220&lt;$D$1,Dataset!D220,"no")</f>
        <v>2</v>
      </c>
      <c r="E221" s="49" t="str">
        <f>+IF(Dataset!E220&lt;$E$1,Dataset!E220,"no")</f>
        <v>no</v>
      </c>
      <c r="F221" s="49" t="str">
        <f>+IF(Dataset!F220&lt;$F$1,Dataset!F220,"no")</f>
        <v>no</v>
      </c>
      <c r="G221" s="49">
        <f>+IF(Dataset!G220&lt;$G$1,Dataset!G220,"no")</f>
        <v>30</v>
      </c>
      <c r="H221" s="50" t="str">
        <f>+IF(Dataset!H220&lt;$H$1,Dataset!H220,"no")</f>
        <v>no</v>
      </c>
      <c r="I221" s="50">
        <f>+IF(Dataset!I220&lt;$I$1,Dataset!I220,"no")</f>
        <v>4371</v>
      </c>
      <c r="J221" s="50" t="str">
        <f>+IF(Dataset!J220&lt;$J$1,Dataset!J220,"no")</f>
        <v>no</v>
      </c>
      <c r="K221" s="50">
        <f>+IF(Dataset!K220&lt;$K$1,Dataset!K220,"no")</f>
        <v>472</v>
      </c>
      <c r="L221" s="50">
        <f>+IF(Dataset!L220&lt;$L$1,Dataset!L220,"no")</f>
        <v>6526</v>
      </c>
      <c r="M221" s="51" t="str">
        <f>+IF(Dataset!M220&lt;$M$1,Dataset!M220,"no")</f>
        <v>no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47">
        <v>2018.0</v>
      </c>
      <c r="B222" s="48" t="s">
        <v>34</v>
      </c>
      <c r="C222" s="49">
        <f>+IF(Dataset!C221&lt;'por debajo del promedio - Prov'!$C$1,Dataset!C221,"no")</f>
        <v>112</v>
      </c>
      <c r="D222" s="49">
        <f>+IF(Dataset!D221&lt;$D$1,Dataset!D221,"no")</f>
        <v>3</v>
      </c>
      <c r="E222" s="49">
        <f>+IF(Dataset!E221&lt;$E$1,Dataset!E221,"no")</f>
        <v>21</v>
      </c>
      <c r="F222" s="49" t="str">
        <f>+IF(Dataset!F221&lt;$F$1,Dataset!F221,"no")</f>
        <v>no</v>
      </c>
      <c r="G222" s="49">
        <f>+IF(Dataset!G221&lt;$G$1,Dataset!G221,"no")</f>
        <v>88</v>
      </c>
      <c r="H222" s="50" t="str">
        <f>+IF(Dataset!H221&lt;$H$1,Dataset!H221,"no")</f>
        <v>no</v>
      </c>
      <c r="I222" s="50">
        <f>+IF(Dataset!I221&lt;$I$1,Dataset!I221,"no")</f>
        <v>764</v>
      </c>
      <c r="J222" s="50" t="str">
        <f>+IF(Dataset!J221&lt;$J$1,Dataset!J221,"no")</f>
        <v>no</v>
      </c>
      <c r="K222" s="50">
        <f>+IF(Dataset!K221&lt;$K$1,Dataset!K221,"no")</f>
        <v>7318</v>
      </c>
      <c r="L222" s="50">
        <f>+IF(Dataset!L221&lt;$L$1,Dataset!L221,"no")</f>
        <v>3210.77</v>
      </c>
      <c r="M222" s="51" t="str">
        <f>+IF(Dataset!M221&lt;$M$1,Dataset!M221,"no")</f>
        <v>no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47">
        <v>2018.0</v>
      </c>
      <c r="B223" s="48" t="s">
        <v>36</v>
      </c>
      <c r="C223" s="49">
        <f>+IF(Dataset!C222&lt;'por debajo del promedio - Prov'!$C$1,Dataset!C222,"no")</f>
        <v>6</v>
      </c>
      <c r="D223" s="49" t="str">
        <f>+IF(Dataset!D222&lt;$D$1,Dataset!D222,"no")</f>
        <v>no</v>
      </c>
      <c r="E223" s="49" t="str">
        <f>+IF(Dataset!E222&lt;$E$1,Dataset!E222,"no")</f>
        <v>no</v>
      </c>
      <c r="F223" s="49" t="str">
        <f>+IF(Dataset!F222&lt;$F$1,Dataset!F222,"no")</f>
        <v>no</v>
      </c>
      <c r="G223" s="49">
        <f>+IF(Dataset!G222&lt;$G$1,Dataset!G222,"no")</f>
        <v>6</v>
      </c>
      <c r="H223" s="50" t="str">
        <f>+IF(Dataset!H222&lt;$H$1,Dataset!H222,"no")</f>
        <v>no</v>
      </c>
      <c r="I223" s="50">
        <f>+IF(Dataset!I222&lt;$I$1,Dataset!I222,"no")</f>
        <v>4036</v>
      </c>
      <c r="J223" s="50" t="str">
        <f>+IF(Dataset!J222&lt;$J$1,Dataset!J222,"no")</f>
        <v>no</v>
      </c>
      <c r="K223" s="50">
        <f>+IF(Dataset!K222&lt;$K$1,Dataset!K222,"no")</f>
        <v>295</v>
      </c>
      <c r="L223" s="50">
        <f>+IF(Dataset!L222&lt;$L$1,Dataset!L222,"no")</f>
        <v>6799</v>
      </c>
      <c r="M223" s="51" t="str">
        <f>+IF(Dataset!M222&lt;$M$1,Dataset!M222,"no")</f>
        <v>no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47">
        <v>2019.0</v>
      </c>
      <c r="B224" s="48" t="s">
        <v>21</v>
      </c>
      <c r="C224" s="49">
        <f>+IF(Dataset!C223&lt;'por debajo del promedio - Prov'!$C$1,Dataset!C223,"no")</f>
        <v>24</v>
      </c>
      <c r="D224" s="49" t="str">
        <f>+IF(Dataset!D223&lt;$D$1,Dataset!D223,"no")</f>
        <v>no</v>
      </c>
      <c r="E224" s="49">
        <f>+IF(Dataset!E223&lt;$E$1,Dataset!E223,"no")</f>
        <v>16</v>
      </c>
      <c r="F224" s="49">
        <f>+IF(Dataset!F223&lt;$F$1,Dataset!F223,"no")</f>
        <v>6</v>
      </c>
      <c r="G224" s="49">
        <f>+IF(Dataset!G223&lt;$G$1,Dataset!G223,"no")</f>
        <v>2</v>
      </c>
      <c r="H224" s="50" t="str">
        <f>+IF(Dataset!H223&lt;$H$1,Dataset!H223,"no")</f>
        <v>no</v>
      </c>
      <c r="I224" s="50">
        <f>+IF(Dataset!I223&lt;$I$1,Dataset!I223,"no")</f>
        <v>6880</v>
      </c>
      <c r="J224" s="50" t="str">
        <f>+IF(Dataset!J223&lt;$J$1,Dataset!J223,"no")</f>
        <v>no</v>
      </c>
      <c r="K224" s="50">
        <f>+IF(Dataset!K223&lt;$K$1,Dataset!K223,"no")</f>
        <v>1505</v>
      </c>
      <c r="L224" s="50">
        <f>+IF(Dataset!L223&lt;$L$1,Dataset!L223,"no")</f>
        <v>2695</v>
      </c>
      <c r="M224" s="51" t="str">
        <f>+IF(Dataset!M223&lt;$M$1,Dataset!M223,"no")</f>
        <v>no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47">
        <v>2011.0</v>
      </c>
      <c r="B225" s="48" t="s">
        <v>36</v>
      </c>
      <c r="C225" s="49" t="str">
        <f>+IF(Dataset!C224&lt;'por debajo del promedio - Prov'!$C$1,Dataset!C224,"no")</f>
        <v>no</v>
      </c>
      <c r="D225" s="49">
        <f>+IF(Dataset!D224&lt;$D$1,Dataset!D224,"no")</f>
        <v>425</v>
      </c>
      <c r="E225" s="49" t="str">
        <f>+IF(Dataset!E224&lt;$E$1,Dataset!E224,"no")</f>
        <v>no</v>
      </c>
      <c r="F225" s="49" t="str">
        <f>+IF(Dataset!F224&lt;$F$1,Dataset!F224,"no")</f>
        <v>no</v>
      </c>
      <c r="G225" s="49">
        <f>+IF(Dataset!G224&lt;$G$1,Dataset!G224,"no")</f>
        <v>19</v>
      </c>
      <c r="H225" s="50" t="str">
        <f>+IF(Dataset!H224&lt;$H$1,Dataset!H224,"no")</f>
        <v>no</v>
      </c>
      <c r="I225" s="50">
        <f>+IF(Dataset!I224&lt;$I$1,Dataset!I224,"no")</f>
        <v>7388.29</v>
      </c>
      <c r="J225" s="50" t="str">
        <f>+IF(Dataset!J224&lt;$J$1,Dataset!J224,"no")</f>
        <v>no</v>
      </c>
      <c r="K225" s="50" t="str">
        <f>+IF(Dataset!K224&lt;$K$1,Dataset!K224,"no")</f>
        <v>no</v>
      </c>
      <c r="L225" s="50">
        <f>+IF(Dataset!L224&lt;$L$1,Dataset!L224,"no")</f>
        <v>3565.33</v>
      </c>
      <c r="M225" s="51" t="str">
        <f>+IF(Dataset!M224&lt;$M$1,Dataset!M224,"no")</f>
        <v>no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47">
        <v>2002.0</v>
      </c>
      <c r="B226" s="48" t="s">
        <v>36</v>
      </c>
      <c r="C226" s="49">
        <f>+IF(Dataset!C225&lt;'por debajo del promedio - Prov'!$C$1,Dataset!C225,"no")</f>
        <v>161</v>
      </c>
      <c r="D226" s="49">
        <f>+IF(Dataset!D225&lt;$D$1,Dataset!D225,"no")</f>
        <v>48</v>
      </c>
      <c r="E226" s="49">
        <f>+IF(Dataset!E225&lt;$E$1,Dataset!E225,"no")</f>
        <v>3</v>
      </c>
      <c r="F226" s="49">
        <f>+IF(Dataset!F225&lt;$F$1,Dataset!F225,"no")</f>
        <v>5</v>
      </c>
      <c r="G226" s="49">
        <f>+IF(Dataset!G225&lt;$G$1,Dataset!G225,"no")</f>
        <v>105</v>
      </c>
      <c r="H226" s="50" t="str">
        <f>+IF(Dataset!H225&lt;$H$1,Dataset!H225,"no")</f>
        <v>no</v>
      </c>
      <c r="I226" s="50">
        <f>+IF(Dataset!I225&lt;$I$1,Dataset!I225,"no")</f>
        <v>427.3</v>
      </c>
      <c r="J226" s="50">
        <f>+IF(Dataset!J225&lt;$J$1,Dataset!J225,"no")</f>
        <v>1</v>
      </c>
      <c r="K226" s="50">
        <f>+IF(Dataset!K225&lt;$K$1,Dataset!K225,"no")</f>
        <v>2303.25</v>
      </c>
      <c r="L226" s="50">
        <f>+IF(Dataset!L225&lt;$L$1,Dataset!L225,"no")</f>
        <v>8176.1</v>
      </c>
      <c r="M226" s="51" t="str">
        <f>+IF(Dataset!M225&lt;$M$1,Dataset!M225,"no")</f>
        <v>no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47">
        <v>2007.0</v>
      </c>
      <c r="B227" s="48" t="s">
        <v>31</v>
      </c>
      <c r="C227" s="49" t="str">
        <f>+IF(Dataset!C226&lt;'por debajo del promedio - Prov'!$C$1,Dataset!C226,"no")</f>
        <v>no</v>
      </c>
      <c r="D227" s="49">
        <f>+IF(Dataset!D226&lt;$D$1,Dataset!D226,"no")</f>
        <v>223</v>
      </c>
      <c r="E227" s="49">
        <f>+IF(Dataset!E226&lt;$E$1,Dataset!E226,"no")</f>
        <v>83</v>
      </c>
      <c r="F227" s="49">
        <f>+IF(Dataset!F226&lt;$F$1,Dataset!F226,"no")</f>
        <v>28</v>
      </c>
      <c r="G227" s="49" t="str">
        <f>+IF(Dataset!G226&lt;$G$1,Dataset!G226,"no")</f>
        <v>no</v>
      </c>
      <c r="H227" s="50" t="str">
        <f>+IF(Dataset!H226&lt;$H$1,Dataset!H226,"no")</f>
        <v>no</v>
      </c>
      <c r="I227" s="50">
        <f>+IF(Dataset!I226&lt;$I$1,Dataset!I226,"no")</f>
        <v>8.44</v>
      </c>
      <c r="J227" s="50">
        <f>+IF(Dataset!J226&lt;$J$1,Dataset!J226,"no")</f>
        <v>54.78</v>
      </c>
      <c r="K227" s="50">
        <f>+IF(Dataset!K226&lt;$K$1,Dataset!K226,"no")</f>
        <v>2524.4</v>
      </c>
      <c r="L227" s="50">
        <f>+IF(Dataset!L226&lt;$L$1,Dataset!L226,"no")</f>
        <v>8264.16</v>
      </c>
      <c r="M227" s="51" t="str">
        <f>+IF(Dataset!M226&lt;$M$1,Dataset!M226,"no")</f>
        <v>no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47">
        <v>2003.0</v>
      </c>
      <c r="B228" s="48" t="s">
        <v>39</v>
      </c>
      <c r="C228" s="49">
        <f>+IF(Dataset!C227&lt;'por debajo del promedio - Prov'!$C$1,Dataset!C227,"no")</f>
        <v>61</v>
      </c>
      <c r="D228" s="49">
        <f>+IF(Dataset!D227&lt;$D$1,Dataset!D227,"no")</f>
        <v>6</v>
      </c>
      <c r="E228" s="49">
        <f>+IF(Dataset!E227&lt;$E$1,Dataset!E227,"no")</f>
        <v>2</v>
      </c>
      <c r="F228" s="49">
        <f>+IF(Dataset!F227&lt;$F$1,Dataset!F227,"no")</f>
        <v>5</v>
      </c>
      <c r="G228" s="49">
        <f>+IF(Dataset!G227&lt;$G$1,Dataset!G227,"no")</f>
        <v>48</v>
      </c>
      <c r="H228" s="50" t="str">
        <f>+IF(Dataset!H227&lt;$H$1,Dataset!H227,"no")</f>
        <v>no</v>
      </c>
      <c r="I228" s="50">
        <f>+IF(Dataset!I227&lt;$I$1,Dataset!I227,"no")</f>
        <v>1.13</v>
      </c>
      <c r="J228" s="50" t="str">
        <f>+IF(Dataset!J227&lt;$J$1,Dataset!J227,"no")</f>
        <v>no</v>
      </c>
      <c r="K228" s="50">
        <f>+IF(Dataset!K227&lt;$K$1,Dataset!K227,"no")</f>
        <v>192.01</v>
      </c>
      <c r="L228" s="50">
        <f>+IF(Dataset!L227&lt;$L$1,Dataset!L227,"no")</f>
        <v>10568.11</v>
      </c>
      <c r="M228" s="51" t="str">
        <f>+IF(Dataset!M227&lt;$M$1,Dataset!M227,"no")</f>
        <v>no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47">
        <v>2004.0</v>
      </c>
      <c r="B229" s="48" t="s">
        <v>36</v>
      </c>
      <c r="C229" s="49">
        <f>+IF(Dataset!C228&lt;'por debajo del promedio - Prov'!$C$1,Dataset!C228,"no")</f>
        <v>96</v>
      </c>
      <c r="D229" s="49">
        <f>+IF(Dataset!D228&lt;$D$1,Dataset!D228,"no")</f>
        <v>38</v>
      </c>
      <c r="E229" s="49" t="str">
        <f>+IF(Dataset!E228&lt;$E$1,Dataset!E228,"no")</f>
        <v>no</v>
      </c>
      <c r="F229" s="49" t="str">
        <f>+IF(Dataset!F228&lt;$F$1,Dataset!F228,"no")</f>
        <v>no</v>
      </c>
      <c r="G229" s="49">
        <f>+IF(Dataset!G228&lt;$G$1,Dataset!G228,"no")</f>
        <v>58</v>
      </c>
      <c r="H229" s="50" t="str">
        <f>+IF(Dataset!H228&lt;$H$1,Dataset!H228,"no")</f>
        <v>no</v>
      </c>
      <c r="I229" s="50">
        <f>+IF(Dataset!I228&lt;$I$1,Dataset!I228,"no")</f>
        <v>671.12</v>
      </c>
      <c r="J229" s="50">
        <f>+IF(Dataset!J228&lt;$J$1,Dataset!J228,"no")</f>
        <v>283.85</v>
      </c>
      <c r="K229" s="50">
        <f>+IF(Dataset!K228&lt;$K$1,Dataset!K228,"no")</f>
        <v>5045.3</v>
      </c>
      <c r="L229" s="50">
        <f>+IF(Dataset!L228&lt;$L$1,Dataset!L228,"no")</f>
        <v>4682.43</v>
      </c>
      <c r="M229" s="51" t="str">
        <f>+IF(Dataset!M228&lt;$M$1,Dataset!M228,"no")</f>
        <v>no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47">
        <v>2006.0</v>
      </c>
      <c r="B230" s="48" t="s">
        <v>39</v>
      </c>
      <c r="C230" s="49">
        <f>+IF(Dataset!C229&lt;'por debajo del promedio - Prov'!$C$1,Dataset!C229,"no")</f>
        <v>58</v>
      </c>
      <c r="D230" s="49">
        <f>+IF(Dataset!D229&lt;$D$1,Dataset!D229,"no")</f>
        <v>2</v>
      </c>
      <c r="E230" s="49">
        <f>+IF(Dataset!E229&lt;$E$1,Dataset!E229,"no")</f>
        <v>6</v>
      </c>
      <c r="F230" s="49">
        <f>+IF(Dataset!F229&lt;$F$1,Dataset!F229,"no")</f>
        <v>6</v>
      </c>
      <c r="G230" s="49">
        <f>+IF(Dataset!G229&lt;$G$1,Dataset!G229,"no")</f>
        <v>44</v>
      </c>
      <c r="H230" s="50" t="str">
        <f>+IF(Dataset!H229&lt;$H$1,Dataset!H229,"no")</f>
        <v>no</v>
      </c>
      <c r="I230" s="50">
        <f>+IF(Dataset!I229&lt;$I$1,Dataset!I229,"no")</f>
        <v>3302.4</v>
      </c>
      <c r="J230" s="50">
        <f>+IF(Dataset!J229&lt;$J$1,Dataset!J229,"no")</f>
        <v>34.71</v>
      </c>
      <c r="K230" s="50">
        <f>+IF(Dataset!K229&lt;$K$1,Dataset!K229,"no")</f>
        <v>248.04</v>
      </c>
      <c r="L230" s="50">
        <f>+IF(Dataset!L229&lt;$L$1,Dataset!L229,"no")</f>
        <v>7054.02</v>
      </c>
      <c r="M230" s="51" t="str">
        <f>+IF(Dataset!M229&lt;$M$1,Dataset!M229,"no")</f>
        <v>no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47">
        <v>2018.0</v>
      </c>
      <c r="B231" s="48" t="s">
        <v>37</v>
      </c>
      <c r="C231" s="49" t="str">
        <f>+IF(Dataset!C230&lt;'por debajo del promedio - Prov'!$C$1,Dataset!C230,"no")</f>
        <v>no</v>
      </c>
      <c r="D231" s="49">
        <f>+IF(Dataset!D230&lt;$D$1,Dataset!D230,"no")</f>
        <v>245</v>
      </c>
      <c r="E231" s="49" t="str">
        <f>+IF(Dataset!E230&lt;$E$1,Dataset!E230,"no")</f>
        <v>no</v>
      </c>
      <c r="F231" s="49">
        <f>+IF(Dataset!F230&lt;$F$1,Dataset!F230,"no")</f>
        <v>2</v>
      </c>
      <c r="G231" s="49" t="str">
        <f>+IF(Dataset!G230&lt;$G$1,Dataset!G230,"no")</f>
        <v>no</v>
      </c>
      <c r="H231" s="50" t="str">
        <f>+IF(Dataset!H230&lt;$H$1,Dataset!H230,"no")</f>
        <v>no</v>
      </c>
      <c r="I231" s="50">
        <f>+IF(Dataset!I230&lt;$I$1,Dataset!I230,"no")</f>
        <v>5153.79</v>
      </c>
      <c r="J231" s="50">
        <f>+IF(Dataset!J230&lt;$J$1,Dataset!J230,"no")</f>
        <v>418.33</v>
      </c>
      <c r="K231" s="50">
        <f>+IF(Dataset!K230&lt;$K$1,Dataset!K230,"no")</f>
        <v>261.77</v>
      </c>
      <c r="L231" s="50">
        <f>+IF(Dataset!L230&lt;$L$1,Dataset!L230,"no")</f>
        <v>4647.63</v>
      </c>
      <c r="M231" s="51" t="str">
        <f>+IF(Dataset!M230&lt;$M$1,Dataset!M230,"no")</f>
        <v>no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47">
        <v>2009.0</v>
      </c>
      <c r="B232" s="48" t="s">
        <v>26</v>
      </c>
      <c r="C232" s="49" t="str">
        <f>+IF(Dataset!C231&lt;'por debajo del promedio - Prov'!$C$1,Dataset!C231,"no")</f>
        <v>no</v>
      </c>
      <c r="D232" s="49">
        <f>+IF(Dataset!D231&lt;$D$1,Dataset!D231,"no")</f>
        <v>67</v>
      </c>
      <c r="E232" s="49">
        <f>+IF(Dataset!E231&lt;$E$1,Dataset!E231,"no")</f>
        <v>31</v>
      </c>
      <c r="F232" s="49">
        <f>+IF(Dataset!F231&lt;$F$1,Dataset!F231,"no")</f>
        <v>54</v>
      </c>
      <c r="G232" s="49" t="str">
        <f>+IF(Dataset!G231&lt;$G$1,Dataset!G231,"no")</f>
        <v>no</v>
      </c>
      <c r="H232" s="50" t="str">
        <f>+IF(Dataset!H231&lt;$H$1,Dataset!H231,"no")</f>
        <v>no</v>
      </c>
      <c r="I232" s="50">
        <f>+IF(Dataset!I231&lt;$I$1,Dataset!I231,"no")</f>
        <v>3.4</v>
      </c>
      <c r="J232" s="50">
        <f>+IF(Dataset!J231&lt;$J$1,Dataset!J231,"no")</f>
        <v>8</v>
      </c>
      <c r="K232" s="50">
        <f>+IF(Dataset!K231&lt;$K$1,Dataset!K231,"no")</f>
        <v>1097.33</v>
      </c>
      <c r="L232" s="50">
        <f>+IF(Dataset!L231&lt;$L$1,Dataset!L231,"no")</f>
        <v>9257.89</v>
      </c>
      <c r="M232" s="51" t="str">
        <f>+IF(Dataset!M231&lt;$M$1,Dataset!M231,"no")</f>
        <v>no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47">
        <v>2001.0</v>
      </c>
      <c r="B233" s="48" t="s">
        <v>38</v>
      </c>
      <c r="C233" s="49">
        <f>+IF(Dataset!C232&lt;'por debajo del promedio - Prov'!$C$1,Dataset!C232,"no")</f>
        <v>50</v>
      </c>
      <c r="D233" s="49">
        <f>+IF(Dataset!D232&lt;$D$1,Dataset!D232,"no")</f>
        <v>4</v>
      </c>
      <c r="E233" s="49">
        <f>+IF(Dataset!E232&lt;$E$1,Dataset!E232,"no")</f>
        <v>33</v>
      </c>
      <c r="F233" s="49" t="str">
        <f>+IF(Dataset!F232&lt;$F$1,Dataset!F232,"no")</f>
        <v>no</v>
      </c>
      <c r="G233" s="49">
        <f>+IF(Dataset!G232&lt;$G$1,Dataset!G232,"no")</f>
        <v>13</v>
      </c>
      <c r="H233" s="50" t="str">
        <f>+IF(Dataset!H232&lt;$H$1,Dataset!H232,"no")</f>
        <v>no</v>
      </c>
      <c r="I233" s="50">
        <f>+IF(Dataset!I232&lt;$I$1,Dataset!I232,"no")</f>
        <v>2233</v>
      </c>
      <c r="J233" s="50">
        <f>+IF(Dataset!J232&lt;$J$1,Dataset!J232,"no")</f>
        <v>790</v>
      </c>
      <c r="K233" s="50" t="str">
        <f>+IF(Dataset!K232&lt;$K$1,Dataset!K232,"no")</f>
        <v>no</v>
      </c>
      <c r="L233" s="50">
        <f>+IF(Dataset!L232&lt;$L$1,Dataset!L232,"no")</f>
        <v>7282</v>
      </c>
      <c r="M233" s="51" t="str">
        <f>+IF(Dataset!M232&lt;$M$1,Dataset!M232,"no")</f>
        <v>no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47">
        <v>2009.0</v>
      </c>
      <c r="B234" s="48" t="s">
        <v>25</v>
      </c>
      <c r="C234" s="49">
        <f>+IF(Dataset!C233&lt;'por debajo del promedio - Prov'!$C$1,Dataset!C233,"no")</f>
        <v>283</v>
      </c>
      <c r="D234" s="49">
        <f>+IF(Dataset!D233&lt;$D$1,Dataset!D233,"no")</f>
        <v>81</v>
      </c>
      <c r="E234" s="49">
        <f>+IF(Dataset!E233&lt;$E$1,Dataset!E233,"no")</f>
        <v>92</v>
      </c>
      <c r="F234" s="49">
        <f>+IF(Dataset!F233&lt;$F$1,Dataset!F233,"no")</f>
        <v>3</v>
      </c>
      <c r="G234" s="49">
        <f>+IF(Dataset!G233&lt;$G$1,Dataset!G233,"no")</f>
        <v>107</v>
      </c>
      <c r="H234" s="50" t="str">
        <f>+IF(Dataset!H233&lt;$H$1,Dataset!H233,"no")</f>
        <v>no</v>
      </c>
      <c r="I234" s="50">
        <f>+IF(Dataset!I233&lt;$I$1,Dataset!I233,"no")</f>
        <v>1400</v>
      </c>
      <c r="J234" s="50" t="str">
        <f>+IF(Dataset!J233&lt;$J$1,Dataset!J233,"no")</f>
        <v>no</v>
      </c>
      <c r="K234" s="50" t="str">
        <f>+IF(Dataset!K233&lt;$K$1,Dataset!K233,"no")</f>
        <v>no</v>
      </c>
      <c r="L234" s="50">
        <f>+IF(Dataset!L233&lt;$L$1,Dataset!L233,"no")</f>
        <v>8580</v>
      </c>
      <c r="M234" s="51" t="str">
        <f>+IF(Dataset!M233&lt;$M$1,Dataset!M233,"no")</f>
        <v>no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47">
        <v>1995.0</v>
      </c>
      <c r="B235" s="48" t="s">
        <v>39</v>
      </c>
      <c r="C235" s="49">
        <f>+IF(Dataset!C234&lt;'por debajo del promedio - Prov'!$C$1,Dataset!C234,"no")</f>
        <v>84</v>
      </c>
      <c r="D235" s="49">
        <f>+IF(Dataset!D234&lt;$D$1,Dataset!D234,"no")</f>
        <v>39</v>
      </c>
      <c r="E235" s="49">
        <f>+IF(Dataset!E234&lt;$E$1,Dataset!E234,"no")</f>
        <v>7</v>
      </c>
      <c r="F235" s="49">
        <f>+IF(Dataset!F234&lt;$F$1,Dataset!F234,"no")</f>
        <v>9</v>
      </c>
      <c r="G235" s="49">
        <f>+IF(Dataset!G234&lt;$G$1,Dataset!G234,"no")</f>
        <v>29</v>
      </c>
      <c r="H235" s="50" t="str">
        <f>+IF(Dataset!H234&lt;$H$1,Dataset!H234,"no")</f>
        <v>no</v>
      </c>
      <c r="I235" s="50">
        <f>+IF(Dataset!I234&lt;$I$1,Dataset!I234,"no")</f>
        <v>4914.1</v>
      </c>
      <c r="J235" s="50">
        <f>+IF(Dataset!J234&lt;$J$1,Dataset!J234,"no")</f>
        <v>0.02</v>
      </c>
      <c r="K235" s="50">
        <f>+IF(Dataset!K234&lt;$K$1,Dataset!K234,"no")</f>
        <v>2557.89</v>
      </c>
      <c r="L235" s="50">
        <f>+IF(Dataset!L234&lt;$L$1,Dataset!L234,"no")</f>
        <v>2422.61</v>
      </c>
      <c r="M235" s="51" t="str">
        <f>+IF(Dataset!M234&lt;$M$1,Dataset!M234,"no")</f>
        <v>no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47">
        <v>2013.0</v>
      </c>
      <c r="B236" s="48" t="s">
        <v>21</v>
      </c>
      <c r="C236" s="49">
        <f>+IF(Dataset!C235&lt;'por debajo del promedio - Prov'!$C$1,Dataset!C235,"no")</f>
        <v>36</v>
      </c>
      <c r="D236" s="49">
        <f>+IF(Dataset!D235&lt;$D$1,Dataset!D235,"no")</f>
        <v>8</v>
      </c>
      <c r="E236" s="49">
        <f>+IF(Dataset!E235&lt;$E$1,Dataset!E235,"no")</f>
        <v>26</v>
      </c>
      <c r="F236" s="49" t="str">
        <f>+IF(Dataset!F235&lt;$F$1,Dataset!F235,"no")</f>
        <v>no</v>
      </c>
      <c r="G236" s="49">
        <f>+IF(Dataset!G235&lt;$G$1,Dataset!G235,"no")</f>
        <v>2</v>
      </c>
      <c r="H236" s="50" t="str">
        <f>+IF(Dataset!H235&lt;$H$1,Dataset!H235,"no")</f>
        <v>no</v>
      </c>
      <c r="I236" s="50">
        <f>+IF(Dataset!I235&lt;$I$1,Dataset!I235,"no")</f>
        <v>4022</v>
      </c>
      <c r="J236" s="50">
        <f>+IF(Dataset!J235&lt;$J$1,Dataset!J235,"no")</f>
        <v>0.75</v>
      </c>
      <c r="K236" s="50">
        <f>+IF(Dataset!K235&lt;$K$1,Dataset!K235,"no")</f>
        <v>592.5</v>
      </c>
      <c r="L236" s="50">
        <f>+IF(Dataset!L235&lt;$L$1,Dataset!L235,"no")</f>
        <v>5249.75</v>
      </c>
      <c r="M236" s="51" t="str">
        <f>+IF(Dataset!M235&lt;$M$1,Dataset!M235,"no")</f>
        <v>no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47">
        <v>2017.0</v>
      </c>
      <c r="B237" s="48" t="s">
        <v>27</v>
      </c>
      <c r="C237" s="49">
        <f>+IF(Dataset!C236&lt;'por debajo del promedio - Prov'!$C$1,Dataset!C236,"no")</f>
        <v>17</v>
      </c>
      <c r="D237" s="49">
        <f>+IF(Dataset!D236&lt;$D$1,Dataset!D236,"no")</f>
        <v>5</v>
      </c>
      <c r="E237" s="49">
        <f>+IF(Dataset!E236&lt;$E$1,Dataset!E236,"no")</f>
        <v>2</v>
      </c>
      <c r="F237" s="49" t="str">
        <f>+IF(Dataset!F236&lt;$F$1,Dataset!F236,"no")</f>
        <v>no</v>
      </c>
      <c r="G237" s="49">
        <f>+IF(Dataset!G236&lt;$G$1,Dataset!G236,"no")</f>
        <v>10</v>
      </c>
      <c r="H237" s="50" t="str">
        <f>+IF(Dataset!H236&lt;$H$1,Dataset!H236,"no")</f>
        <v>no</v>
      </c>
      <c r="I237" s="50" t="str">
        <f>+IF(Dataset!I236&lt;$I$1,Dataset!I236,"no")</f>
        <v>no</v>
      </c>
      <c r="J237" s="50" t="str">
        <f>+IF(Dataset!J236&lt;$J$1,Dataset!J236,"no")</f>
        <v>no</v>
      </c>
      <c r="K237" s="50">
        <f>+IF(Dataset!K236&lt;$K$1,Dataset!K236,"no")</f>
        <v>5095.55</v>
      </c>
      <c r="L237" s="50">
        <f>+IF(Dataset!L236&lt;$L$1,Dataset!L236,"no")</f>
        <v>4752.65</v>
      </c>
      <c r="M237" s="51" t="str">
        <f>+IF(Dataset!M236&lt;$M$1,Dataset!M236,"no")</f>
        <v>no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47">
        <v>1997.0</v>
      </c>
      <c r="B238" s="48" t="s">
        <v>30</v>
      </c>
      <c r="C238" s="49">
        <f>+IF(Dataset!C237&lt;'por debajo del promedio - Prov'!$C$1,Dataset!C237,"no")</f>
        <v>69</v>
      </c>
      <c r="D238" s="49">
        <f>+IF(Dataset!D237&lt;$D$1,Dataset!D237,"no")</f>
        <v>49</v>
      </c>
      <c r="E238" s="49">
        <f>+IF(Dataset!E237&lt;$E$1,Dataset!E237,"no")</f>
        <v>7</v>
      </c>
      <c r="F238" s="49" t="str">
        <f>+IF(Dataset!F237&lt;$F$1,Dataset!F237,"no")</f>
        <v>no</v>
      </c>
      <c r="G238" s="49">
        <f>+IF(Dataset!G237&lt;$G$1,Dataset!G237,"no")</f>
        <v>13</v>
      </c>
      <c r="H238" s="50" t="str">
        <f>+IF(Dataset!H237&lt;$H$1,Dataset!H237,"no")</f>
        <v>no</v>
      </c>
      <c r="I238" s="50">
        <f>+IF(Dataset!I237&lt;$I$1,Dataset!I237,"no")</f>
        <v>1171</v>
      </c>
      <c r="J238" s="50">
        <f>+IF(Dataset!J237&lt;$J$1,Dataset!J237,"no")</f>
        <v>129</v>
      </c>
      <c r="K238" s="50">
        <f>+IF(Dataset!K237&lt;$K$1,Dataset!K237,"no")</f>
        <v>3145</v>
      </c>
      <c r="L238" s="50">
        <f>+IF(Dataset!L237&lt;$L$1,Dataset!L237,"no")</f>
        <v>5351</v>
      </c>
      <c r="M238" s="51" t="str">
        <f>+IF(Dataset!M237&lt;$M$1,Dataset!M237,"no")</f>
        <v>no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47">
        <v>1999.0</v>
      </c>
      <c r="B239" s="48" t="s">
        <v>13</v>
      </c>
      <c r="C239" s="49">
        <f>+IF(Dataset!C238&lt;'por debajo del promedio - Prov'!$C$1,Dataset!C238,"no")</f>
        <v>418</v>
      </c>
      <c r="D239" s="49">
        <f>+IF(Dataset!D238&lt;$D$1,Dataset!D238,"no")</f>
        <v>168</v>
      </c>
      <c r="E239" s="49">
        <f>+IF(Dataset!E238&lt;$E$1,Dataset!E238,"no")</f>
        <v>250</v>
      </c>
      <c r="F239" s="49" t="str">
        <f>+IF(Dataset!F238&lt;$F$1,Dataset!F238,"no")</f>
        <v>no</v>
      </c>
      <c r="G239" s="49" t="str">
        <f>+IF(Dataset!G238&lt;$G$1,Dataset!G238,"no")</f>
        <v>no</v>
      </c>
      <c r="H239" s="50" t="str">
        <f>+IF(Dataset!H238&lt;$H$1,Dataset!H238,"no")</f>
        <v>no</v>
      </c>
      <c r="I239" s="50">
        <f>+IF(Dataset!I238&lt;$I$1,Dataset!I238,"no")</f>
        <v>123.2</v>
      </c>
      <c r="J239" s="50">
        <f>+IF(Dataset!J238&lt;$J$1,Dataset!J238,"no")</f>
        <v>42.4</v>
      </c>
      <c r="K239" s="50" t="str">
        <f>+IF(Dataset!K238&lt;$K$1,Dataset!K238,"no")</f>
        <v>no</v>
      </c>
      <c r="L239" s="50">
        <f>+IF(Dataset!L238&lt;$L$1,Dataset!L238,"no")</f>
        <v>9566.7</v>
      </c>
      <c r="M239" s="51" t="str">
        <f>+IF(Dataset!M238&lt;$M$1,Dataset!M238,"no")</f>
        <v>no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47">
        <v>2001.0</v>
      </c>
      <c r="B240" s="48" t="s">
        <v>21</v>
      </c>
      <c r="C240" s="49">
        <f>+IF(Dataset!C239&lt;'por debajo del promedio - Prov'!$C$1,Dataset!C239,"no")</f>
        <v>64</v>
      </c>
      <c r="D240" s="49">
        <f>+IF(Dataset!D239&lt;$D$1,Dataset!D239,"no")</f>
        <v>11</v>
      </c>
      <c r="E240" s="49" t="str">
        <f>+IF(Dataset!E239&lt;$E$1,Dataset!E239,"no")</f>
        <v>no</v>
      </c>
      <c r="F240" s="49">
        <f>+IF(Dataset!F239&lt;$F$1,Dataset!F239,"no")</f>
        <v>33</v>
      </c>
      <c r="G240" s="49">
        <f>+IF(Dataset!G239&lt;$G$1,Dataset!G239,"no")</f>
        <v>20</v>
      </c>
      <c r="H240" s="50" t="str">
        <f>+IF(Dataset!H239&lt;$H$1,Dataset!H239,"no")</f>
        <v>no</v>
      </c>
      <c r="I240" s="50">
        <f>+IF(Dataset!I239&lt;$I$1,Dataset!I239,"no")</f>
        <v>4</v>
      </c>
      <c r="J240" s="50" t="str">
        <f>+IF(Dataset!J239&lt;$J$1,Dataset!J239,"no")</f>
        <v>no</v>
      </c>
      <c r="K240" s="50">
        <f>+IF(Dataset!K239&lt;$K$1,Dataset!K239,"no")</f>
        <v>14</v>
      </c>
      <c r="L240" s="50">
        <f>+IF(Dataset!L239&lt;$L$1,Dataset!L239,"no")</f>
        <v>9669</v>
      </c>
      <c r="M240" s="51" t="str">
        <f>+IF(Dataset!M239&lt;$M$1,Dataset!M239,"no")</f>
        <v>no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47">
        <v>2006.0</v>
      </c>
      <c r="B241" s="48" t="s">
        <v>25</v>
      </c>
      <c r="C241" s="49">
        <f>+IF(Dataset!C240&lt;'por debajo del promedio - Prov'!$C$1,Dataset!C240,"no")</f>
        <v>253</v>
      </c>
      <c r="D241" s="49" t="str">
        <f>+IF(Dataset!D240&lt;$D$1,Dataset!D240,"no")</f>
        <v>no</v>
      </c>
      <c r="E241" s="49" t="str">
        <f>+IF(Dataset!E240&lt;$E$1,Dataset!E240,"no")</f>
        <v>no</v>
      </c>
      <c r="F241" s="49" t="str">
        <f>+IF(Dataset!F240&lt;$F$1,Dataset!F240,"no")</f>
        <v>no</v>
      </c>
      <c r="G241" s="49" t="str">
        <f>+IF(Dataset!G240&lt;$G$1,Dataset!G240,"no")</f>
        <v>no</v>
      </c>
      <c r="H241" s="50" t="str">
        <f>+IF(Dataset!H240&lt;$H$1,Dataset!H240,"no")</f>
        <v>no</v>
      </c>
      <c r="I241" s="50">
        <f>+IF(Dataset!I240&lt;$I$1,Dataset!I240,"no")</f>
        <v>6327.3</v>
      </c>
      <c r="J241" s="50">
        <f>+IF(Dataset!J240&lt;$J$1,Dataset!J240,"no")</f>
        <v>41.93</v>
      </c>
      <c r="K241" s="50">
        <f>+IF(Dataset!K240&lt;$K$1,Dataset!K240,"no")</f>
        <v>2516.8</v>
      </c>
      <c r="L241" s="50">
        <f>+IF(Dataset!L240&lt;$L$1,Dataset!L240,"no")</f>
        <v>666.29</v>
      </c>
      <c r="M241" s="51" t="str">
        <f>+IF(Dataset!M240&lt;$M$1,Dataset!M240,"no")</f>
        <v>no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47">
        <v>2019.0</v>
      </c>
      <c r="B242" s="48" t="s">
        <v>17</v>
      </c>
      <c r="C242" s="49">
        <f>+IF(Dataset!C241&lt;'por debajo del promedio - Prov'!$C$1,Dataset!C241,"no")</f>
        <v>11</v>
      </c>
      <c r="D242" s="49">
        <f>+IF(Dataset!D241&lt;$D$1,Dataset!D241,"no")</f>
        <v>3</v>
      </c>
      <c r="E242" s="49" t="str">
        <f>+IF(Dataset!E241&lt;$E$1,Dataset!E241,"no")</f>
        <v>no</v>
      </c>
      <c r="F242" s="49" t="str">
        <f>+IF(Dataset!F241&lt;$F$1,Dataset!F241,"no")</f>
        <v>no</v>
      </c>
      <c r="G242" s="49">
        <f>+IF(Dataset!G241&lt;$G$1,Dataset!G241,"no")</f>
        <v>8</v>
      </c>
      <c r="H242" s="50" t="str">
        <f>+IF(Dataset!H241&lt;$H$1,Dataset!H241,"no")</f>
        <v>no</v>
      </c>
      <c r="I242" s="50">
        <f>+IF(Dataset!I241&lt;$I$1,Dataset!I241,"no")</f>
        <v>1306.61</v>
      </c>
      <c r="J242" s="50">
        <f>+IF(Dataset!J241&lt;$J$1,Dataset!J241,"no")</f>
        <v>2.25</v>
      </c>
      <c r="K242" s="50" t="str">
        <f>+IF(Dataset!K241&lt;$K$1,Dataset!K241,"no")</f>
        <v>no</v>
      </c>
      <c r="L242" s="50">
        <f>+IF(Dataset!L241&lt;$L$1,Dataset!L241,"no")</f>
        <v>8169.78</v>
      </c>
      <c r="M242" s="51" t="str">
        <f>+IF(Dataset!M241&lt;$M$1,Dataset!M241,"no")</f>
        <v>no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47">
        <v>2003.0</v>
      </c>
      <c r="B243" s="48" t="s">
        <v>29</v>
      </c>
      <c r="C243" s="49">
        <f>+IF(Dataset!C242&lt;'por debajo del promedio - Prov'!$C$1,Dataset!C242,"no")</f>
        <v>40</v>
      </c>
      <c r="D243" s="49">
        <f>+IF(Dataset!D242&lt;$D$1,Dataset!D242,"no")</f>
        <v>40</v>
      </c>
      <c r="E243" s="49" t="str">
        <f>+IF(Dataset!E242&lt;$E$1,Dataset!E242,"no")</f>
        <v>no</v>
      </c>
      <c r="F243" s="49" t="str">
        <f>+IF(Dataset!F242&lt;$F$1,Dataset!F242,"no")</f>
        <v>no</v>
      </c>
      <c r="G243" s="49" t="str">
        <f>+IF(Dataset!G242&lt;$G$1,Dataset!G242,"no")</f>
        <v>no</v>
      </c>
      <c r="H243" s="50" t="str">
        <f>+IF(Dataset!H242&lt;$H$1,Dataset!H242,"no")</f>
        <v>no</v>
      </c>
      <c r="I243" s="50">
        <f>+IF(Dataset!I242&lt;$I$1,Dataset!I242,"no")</f>
        <v>57.2</v>
      </c>
      <c r="J243" s="50">
        <f>+IF(Dataset!J242&lt;$J$1,Dataset!J242,"no")</f>
        <v>35.83</v>
      </c>
      <c r="K243" s="50">
        <f>+IF(Dataset!K242&lt;$K$1,Dataset!K242,"no")</f>
        <v>2010.5</v>
      </c>
      <c r="L243" s="50">
        <f>+IF(Dataset!L242&lt;$L$1,Dataset!L242,"no")</f>
        <v>7294.59</v>
      </c>
      <c r="M243" s="51" t="str">
        <f>+IF(Dataset!M242&lt;$M$1,Dataset!M242,"no")</f>
        <v>no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47">
        <v>2006.0</v>
      </c>
      <c r="B244" s="48" t="s">
        <v>32</v>
      </c>
      <c r="C244" s="49">
        <f>+IF(Dataset!C243&lt;'por debajo del promedio - Prov'!$C$1,Dataset!C243,"no")</f>
        <v>557</v>
      </c>
      <c r="D244" s="49">
        <f>+IF(Dataset!D243&lt;$D$1,Dataset!D243,"no")</f>
        <v>34</v>
      </c>
      <c r="E244" s="49" t="str">
        <f>+IF(Dataset!E243&lt;$E$1,Dataset!E243,"no")</f>
        <v>no</v>
      </c>
      <c r="F244" s="49" t="str">
        <f>+IF(Dataset!F243&lt;$F$1,Dataset!F243,"no")</f>
        <v>no</v>
      </c>
      <c r="G244" s="49">
        <f>+IF(Dataset!G243&lt;$G$1,Dataset!G243,"no")</f>
        <v>20</v>
      </c>
      <c r="H244" s="50" t="str">
        <f>+IF(Dataset!H243&lt;$H$1,Dataset!H243,"no")</f>
        <v>no</v>
      </c>
      <c r="I244" s="50">
        <f>+IF(Dataset!I243&lt;$I$1,Dataset!I243,"no")</f>
        <v>406</v>
      </c>
      <c r="J244" s="50" t="str">
        <f>+IF(Dataset!J243&lt;$J$1,Dataset!J243,"no")</f>
        <v>no</v>
      </c>
      <c r="K244" s="50">
        <f>+IF(Dataset!K243&lt;$K$1,Dataset!K243,"no")</f>
        <v>149.97</v>
      </c>
      <c r="L244" s="50">
        <f>+IF(Dataset!L243&lt;$L$1,Dataset!L243,"no")</f>
        <v>8825.5</v>
      </c>
      <c r="M244" s="51" t="str">
        <f>+IF(Dataset!M243&lt;$M$1,Dataset!M243,"no")</f>
        <v>no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47">
        <v>2004.0</v>
      </c>
      <c r="B245" s="48" t="s">
        <v>35</v>
      </c>
      <c r="C245" s="49">
        <f>+IF(Dataset!C244&lt;'por debajo del promedio - Prov'!$C$1,Dataset!C244,"no")</f>
        <v>189</v>
      </c>
      <c r="D245" s="49">
        <f>+IF(Dataset!D244&lt;$D$1,Dataset!D244,"no")</f>
        <v>68</v>
      </c>
      <c r="E245" s="49">
        <f>+IF(Dataset!E244&lt;$E$1,Dataset!E244,"no")</f>
        <v>50</v>
      </c>
      <c r="F245" s="49">
        <f>+IF(Dataset!F244&lt;$F$1,Dataset!F244,"no")</f>
        <v>3</v>
      </c>
      <c r="G245" s="49">
        <f>+IF(Dataset!G244&lt;$G$1,Dataset!G244,"no")</f>
        <v>68</v>
      </c>
      <c r="H245" s="50" t="str">
        <f>+IF(Dataset!H244&lt;$H$1,Dataset!H244,"no")</f>
        <v>no</v>
      </c>
      <c r="I245" s="50">
        <f>+IF(Dataset!I244&lt;$I$1,Dataset!I244,"no")</f>
        <v>3459.09</v>
      </c>
      <c r="J245" s="50">
        <f>+IF(Dataset!J244&lt;$J$1,Dataset!J244,"no")</f>
        <v>779.86</v>
      </c>
      <c r="K245" s="50">
        <f>+IF(Dataset!K244&lt;$K$1,Dataset!K244,"no")</f>
        <v>1536.1</v>
      </c>
      <c r="L245" s="50">
        <f>+IF(Dataset!L244&lt;$L$1,Dataset!L244,"no")</f>
        <v>3511.73</v>
      </c>
      <c r="M245" s="51" t="str">
        <f>+IF(Dataset!M244&lt;$M$1,Dataset!M244,"no")</f>
        <v>no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47">
        <v>2005.0</v>
      </c>
      <c r="B246" s="48" t="s">
        <v>25</v>
      </c>
      <c r="C246" s="49">
        <f>+IF(Dataset!C245&lt;'por debajo del promedio - Prov'!$C$1,Dataset!C245,"no")</f>
        <v>197</v>
      </c>
      <c r="D246" s="49">
        <f>+IF(Dataset!D245&lt;$D$1,Dataset!D245,"no")</f>
        <v>25</v>
      </c>
      <c r="E246" s="49">
        <f>+IF(Dataset!E245&lt;$E$1,Dataset!E245,"no")</f>
        <v>23</v>
      </c>
      <c r="F246" s="49">
        <f>+IF(Dataset!F245&lt;$F$1,Dataset!F245,"no")</f>
        <v>3</v>
      </c>
      <c r="G246" s="49">
        <f>+IF(Dataset!G245&lt;$G$1,Dataset!G245,"no")</f>
        <v>146</v>
      </c>
      <c r="H246" s="50" t="str">
        <f>+IF(Dataset!H245&lt;$H$1,Dataset!H245,"no")</f>
        <v>no</v>
      </c>
      <c r="I246" s="50">
        <f>+IF(Dataset!I245&lt;$I$1,Dataset!I245,"no")</f>
        <v>15</v>
      </c>
      <c r="J246" s="50">
        <f>+IF(Dataset!J245&lt;$J$1,Dataset!J245,"no")</f>
        <v>25</v>
      </c>
      <c r="K246" s="50">
        <f>+IF(Dataset!K245&lt;$K$1,Dataset!K245,"no")</f>
        <v>8</v>
      </c>
      <c r="L246" s="50">
        <f>+IF(Dataset!L245&lt;$L$1,Dataset!L245,"no")</f>
        <v>9081.2</v>
      </c>
      <c r="M246" s="51" t="str">
        <f>+IF(Dataset!M245&lt;$M$1,Dataset!M245,"no")</f>
        <v>no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47">
        <v>1996.0</v>
      </c>
      <c r="B247" s="48" t="s">
        <v>35</v>
      </c>
      <c r="C247" s="49">
        <f>+IF(Dataset!C246&lt;'por debajo del promedio - Prov'!$C$1,Dataset!C246,"no")</f>
        <v>30</v>
      </c>
      <c r="D247" s="49">
        <f>+IF(Dataset!D246&lt;$D$1,Dataset!D246,"no")</f>
        <v>20</v>
      </c>
      <c r="E247" s="49">
        <f>+IF(Dataset!E246&lt;$E$1,Dataset!E246,"no")</f>
        <v>1</v>
      </c>
      <c r="F247" s="49">
        <f>+IF(Dataset!F246&lt;$F$1,Dataset!F246,"no")</f>
        <v>1</v>
      </c>
      <c r="G247" s="49">
        <f>+IF(Dataset!G246&lt;$G$1,Dataset!G246,"no")</f>
        <v>8</v>
      </c>
      <c r="H247" s="50" t="str">
        <f>+IF(Dataset!H246&lt;$H$1,Dataset!H246,"no")</f>
        <v>no</v>
      </c>
      <c r="I247" s="50">
        <f>+IF(Dataset!I246&lt;$I$1,Dataset!I246,"no")</f>
        <v>2.1</v>
      </c>
      <c r="J247" s="50">
        <f>+IF(Dataset!J246&lt;$J$1,Dataset!J246,"no")</f>
        <v>1.5</v>
      </c>
      <c r="K247" s="50">
        <f>+IF(Dataset!K246&lt;$K$1,Dataset!K246,"no")</f>
        <v>1816.45</v>
      </c>
      <c r="L247" s="50">
        <f>+IF(Dataset!L246&lt;$L$1,Dataset!L246,"no")</f>
        <v>7203.78</v>
      </c>
      <c r="M247" s="51" t="str">
        <f>+IF(Dataset!M246&lt;$M$1,Dataset!M246,"no")</f>
        <v>no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47">
        <v>2007.0</v>
      </c>
      <c r="B248" s="48" t="s">
        <v>34</v>
      </c>
      <c r="C248" s="49" t="str">
        <f>+IF(Dataset!C247&lt;'por debajo del promedio - Prov'!$C$1,Dataset!C247,"no")</f>
        <v>no</v>
      </c>
      <c r="D248" s="49">
        <f>+IF(Dataset!D247&lt;$D$1,Dataset!D247,"no")</f>
        <v>127</v>
      </c>
      <c r="E248" s="49" t="str">
        <f>+IF(Dataset!E247&lt;$E$1,Dataset!E247,"no")</f>
        <v>no</v>
      </c>
      <c r="F248" s="49" t="str">
        <f>+IF(Dataset!F247&lt;$F$1,Dataset!F247,"no")</f>
        <v>no</v>
      </c>
      <c r="G248" s="49">
        <f>+IF(Dataset!G247&lt;$G$1,Dataset!G247,"no")</f>
        <v>14</v>
      </c>
      <c r="H248" s="50" t="str">
        <f>+IF(Dataset!H247&lt;$H$1,Dataset!H247,"no")</f>
        <v>no</v>
      </c>
      <c r="I248" s="50">
        <f>+IF(Dataset!I247&lt;$I$1,Dataset!I247,"no")</f>
        <v>5510</v>
      </c>
      <c r="J248" s="50" t="str">
        <f>+IF(Dataset!J247&lt;$J$1,Dataset!J247,"no")</f>
        <v>no</v>
      </c>
      <c r="K248" s="50" t="str">
        <f>+IF(Dataset!K247&lt;$K$1,Dataset!K247,"no")</f>
        <v>no</v>
      </c>
      <c r="L248" s="50">
        <f>+IF(Dataset!L247&lt;$L$1,Dataset!L247,"no")</f>
        <v>3460</v>
      </c>
      <c r="M248" s="51" t="str">
        <f>+IF(Dataset!M247&lt;$M$1,Dataset!M247,"no")</f>
        <v>no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47">
        <v>1997.0</v>
      </c>
      <c r="B249" s="48" t="s">
        <v>29</v>
      </c>
      <c r="C249" s="49">
        <f>+IF(Dataset!C248&lt;'por debajo del promedio - Prov'!$C$1,Dataset!C248,"no")</f>
        <v>669</v>
      </c>
      <c r="D249" s="49">
        <f>+IF(Dataset!D248&lt;$D$1,Dataset!D248,"no")</f>
        <v>176</v>
      </c>
      <c r="E249" s="49">
        <f>+IF(Dataset!E248&lt;$E$1,Dataset!E248,"no")</f>
        <v>60</v>
      </c>
      <c r="F249" s="49" t="str">
        <f>+IF(Dataset!F248&lt;$F$1,Dataset!F248,"no")</f>
        <v>no</v>
      </c>
      <c r="G249" s="49" t="str">
        <f>+IF(Dataset!G248&lt;$G$1,Dataset!G248,"no")</f>
        <v>no</v>
      </c>
      <c r="H249" s="50" t="str">
        <f>+IF(Dataset!H248&lt;$H$1,Dataset!H248,"no")</f>
        <v>no</v>
      </c>
      <c r="I249" s="50">
        <f>+IF(Dataset!I248&lt;$I$1,Dataset!I248,"no")</f>
        <v>1526.5</v>
      </c>
      <c r="J249" s="50">
        <f>+IF(Dataset!J248&lt;$J$1,Dataset!J248,"no")</f>
        <v>414.5</v>
      </c>
      <c r="K249" s="50">
        <f>+IF(Dataset!K248&lt;$K$1,Dataset!K248,"no")</f>
        <v>3719</v>
      </c>
      <c r="L249" s="50">
        <f>+IF(Dataset!L248&lt;$L$1,Dataset!L248,"no")</f>
        <v>3306</v>
      </c>
      <c r="M249" s="51" t="str">
        <f>+IF(Dataset!M248&lt;$M$1,Dataset!M248,"no")</f>
        <v>no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47">
        <v>2012.0</v>
      </c>
      <c r="B250" s="48" t="s">
        <v>34</v>
      </c>
      <c r="C250" s="49">
        <f>+IF(Dataset!C249&lt;'por debajo del promedio - Prov'!$C$1,Dataset!C249,"no")</f>
        <v>90</v>
      </c>
      <c r="D250" s="49">
        <f>+IF(Dataset!D249&lt;$D$1,Dataset!D249,"no")</f>
        <v>7</v>
      </c>
      <c r="E250" s="49">
        <f>+IF(Dataset!E249&lt;$E$1,Dataset!E249,"no")</f>
        <v>7</v>
      </c>
      <c r="F250" s="49" t="str">
        <f>+IF(Dataset!F249&lt;$F$1,Dataset!F249,"no")</f>
        <v>no</v>
      </c>
      <c r="G250" s="49">
        <f>+IF(Dataset!G249&lt;$G$1,Dataset!G249,"no")</f>
        <v>76</v>
      </c>
      <c r="H250" s="50" t="str">
        <f>+IF(Dataset!H249&lt;$H$1,Dataset!H249,"no")</f>
        <v>no</v>
      </c>
      <c r="I250" s="50">
        <f>+IF(Dataset!I249&lt;$I$1,Dataset!I249,"no")</f>
        <v>710</v>
      </c>
      <c r="J250" s="50">
        <f>+IF(Dataset!J249&lt;$J$1,Dataset!J249,"no")</f>
        <v>868</v>
      </c>
      <c r="K250" s="50">
        <f>+IF(Dataset!K249&lt;$K$1,Dataset!K249,"no")</f>
        <v>2</v>
      </c>
      <c r="L250" s="50">
        <f>+IF(Dataset!L249&lt;$L$1,Dataset!L249,"no")</f>
        <v>7272.02</v>
      </c>
      <c r="M250" s="51" t="str">
        <f>+IF(Dataset!M249&lt;$M$1,Dataset!M249,"no")</f>
        <v>no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47">
        <v>2019.0</v>
      </c>
      <c r="B251" s="48" t="s">
        <v>38</v>
      </c>
      <c r="C251" s="49">
        <f>+IF(Dataset!C250&lt;'por debajo del promedio - Prov'!$C$1,Dataset!C250,"no")</f>
        <v>38</v>
      </c>
      <c r="D251" s="49">
        <f>+IF(Dataset!D250&lt;$D$1,Dataset!D250,"no")</f>
        <v>1</v>
      </c>
      <c r="E251" s="49" t="str">
        <f>+IF(Dataset!E250&lt;$E$1,Dataset!E250,"no")</f>
        <v>no</v>
      </c>
      <c r="F251" s="49" t="str">
        <f>+IF(Dataset!F250&lt;$F$1,Dataset!F250,"no")</f>
        <v>no</v>
      </c>
      <c r="G251" s="49">
        <f>+IF(Dataset!G250&lt;$G$1,Dataset!G250,"no")</f>
        <v>37</v>
      </c>
      <c r="H251" s="50" t="str">
        <f>+IF(Dataset!H250&lt;$H$1,Dataset!H250,"no")</f>
        <v>no</v>
      </c>
      <c r="I251" s="50">
        <f>+IF(Dataset!I250&lt;$I$1,Dataset!I250,"no")</f>
        <v>2526</v>
      </c>
      <c r="J251" s="50">
        <f>+IF(Dataset!J250&lt;$J$1,Dataset!J250,"no")</f>
        <v>503</v>
      </c>
      <c r="K251" s="50">
        <f>+IF(Dataset!K250&lt;$K$1,Dataset!K250,"no")</f>
        <v>245</v>
      </c>
      <c r="L251" s="50">
        <f>+IF(Dataset!L250&lt;$L$1,Dataset!L250,"no")</f>
        <v>5574.06</v>
      </c>
      <c r="M251" s="51" t="str">
        <f>+IF(Dataset!M250&lt;$M$1,Dataset!M250,"no")</f>
        <v>no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47">
        <v>1995.0</v>
      </c>
      <c r="B252" s="48" t="s">
        <v>34</v>
      </c>
      <c r="C252" s="49">
        <f>+IF(Dataset!C251&lt;'por debajo del promedio - Prov'!$C$1,Dataset!C251,"no")</f>
        <v>42</v>
      </c>
      <c r="D252" s="49">
        <f>+IF(Dataset!D251&lt;$D$1,Dataset!D251,"no")</f>
        <v>42</v>
      </c>
      <c r="E252" s="49" t="str">
        <f>+IF(Dataset!E251&lt;$E$1,Dataset!E251,"no")</f>
        <v>no</v>
      </c>
      <c r="F252" s="49" t="str">
        <f>+IF(Dataset!F251&lt;$F$1,Dataset!F251,"no")</f>
        <v>no</v>
      </c>
      <c r="G252" s="49" t="str">
        <f>+IF(Dataset!G251&lt;$G$1,Dataset!G251,"no")</f>
        <v>no</v>
      </c>
      <c r="H252" s="50" t="str">
        <f>+IF(Dataset!H251&lt;$H$1,Dataset!H251,"no")</f>
        <v>no</v>
      </c>
      <c r="I252" s="50">
        <f>+IF(Dataset!I251&lt;$I$1,Dataset!I251,"no")</f>
        <v>1503.47</v>
      </c>
      <c r="J252" s="50">
        <f>+IF(Dataset!J251&lt;$J$1,Dataset!J251,"no")</f>
        <v>750.16</v>
      </c>
      <c r="K252" s="50">
        <f>+IF(Dataset!K251&lt;$K$1,Dataset!K251,"no")</f>
        <v>1004.03</v>
      </c>
      <c r="L252" s="50">
        <f>+IF(Dataset!L251&lt;$L$1,Dataset!L251,"no")</f>
        <v>5417.13</v>
      </c>
      <c r="M252" s="51" t="str">
        <f>+IF(Dataset!M251&lt;$M$1,Dataset!M251,"no")</f>
        <v>no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47">
        <v>1996.0</v>
      </c>
      <c r="B253" s="48" t="s">
        <v>38</v>
      </c>
      <c r="C253" s="49">
        <f>+IF(Dataset!C252&lt;'por debajo del promedio - Prov'!$C$1,Dataset!C252,"no")</f>
        <v>42</v>
      </c>
      <c r="D253" s="49">
        <f>+IF(Dataset!D252&lt;$D$1,Dataset!D252,"no")</f>
        <v>5</v>
      </c>
      <c r="E253" s="49">
        <f>+IF(Dataset!E252&lt;$E$1,Dataset!E252,"no")</f>
        <v>4</v>
      </c>
      <c r="F253" s="49" t="str">
        <f>+IF(Dataset!F252&lt;$F$1,Dataset!F252,"no")</f>
        <v>no</v>
      </c>
      <c r="G253" s="49">
        <f>+IF(Dataset!G252&lt;$G$1,Dataset!G252,"no")</f>
        <v>33</v>
      </c>
      <c r="H253" s="50" t="str">
        <f>+IF(Dataset!H252&lt;$H$1,Dataset!H252,"no")</f>
        <v>no</v>
      </c>
      <c r="I253" s="50">
        <f>+IF(Dataset!I252&lt;$I$1,Dataset!I252,"no")</f>
        <v>1450.5</v>
      </c>
      <c r="J253" s="50">
        <f>+IF(Dataset!J252&lt;$J$1,Dataset!J252,"no")</f>
        <v>551</v>
      </c>
      <c r="K253" s="50">
        <f>+IF(Dataset!K252&lt;$K$1,Dataset!K252,"no")</f>
        <v>513.5</v>
      </c>
      <c r="L253" s="50">
        <f>+IF(Dataset!L252&lt;$L$1,Dataset!L252,"no")</f>
        <v>6155.64</v>
      </c>
      <c r="M253" s="51" t="str">
        <f>+IF(Dataset!M252&lt;$M$1,Dataset!M252,"no")</f>
        <v>no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47">
        <v>2007.0</v>
      </c>
      <c r="B254" s="48" t="s">
        <v>21</v>
      </c>
      <c r="C254" s="49">
        <f>+IF(Dataset!C253&lt;'por debajo del promedio - Prov'!$C$1,Dataset!C253,"no")</f>
        <v>149</v>
      </c>
      <c r="D254" s="49">
        <f>+IF(Dataset!D253&lt;$D$1,Dataset!D253,"no")</f>
        <v>115</v>
      </c>
      <c r="E254" s="49">
        <f>+IF(Dataset!E253&lt;$E$1,Dataset!E253,"no")</f>
        <v>16</v>
      </c>
      <c r="F254" s="49">
        <f>+IF(Dataset!F253&lt;$F$1,Dataset!F253,"no")</f>
        <v>11</v>
      </c>
      <c r="G254" s="49">
        <f>+IF(Dataset!G253&lt;$G$1,Dataset!G253,"no")</f>
        <v>7</v>
      </c>
      <c r="H254" s="50" t="str">
        <f>+IF(Dataset!H253&lt;$H$1,Dataset!H253,"no")</f>
        <v>no</v>
      </c>
      <c r="I254" s="50">
        <f>+IF(Dataset!I253&lt;$I$1,Dataset!I253,"no")</f>
        <v>939.98</v>
      </c>
      <c r="J254" s="50">
        <f>+IF(Dataset!J253&lt;$J$1,Dataset!J253,"no")</f>
        <v>2.61</v>
      </c>
      <c r="K254" s="50">
        <f>+IF(Dataset!K253&lt;$K$1,Dataset!K253,"no")</f>
        <v>1.61</v>
      </c>
      <c r="L254" s="50">
        <f>+IF(Dataset!L253&lt;$L$1,Dataset!L253,"no")</f>
        <v>7495.88</v>
      </c>
      <c r="M254" s="51" t="str">
        <f>+IF(Dataset!M253&lt;$M$1,Dataset!M253,"no")</f>
        <v>no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47">
        <v>2009.0</v>
      </c>
      <c r="B255" s="48" t="s">
        <v>32</v>
      </c>
      <c r="C255" s="49">
        <f>+IF(Dataset!C254&lt;'por debajo del promedio - Prov'!$C$1,Dataset!C254,"no")</f>
        <v>565</v>
      </c>
      <c r="D255" s="49">
        <f>+IF(Dataset!D254&lt;$D$1,Dataset!D254,"no")</f>
        <v>200</v>
      </c>
      <c r="E255" s="49" t="str">
        <f>+IF(Dataset!E254&lt;$E$1,Dataset!E254,"no")</f>
        <v>no</v>
      </c>
      <c r="F255" s="49" t="str">
        <f>+IF(Dataset!F254&lt;$F$1,Dataset!F254,"no")</f>
        <v>no</v>
      </c>
      <c r="G255" s="49">
        <f>+IF(Dataset!G254&lt;$G$1,Dataset!G254,"no")</f>
        <v>39</v>
      </c>
      <c r="H255" s="50" t="str">
        <f>+IF(Dataset!H254&lt;$H$1,Dataset!H254,"no")</f>
        <v>no</v>
      </c>
      <c r="I255" s="50">
        <f>+IF(Dataset!I254&lt;$I$1,Dataset!I254,"no")</f>
        <v>12</v>
      </c>
      <c r="J255" s="50" t="str">
        <f>+IF(Dataset!J254&lt;$J$1,Dataset!J254,"no")</f>
        <v>no</v>
      </c>
      <c r="K255" s="50">
        <f>+IF(Dataset!K254&lt;$K$1,Dataset!K254,"no")</f>
        <v>10</v>
      </c>
      <c r="L255" s="50">
        <f>+IF(Dataset!L254&lt;$L$1,Dataset!L254,"no")</f>
        <v>5631</v>
      </c>
      <c r="M255" s="51" t="str">
        <f>+IF(Dataset!M254&lt;$M$1,Dataset!M254,"no")</f>
        <v>no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47">
        <v>2007.0</v>
      </c>
      <c r="B256" s="48" t="s">
        <v>35</v>
      </c>
      <c r="C256" s="49">
        <f>+IF(Dataset!C255&lt;'por debajo del promedio - Prov'!$C$1,Dataset!C255,"no")</f>
        <v>78</v>
      </c>
      <c r="D256" s="49">
        <f>+IF(Dataset!D255&lt;$D$1,Dataset!D255,"no")</f>
        <v>11</v>
      </c>
      <c r="E256" s="49" t="str">
        <f>+IF(Dataset!E255&lt;$E$1,Dataset!E255,"no")</f>
        <v>no</v>
      </c>
      <c r="F256" s="49">
        <f>+IF(Dataset!F255&lt;$F$1,Dataset!F255,"no")</f>
        <v>9</v>
      </c>
      <c r="G256" s="49">
        <f>+IF(Dataset!G255&lt;$G$1,Dataset!G255,"no")</f>
        <v>58</v>
      </c>
      <c r="H256" s="50" t="str">
        <f>+IF(Dataset!H255&lt;$H$1,Dataset!H255,"no")</f>
        <v>no</v>
      </c>
      <c r="I256" s="50">
        <f>+IF(Dataset!I255&lt;$I$1,Dataset!I255,"no")</f>
        <v>2880</v>
      </c>
      <c r="J256" s="50" t="str">
        <f>+IF(Dataset!J255&lt;$J$1,Dataset!J255,"no")</f>
        <v>no</v>
      </c>
      <c r="K256" s="50" t="str">
        <f>+IF(Dataset!K255&lt;$K$1,Dataset!K255,"no")</f>
        <v>no</v>
      </c>
      <c r="L256" s="50">
        <f>+IF(Dataset!L255&lt;$L$1,Dataset!L255,"no")</f>
        <v>2012</v>
      </c>
      <c r="M256" s="51" t="str">
        <f>+IF(Dataset!M255&lt;$M$1,Dataset!M255,"no")</f>
        <v>no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47">
        <v>2015.0</v>
      </c>
      <c r="B257" s="48" t="s">
        <v>21</v>
      </c>
      <c r="C257" s="49">
        <f>+IF(Dataset!C256&lt;'por debajo del promedio - Prov'!$C$1,Dataset!C256,"no")</f>
        <v>48</v>
      </c>
      <c r="D257" s="49" t="str">
        <f>+IF(Dataset!D256&lt;$D$1,Dataset!D256,"no")</f>
        <v>no</v>
      </c>
      <c r="E257" s="49" t="str">
        <f>+IF(Dataset!E256&lt;$E$1,Dataset!E256,"no")</f>
        <v>no</v>
      </c>
      <c r="F257" s="49" t="str">
        <f>+IF(Dataset!F256&lt;$F$1,Dataset!F256,"no")</f>
        <v>no</v>
      </c>
      <c r="G257" s="49">
        <f>+IF(Dataset!G256&lt;$G$1,Dataset!G256,"no")</f>
        <v>48</v>
      </c>
      <c r="H257" s="50" t="str">
        <f>+IF(Dataset!H256&lt;$H$1,Dataset!H256,"no")</f>
        <v>no</v>
      </c>
      <c r="I257" s="50">
        <f>+IF(Dataset!I256&lt;$I$1,Dataset!I256,"no")</f>
        <v>5774.2</v>
      </c>
      <c r="J257" s="50" t="str">
        <f>+IF(Dataset!J256&lt;$J$1,Dataset!J256,"no")</f>
        <v>no</v>
      </c>
      <c r="K257" s="50">
        <f>+IF(Dataset!K256&lt;$K$1,Dataset!K256,"no")</f>
        <v>2</v>
      </c>
      <c r="L257" s="50">
        <f>+IF(Dataset!L256&lt;$L$1,Dataset!L256,"no")</f>
        <v>2241.5</v>
      </c>
      <c r="M257" s="51" t="str">
        <f>+IF(Dataset!M256&lt;$M$1,Dataset!M256,"no")</f>
        <v>no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47">
        <v>2003.0</v>
      </c>
      <c r="B258" s="48" t="s">
        <v>28</v>
      </c>
      <c r="C258" s="49">
        <f>+IF(Dataset!C257&lt;'por debajo del promedio - Prov'!$C$1,Dataset!C257,"no")</f>
        <v>15</v>
      </c>
      <c r="D258" s="49">
        <f>+IF(Dataset!D257&lt;$D$1,Dataset!D257,"no")</f>
        <v>14</v>
      </c>
      <c r="E258" s="49" t="str">
        <f>+IF(Dataset!E257&lt;$E$1,Dataset!E257,"no")</f>
        <v>no</v>
      </c>
      <c r="F258" s="49">
        <f>+IF(Dataset!F257&lt;$F$1,Dataset!F257,"no")</f>
        <v>1</v>
      </c>
      <c r="G258" s="49" t="str">
        <f>+IF(Dataset!G257&lt;$G$1,Dataset!G257,"no")</f>
        <v>no</v>
      </c>
      <c r="H258" s="50" t="str">
        <f>+IF(Dataset!H257&lt;$H$1,Dataset!H257,"no")</f>
        <v>no</v>
      </c>
      <c r="I258" s="50">
        <f>+IF(Dataset!I257&lt;$I$1,Dataset!I257,"no")</f>
        <v>500</v>
      </c>
      <c r="J258" s="50" t="str">
        <f>+IF(Dataset!J257&lt;$J$1,Dataset!J257,"no")</f>
        <v>no</v>
      </c>
      <c r="K258" s="50" t="str">
        <f>+IF(Dataset!K257&lt;$K$1,Dataset!K257,"no")</f>
        <v>no</v>
      </c>
      <c r="L258" s="50">
        <f>+IF(Dataset!L257&lt;$L$1,Dataset!L257,"no")</f>
        <v>7500</v>
      </c>
      <c r="M258" s="51" t="str">
        <f>+IF(Dataset!M257&lt;$M$1,Dataset!M257,"no")</f>
        <v>no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47">
        <v>2005.0</v>
      </c>
      <c r="B259" s="48" t="s">
        <v>29</v>
      </c>
      <c r="C259" s="49">
        <f>+IF(Dataset!C258&lt;'por debajo del promedio - Prov'!$C$1,Dataset!C258,"no")</f>
        <v>6</v>
      </c>
      <c r="D259" s="49" t="str">
        <f>+IF(Dataset!D258&lt;$D$1,Dataset!D258,"no")</f>
        <v>no</v>
      </c>
      <c r="E259" s="49">
        <f>+IF(Dataset!E258&lt;$E$1,Dataset!E258,"no")</f>
        <v>6</v>
      </c>
      <c r="F259" s="49" t="str">
        <f>+IF(Dataset!F258&lt;$F$1,Dataset!F258,"no")</f>
        <v>no</v>
      </c>
      <c r="G259" s="49" t="str">
        <f>+IF(Dataset!G258&lt;$G$1,Dataset!G258,"no")</f>
        <v>no</v>
      </c>
      <c r="H259" s="50" t="str">
        <f>+IF(Dataset!H258&lt;$H$1,Dataset!H258,"no")</f>
        <v>no</v>
      </c>
      <c r="I259" s="50">
        <f>+IF(Dataset!I258&lt;$I$1,Dataset!I258,"no")</f>
        <v>3300</v>
      </c>
      <c r="J259" s="50" t="str">
        <f>+IF(Dataset!J258&lt;$J$1,Dataset!J258,"no")</f>
        <v>no</v>
      </c>
      <c r="K259" s="50" t="str">
        <f>+IF(Dataset!K258&lt;$K$1,Dataset!K258,"no")</f>
        <v>no</v>
      </c>
      <c r="L259" s="50">
        <f>+IF(Dataset!L258&lt;$L$1,Dataset!L258,"no")</f>
        <v>4700</v>
      </c>
      <c r="M259" s="51" t="str">
        <f>+IF(Dataset!M258&lt;$M$1,Dataset!M258,"no")</f>
        <v>no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47">
        <v>1999.0</v>
      </c>
      <c r="B260" s="48" t="s">
        <v>39</v>
      </c>
      <c r="C260" s="49">
        <f>+IF(Dataset!C259&lt;'por debajo del promedio - Prov'!$C$1,Dataset!C259,"no")</f>
        <v>39</v>
      </c>
      <c r="D260" s="49">
        <f>+IF(Dataset!D259&lt;$D$1,Dataset!D259,"no")</f>
        <v>17</v>
      </c>
      <c r="E260" s="49">
        <f>+IF(Dataset!E259&lt;$E$1,Dataset!E259,"no")</f>
        <v>4</v>
      </c>
      <c r="F260" s="49">
        <f>+IF(Dataset!F259&lt;$F$1,Dataset!F259,"no")</f>
        <v>2</v>
      </c>
      <c r="G260" s="49">
        <f>+IF(Dataset!G259&lt;$G$1,Dataset!G259,"no")</f>
        <v>16</v>
      </c>
      <c r="H260" s="50" t="str">
        <f>+IF(Dataset!H259&lt;$H$1,Dataset!H259,"no")</f>
        <v>no</v>
      </c>
      <c r="I260" s="50">
        <f>+IF(Dataset!I259&lt;$I$1,Dataset!I259,"no")</f>
        <v>7777</v>
      </c>
      <c r="J260" s="50">
        <f>+IF(Dataset!J259&lt;$J$1,Dataset!J259,"no")</f>
        <v>11.5</v>
      </c>
      <c r="K260" s="50">
        <f>+IF(Dataset!K259&lt;$K$1,Dataset!K259,"no")</f>
        <v>53.85</v>
      </c>
      <c r="L260" s="50">
        <f>+IF(Dataset!L259&lt;$L$1,Dataset!L259,"no")</f>
        <v>141.51</v>
      </c>
      <c r="M260" s="51" t="str">
        <f>+IF(Dataset!M259&lt;$M$1,Dataset!M259,"no")</f>
        <v>no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47">
        <v>2019.0</v>
      </c>
      <c r="B261" s="48" t="s">
        <v>30</v>
      </c>
      <c r="C261" s="49">
        <f>+IF(Dataset!C260&lt;'por debajo del promedio - Prov'!$C$1,Dataset!C260,"no")</f>
        <v>60</v>
      </c>
      <c r="D261" s="49">
        <f>+IF(Dataset!D260&lt;$D$1,Dataset!D260,"no")</f>
        <v>21</v>
      </c>
      <c r="E261" s="49" t="str">
        <f>+IF(Dataset!E260&lt;$E$1,Dataset!E260,"no")</f>
        <v>no</v>
      </c>
      <c r="F261" s="49">
        <f>+IF(Dataset!F260&lt;$F$1,Dataset!F260,"no")</f>
        <v>16</v>
      </c>
      <c r="G261" s="49">
        <f>+IF(Dataset!G260&lt;$G$1,Dataset!G260,"no")</f>
        <v>23</v>
      </c>
      <c r="H261" s="50" t="str">
        <f>+IF(Dataset!H260&lt;$H$1,Dataset!H260,"no")</f>
        <v>no</v>
      </c>
      <c r="I261" s="50" t="str">
        <f>+IF(Dataset!I260&lt;$I$1,Dataset!I260,"no")</f>
        <v>no</v>
      </c>
      <c r="J261" s="50" t="str">
        <f>+IF(Dataset!J260&lt;$J$1,Dataset!J260,"no")</f>
        <v>no</v>
      </c>
      <c r="K261" s="50">
        <f>+IF(Dataset!K260&lt;$K$1,Dataset!K260,"no")</f>
        <v>120</v>
      </c>
      <c r="L261" s="50">
        <f>+IF(Dataset!L260&lt;$L$1,Dataset!L260,"no")</f>
        <v>7823</v>
      </c>
      <c r="M261" s="51" t="str">
        <f>+IF(Dataset!M260&lt;$M$1,Dataset!M260,"no")</f>
        <v>no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47">
        <v>1993.0</v>
      </c>
      <c r="B262" s="48" t="s">
        <v>39</v>
      </c>
      <c r="C262" s="49">
        <f>+IF(Dataset!C261&lt;'por debajo del promedio - Prov'!$C$1,Dataset!C261,"no")</f>
        <v>62</v>
      </c>
      <c r="D262" s="49">
        <f>+IF(Dataset!D261&lt;$D$1,Dataset!D261,"no")</f>
        <v>57</v>
      </c>
      <c r="E262" s="49">
        <f>+IF(Dataset!E261&lt;$E$1,Dataset!E261,"no")</f>
        <v>2</v>
      </c>
      <c r="F262" s="49">
        <f>+IF(Dataset!F261&lt;$F$1,Dataset!F261,"no")</f>
        <v>2</v>
      </c>
      <c r="G262" s="49">
        <f>+IF(Dataset!G261&lt;$G$1,Dataset!G261,"no")</f>
        <v>1</v>
      </c>
      <c r="H262" s="50" t="str">
        <f>+IF(Dataset!H261&lt;$H$1,Dataset!H261,"no")</f>
        <v>no</v>
      </c>
      <c r="I262" s="50">
        <f>+IF(Dataset!I261&lt;$I$1,Dataset!I261,"no")</f>
        <v>1735.56</v>
      </c>
      <c r="J262" s="50">
        <f>+IF(Dataset!J261&lt;$J$1,Dataset!J261,"no")</f>
        <v>11</v>
      </c>
      <c r="K262" s="50">
        <f>+IF(Dataset!K261&lt;$K$1,Dataset!K261,"no")</f>
        <v>39.14</v>
      </c>
      <c r="L262" s="50">
        <f>+IF(Dataset!L261&lt;$L$1,Dataset!L261,"no")</f>
        <v>6148.74</v>
      </c>
      <c r="M262" s="51" t="str">
        <f>+IF(Dataset!M261&lt;$M$1,Dataset!M261,"no")</f>
        <v>no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47">
        <v>2017.0</v>
      </c>
      <c r="B263" s="48" t="s">
        <v>24</v>
      </c>
      <c r="C263" s="49">
        <f>+IF(Dataset!C262&lt;'por debajo del promedio - Prov'!$C$1,Dataset!C262,"no")</f>
        <v>532</v>
      </c>
      <c r="D263" s="49">
        <f>+IF(Dataset!D262&lt;$D$1,Dataset!D262,"no")</f>
        <v>465</v>
      </c>
      <c r="E263" s="49" t="str">
        <f>+IF(Dataset!E262&lt;$E$1,Dataset!E262,"no")</f>
        <v>no</v>
      </c>
      <c r="F263" s="49">
        <f>+IF(Dataset!F262&lt;$F$1,Dataset!F262,"no")</f>
        <v>67</v>
      </c>
      <c r="G263" s="49" t="str">
        <f>+IF(Dataset!G262&lt;$G$1,Dataset!G262,"no")</f>
        <v>no</v>
      </c>
      <c r="H263" s="50" t="str">
        <f>+IF(Dataset!H262&lt;$H$1,Dataset!H262,"no")</f>
        <v>no</v>
      </c>
      <c r="I263" s="50" t="str">
        <f>+IF(Dataset!I262&lt;$I$1,Dataset!I262,"no")</f>
        <v>no</v>
      </c>
      <c r="J263" s="50" t="str">
        <f>+IF(Dataset!J262&lt;$J$1,Dataset!J262,"no")</f>
        <v>no</v>
      </c>
      <c r="K263" s="50" t="str">
        <f>+IF(Dataset!K262&lt;$K$1,Dataset!K262,"no")</f>
        <v>no</v>
      </c>
      <c r="L263" s="50">
        <f>+IF(Dataset!L262&lt;$L$1,Dataset!L262,"no")</f>
        <v>4337</v>
      </c>
      <c r="M263" s="51" t="str">
        <f>+IF(Dataset!M262&lt;$M$1,Dataset!M262,"no")</f>
        <v>no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47">
        <v>2016.0</v>
      </c>
      <c r="B264" s="48" t="s">
        <v>26</v>
      </c>
      <c r="C264" s="49">
        <f>+IF(Dataset!C263&lt;'por debajo del promedio - Prov'!$C$1,Dataset!C263,"no")</f>
        <v>24</v>
      </c>
      <c r="D264" s="49">
        <f>+IF(Dataset!D263&lt;$D$1,Dataset!D263,"no")</f>
        <v>2</v>
      </c>
      <c r="E264" s="49">
        <f>+IF(Dataset!E263&lt;$E$1,Dataset!E263,"no")</f>
        <v>12</v>
      </c>
      <c r="F264" s="49" t="str">
        <f>+IF(Dataset!F263&lt;$F$1,Dataset!F263,"no")</f>
        <v>no</v>
      </c>
      <c r="G264" s="49">
        <f>+IF(Dataset!G263&lt;$G$1,Dataset!G263,"no")</f>
        <v>10</v>
      </c>
      <c r="H264" s="50" t="str">
        <f>+IF(Dataset!H263&lt;$H$1,Dataset!H263,"no")</f>
        <v>no</v>
      </c>
      <c r="I264" s="50">
        <f>+IF(Dataset!I263&lt;$I$1,Dataset!I263,"no")</f>
        <v>10.79</v>
      </c>
      <c r="J264" s="50" t="str">
        <f>+IF(Dataset!J263&lt;$J$1,Dataset!J263,"no")</f>
        <v>no</v>
      </c>
      <c r="K264" s="50">
        <f>+IF(Dataset!K263&lt;$K$1,Dataset!K263,"no")</f>
        <v>207.46</v>
      </c>
      <c r="L264" s="50">
        <f>+IF(Dataset!L263&lt;$L$1,Dataset!L263,"no")</f>
        <v>7602.65</v>
      </c>
      <c r="M264" s="51" t="str">
        <f>+IF(Dataset!M263&lt;$M$1,Dataset!M263,"no")</f>
        <v>no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47">
        <v>2015.0</v>
      </c>
      <c r="B265" s="48" t="s">
        <v>36</v>
      </c>
      <c r="C265" s="49">
        <f>+IF(Dataset!C264&lt;'por debajo del promedio - Prov'!$C$1,Dataset!C264,"no")</f>
        <v>84</v>
      </c>
      <c r="D265" s="49">
        <f>+IF(Dataset!D264&lt;$D$1,Dataset!D264,"no")</f>
        <v>9</v>
      </c>
      <c r="E265" s="49">
        <f>+IF(Dataset!E264&lt;$E$1,Dataset!E264,"no")</f>
        <v>29</v>
      </c>
      <c r="F265" s="49" t="str">
        <f>+IF(Dataset!F264&lt;$F$1,Dataset!F264,"no")</f>
        <v>no</v>
      </c>
      <c r="G265" s="49">
        <f>+IF(Dataset!G264&lt;$G$1,Dataset!G264,"no")</f>
        <v>46</v>
      </c>
      <c r="H265" s="50" t="str">
        <f>+IF(Dataset!H264&lt;$H$1,Dataset!H264,"no")</f>
        <v>no</v>
      </c>
      <c r="I265" s="50">
        <f>+IF(Dataset!I264&lt;$I$1,Dataset!I264,"no")</f>
        <v>4317</v>
      </c>
      <c r="J265" s="50">
        <f>+IF(Dataset!J264&lt;$J$1,Dataset!J264,"no")</f>
        <v>138</v>
      </c>
      <c r="K265" s="50">
        <f>+IF(Dataset!K264&lt;$K$1,Dataset!K264,"no")</f>
        <v>60</v>
      </c>
      <c r="L265" s="50">
        <f>+IF(Dataset!L264&lt;$L$1,Dataset!L264,"no")</f>
        <v>3255.9</v>
      </c>
      <c r="M265" s="51" t="str">
        <f>+IF(Dataset!M264&lt;$M$1,Dataset!M264,"no")</f>
        <v>no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47">
        <v>2001.0</v>
      </c>
      <c r="B266" s="48" t="s">
        <v>16</v>
      </c>
      <c r="C266" s="49">
        <f>+IF(Dataset!C265&lt;'por debajo del promedio - Prov'!$C$1,Dataset!C265,"no")</f>
        <v>10</v>
      </c>
      <c r="D266" s="49" t="str">
        <f>+IF(Dataset!D265&lt;$D$1,Dataset!D265,"no")</f>
        <v>no</v>
      </c>
      <c r="E266" s="49" t="str">
        <f>+IF(Dataset!E265&lt;$E$1,Dataset!E265,"no")</f>
        <v>no</v>
      </c>
      <c r="F266" s="49" t="str">
        <f>+IF(Dataset!F265&lt;$F$1,Dataset!F265,"no")</f>
        <v>no</v>
      </c>
      <c r="G266" s="49">
        <f>+IF(Dataset!G265&lt;$G$1,Dataset!G265,"no")</f>
        <v>10</v>
      </c>
      <c r="H266" s="50" t="str">
        <f>+IF(Dataset!H265&lt;$H$1,Dataset!H265,"no")</f>
        <v>no</v>
      </c>
      <c r="I266" s="50">
        <f>+IF(Dataset!I265&lt;$I$1,Dataset!I265,"no")</f>
        <v>231.37</v>
      </c>
      <c r="J266" s="50">
        <f>+IF(Dataset!J265&lt;$J$1,Dataset!J265,"no")</f>
        <v>358.62</v>
      </c>
      <c r="K266" s="50">
        <f>+IF(Dataset!K265&lt;$K$1,Dataset!K265,"no")</f>
        <v>55</v>
      </c>
      <c r="L266" s="50">
        <f>+IF(Dataset!L265&lt;$L$1,Dataset!L265,"no")</f>
        <v>7051.48</v>
      </c>
      <c r="M266" s="51" t="str">
        <f>+IF(Dataset!M265&lt;$M$1,Dataset!M265,"no")</f>
        <v>no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47">
        <v>2018.0</v>
      </c>
      <c r="B267" s="48" t="s">
        <v>29</v>
      </c>
      <c r="C267" s="49">
        <f>+IF(Dataset!C266&lt;'por debajo del promedio - Prov'!$C$1,Dataset!C266,"no")</f>
        <v>5</v>
      </c>
      <c r="D267" s="49">
        <f>+IF(Dataset!D266&lt;$D$1,Dataset!D266,"no")</f>
        <v>3</v>
      </c>
      <c r="E267" s="49" t="str">
        <f>+IF(Dataset!E266&lt;$E$1,Dataset!E266,"no")</f>
        <v>no</v>
      </c>
      <c r="F267" s="49">
        <f>+IF(Dataset!F266&lt;$F$1,Dataset!F266,"no")</f>
        <v>2</v>
      </c>
      <c r="G267" s="49" t="str">
        <f>+IF(Dataset!G266&lt;$G$1,Dataset!G266,"no")</f>
        <v>no</v>
      </c>
      <c r="H267" s="50" t="str">
        <f>+IF(Dataset!H266&lt;$H$1,Dataset!H266,"no")</f>
        <v>no</v>
      </c>
      <c r="I267" s="50">
        <f>+IF(Dataset!I266&lt;$I$1,Dataset!I266,"no")</f>
        <v>7500</v>
      </c>
      <c r="J267" s="50" t="str">
        <f>+IF(Dataset!J266&lt;$J$1,Dataset!J266,"no")</f>
        <v>no</v>
      </c>
      <c r="K267" s="50" t="str">
        <f>+IF(Dataset!K266&lt;$K$1,Dataset!K266,"no")</f>
        <v>no</v>
      </c>
      <c r="L267" s="50">
        <f>+IF(Dataset!L266&lt;$L$1,Dataset!L266,"no")</f>
        <v>178</v>
      </c>
      <c r="M267" s="51" t="str">
        <f>+IF(Dataset!M266&lt;$M$1,Dataset!M266,"no")</f>
        <v>no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47">
        <v>2010.0</v>
      </c>
      <c r="B268" s="48" t="s">
        <v>28</v>
      </c>
      <c r="C268" s="49">
        <f>+IF(Dataset!C267&lt;'por debajo del promedio - Prov'!$C$1,Dataset!C267,"no")</f>
        <v>6</v>
      </c>
      <c r="D268" s="49" t="str">
        <f>+IF(Dataset!D267&lt;$D$1,Dataset!D267,"no")</f>
        <v>no</v>
      </c>
      <c r="E268" s="49">
        <f>+IF(Dataset!E267&lt;$E$1,Dataset!E267,"no")</f>
        <v>6</v>
      </c>
      <c r="F268" s="49" t="str">
        <f>+IF(Dataset!F267&lt;$F$1,Dataset!F267,"no")</f>
        <v>no</v>
      </c>
      <c r="G268" s="49" t="str">
        <f>+IF(Dataset!G267&lt;$G$1,Dataset!G267,"no")</f>
        <v>no</v>
      </c>
      <c r="H268" s="50" t="str">
        <f>+IF(Dataset!H267&lt;$H$1,Dataset!H267,"no")</f>
        <v>no</v>
      </c>
      <c r="I268" s="50">
        <f>+IF(Dataset!I267&lt;$I$1,Dataset!I267,"no")</f>
        <v>4045.19</v>
      </c>
      <c r="J268" s="50">
        <f>+IF(Dataset!J267&lt;$J$1,Dataset!J267,"no")</f>
        <v>131.55</v>
      </c>
      <c r="K268" s="50">
        <f>+IF(Dataset!K267&lt;$K$1,Dataset!K267,"no")</f>
        <v>742.22</v>
      </c>
      <c r="L268" s="50">
        <f>+IF(Dataset!L267&lt;$L$1,Dataset!L267,"no")</f>
        <v>2752.92</v>
      </c>
      <c r="M268" s="51" t="str">
        <f>+IF(Dataset!M267&lt;$M$1,Dataset!M267,"no")</f>
        <v>no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47">
        <v>1994.0</v>
      </c>
      <c r="B269" s="48" t="s">
        <v>33</v>
      </c>
      <c r="C269" s="49">
        <f>+IF(Dataset!C268&lt;'por debajo del promedio - Prov'!$C$1,Dataset!C268,"no")</f>
        <v>177</v>
      </c>
      <c r="D269" s="49">
        <f>+IF(Dataset!D268&lt;$D$1,Dataset!D268,"no")</f>
        <v>127</v>
      </c>
      <c r="E269" s="49">
        <f>+IF(Dataset!E268&lt;$E$1,Dataset!E268,"no")</f>
        <v>31</v>
      </c>
      <c r="F269" s="49">
        <f>+IF(Dataset!F268&lt;$F$1,Dataset!F268,"no")</f>
        <v>2</v>
      </c>
      <c r="G269" s="49">
        <f>+IF(Dataset!G268&lt;$G$1,Dataset!G268,"no")</f>
        <v>17</v>
      </c>
      <c r="H269" s="50" t="str">
        <f>+IF(Dataset!H268&lt;$H$1,Dataset!H268,"no")</f>
        <v>no</v>
      </c>
      <c r="I269" s="50">
        <f>+IF(Dataset!I268&lt;$I$1,Dataset!I268,"no")</f>
        <v>600.22</v>
      </c>
      <c r="J269" s="50">
        <f>+IF(Dataset!J268&lt;$J$1,Dataset!J268,"no")</f>
        <v>222.81</v>
      </c>
      <c r="K269" s="50">
        <f>+IF(Dataset!K268&lt;$K$1,Dataset!K268,"no")</f>
        <v>4368.6</v>
      </c>
      <c r="L269" s="50">
        <f>+IF(Dataset!L268&lt;$L$1,Dataset!L268,"no")</f>
        <v>2472.81</v>
      </c>
      <c r="M269" s="51">
        <f>+IF(Dataset!M268&lt;$M$1,Dataset!M268,"no")</f>
        <v>0.08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47">
        <v>2006.0</v>
      </c>
      <c r="B270" s="48" t="s">
        <v>37</v>
      </c>
      <c r="C270" s="49">
        <f>+IF(Dataset!C269&lt;'por debajo del promedio - Prov'!$C$1,Dataset!C269,"no")</f>
        <v>55</v>
      </c>
      <c r="D270" s="49" t="str">
        <f>+IF(Dataset!D269&lt;$D$1,Dataset!D269,"no")</f>
        <v>no</v>
      </c>
      <c r="E270" s="49">
        <f>+IF(Dataset!E269&lt;$E$1,Dataset!E269,"no")</f>
        <v>7</v>
      </c>
      <c r="F270" s="49" t="str">
        <f>+IF(Dataset!F269&lt;$F$1,Dataset!F269,"no")</f>
        <v>no</v>
      </c>
      <c r="G270" s="49">
        <f>+IF(Dataset!G269&lt;$G$1,Dataset!G269,"no")</f>
        <v>48</v>
      </c>
      <c r="H270" s="50" t="str">
        <f>+IF(Dataset!H269&lt;$H$1,Dataset!H269,"no")</f>
        <v>no</v>
      </c>
      <c r="I270" s="50">
        <f>+IF(Dataset!I269&lt;$I$1,Dataset!I269,"no")</f>
        <v>2711</v>
      </c>
      <c r="J270" s="50">
        <f>+IF(Dataset!J269&lt;$J$1,Dataset!J269,"no")</f>
        <v>909</v>
      </c>
      <c r="K270" s="50" t="str">
        <f>+IF(Dataset!K269&lt;$K$1,Dataset!K269,"no")</f>
        <v>no</v>
      </c>
      <c r="L270" s="50">
        <f>+IF(Dataset!L269&lt;$L$1,Dataset!L269,"no")</f>
        <v>4040</v>
      </c>
      <c r="M270" s="51" t="str">
        <f>+IF(Dataset!M269&lt;$M$1,Dataset!M269,"no")</f>
        <v>no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47">
        <v>1997.0</v>
      </c>
      <c r="B271" s="48" t="s">
        <v>21</v>
      </c>
      <c r="C271" s="49">
        <f>+IF(Dataset!C270&lt;'por debajo del promedio - Prov'!$C$1,Dataset!C270,"no")</f>
        <v>140</v>
      </c>
      <c r="D271" s="49">
        <f>+IF(Dataset!D270&lt;$D$1,Dataset!D270,"no")</f>
        <v>73</v>
      </c>
      <c r="E271" s="49">
        <f>+IF(Dataset!E270&lt;$E$1,Dataset!E270,"no")</f>
        <v>27</v>
      </c>
      <c r="F271" s="49">
        <f>+IF(Dataset!F270&lt;$F$1,Dataset!F270,"no")</f>
        <v>1</v>
      </c>
      <c r="G271" s="49">
        <f>+IF(Dataset!G270&lt;$G$1,Dataset!G270,"no")</f>
        <v>39</v>
      </c>
      <c r="H271" s="50" t="str">
        <f>+IF(Dataset!H270&lt;$H$1,Dataset!H270,"no")</f>
        <v>no</v>
      </c>
      <c r="I271" s="50">
        <f>+IF(Dataset!I270&lt;$I$1,Dataset!I270,"no")</f>
        <v>155.66</v>
      </c>
      <c r="J271" s="50">
        <f>+IF(Dataset!J270&lt;$J$1,Dataset!J270,"no")</f>
        <v>16.82</v>
      </c>
      <c r="K271" s="50">
        <f>+IF(Dataset!K270&lt;$K$1,Dataset!K270,"no")</f>
        <v>7267.86</v>
      </c>
      <c r="L271" s="50">
        <f>+IF(Dataset!L270&lt;$L$1,Dataset!L270,"no")</f>
        <v>200.43</v>
      </c>
      <c r="M271" s="51" t="str">
        <f>+IF(Dataset!M270&lt;$M$1,Dataset!M270,"no")</f>
        <v>no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47">
        <v>1999.0</v>
      </c>
      <c r="B272" s="48" t="s">
        <v>22</v>
      </c>
      <c r="C272" s="49">
        <f>+IF(Dataset!C271&lt;'por debajo del promedio - Prov'!$C$1,Dataset!C271,"no")</f>
        <v>94</v>
      </c>
      <c r="D272" s="49">
        <f>+IF(Dataset!D271&lt;$D$1,Dataset!D271,"no")</f>
        <v>2</v>
      </c>
      <c r="E272" s="49" t="str">
        <f>+IF(Dataset!E271&lt;$E$1,Dataset!E271,"no")</f>
        <v>no</v>
      </c>
      <c r="F272" s="49">
        <f>+IF(Dataset!F271&lt;$F$1,Dataset!F271,"no")</f>
        <v>3</v>
      </c>
      <c r="G272" s="49">
        <f>+IF(Dataset!G271&lt;$G$1,Dataset!G271,"no")</f>
        <v>89</v>
      </c>
      <c r="H272" s="50" t="str">
        <f>+IF(Dataset!H271&lt;$H$1,Dataset!H271,"no")</f>
        <v>no</v>
      </c>
      <c r="I272" s="50">
        <f>+IF(Dataset!I271&lt;$I$1,Dataset!I271,"no")</f>
        <v>401.6</v>
      </c>
      <c r="J272" s="50">
        <f>+IF(Dataset!J271&lt;$J$1,Dataset!J271,"no")</f>
        <v>305</v>
      </c>
      <c r="K272" s="50">
        <f>+IF(Dataset!K271&lt;$K$1,Dataset!K271,"no")</f>
        <v>194</v>
      </c>
      <c r="L272" s="50">
        <f>+IF(Dataset!L271&lt;$L$1,Dataset!L271,"no")</f>
        <v>6685</v>
      </c>
      <c r="M272" s="51" t="str">
        <f>+IF(Dataset!M271&lt;$M$1,Dataset!M271,"no")</f>
        <v>no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47">
        <v>2005.0</v>
      </c>
      <c r="B273" s="48" t="s">
        <v>39</v>
      </c>
      <c r="C273" s="49">
        <f>+IF(Dataset!C272&lt;'por debajo del promedio - Prov'!$C$1,Dataset!C272,"no")</f>
        <v>59</v>
      </c>
      <c r="D273" s="49">
        <f>+IF(Dataset!D272&lt;$D$1,Dataset!D272,"no")</f>
        <v>3</v>
      </c>
      <c r="E273" s="49">
        <f>+IF(Dataset!E272&lt;$E$1,Dataset!E272,"no")</f>
        <v>21</v>
      </c>
      <c r="F273" s="49">
        <f>+IF(Dataset!F272&lt;$F$1,Dataset!F272,"no")</f>
        <v>3</v>
      </c>
      <c r="G273" s="49">
        <f>+IF(Dataset!G272&lt;$G$1,Dataset!G272,"no")</f>
        <v>32</v>
      </c>
      <c r="H273" s="50" t="str">
        <f>+IF(Dataset!H272&lt;$H$1,Dataset!H272,"no")</f>
        <v>no</v>
      </c>
      <c r="I273" s="50">
        <f>+IF(Dataset!I272&lt;$I$1,Dataset!I272,"no")</f>
        <v>4484.19</v>
      </c>
      <c r="J273" s="50">
        <f>+IF(Dataset!J272&lt;$J$1,Dataset!J272,"no")</f>
        <v>10.05</v>
      </c>
      <c r="K273" s="50">
        <f>+IF(Dataset!K272&lt;$K$1,Dataset!K272,"no")</f>
        <v>1667.64</v>
      </c>
      <c r="L273" s="50">
        <f>+IF(Dataset!L272&lt;$L$1,Dataset!L272,"no")</f>
        <v>1318.37</v>
      </c>
      <c r="M273" s="51" t="str">
        <f>+IF(Dataset!M272&lt;$M$1,Dataset!M272,"no")</f>
        <v>no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47">
        <v>1996.0</v>
      </c>
      <c r="B274" s="48" t="s">
        <v>27</v>
      </c>
      <c r="C274" s="49">
        <f>+IF(Dataset!C273&lt;'por debajo del promedio - Prov'!$C$1,Dataset!C273,"no")</f>
        <v>21</v>
      </c>
      <c r="D274" s="49">
        <f>+IF(Dataset!D273&lt;$D$1,Dataset!D273,"no")</f>
        <v>11</v>
      </c>
      <c r="E274" s="49">
        <f>+IF(Dataset!E273&lt;$E$1,Dataset!E273,"no")</f>
        <v>5</v>
      </c>
      <c r="F274" s="49" t="str">
        <f>+IF(Dataset!F273&lt;$F$1,Dataset!F273,"no")</f>
        <v>no</v>
      </c>
      <c r="G274" s="49">
        <f>+IF(Dataset!G273&lt;$G$1,Dataset!G273,"no")</f>
        <v>5</v>
      </c>
      <c r="H274" s="50" t="str">
        <f>+IF(Dataset!H273&lt;$H$1,Dataset!H273,"no")</f>
        <v>no</v>
      </c>
      <c r="I274" s="50">
        <f>+IF(Dataset!I273&lt;$I$1,Dataset!I273,"no")</f>
        <v>4846.28</v>
      </c>
      <c r="J274" s="50" t="str">
        <f>+IF(Dataset!J273&lt;$J$1,Dataset!J273,"no")</f>
        <v>no</v>
      </c>
      <c r="K274" s="50">
        <f>+IF(Dataset!K273&lt;$K$1,Dataset!K273,"no")</f>
        <v>0.09</v>
      </c>
      <c r="L274" s="50">
        <f>+IF(Dataset!L273&lt;$L$1,Dataset!L273,"no")</f>
        <v>60.51</v>
      </c>
      <c r="M274" s="51">
        <f>+IF(Dataset!M273&lt;$M$1,Dataset!M273,"no")</f>
        <v>2488.5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47">
        <v>2019.0</v>
      </c>
      <c r="B275" s="48" t="s">
        <v>19</v>
      </c>
      <c r="C275" s="49">
        <f>+IF(Dataset!C274&lt;'por debajo del promedio - Prov'!$C$1,Dataset!C274,"no")</f>
        <v>16</v>
      </c>
      <c r="D275" s="49">
        <f>+IF(Dataset!D274&lt;$D$1,Dataset!D274,"no")</f>
        <v>8</v>
      </c>
      <c r="E275" s="49">
        <f>+IF(Dataset!E274&lt;$E$1,Dataset!E274,"no")</f>
        <v>4</v>
      </c>
      <c r="F275" s="49" t="str">
        <f>+IF(Dataset!F274&lt;$F$1,Dataset!F274,"no")</f>
        <v>no</v>
      </c>
      <c r="G275" s="49">
        <f>+IF(Dataset!G274&lt;$G$1,Dataset!G274,"no")</f>
        <v>4</v>
      </c>
      <c r="H275" s="50" t="str">
        <f>+IF(Dataset!H274&lt;$H$1,Dataset!H274,"no")</f>
        <v>no</v>
      </c>
      <c r="I275" s="50">
        <f>+IF(Dataset!I274&lt;$I$1,Dataset!I274,"no")</f>
        <v>122.25</v>
      </c>
      <c r="J275" s="50" t="str">
        <f>+IF(Dataset!J274&lt;$J$1,Dataset!J274,"no")</f>
        <v>no</v>
      </c>
      <c r="K275" s="50">
        <f>+IF(Dataset!K274&lt;$K$1,Dataset!K274,"no")</f>
        <v>1579</v>
      </c>
      <c r="L275" s="50">
        <f>+IF(Dataset!L274&lt;$L$1,Dataset!L274,"no")</f>
        <v>5677</v>
      </c>
      <c r="M275" s="51" t="str">
        <f>+IF(Dataset!M274&lt;$M$1,Dataset!M274,"no")</f>
        <v>no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47">
        <v>2013.0</v>
      </c>
      <c r="B276" s="48" t="s">
        <v>29</v>
      </c>
      <c r="C276" s="49">
        <f>+IF(Dataset!C275&lt;'por debajo del promedio - Prov'!$C$1,Dataset!C275,"no")</f>
        <v>15</v>
      </c>
      <c r="D276" s="49">
        <f>+IF(Dataset!D275&lt;$D$1,Dataset!D275,"no")</f>
        <v>2</v>
      </c>
      <c r="E276" s="49" t="str">
        <f>+IF(Dataset!E275&lt;$E$1,Dataset!E275,"no")</f>
        <v>no</v>
      </c>
      <c r="F276" s="49" t="str">
        <f>+IF(Dataset!F275&lt;$F$1,Dataset!F275,"no")</f>
        <v>no</v>
      </c>
      <c r="G276" s="49">
        <f>+IF(Dataset!G275&lt;$G$1,Dataset!G275,"no")</f>
        <v>13</v>
      </c>
      <c r="H276" s="50" t="str">
        <f>+IF(Dataset!H275&lt;$H$1,Dataset!H275,"no")</f>
        <v>no</v>
      </c>
      <c r="I276" s="50" t="str">
        <f>+IF(Dataset!I275&lt;$I$1,Dataset!I275,"no")</f>
        <v>no</v>
      </c>
      <c r="J276" s="50" t="str">
        <f>+IF(Dataset!J275&lt;$J$1,Dataset!J275,"no")</f>
        <v>no</v>
      </c>
      <c r="K276" s="50" t="str">
        <f>+IF(Dataset!K275&lt;$K$1,Dataset!K275,"no")</f>
        <v>no</v>
      </c>
      <c r="L276" s="50" t="str">
        <f>+IF(Dataset!L275&lt;$L$1,Dataset!L275,"no")</f>
        <v>no</v>
      </c>
      <c r="M276" s="51" t="str">
        <f>+IF(Dataset!M275&lt;$M$1,Dataset!M275,"no")</f>
        <v>no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47">
        <v>2008.0</v>
      </c>
      <c r="B277" s="48" t="s">
        <v>30</v>
      </c>
      <c r="C277" s="49">
        <f>+IF(Dataset!C276&lt;'por debajo del promedio - Prov'!$C$1,Dataset!C276,"no")</f>
        <v>7</v>
      </c>
      <c r="D277" s="49">
        <f>+IF(Dataset!D276&lt;$D$1,Dataset!D276,"no")</f>
        <v>1</v>
      </c>
      <c r="E277" s="49">
        <f>+IF(Dataset!E276&lt;$E$1,Dataset!E276,"no")</f>
        <v>6</v>
      </c>
      <c r="F277" s="49" t="str">
        <f>+IF(Dataset!F276&lt;$F$1,Dataset!F276,"no")</f>
        <v>no</v>
      </c>
      <c r="G277" s="49" t="str">
        <f>+IF(Dataset!G276&lt;$G$1,Dataset!G276,"no")</f>
        <v>no</v>
      </c>
      <c r="H277" s="50" t="str">
        <f>+IF(Dataset!H276&lt;$H$1,Dataset!H276,"no")</f>
        <v>no</v>
      </c>
      <c r="I277" s="50">
        <f>+IF(Dataset!I276&lt;$I$1,Dataset!I276,"no")</f>
        <v>4300</v>
      </c>
      <c r="J277" s="50" t="str">
        <f>+IF(Dataset!J276&lt;$J$1,Dataset!J276,"no")</f>
        <v>no</v>
      </c>
      <c r="K277" s="50" t="str">
        <f>+IF(Dataset!K276&lt;$K$1,Dataset!K276,"no")</f>
        <v>no</v>
      </c>
      <c r="L277" s="50">
        <f>+IF(Dataset!L276&lt;$L$1,Dataset!L276,"no")</f>
        <v>2880</v>
      </c>
      <c r="M277" s="51" t="str">
        <f>+IF(Dataset!M276&lt;$M$1,Dataset!M276,"no")</f>
        <v>no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47">
        <v>2012.0</v>
      </c>
      <c r="B278" s="48" t="s">
        <v>39</v>
      </c>
      <c r="C278" s="49">
        <f>+IF(Dataset!C277&lt;'por debajo del promedio - Prov'!$C$1,Dataset!C277,"no")</f>
        <v>8</v>
      </c>
      <c r="D278" s="49">
        <f>+IF(Dataset!D277&lt;$D$1,Dataset!D277,"no")</f>
        <v>4</v>
      </c>
      <c r="E278" s="49">
        <f>+IF(Dataset!E277&lt;$E$1,Dataset!E277,"no")</f>
        <v>1</v>
      </c>
      <c r="F278" s="49" t="str">
        <f>+IF(Dataset!F277&lt;$F$1,Dataset!F277,"no")</f>
        <v>no</v>
      </c>
      <c r="G278" s="49">
        <f>+IF(Dataset!G277&lt;$G$1,Dataset!G277,"no")</f>
        <v>3</v>
      </c>
      <c r="H278" s="50" t="str">
        <f>+IF(Dataset!H277&lt;$H$1,Dataset!H277,"no")</f>
        <v>no</v>
      </c>
      <c r="I278" s="50">
        <f>+IF(Dataset!I277&lt;$I$1,Dataset!I277,"no")</f>
        <v>2619.15</v>
      </c>
      <c r="J278" s="50" t="str">
        <f>+IF(Dataset!J277&lt;$J$1,Dataset!J277,"no")</f>
        <v>no</v>
      </c>
      <c r="K278" s="50">
        <f>+IF(Dataset!K277&lt;$K$1,Dataset!K277,"no")</f>
        <v>357.26</v>
      </c>
      <c r="L278" s="50">
        <f>+IF(Dataset!L277&lt;$L$1,Dataset!L277,"no")</f>
        <v>4154.55</v>
      </c>
      <c r="M278" s="51" t="str">
        <f>+IF(Dataset!M277&lt;$M$1,Dataset!M277,"no")</f>
        <v>no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47">
        <v>1998.0</v>
      </c>
      <c r="B279" s="48" t="s">
        <v>34</v>
      </c>
      <c r="C279" s="49">
        <f>+IF(Dataset!C278&lt;'por debajo del promedio - Prov'!$C$1,Dataset!C278,"no")</f>
        <v>167</v>
      </c>
      <c r="D279" s="49">
        <f>+IF(Dataset!D278&lt;$D$1,Dataset!D278,"no")</f>
        <v>19</v>
      </c>
      <c r="E279" s="49" t="str">
        <f>+IF(Dataset!E278&lt;$E$1,Dataset!E278,"no")</f>
        <v>no</v>
      </c>
      <c r="F279" s="49">
        <f>+IF(Dataset!F278&lt;$F$1,Dataset!F278,"no")</f>
        <v>1</v>
      </c>
      <c r="G279" s="49">
        <f>+IF(Dataset!G278&lt;$G$1,Dataset!G278,"no")</f>
        <v>147</v>
      </c>
      <c r="H279" s="50" t="str">
        <f>+IF(Dataset!H278&lt;$H$1,Dataset!H278,"no")</f>
        <v>no</v>
      </c>
      <c r="I279" s="50">
        <f>+IF(Dataset!I278&lt;$I$1,Dataset!I278,"no")</f>
        <v>259.6</v>
      </c>
      <c r="J279" s="50">
        <f>+IF(Dataset!J278&lt;$J$1,Dataset!J278,"no")</f>
        <v>9</v>
      </c>
      <c r="K279" s="50">
        <f>+IF(Dataset!K278&lt;$K$1,Dataset!K278,"no")</f>
        <v>1152.75</v>
      </c>
      <c r="L279" s="50">
        <f>+IF(Dataset!L278&lt;$L$1,Dataset!L278,"no")</f>
        <v>5584.9</v>
      </c>
      <c r="M279" s="51" t="str">
        <f>+IF(Dataset!M278&lt;$M$1,Dataset!M278,"no")</f>
        <v>no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47">
        <v>1999.0</v>
      </c>
      <c r="B280" s="48" t="s">
        <v>23</v>
      </c>
      <c r="C280" s="49" t="str">
        <f>+IF(Dataset!C279&lt;'por debajo del promedio - Prov'!$C$1,Dataset!C279,"no")</f>
        <v>no</v>
      </c>
      <c r="D280" s="49">
        <f>+IF(Dataset!D279&lt;$D$1,Dataset!D279,"no")</f>
        <v>84</v>
      </c>
      <c r="E280" s="49">
        <f>+IF(Dataset!E279&lt;$E$1,Dataset!E279,"no")</f>
        <v>39</v>
      </c>
      <c r="F280" s="49">
        <f>+IF(Dataset!F279&lt;$F$1,Dataset!F279,"no")</f>
        <v>61</v>
      </c>
      <c r="G280" s="49" t="str">
        <f>+IF(Dataset!G279&lt;$G$1,Dataset!G279,"no")</f>
        <v>no</v>
      </c>
      <c r="H280" s="50" t="str">
        <f>+IF(Dataset!H279&lt;$H$1,Dataset!H279,"no")</f>
        <v>no</v>
      </c>
      <c r="I280" s="50">
        <f>+IF(Dataset!I279&lt;$I$1,Dataset!I279,"no")</f>
        <v>70.62</v>
      </c>
      <c r="J280" s="50">
        <f>+IF(Dataset!J279&lt;$J$1,Dataset!J279,"no")</f>
        <v>94.28</v>
      </c>
      <c r="K280" s="50">
        <f>+IF(Dataset!K279&lt;$K$1,Dataset!K279,"no")</f>
        <v>1705.9</v>
      </c>
      <c r="L280" s="50">
        <f>+IF(Dataset!L279&lt;$L$1,Dataset!L279,"no")</f>
        <v>5122.08</v>
      </c>
      <c r="M280" s="51" t="str">
        <f>+IF(Dataset!M279&lt;$M$1,Dataset!M279,"no")</f>
        <v>no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47">
        <v>2013.0</v>
      </c>
      <c r="B281" s="48" t="s">
        <v>13</v>
      </c>
      <c r="C281" s="49">
        <f>+IF(Dataset!C280&lt;'por debajo del promedio - Prov'!$C$1,Dataset!C280,"no")</f>
        <v>652</v>
      </c>
      <c r="D281" s="49">
        <f>+IF(Dataset!D280&lt;$D$1,Dataset!D280,"no")</f>
        <v>543</v>
      </c>
      <c r="E281" s="49">
        <f>+IF(Dataset!E280&lt;$E$1,Dataset!E280,"no")</f>
        <v>58</v>
      </c>
      <c r="F281" s="49">
        <f>+IF(Dataset!F280&lt;$F$1,Dataset!F280,"no")</f>
        <v>22</v>
      </c>
      <c r="G281" s="49">
        <f>+IF(Dataset!G280&lt;$G$1,Dataset!G280,"no")</f>
        <v>29</v>
      </c>
      <c r="H281" s="50" t="str">
        <f>+IF(Dataset!H280&lt;$H$1,Dataset!H280,"no")</f>
        <v>no</v>
      </c>
      <c r="I281" s="50" t="str">
        <f>+IF(Dataset!I280&lt;$I$1,Dataset!I280,"no")</f>
        <v>no</v>
      </c>
      <c r="J281" s="50">
        <f>+IF(Dataset!J280&lt;$J$1,Dataset!J280,"no")</f>
        <v>1232</v>
      </c>
      <c r="K281" s="50" t="str">
        <f>+IF(Dataset!K280&lt;$K$1,Dataset!K280,"no")</f>
        <v>no</v>
      </c>
      <c r="L281" s="50">
        <f>+IF(Dataset!L280&lt;$L$1,Dataset!L280,"no")</f>
        <v>5749</v>
      </c>
      <c r="M281" s="51" t="str">
        <f>+IF(Dataset!M280&lt;$M$1,Dataset!M280,"no")</f>
        <v>no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47">
        <v>2015.0</v>
      </c>
      <c r="B282" s="48" t="s">
        <v>16</v>
      </c>
      <c r="C282" s="49">
        <f>+IF(Dataset!C281&lt;'por debajo del promedio - Prov'!$C$1,Dataset!C281,"no")</f>
        <v>31</v>
      </c>
      <c r="D282" s="49" t="str">
        <f>+IF(Dataset!D281&lt;$D$1,Dataset!D281,"no")</f>
        <v>no</v>
      </c>
      <c r="E282" s="49" t="str">
        <f>+IF(Dataset!E281&lt;$E$1,Dataset!E281,"no")</f>
        <v>no</v>
      </c>
      <c r="F282" s="49" t="str">
        <f>+IF(Dataset!F281&lt;$F$1,Dataset!F281,"no")</f>
        <v>no</v>
      </c>
      <c r="G282" s="49">
        <f>+IF(Dataset!G281&lt;$G$1,Dataset!G281,"no")</f>
        <v>31</v>
      </c>
      <c r="H282" s="50" t="str">
        <f>+IF(Dataset!H281&lt;$H$1,Dataset!H281,"no")</f>
        <v>no</v>
      </c>
      <c r="I282" s="50">
        <f>+IF(Dataset!I281&lt;$I$1,Dataset!I281,"no")</f>
        <v>228</v>
      </c>
      <c r="J282" s="50">
        <f>+IF(Dataset!J281&lt;$J$1,Dataset!J281,"no")</f>
        <v>89.15</v>
      </c>
      <c r="K282" s="50">
        <f>+IF(Dataset!K281&lt;$K$1,Dataset!K281,"no")</f>
        <v>1610.83</v>
      </c>
      <c r="L282" s="50">
        <f>+IF(Dataset!L281&lt;$L$1,Dataset!L281,"no")</f>
        <v>4859.29</v>
      </c>
      <c r="M282" s="51" t="str">
        <f>+IF(Dataset!M281&lt;$M$1,Dataset!M281,"no")</f>
        <v>no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47">
        <v>1993.0</v>
      </c>
      <c r="B283" s="48" t="s">
        <v>37</v>
      </c>
      <c r="C283" s="49">
        <f>+IF(Dataset!C282&lt;'por debajo del promedio - Prov'!$C$1,Dataset!C282,"no")</f>
        <v>13</v>
      </c>
      <c r="D283" s="49" t="str">
        <f>+IF(Dataset!D282&lt;$D$1,Dataset!D282,"no")</f>
        <v>no</v>
      </c>
      <c r="E283" s="49">
        <f>+IF(Dataset!E282&lt;$E$1,Dataset!E282,"no")</f>
        <v>2</v>
      </c>
      <c r="F283" s="49">
        <f>+IF(Dataset!F282&lt;$F$1,Dataset!F282,"no")</f>
        <v>11</v>
      </c>
      <c r="G283" s="49" t="str">
        <f>+IF(Dataset!G282&lt;$G$1,Dataset!G282,"no")</f>
        <v>no</v>
      </c>
      <c r="H283" s="50" t="str">
        <f>+IF(Dataset!H282&lt;$H$1,Dataset!H282,"no")</f>
        <v>no</v>
      </c>
      <c r="I283" s="50">
        <f>+IF(Dataset!I282&lt;$I$1,Dataset!I282,"no")</f>
        <v>2500</v>
      </c>
      <c r="J283" s="50" t="str">
        <f>+IF(Dataset!J282&lt;$J$1,Dataset!J282,"no")</f>
        <v>no</v>
      </c>
      <c r="K283" s="50" t="str">
        <f>+IF(Dataset!K282&lt;$K$1,Dataset!K282,"no")</f>
        <v>no</v>
      </c>
      <c r="L283" s="50">
        <f>+IF(Dataset!L282&lt;$L$1,Dataset!L282,"no")</f>
        <v>4115</v>
      </c>
      <c r="M283" s="51" t="str">
        <f>+IF(Dataset!M282&lt;$M$1,Dataset!M282,"no")</f>
        <v>no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47">
        <v>2000.0</v>
      </c>
      <c r="B284" s="48" t="s">
        <v>39</v>
      </c>
      <c r="C284" s="49">
        <f>+IF(Dataset!C283&lt;'por debajo del promedio - Prov'!$C$1,Dataset!C283,"no")</f>
        <v>86</v>
      </c>
      <c r="D284" s="49">
        <f>+IF(Dataset!D283&lt;$D$1,Dataset!D283,"no")</f>
        <v>5</v>
      </c>
      <c r="E284" s="49">
        <f>+IF(Dataset!E283&lt;$E$1,Dataset!E283,"no")</f>
        <v>3</v>
      </c>
      <c r="F284" s="49">
        <f>+IF(Dataset!F283&lt;$F$1,Dataset!F283,"no")</f>
        <v>38</v>
      </c>
      <c r="G284" s="49">
        <f>+IF(Dataset!G283&lt;$G$1,Dataset!G283,"no")</f>
        <v>40</v>
      </c>
      <c r="H284" s="50" t="str">
        <f>+IF(Dataset!H283&lt;$H$1,Dataset!H283,"no")</f>
        <v>no</v>
      </c>
      <c r="I284" s="50">
        <f>+IF(Dataset!I283&lt;$I$1,Dataset!I283,"no")</f>
        <v>23.51</v>
      </c>
      <c r="J284" s="50" t="str">
        <f>+IF(Dataset!J283&lt;$J$1,Dataset!J283,"no")</f>
        <v>no</v>
      </c>
      <c r="K284" s="50">
        <f>+IF(Dataset!K283&lt;$K$1,Dataset!K283,"no")</f>
        <v>6543.09</v>
      </c>
      <c r="L284" s="50">
        <f>+IF(Dataset!L283&lt;$L$1,Dataset!L283,"no")</f>
        <v>31.6</v>
      </c>
      <c r="M284" s="51" t="str">
        <f>+IF(Dataset!M283&lt;$M$1,Dataset!M283,"no")</f>
        <v>no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47">
        <v>2011.0</v>
      </c>
      <c r="B285" s="48" t="s">
        <v>34</v>
      </c>
      <c r="C285" s="49">
        <f>+IF(Dataset!C284&lt;'por debajo del promedio - Prov'!$C$1,Dataset!C284,"no")</f>
        <v>458</v>
      </c>
      <c r="D285" s="49">
        <f>+IF(Dataset!D284&lt;$D$1,Dataset!D284,"no")</f>
        <v>18</v>
      </c>
      <c r="E285" s="49">
        <f>+IF(Dataset!E284&lt;$E$1,Dataset!E284,"no")</f>
        <v>11</v>
      </c>
      <c r="F285" s="49" t="str">
        <f>+IF(Dataset!F284&lt;$F$1,Dataset!F284,"no")</f>
        <v>no</v>
      </c>
      <c r="G285" s="49" t="str">
        <f>+IF(Dataset!G284&lt;$G$1,Dataset!G284,"no")</f>
        <v>no</v>
      </c>
      <c r="H285" s="50" t="str">
        <f>+IF(Dataset!H284&lt;$H$1,Dataset!H284,"no")</f>
        <v>no</v>
      </c>
      <c r="I285" s="50">
        <f>+IF(Dataset!I284&lt;$I$1,Dataset!I284,"no")</f>
        <v>158.85</v>
      </c>
      <c r="J285" s="50" t="str">
        <f>+IF(Dataset!J284&lt;$J$1,Dataset!J284,"no")</f>
        <v>no</v>
      </c>
      <c r="K285" s="50">
        <f>+IF(Dataset!K284&lt;$K$1,Dataset!K284,"no")</f>
        <v>2087.99</v>
      </c>
      <c r="L285" s="50">
        <f>+IF(Dataset!L284&lt;$L$1,Dataset!L284,"no")</f>
        <v>4260.55</v>
      </c>
      <c r="M285" s="51" t="str">
        <f>+IF(Dataset!M284&lt;$M$1,Dataset!M284,"no")</f>
        <v>no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47">
        <v>2006.0</v>
      </c>
      <c r="B286" s="48" t="s">
        <v>30</v>
      </c>
      <c r="C286" s="49">
        <f>+IF(Dataset!C285&lt;'por debajo del promedio - Prov'!$C$1,Dataset!C285,"no")</f>
        <v>44</v>
      </c>
      <c r="D286" s="49">
        <f>+IF(Dataset!D285&lt;$D$1,Dataset!D285,"no")</f>
        <v>31</v>
      </c>
      <c r="E286" s="49">
        <f>+IF(Dataset!E285&lt;$E$1,Dataset!E285,"no")</f>
        <v>1</v>
      </c>
      <c r="F286" s="49" t="str">
        <f>+IF(Dataset!F285&lt;$F$1,Dataset!F285,"no")</f>
        <v>no</v>
      </c>
      <c r="G286" s="49">
        <f>+IF(Dataset!G285&lt;$G$1,Dataset!G285,"no")</f>
        <v>12</v>
      </c>
      <c r="H286" s="50" t="str">
        <f>+IF(Dataset!H285&lt;$H$1,Dataset!H285,"no")</f>
        <v>no</v>
      </c>
      <c r="I286" s="50">
        <f>+IF(Dataset!I285&lt;$I$1,Dataset!I285,"no")</f>
        <v>142.25</v>
      </c>
      <c r="J286" s="50">
        <f>+IF(Dataset!J285&lt;$J$1,Dataset!J285,"no")</f>
        <v>11</v>
      </c>
      <c r="K286" s="50">
        <f>+IF(Dataset!K285&lt;$K$1,Dataset!K285,"no")</f>
        <v>863.5</v>
      </c>
      <c r="L286" s="50">
        <f>+IF(Dataset!L285&lt;$L$1,Dataset!L285,"no")</f>
        <v>5434</v>
      </c>
      <c r="M286" s="51" t="str">
        <f>+IF(Dataset!M285&lt;$M$1,Dataset!M285,"no")</f>
        <v>no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47">
        <v>2017.0</v>
      </c>
      <c r="B287" s="48" t="s">
        <v>28</v>
      </c>
      <c r="C287" s="49">
        <f>+IF(Dataset!C286&lt;'por debajo del promedio - Prov'!$C$1,Dataset!C286,"no")</f>
        <v>31</v>
      </c>
      <c r="D287" s="49">
        <f>+IF(Dataset!D286&lt;$D$1,Dataset!D286,"no")</f>
        <v>12</v>
      </c>
      <c r="E287" s="49" t="str">
        <f>+IF(Dataset!E286&lt;$E$1,Dataset!E286,"no")</f>
        <v>no</v>
      </c>
      <c r="F287" s="49">
        <f>+IF(Dataset!F286&lt;$F$1,Dataset!F286,"no")</f>
        <v>16</v>
      </c>
      <c r="G287" s="49">
        <f>+IF(Dataset!G286&lt;$G$1,Dataset!G286,"no")</f>
        <v>3</v>
      </c>
      <c r="H287" s="50" t="str">
        <f>+IF(Dataset!H286&lt;$H$1,Dataset!H286,"no")</f>
        <v>no</v>
      </c>
      <c r="I287" s="50">
        <f>+IF(Dataset!I286&lt;$I$1,Dataset!I286,"no")</f>
        <v>2112</v>
      </c>
      <c r="J287" s="50" t="str">
        <f>+IF(Dataset!J286&lt;$J$1,Dataset!J286,"no")</f>
        <v>no</v>
      </c>
      <c r="K287" s="50">
        <f>+IF(Dataset!K286&lt;$K$1,Dataset!K286,"no")</f>
        <v>2282</v>
      </c>
      <c r="L287" s="50">
        <f>+IF(Dataset!L286&lt;$L$1,Dataset!L286,"no")</f>
        <v>2042</v>
      </c>
      <c r="M287" s="51" t="str">
        <f>+IF(Dataset!M286&lt;$M$1,Dataset!M286,"no")</f>
        <v>no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47">
        <v>2007.0</v>
      </c>
      <c r="B288" s="48" t="s">
        <v>26</v>
      </c>
      <c r="C288" s="49">
        <f>+IF(Dataset!C287&lt;'por debajo del promedio - Prov'!$C$1,Dataset!C287,"no")</f>
        <v>16</v>
      </c>
      <c r="D288" s="49">
        <f>+IF(Dataset!D287&lt;$D$1,Dataset!D287,"no")</f>
        <v>10</v>
      </c>
      <c r="E288" s="49" t="str">
        <f>+IF(Dataset!E287&lt;$E$1,Dataset!E287,"no")</f>
        <v>no</v>
      </c>
      <c r="F288" s="49" t="str">
        <f>+IF(Dataset!F287&lt;$F$1,Dataset!F287,"no")</f>
        <v>no</v>
      </c>
      <c r="G288" s="49">
        <f>+IF(Dataset!G287&lt;$G$1,Dataset!G287,"no")</f>
        <v>6</v>
      </c>
      <c r="H288" s="50" t="str">
        <f>+IF(Dataset!H287&lt;$H$1,Dataset!H287,"no")</f>
        <v>no</v>
      </c>
      <c r="I288" s="50">
        <f>+IF(Dataset!I287&lt;$I$1,Dataset!I287,"no")</f>
        <v>104</v>
      </c>
      <c r="J288" s="50" t="str">
        <f>+IF(Dataset!J287&lt;$J$1,Dataset!J287,"no")</f>
        <v>no</v>
      </c>
      <c r="K288" s="50" t="str">
        <f>+IF(Dataset!K287&lt;$K$1,Dataset!K287,"no")</f>
        <v>no</v>
      </c>
      <c r="L288" s="50">
        <f>+IF(Dataset!L287&lt;$L$1,Dataset!L287,"no")</f>
        <v>6325</v>
      </c>
      <c r="M288" s="51" t="str">
        <f>+IF(Dataset!M287&lt;$M$1,Dataset!M287,"no")</f>
        <v>no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47">
        <v>1999.0</v>
      </c>
      <c r="B289" s="48" t="s">
        <v>18</v>
      </c>
      <c r="C289" s="49">
        <f>+IF(Dataset!C288&lt;'por debajo del promedio - Prov'!$C$1,Dataset!C288,"no")</f>
        <v>541</v>
      </c>
      <c r="D289" s="49">
        <f>+IF(Dataset!D288&lt;$D$1,Dataset!D288,"no")</f>
        <v>100</v>
      </c>
      <c r="E289" s="49">
        <f>+IF(Dataset!E288&lt;$E$1,Dataset!E288,"no")</f>
        <v>284</v>
      </c>
      <c r="F289" s="49" t="str">
        <f>+IF(Dataset!F288&lt;$F$1,Dataset!F288,"no")</f>
        <v>no</v>
      </c>
      <c r="G289" s="49">
        <f>+IF(Dataset!G288&lt;$G$1,Dataset!G288,"no")</f>
        <v>157</v>
      </c>
      <c r="H289" s="50" t="str">
        <f>+IF(Dataset!H288&lt;$H$1,Dataset!H288,"no")</f>
        <v>no</v>
      </c>
      <c r="I289" s="50">
        <f>+IF(Dataset!I288&lt;$I$1,Dataset!I288,"no")</f>
        <v>55.05</v>
      </c>
      <c r="J289" s="50">
        <f>+IF(Dataset!J288&lt;$J$1,Dataset!J288,"no")</f>
        <v>151</v>
      </c>
      <c r="K289" s="50">
        <f>+IF(Dataset!K288&lt;$K$1,Dataset!K288,"no")</f>
        <v>575.6</v>
      </c>
      <c r="L289" s="50">
        <f>+IF(Dataset!L288&lt;$L$1,Dataset!L288,"no")</f>
        <v>5507.53</v>
      </c>
      <c r="M289" s="51" t="str">
        <f>+IF(Dataset!M288&lt;$M$1,Dataset!M288,"no")</f>
        <v>no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47">
        <v>2011.0</v>
      </c>
      <c r="B290" s="48" t="s">
        <v>32</v>
      </c>
      <c r="C290" s="49">
        <f>+IF(Dataset!C289&lt;'por debajo del promedio - Prov'!$C$1,Dataset!C289,"no")</f>
        <v>65</v>
      </c>
      <c r="D290" s="49" t="str">
        <f>+IF(Dataset!D289&lt;$D$1,Dataset!D289,"no")</f>
        <v>no</v>
      </c>
      <c r="E290" s="49">
        <f>+IF(Dataset!E289&lt;$E$1,Dataset!E289,"no")</f>
        <v>4</v>
      </c>
      <c r="F290" s="49" t="str">
        <f>+IF(Dataset!F289&lt;$F$1,Dataset!F289,"no")</f>
        <v>no</v>
      </c>
      <c r="G290" s="49">
        <f>+IF(Dataset!G289&lt;$G$1,Dataset!G289,"no")</f>
        <v>61</v>
      </c>
      <c r="H290" s="50" t="str">
        <f>+IF(Dataset!H289&lt;$H$1,Dataset!H289,"no")</f>
        <v>no</v>
      </c>
      <c r="I290" s="50" t="str">
        <f>+IF(Dataset!I289&lt;$I$1,Dataset!I289,"no")</f>
        <v>no</v>
      </c>
      <c r="J290" s="50" t="str">
        <f>+IF(Dataset!J289&lt;$J$1,Dataset!J289,"no")</f>
        <v>no</v>
      </c>
      <c r="K290" s="50">
        <f>+IF(Dataset!K289&lt;$K$1,Dataset!K289,"no")</f>
        <v>262</v>
      </c>
      <c r="L290" s="50">
        <f>+IF(Dataset!L289&lt;$L$1,Dataset!L289,"no")</f>
        <v>5978</v>
      </c>
      <c r="M290" s="51" t="str">
        <f>+IF(Dataset!M289&lt;$M$1,Dataset!M289,"no")</f>
        <v>no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47">
        <v>2010.0</v>
      </c>
      <c r="B291" s="48" t="s">
        <v>13</v>
      </c>
      <c r="C291" s="49">
        <f>+IF(Dataset!C290&lt;'por debajo del promedio - Prov'!$C$1,Dataset!C290,"no")</f>
        <v>153</v>
      </c>
      <c r="D291" s="49">
        <f>+IF(Dataset!D290&lt;$D$1,Dataset!D290,"no")</f>
        <v>1</v>
      </c>
      <c r="E291" s="49">
        <f>+IF(Dataset!E290&lt;$E$1,Dataset!E290,"no")</f>
        <v>12</v>
      </c>
      <c r="F291" s="49" t="str">
        <f>+IF(Dataset!F290&lt;$F$1,Dataset!F290,"no")</f>
        <v>no</v>
      </c>
      <c r="G291" s="49">
        <f>+IF(Dataset!G290&lt;$G$1,Dataset!G290,"no")</f>
        <v>140</v>
      </c>
      <c r="H291" s="50" t="str">
        <f>+IF(Dataset!H290&lt;$H$1,Dataset!H290,"no")</f>
        <v>no</v>
      </c>
      <c r="I291" s="50">
        <f>+IF(Dataset!I290&lt;$I$1,Dataset!I290,"no")</f>
        <v>2540</v>
      </c>
      <c r="J291" s="50" t="str">
        <f>+IF(Dataset!J290&lt;$J$1,Dataset!J290,"no")</f>
        <v>no</v>
      </c>
      <c r="K291" s="50" t="str">
        <f>+IF(Dataset!K290&lt;$K$1,Dataset!K290,"no")</f>
        <v>no</v>
      </c>
      <c r="L291" s="50">
        <f>+IF(Dataset!L290&lt;$L$1,Dataset!L290,"no")</f>
        <v>3643.76</v>
      </c>
      <c r="M291" s="51" t="str">
        <f>+IF(Dataset!M290&lt;$M$1,Dataset!M290,"no")</f>
        <v>no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47">
        <v>2001.0</v>
      </c>
      <c r="B292" s="48" t="s">
        <v>39</v>
      </c>
      <c r="C292" s="49">
        <f>+IF(Dataset!C291&lt;'por debajo del promedio - Prov'!$C$1,Dataset!C291,"no")</f>
        <v>22</v>
      </c>
      <c r="D292" s="49">
        <f>+IF(Dataset!D291&lt;$D$1,Dataset!D291,"no")</f>
        <v>6</v>
      </c>
      <c r="E292" s="49">
        <f>+IF(Dataset!E291&lt;$E$1,Dataset!E291,"no")</f>
        <v>1</v>
      </c>
      <c r="F292" s="49">
        <f>+IF(Dataset!F291&lt;$F$1,Dataset!F291,"no")</f>
        <v>1</v>
      </c>
      <c r="G292" s="49">
        <f>+IF(Dataset!G291&lt;$G$1,Dataset!G291,"no")</f>
        <v>14</v>
      </c>
      <c r="H292" s="50" t="str">
        <f>+IF(Dataset!H291&lt;$H$1,Dataset!H291,"no")</f>
        <v>no</v>
      </c>
      <c r="I292" s="50">
        <f>+IF(Dataset!I291&lt;$I$1,Dataset!I291,"no")</f>
        <v>2552.51</v>
      </c>
      <c r="J292" s="50">
        <f>+IF(Dataset!J291&lt;$J$1,Dataset!J291,"no")</f>
        <v>903.5</v>
      </c>
      <c r="K292" s="50">
        <f>+IF(Dataset!K291&lt;$K$1,Dataset!K291,"no")</f>
        <v>8</v>
      </c>
      <c r="L292" s="50">
        <f>+IF(Dataset!L291&lt;$L$1,Dataset!L291,"no")</f>
        <v>2675.9</v>
      </c>
      <c r="M292" s="51" t="str">
        <f>+IF(Dataset!M291&lt;$M$1,Dataset!M291,"no")</f>
        <v>no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47">
        <v>2005.0</v>
      </c>
      <c r="B293" s="48" t="s">
        <v>26</v>
      </c>
      <c r="C293" s="49" t="str">
        <f>+IF(Dataset!C292&lt;'por debajo del promedio - Prov'!$C$1,Dataset!C292,"no")</f>
        <v>no</v>
      </c>
      <c r="D293" s="49">
        <f>+IF(Dataset!D292&lt;$D$1,Dataset!D292,"no")</f>
        <v>348</v>
      </c>
      <c r="E293" s="49" t="str">
        <f>+IF(Dataset!E292&lt;$E$1,Dataset!E292,"no")</f>
        <v>no</v>
      </c>
      <c r="F293" s="49">
        <f>+IF(Dataset!F292&lt;$F$1,Dataset!F292,"no")</f>
        <v>11</v>
      </c>
      <c r="G293" s="49">
        <f>+IF(Dataset!G292&lt;$G$1,Dataset!G292,"no")</f>
        <v>108</v>
      </c>
      <c r="H293" s="50" t="str">
        <f>+IF(Dataset!H292&lt;$H$1,Dataset!H292,"no")</f>
        <v>no</v>
      </c>
      <c r="I293" s="50">
        <f>+IF(Dataset!I292&lt;$I$1,Dataset!I292,"no")</f>
        <v>3270</v>
      </c>
      <c r="J293" s="50" t="str">
        <f>+IF(Dataset!J292&lt;$J$1,Dataset!J292,"no")</f>
        <v>no</v>
      </c>
      <c r="K293" s="50" t="str">
        <f>+IF(Dataset!K292&lt;$K$1,Dataset!K292,"no")</f>
        <v>no</v>
      </c>
      <c r="L293" s="50">
        <f>+IF(Dataset!L292&lt;$L$1,Dataset!L292,"no")</f>
        <v>2792</v>
      </c>
      <c r="M293" s="51" t="str">
        <f>+IF(Dataset!M292&lt;$M$1,Dataset!M292,"no")</f>
        <v>no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47">
        <v>2006.0</v>
      </c>
      <c r="B294" s="48" t="s">
        <v>19</v>
      </c>
      <c r="C294" s="49">
        <f>+IF(Dataset!C293&lt;'por debajo del promedio - Prov'!$C$1,Dataset!C293,"no")</f>
        <v>132</v>
      </c>
      <c r="D294" s="49" t="str">
        <f>+IF(Dataset!D293&lt;$D$1,Dataset!D293,"no")</f>
        <v>no</v>
      </c>
      <c r="E294" s="49" t="str">
        <f>+IF(Dataset!E293&lt;$E$1,Dataset!E293,"no")</f>
        <v>no</v>
      </c>
      <c r="F294" s="49">
        <f>+IF(Dataset!F293&lt;$F$1,Dataset!F293,"no")</f>
        <v>13</v>
      </c>
      <c r="G294" s="49">
        <f>+IF(Dataset!G293&lt;$G$1,Dataset!G293,"no")</f>
        <v>119</v>
      </c>
      <c r="H294" s="50" t="str">
        <f>+IF(Dataset!H293&lt;$H$1,Dataset!H293,"no")</f>
        <v>no</v>
      </c>
      <c r="I294" s="50">
        <f>+IF(Dataset!I293&lt;$I$1,Dataset!I293,"no")</f>
        <v>12</v>
      </c>
      <c r="J294" s="50" t="str">
        <f>+IF(Dataset!J293&lt;$J$1,Dataset!J293,"no")</f>
        <v>no</v>
      </c>
      <c r="K294" s="50">
        <f>+IF(Dataset!K293&lt;$K$1,Dataset!K293,"no")</f>
        <v>564.2</v>
      </c>
      <c r="L294" s="50">
        <f>+IF(Dataset!L293&lt;$L$1,Dataset!L293,"no")</f>
        <v>2269.5</v>
      </c>
      <c r="M294" s="51" t="str">
        <f>+IF(Dataset!M293&lt;$M$1,Dataset!M293,"no")</f>
        <v>no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47">
        <v>1994.0</v>
      </c>
      <c r="B295" s="48" t="s">
        <v>34</v>
      </c>
      <c r="C295" s="49">
        <f>+IF(Dataset!C294&lt;'por debajo del promedio - Prov'!$C$1,Dataset!C294,"no")</f>
        <v>94</v>
      </c>
      <c r="D295" s="49">
        <f>+IF(Dataset!D294&lt;$D$1,Dataset!D294,"no")</f>
        <v>12</v>
      </c>
      <c r="E295" s="49">
        <f>+IF(Dataset!E294&lt;$E$1,Dataset!E294,"no")</f>
        <v>45</v>
      </c>
      <c r="F295" s="49" t="str">
        <f>+IF(Dataset!F294&lt;$F$1,Dataset!F294,"no")</f>
        <v>no</v>
      </c>
      <c r="G295" s="49">
        <f>+IF(Dataset!G294&lt;$G$1,Dataset!G294,"no")</f>
        <v>37</v>
      </c>
      <c r="H295" s="50" t="str">
        <f>+IF(Dataset!H294&lt;$H$1,Dataset!H294,"no")</f>
        <v>no</v>
      </c>
      <c r="I295" s="50" t="str">
        <f>+IF(Dataset!I294&lt;$I$1,Dataset!I294,"no")</f>
        <v>no</v>
      </c>
      <c r="J295" s="50" t="str">
        <f>+IF(Dataset!J294&lt;$J$1,Dataset!J294,"no")</f>
        <v>no</v>
      </c>
      <c r="K295" s="50">
        <f>+IF(Dataset!K294&lt;$K$1,Dataset!K294,"no")</f>
        <v>320</v>
      </c>
      <c r="L295" s="50">
        <f>+IF(Dataset!L294&lt;$L$1,Dataset!L294,"no")</f>
        <v>5639.2</v>
      </c>
      <c r="M295" s="51" t="str">
        <f>+IF(Dataset!M294&lt;$M$1,Dataset!M294,"no")</f>
        <v>no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47">
        <v>2000.0</v>
      </c>
      <c r="B296" s="48" t="s">
        <v>18</v>
      </c>
      <c r="C296" s="49">
        <f>+IF(Dataset!C295&lt;'por debajo del promedio - Prov'!$C$1,Dataset!C295,"no")</f>
        <v>138</v>
      </c>
      <c r="D296" s="49">
        <f>+IF(Dataset!D295&lt;$D$1,Dataset!D295,"no")</f>
        <v>88</v>
      </c>
      <c r="E296" s="49">
        <f>+IF(Dataset!E295&lt;$E$1,Dataset!E295,"no")</f>
        <v>22</v>
      </c>
      <c r="F296" s="49" t="str">
        <f>+IF(Dataset!F295&lt;$F$1,Dataset!F295,"no")</f>
        <v>no</v>
      </c>
      <c r="G296" s="49">
        <f>+IF(Dataset!G295&lt;$G$1,Dataset!G295,"no")</f>
        <v>28</v>
      </c>
      <c r="H296" s="50" t="str">
        <f>+IF(Dataset!H295&lt;$H$1,Dataset!H295,"no")</f>
        <v>no</v>
      </c>
      <c r="I296" s="50">
        <f>+IF(Dataset!I295&lt;$I$1,Dataset!I295,"no")</f>
        <v>4425.41</v>
      </c>
      <c r="J296" s="50">
        <f>+IF(Dataset!J295&lt;$J$1,Dataset!J295,"no")</f>
        <v>836.78</v>
      </c>
      <c r="K296" s="50">
        <f>+IF(Dataset!K295&lt;$K$1,Dataset!K295,"no")</f>
        <v>570.19</v>
      </c>
      <c r="L296" s="50">
        <f>+IF(Dataset!L295&lt;$L$1,Dataset!L295,"no")</f>
        <v>53.11</v>
      </c>
      <c r="M296" s="51" t="str">
        <f>+IF(Dataset!M295&lt;$M$1,Dataset!M295,"no")</f>
        <v>no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47">
        <v>1996.0</v>
      </c>
      <c r="B297" s="48" t="s">
        <v>36</v>
      </c>
      <c r="C297" s="49">
        <f>+IF(Dataset!C296&lt;'por debajo del promedio - Prov'!$C$1,Dataset!C296,"no")</f>
        <v>147</v>
      </c>
      <c r="D297" s="49" t="str">
        <f>+IF(Dataset!D296&lt;$D$1,Dataset!D296,"no")</f>
        <v>no</v>
      </c>
      <c r="E297" s="49">
        <f>+IF(Dataset!E296&lt;$E$1,Dataset!E296,"no")</f>
        <v>147</v>
      </c>
      <c r="F297" s="49" t="str">
        <f>+IF(Dataset!F296&lt;$F$1,Dataset!F296,"no")</f>
        <v>no</v>
      </c>
      <c r="G297" s="49" t="str">
        <f>+IF(Dataset!G296&lt;$G$1,Dataset!G296,"no")</f>
        <v>no</v>
      </c>
      <c r="H297" s="50" t="str">
        <f>+IF(Dataset!H296&lt;$H$1,Dataset!H296,"no")</f>
        <v>no</v>
      </c>
      <c r="I297" s="50" t="str">
        <f>+IF(Dataset!I296&lt;$I$1,Dataset!I296,"no")</f>
        <v>no</v>
      </c>
      <c r="J297" s="50">
        <f>+IF(Dataset!J296&lt;$J$1,Dataset!J296,"no")</f>
        <v>1359.3</v>
      </c>
      <c r="K297" s="50">
        <f>+IF(Dataset!K296&lt;$K$1,Dataset!K296,"no")</f>
        <v>20</v>
      </c>
      <c r="L297" s="50">
        <f>+IF(Dataset!L296&lt;$L$1,Dataset!L296,"no")</f>
        <v>4304.5</v>
      </c>
      <c r="M297" s="51">
        <f>+IF(Dataset!M296&lt;$M$1,Dataset!M296,"no")</f>
        <v>192.4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47">
        <v>2016.0</v>
      </c>
      <c r="B298" s="48" t="s">
        <v>29</v>
      </c>
      <c r="C298" s="49">
        <f>+IF(Dataset!C297&lt;'por debajo del promedio - Prov'!$C$1,Dataset!C297,"no")</f>
        <v>154</v>
      </c>
      <c r="D298" s="49">
        <f>+IF(Dataset!D297&lt;$D$1,Dataset!D297,"no")</f>
        <v>1</v>
      </c>
      <c r="E298" s="49" t="str">
        <f>+IF(Dataset!E297&lt;$E$1,Dataset!E297,"no")</f>
        <v>no</v>
      </c>
      <c r="F298" s="49" t="str">
        <f>+IF(Dataset!F297&lt;$F$1,Dataset!F297,"no")</f>
        <v>no</v>
      </c>
      <c r="G298" s="49">
        <f>+IF(Dataset!G297&lt;$G$1,Dataset!G297,"no")</f>
        <v>153</v>
      </c>
      <c r="H298" s="50" t="str">
        <f>+IF(Dataset!H297&lt;$H$1,Dataset!H297,"no")</f>
        <v>no</v>
      </c>
      <c r="I298" s="50">
        <f>+IF(Dataset!I297&lt;$I$1,Dataset!I297,"no")</f>
        <v>31.44</v>
      </c>
      <c r="J298" s="50">
        <f>+IF(Dataset!J297&lt;$J$1,Dataset!J297,"no")</f>
        <v>14.7</v>
      </c>
      <c r="K298" s="50">
        <f>+IF(Dataset!K297&lt;$K$1,Dataset!K297,"no")</f>
        <v>107.54</v>
      </c>
      <c r="L298" s="50">
        <f>+IF(Dataset!L297&lt;$L$1,Dataset!L297,"no")</f>
        <v>5721.77</v>
      </c>
      <c r="M298" s="51" t="str">
        <f>+IF(Dataset!M297&lt;$M$1,Dataset!M297,"no")</f>
        <v>no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47">
        <v>2006.0</v>
      </c>
      <c r="B299" s="48" t="s">
        <v>31</v>
      </c>
      <c r="C299" s="49">
        <f>+IF(Dataset!C298&lt;'por debajo del promedio - Prov'!$C$1,Dataset!C298,"no")</f>
        <v>3</v>
      </c>
      <c r="D299" s="49" t="str">
        <f>+IF(Dataset!D298&lt;$D$1,Dataset!D298,"no")</f>
        <v>no</v>
      </c>
      <c r="E299" s="49">
        <f>+IF(Dataset!E298&lt;$E$1,Dataset!E298,"no")</f>
        <v>3</v>
      </c>
      <c r="F299" s="49" t="str">
        <f>+IF(Dataset!F298&lt;$F$1,Dataset!F298,"no")</f>
        <v>no</v>
      </c>
      <c r="G299" s="49" t="str">
        <f>+IF(Dataset!G298&lt;$G$1,Dataset!G298,"no")</f>
        <v>no</v>
      </c>
      <c r="H299" s="50" t="str">
        <f>+IF(Dataset!H298&lt;$H$1,Dataset!H298,"no")</f>
        <v>no</v>
      </c>
      <c r="I299" s="50">
        <f>+IF(Dataset!I298&lt;$I$1,Dataset!I298,"no")</f>
        <v>172.5</v>
      </c>
      <c r="J299" s="50">
        <f>+IF(Dataset!J298&lt;$J$1,Dataset!J298,"no")</f>
        <v>791.65</v>
      </c>
      <c r="K299" s="50">
        <f>+IF(Dataset!K298&lt;$K$1,Dataset!K298,"no")</f>
        <v>98.65</v>
      </c>
      <c r="L299" s="50">
        <f>+IF(Dataset!L298&lt;$L$1,Dataset!L298,"no")</f>
        <v>4667.24</v>
      </c>
      <c r="M299" s="51" t="str">
        <f>+IF(Dataset!M298&lt;$M$1,Dataset!M298,"no")</f>
        <v>no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47">
        <v>2003.0</v>
      </c>
      <c r="B300" s="48" t="s">
        <v>13</v>
      </c>
      <c r="C300" s="49">
        <f>+IF(Dataset!C299&lt;'por debajo del promedio - Prov'!$C$1,Dataset!C299,"no")</f>
        <v>10</v>
      </c>
      <c r="D300" s="49">
        <f>+IF(Dataset!D299&lt;$D$1,Dataset!D299,"no")</f>
        <v>10</v>
      </c>
      <c r="E300" s="49" t="str">
        <f>+IF(Dataset!E299&lt;$E$1,Dataset!E299,"no")</f>
        <v>no</v>
      </c>
      <c r="F300" s="49" t="str">
        <f>+IF(Dataset!F299&lt;$F$1,Dataset!F299,"no")</f>
        <v>no</v>
      </c>
      <c r="G300" s="49" t="str">
        <f>+IF(Dataset!G299&lt;$G$1,Dataset!G299,"no")</f>
        <v>no</v>
      </c>
      <c r="H300" s="50" t="str">
        <f>+IF(Dataset!H299&lt;$H$1,Dataset!H299,"no")</f>
        <v>no</v>
      </c>
      <c r="I300" s="50" t="str">
        <f>+IF(Dataset!I299&lt;$I$1,Dataset!I299,"no")</f>
        <v>no</v>
      </c>
      <c r="J300" s="50" t="str">
        <f>+IF(Dataset!J299&lt;$J$1,Dataset!J299,"no")</f>
        <v>no</v>
      </c>
      <c r="K300" s="50" t="str">
        <f>+IF(Dataset!K299&lt;$K$1,Dataset!K299,"no")</f>
        <v>no</v>
      </c>
      <c r="L300" s="50">
        <f>+IF(Dataset!L299&lt;$L$1,Dataset!L299,"no")</f>
        <v>5695</v>
      </c>
      <c r="M300" s="51" t="str">
        <f>+IF(Dataset!M299&lt;$M$1,Dataset!M299,"no")</f>
        <v>no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47">
        <v>2005.0</v>
      </c>
      <c r="B301" s="48" t="s">
        <v>18</v>
      </c>
      <c r="C301" s="49">
        <f>+IF(Dataset!C300&lt;'por debajo del promedio - Prov'!$C$1,Dataset!C300,"no")</f>
        <v>76</v>
      </c>
      <c r="D301" s="49">
        <f>+IF(Dataset!D300&lt;$D$1,Dataset!D300,"no")</f>
        <v>14</v>
      </c>
      <c r="E301" s="49">
        <f>+IF(Dataset!E300&lt;$E$1,Dataset!E300,"no")</f>
        <v>5</v>
      </c>
      <c r="F301" s="49">
        <f>+IF(Dataset!F300&lt;$F$1,Dataset!F300,"no")</f>
        <v>11</v>
      </c>
      <c r="G301" s="49">
        <f>+IF(Dataset!G300&lt;$G$1,Dataset!G300,"no")</f>
        <v>46</v>
      </c>
      <c r="H301" s="50" t="str">
        <f>+IF(Dataset!H300&lt;$H$1,Dataset!H300,"no")</f>
        <v>no</v>
      </c>
      <c r="I301" s="50" t="str">
        <f>+IF(Dataset!I300&lt;$I$1,Dataset!I300,"no")</f>
        <v>no</v>
      </c>
      <c r="J301" s="50" t="str">
        <f>+IF(Dataset!J300&lt;$J$1,Dataset!J300,"no")</f>
        <v>no</v>
      </c>
      <c r="K301" s="50">
        <f>+IF(Dataset!K300&lt;$K$1,Dataset!K300,"no")</f>
        <v>502</v>
      </c>
      <c r="L301" s="50">
        <f>+IF(Dataset!L300&lt;$L$1,Dataset!L300,"no")</f>
        <v>5094</v>
      </c>
      <c r="M301" s="51" t="str">
        <f>+IF(Dataset!M300&lt;$M$1,Dataset!M300,"no")</f>
        <v>no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47">
        <v>1994.0</v>
      </c>
      <c r="B302" s="48" t="s">
        <v>32</v>
      </c>
      <c r="C302" s="49">
        <f>+IF(Dataset!C301&lt;'por debajo del promedio - Prov'!$C$1,Dataset!C301,"no")</f>
        <v>607</v>
      </c>
      <c r="D302" s="49">
        <f>+IF(Dataset!D301&lt;$D$1,Dataset!D301,"no")</f>
        <v>434</v>
      </c>
      <c r="E302" s="49">
        <f>+IF(Dataset!E301&lt;$E$1,Dataset!E301,"no")</f>
        <v>31</v>
      </c>
      <c r="F302" s="49">
        <f>+IF(Dataset!F301&lt;$F$1,Dataset!F301,"no")</f>
        <v>15</v>
      </c>
      <c r="G302" s="49">
        <f>+IF(Dataset!G301&lt;$G$1,Dataset!G301,"no")</f>
        <v>127</v>
      </c>
      <c r="H302" s="50" t="str">
        <f>+IF(Dataset!H301&lt;$H$1,Dataset!H301,"no")</f>
        <v>no</v>
      </c>
      <c r="I302" s="50">
        <f>+IF(Dataset!I301&lt;$I$1,Dataset!I301,"no")</f>
        <v>286</v>
      </c>
      <c r="J302" s="50">
        <f>+IF(Dataset!J301&lt;$J$1,Dataset!J301,"no")</f>
        <v>1246</v>
      </c>
      <c r="K302" s="50">
        <f>+IF(Dataset!K301&lt;$K$1,Dataset!K301,"no")</f>
        <v>1708</v>
      </c>
      <c r="L302" s="50">
        <f>+IF(Dataset!L301&lt;$L$1,Dataset!L301,"no")</f>
        <v>2204</v>
      </c>
      <c r="M302" s="51">
        <f>+IF(Dataset!M301&lt;$M$1,Dataset!M301,"no")</f>
        <v>70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47">
        <v>2004.0</v>
      </c>
      <c r="B303" s="48" t="s">
        <v>39</v>
      </c>
      <c r="C303" s="49">
        <f>+IF(Dataset!C302&lt;'por debajo del promedio - Prov'!$C$1,Dataset!C302,"no")</f>
        <v>50</v>
      </c>
      <c r="D303" s="49">
        <f>+IF(Dataset!D302&lt;$D$1,Dataset!D302,"no")</f>
        <v>11</v>
      </c>
      <c r="E303" s="49">
        <f>+IF(Dataset!E302&lt;$E$1,Dataset!E302,"no")</f>
        <v>10</v>
      </c>
      <c r="F303" s="49">
        <f>+IF(Dataset!F302&lt;$F$1,Dataset!F302,"no")</f>
        <v>3</v>
      </c>
      <c r="G303" s="49">
        <f>+IF(Dataset!G302&lt;$G$1,Dataset!G302,"no")</f>
        <v>26</v>
      </c>
      <c r="H303" s="50" t="str">
        <f>+IF(Dataset!H302&lt;$H$1,Dataset!H302,"no")</f>
        <v>no</v>
      </c>
      <c r="I303" s="50">
        <f>+IF(Dataset!I302&lt;$I$1,Dataset!I302,"no")</f>
        <v>21.99</v>
      </c>
      <c r="J303" s="50">
        <f>+IF(Dataset!J302&lt;$J$1,Dataset!J302,"no")</f>
        <v>7</v>
      </c>
      <c r="K303" s="50">
        <f>+IF(Dataset!K302&lt;$K$1,Dataset!K302,"no")</f>
        <v>3805.91</v>
      </c>
      <c r="L303" s="50">
        <f>+IF(Dataset!L302&lt;$L$1,Dataset!L302,"no")</f>
        <v>1603.91</v>
      </c>
      <c r="M303" s="51" t="str">
        <f>+IF(Dataset!M302&lt;$M$1,Dataset!M302,"no")</f>
        <v>no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47">
        <v>2016.0</v>
      </c>
      <c r="B304" s="48" t="s">
        <v>38</v>
      </c>
      <c r="C304" s="49">
        <f>+IF(Dataset!C303&lt;'por debajo del promedio - Prov'!$C$1,Dataset!C303,"no")</f>
        <v>136</v>
      </c>
      <c r="D304" s="49">
        <f>+IF(Dataset!D303&lt;$D$1,Dataset!D303,"no")</f>
        <v>134</v>
      </c>
      <c r="E304" s="49" t="str">
        <f>+IF(Dataset!E303&lt;$E$1,Dataset!E303,"no")</f>
        <v>no</v>
      </c>
      <c r="F304" s="49" t="str">
        <f>+IF(Dataset!F303&lt;$F$1,Dataset!F303,"no")</f>
        <v>no</v>
      </c>
      <c r="G304" s="49">
        <f>+IF(Dataset!G303&lt;$G$1,Dataset!G303,"no")</f>
        <v>2</v>
      </c>
      <c r="H304" s="50" t="str">
        <f>+IF(Dataset!H303&lt;$H$1,Dataset!H303,"no")</f>
        <v>no</v>
      </c>
      <c r="I304" s="50">
        <f>+IF(Dataset!I303&lt;$I$1,Dataset!I303,"no")</f>
        <v>1050</v>
      </c>
      <c r="J304" s="50" t="str">
        <f>+IF(Dataset!J303&lt;$J$1,Dataset!J303,"no")</f>
        <v>no</v>
      </c>
      <c r="K304" s="50" t="str">
        <f>+IF(Dataset!K303&lt;$K$1,Dataset!K303,"no")</f>
        <v>no</v>
      </c>
      <c r="L304" s="50">
        <f>+IF(Dataset!L303&lt;$L$1,Dataset!L303,"no")</f>
        <v>4345</v>
      </c>
      <c r="M304" s="51" t="str">
        <f>+IF(Dataset!M303&lt;$M$1,Dataset!M303,"no")</f>
        <v>no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47">
        <v>2014.0</v>
      </c>
      <c r="B305" s="48" t="s">
        <v>30</v>
      </c>
      <c r="C305" s="49">
        <f>+IF(Dataset!C304&lt;'por debajo del promedio - Prov'!$C$1,Dataset!C304,"no")</f>
        <v>299</v>
      </c>
      <c r="D305" s="49">
        <f>+IF(Dataset!D304&lt;$D$1,Dataset!D304,"no")</f>
        <v>103</v>
      </c>
      <c r="E305" s="49">
        <f>+IF(Dataset!E304&lt;$E$1,Dataset!E304,"no")</f>
        <v>160</v>
      </c>
      <c r="F305" s="49">
        <f>+IF(Dataset!F304&lt;$F$1,Dataset!F304,"no")</f>
        <v>6</v>
      </c>
      <c r="G305" s="49">
        <f>+IF(Dataset!G304&lt;$G$1,Dataset!G304,"no")</f>
        <v>30</v>
      </c>
      <c r="H305" s="50" t="str">
        <f>+IF(Dataset!H304&lt;$H$1,Dataset!H304,"no")</f>
        <v>no</v>
      </c>
      <c r="I305" s="50">
        <f>+IF(Dataset!I304&lt;$I$1,Dataset!I304,"no")</f>
        <v>998.77</v>
      </c>
      <c r="J305" s="50">
        <f>+IF(Dataset!J304&lt;$J$1,Dataset!J304,"no")</f>
        <v>89.09</v>
      </c>
      <c r="K305" s="50">
        <f>+IF(Dataset!K304&lt;$K$1,Dataset!K304,"no")</f>
        <v>993.23</v>
      </c>
      <c r="L305" s="50">
        <f>+IF(Dataset!L304&lt;$L$1,Dataset!L304,"no")</f>
        <v>3310.98</v>
      </c>
      <c r="M305" s="51" t="str">
        <f>+IF(Dataset!M304&lt;$M$1,Dataset!M304,"no")</f>
        <v>no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47">
        <v>2003.0</v>
      </c>
      <c r="B306" s="48" t="s">
        <v>17</v>
      </c>
      <c r="C306" s="49">
        <f>+IF(Dataset!C305&lt;'por debajo del promedio - Prov'!$C$1,Dataset!C305,"no")</f>
        <v>361</v>
      </c>
      <c r="D306" s="49">
        <f>+IF(Dataset!D305&lt;$D$1,Dataset!D305,"no")</f>
        <v>20</v>
      </c>
      <c r="E306" s="49">
        <f>+IF(Dataset!E305&lt;$E$1,Dataset!E305,"no")</f>
        <v>2</v>
      </c>
      <c r="F306" s="49" t="str">
        <f>+IF(Dataset!F305&lt;$F$1,Dataset!F305,"no")</f>
        <v>no</v>
      </c>
      <c r="G306" s="49" t="str">
        <f>+IF(Dataset!G305&lt;$G$1,Dataset!G305,"no")</f>
        <v>no</v>
      </c>
      <c r="H306" s="50" t="str">
        <f>+IF(Dataset!H305&lt;$H$1,Dataset!H305,"no")</f>
        <v>no</v>
      </c>
      <c r="I306" s="50">
        <f>+IF(Dataset!I305&lt;$I$1,Dataset!I305,"no")</f>
        <v>1031.64</v>
      </c>
      <c r="J306" s="50">
        <f>+IF(Dataset!J305&lt;$J$1,Dataset!J305,"no")</f>
        <v>15.675</v>
      </c>
      <c r="K306" s="50">
        <f>+IF(Dataset!K305&lt;$K$1,Dataset!K305,"no")</f>
        <v>113.475</v>
      </c>
      <c r="L306" s="50">
        <f>+IF(Dataset!L305&lt;$L$1,Dataset!L305,"no")</f>
        <v>4167.72</v>
      </c>
      <c r="M306" s="51" t="str">
        <f>+IF(Dataset!M305&lt;$M$1,Dataset!M305,"no")</f>
        <v>no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47">
        <v>1994.0</v>
      </c>
      <c r="B307" s="48" t="s">
        <v>37</v>
      </c>
      <c r="C307" s="49">
        <f>+IF(Dataset!C306&lt;'por debajo del promedio - Prov'!$C$1,Dataset!C306,"no")</f>
        <v>31</v>
      </c>
      <c r="D307" s="49">
        <f>+IF(Dataset!D306&lt;$D$1,Dataset!D306,"no")</f>
        <v>31</v>
      </c>
      <c r="E307" s="49" t="str">
        <f>+IF(Dataset!E306&lt;$E$1,Dataset!E306,"no")</f>
        <v>no</v>
      </c>
      <c r="F307" s="49" t="str">
        <f>+IF(Dataset!F306&lt;$F$1,Dataset!F306,"no")</f>
        <v>no</v>
      </c>
      <c r="G307" s="49" t="str">
        <f>+IF(Dataset!G306&lt;$G$1,Dataset!G306,"no")</f>
        <v>no</v>
      </c>
      <c r="H307" s="50" t="str">
        <f>+IF(Dataset!H306&lt;$H$1,Dataset!H306,"no")</f>
        <v>no</v>
      </c>
      <c r="I307" s="50">
        <f>+IF(Dataset!I306&lt;$I$1,Dataset!I306,"no")</f>
        <v>2430</v>
      </c>
      <c r="J307" s="50" t="str">
        <f>+IF(Dataset!J306&lt;$J$1,Dataset!J306,"no")</f>
        <v>no</v>
      </c>
      <c r="K307" s="50" t="str">
        <f>+IF(Dataset!K306&lt;$K$1,Dataset!K306,"no")</f>
        <v>no</v>
      </c>
      <c r="L307" s="50">
        <f>+IF(Dataset!L306&lt;$L$1,Dataset!L306,"no")</f>
        <v>640</v>
      </c>
      <c r="M307" s="51" t="str">
        <f>+IF(Dataset!M306&lt;$M$1,Dataset!M306,"no")</f>
        <v>no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47">
        <v>2017.0</v>
      </c>
      <c r="B308" s="48" t="s">
        <v>22</v>
      </c>
      <c r="C308" s="49">
        <f>+IF(Dataset!C307&lt;'por debajo del promedio - Prov'!$C$1,Dataset!C307,"no")</f>
        <v>170</v>
      </c>
      <c r="D308" s="49" t="str">
        <f>+IF(Dataset!D307&lt;$D$1,Dataset!D307,"no")</f>
        <v>no</v>
      </c>
      <c r="E308" s="49" t="str">
        <f>+IF(Dataset!E307&lt;$E$1,Dataset!E307,"no")</f>
        <v>no</v>
      </c>
      <c r="F308" s="49" t="str">
        <f>+IF(Dataset!F307&lt;$F$1,Dataset!F307,"no")</f>
        <v>no</v>
      </c>
      <c r="G308" s="49">
        <f>+IF(Dataset!G307&lt;$G$1,Dataset!G307,"no")</f>
        <v>170</v>
      </c>
      <c r="H308" s="50" t="str">
        <f>+IF(Dataset!H307&lt;$H$1,Dataset!H307,"no")</f>
        <v>no</v>
      </c>
      <c r="I308" s="50">
        <f>+IF(Dataset!I307&lt;$I$1,Dataset!I307,"no")</f>
        <v>427.5</v>
      </c>
      <c r="J308" s="50">
        <f>+IF(Dataset!J307&lt;$J$1,Dataset!J307,"no")</f>
        <v>12</v>
      </c>
      <c r="K308" s="50">
        <f>+IF(Dataset!K307&lt;$K$1,Dataset!K307,"no")</f>
        <v>279.4</v>
      </c>
      <c r="L308" s="50">
        <f>+IF(Dataset!L307&lt;$L$1,Dataset!L307,"no")</f>
        <v>4538.5</v>
      </c>
      <c r="M308" s="51" t="str">
        <f>+IF(Dataset!M307&lt;$M$1,Dataset!M307,"no")</f>
        <v>no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47">
        <v>2010.0</v>
      </c>
      <c r="B309" s="48" t="s">
        <v>26</v>
      </c>
      <c r="C309" s="49">
        <f>+IF(Dataset!C308&lt;'por debajo del promedio - Prov'!$C$1,Dataset!C308,"no")</f>
        <v>69</v>
      </c>
      <c r="D309" s="49">
        <f>+IF(Dataset!D308&lt;$D$1,Dataset!D308,"no")</f>
        <v>2</v>
      </c>
      <c r="E309" s="49">
        <f>+IF(Dataset!E308&lt;$E$1,Dataset!E308,"no")</f>
        <v>3</v>
      </c>
      <c r="F309" s="49" t="str">
        <f>+IF(Dataset!F308&lt;$F$1,Dataset!F308,"no")</f>
        <v>no</v>
      </c>
      <c r="G309" s="49">
        <f>+IF(Dataset!G308&lt;$G$1,Dataset!G308,"no")</f>
        <v>64</v>
      </c>
      <c r="H309" s="50" t="str">
        <f>+IF(Dataset!H308&lt;$H$1,Dataset!H308,"no")</f>
        <v>no</v>
      </c>
      <c r="I309" s="50">
        <f>+IF(Dataset!I308&lt;$I$1,Dataset!I308,"no")</f>
        <v>72</v>
      </c>
      <c r="J309" s="50">
        <f>+IF(Dataset!J308&lt;$J$1,Dataset!J308,"no")</f>
        <v>78.5</v>
      </c>
      <c r="K309" s="50">
        <f>+IF(Dataset!K308&lt;$K$1,Dataset!K308,"no")</f>
        <v>133</v>
      </c>
      <c r="L309" s="50">
        <f>+IF(Dataset!L308&lt;$L$1,Dataset!L308,"no")</f>
        <v>4961.3</v>
      </c>
      <c r="M309" s="51" t="str">
        <f>+IF(Dataset!M308&lt;$M$1,Dataset!M308,"no")</f>
        <v>no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47">
        <v>2012.0</v>
      </c>
      <c r="B310" s="48" t="s">
        <v>17</v>
      </c>
      <c r="C310" s="49" t="str">
        <f>+IF(Dataset!C309&lt;'por debajo del promedio - Prov'!$C$1,Dataset!C309,"no")</f>
        <v>no</v>
      </c>
      <c r="D310" s="49">
        <f>+IF(Dataset!D309&lt;$D$1,Dataset!D309,"no")</f>
        <v>234</v>
      </c>
      <c r="E310" s="49" t="str">
        <f>+IF(Dataset!E309&lt;$E$1,Dataset!E309,"no")</f>
        <v>no</v>
      </c>
      <c r="F310" s="49" t="str">
        <f>+IF(Dataset!F309&lt;$F$1,Dataset!F309,"no")</f>
        <v>no</v>
      </c>
      <c r="G310" s="49" t="str">
        <f>+IF(Dataset!G309&lt;$G$1,Dataset!G309,"no")</f>
        <v>no</v>
      </c>
      <c r="H310" s="50" t="str">
        <f>+IF(Dataset!H309&lt;$H$1,Dataset!H309,"no")</f>
        <v>no</v>
      </c>
      <c r="I310" s="50" t="str">
        <f>+IF(Dataset!I309&lt;$I$1,Dataset!I309,"no")</f>
        <v>no</v>
      </c>
      <c r="J310" s="50" t="str">
        <f>+IF(Dataset!J309&lt;$J$1,Dataset!J309,"no")</f>
        <v>no</v>
      </c>
      <c r="K310" s="50" t="str">
        <f>+IF(Dataset!K309&lt;$K$1,Dataset!K309,"no")</f>
        <v>no</v>
      </c>
      <c r="L310" s="50">
        <f>+IF(Dataset!L309&lt;$L$1,Dataset!L309,"no")</f>
        <v>5166</v>
      </c>
      <c r="M310" s="51" t="str">
        <f>+IF(Dataset!M309&lt;$M$1,Dataset!M309,"no")</f>
        <v>no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47">
        <v>1994.0</v>
      </c>
      <c r="B311" s="48" t="s">
        <v>30</v>
      </c>
      <c r="C311" s="49">
        <f>+IF(Dataset!C310&lt;'por debajo del promedio - Prov'!$C$1,Dataset!C310,"no")</f>
        <v>48</v>
      </c>
      <c r="D311" s="49" t="str">
        <f>+IF(Dataset!D310&lt;$D$1,Dataset!D310,"no")</f>
        <v>no</v>
      </c>
      <c r="E311" s="49" t="str">
        <f>+IF(Dataset!E310&lt;$E$1,Dataset!E310,"no")</f>
        <v>no</v>
      </c>
      <c r="F311" s="49">
        <f>+IF(Dataset!F310&lt;$F$1,Dataset!F310,"no")</f>
        <v>17</v>
      </c>
      <c r="G311" s="49">
        <f>+IF(Dataset!G310&lt;$G$1,Dataset!G310,"no")</f>
        <v>31</v>
      </c>
      <c r="H311" s="50" t="str">
        <f>+IF(Dataset!H310&lt;$H$1,Dataset!H310,"no")</f>
        <v>no</v>
      </c>
      <c r="I311" s="50" t="str">
        <f>+IF(Dataset!I310&lt;$I$1,Dataset!I310,"no")</f>
        <v>no</v>
      </c>
      <c r="J311" s="50" t="str">
        <f>+IF(Dataset!J310&lt;$J$1,Dataset!J310,"no")</f>
        <v>no</v>
      </c>
      <c r="K311" s="50" t="str">
        <f>+IF(Dataset!K310&lt;$K$1,Dataset!K310,"no")</f>
        <v>no</v>
      </c>
      <c r="L311" s="50">
        <f>+IF(Dataset!L310&lt;$L$1,Dataset!L310,"no")</f>
        <v>3652</v>
      </c>
      <c r="M311" s="51" t="str">
        <f>+IF(Dataset!M310&lt;$M$1,Dataset!M310,"no")</f>
        <v>no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47">
        <v>2013.0</v>
      </c>
      <c r="B312" s="48" t="s">
        <v>30</v>
      </c>
      <c r="C312" s="49">
        <f>+IF(Dataset!C311&lt;'por debajo del promedio - Prov'!$C$1,Dataset!C311,"no")</f>
        <v>437</v>
      </c>
      <c r="D312" s="49">
        <f>+IF(Dataset!D311&lt;$D$1,Dataset!D311,"no")</f>
        <v>64</v>
      </c>
      <c r="E312" s="49">
        <f>+IF(Dataset!E311&lt;$E$1,Dataset!E311,"no")</f>
        <v>82</v>
      </c>
      <c r="F312" s="49" t="str">
        <f>+IF(Dataset!F311&lt;$F$1,Dataset!F311,"no")</f>
        <v>no</v>
      </c>
      <c r="G312" s="49" t="str">
        <f>+IF(Dataset!G311&lt;$G$1,Dataset!G311,"no")</f>
        <v>no</v>
      </c>
      <c r="H312" s="50" t="str">
        <f>+IF(Dataset!H311&lt;$H$1,Dataset!H311,"no")</f>
        <v>no</v>
      </c>
      <c r="I312" s="50">
        <f>+IF(Dataset!I311&lt;$I$1,Dataset!I311,"no")</f>
        <v>335</v>
      </c>
      <c r="J312" s="50">
        <f>+IF(Dataset!J311&lt;$J$1,Dataset!J311,"no")</f>
        <v>300</v>
      </c>
      <c r="K312" s="50">
        <f>+IF(Dataset!K311&lt;$K$1,Dataset!K311,"no")</f>
        <v>908.8</v>
      </c>
      <c r="L312" s="50">
        <f>+IF(Dataset!L311&lt;$L$1,Dataset!L311,"no")</f>
        <v>3599.46</v>
      </c>
      <c r="M312" s="51" t="str">
        <f>+IF(Dataset!M311&lt;$M$1,Dataset!M311,"no")</f>
        <v>no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47">
        <v>1994.0</v>
      </c>
      <c r="B313" s="48" t="s">
        <v>27</v>
      </c>
      <c r="C313" s="49" t="str">
        <f>+IF(Dataset!C312&lt;'por debajo del promedio - Prov'!$C$1,Dataset!C312,"no")</f>
        <v>no</v>
      </c>
      <c r="D313" s="49">
        <f>+IF(Dataset!D312&lt;$D$1,Dataset!D312,"no")</f>
        <v>357</v>
      </c>
      <c r="E313" s="49" t="str">
        <f>+IF(Dataset!E312&lt;$E$1,Dataset!E312,"no")</f>
        <v>no</v>
      </c>
      <c r="F313" s="49">
        <f>+IF(Dataset!F312&lt;$F$1,Dataset!F312,"no")</f>
        <v>49</v>
      </c>
      <c r="G313" s="49" t="str">
        <f>+IF(Dataset!G312&lt;$G$1,Dataset!G312,"no")</f>
        <v>no</v>
      </c>
      <c r="H313" s="50" t="str">
        <f>+IF(Dataset!H312&lt;$H$1,Dataset!H312,"no")</f>
        <v>no</v>
      </c>
      <c r="I313" s="50">
        <f>+IF(Dataset!I312&lt;$I$1,Dataset!I312,"no")</f>
        <v>234</v>
      </c>
      <c r="J313" s="50">
        <f>+IF(Dataset!J312&lt;$J$1,Dataset!J312,"no")</f>
        <v>179</v>
      </c>
      <c r="K313" s="50">
        <f>+IF(Dataset!K312&lt;$K$1,Dataset!K312,"no")</f>
        <v>284</v>
      </c>
      <c r="L313" s="50">
        <f>+IF(Dataset!L312&lt;$L$1,Dataset!L312,"no")</f>
        <v>4304</v>
      </c>
      <c r="M313" s="51" t="str">
        <f>+IF(Dataset!M312&lt;$M$1,Dataset!M312,"no")</f>
        <v>no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47">
        <v>1995.0</v>
      </c>
      <c r="B314" s="48" t="s">
        <v>38</v>
      </c>
      <c r="C314" s="49" t="str">
        <f>+IF(Dataset!C313&lt;'por debajo del promedio - Prov'!$C$1,Dataset!C313,"no")</f>
        <v>no</v>
      </c>
      <c r="D314" s="49">
        <f>+IF(Dataset!D313&lt;$D$1,Dataset!D313,"no")</f>
        <v>154</v>
      </c>
      <c r="E314" s="49">
        <f>+IF(Dataset!E313&lt;$E$1,Dataset!E313,"no")</f>
        <v>128</v>
      </c>
      <c r="F314" s="49">
        <f>+IF(Dataset!F313&lt;$F$1,Dataset!F313,"no")</f>
        <v>24</v>
      </c>
      <c r="G314" s="49" t="str">
        <f>+IF(Dataset!G313&lt;$G$1,Dataset!G313,"no")</f>
        <v>no</v>
      </c>
      <c r="H314" s="50" t="str">
        <f>+IF(Dataset!H313&lt;$H$1,Dataset!H313,"no")</f>
        <v>no</v>
      </c>
      <c r="I314" s="50">
        <f>+IF(Dataset!I313&lt;$I$1,Dataset!I313,"no")</f>
        <v>804</v>
      </c>
      <c r="J314" s="50">
        <f>+IF(Dataset!J313&lt;$J$1,Dataset!J313,"no")</f>
        <v>90</v>
      </c>
      <c r="K314" s="50">
        <f>+IF(Dataset!K313&lt;$K$1,Dataset!K313,"no")</f>
        <v>882</v>
      </c>
      <c r="L314" s="50">
        <f>+IF(Dataset!L313&lt;$L$1,Dataset!L313,"no")</f>
        <v>3217.25</v>
      </c>
      <c r="M314" s="51" t="str">
        <f>+IF(Dataset!M313&lt;$M$1,Dataset!M313,"no")</f>
        <v>no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47">
        <v>2003.0</v>
      </c>
      <c r="B315" s="48" t="s">
        <v>16</v>
      </c>
      <c r="C315" s="49">
        <f>+IF(Dataset!C314&lt;'por debajo del promedio - Prov'!$C$1,Dataset!C314,"no")</f>
        <v>254</v>
      </c>
      <c r="D315" s="49">
        <f>+IF(Dataset!D314&lt;$D$1,Dataset!D314,"no")</f>
        <v>62</v>
      </c>
      <c r="E315" s="49">
        <f>+IF(Dataset!E314&lt;$E$1,Dataset!E314,"no")</f>
        <v>20</v>
      </c>
      <c r="F315" s="49">
        <f>+IF(Dataset!F314&lt;$F$1,Dataset!F314,"no")</f>
        <v>3</v>
      </c>
      <c r="G315" s="49">
        <f>+IF(Dataset!G314&lt;$G$1,Dataset!G314,"no")</f>
        <v>169</v>
      </c>
      <c r="H315" s="50" t="str">
        <f>+IF(Dataset!H314&lt;$H$1,Dataset!H314,"no")</f>
        <v>no</v>
      </c>
      <c r="I315" s="50">
        <f>+IF(Dataset!I314&lt;$I$1,Dataset!I314,"no")</f>
        <v>1243</v>
      </c>
      <c r="J315" s="50">
        <f>+IF(Dataset!J314&lt;$J$1,Dataset!J314,"no")</f>
        <v>167</v>
      </c>
      <c r="K315" s="50">
        <f>+IF(Dataset!K314&lt;$K$1,Dataset!K314,"no")</f>
        <v>323.43</v>
      </c>
      <c r="L315" s="50">
        <f>+IF(Dataset!L314&lt;$L$1,Dataset!L314,"no")</f>
        <v>3190.56</v>
      </c>
      <c r="M315" s="51" t="str">
        <f>+IF(Dataset!M314&lt;$M$1,Dataset!M314,"no")</f>
        <v>no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47">
        <v>2005.0</v>
      </c>
      <c r="B316" s="48" t="s">
        <v>23</v>
      </c>
      <c r="C316" s="49">
        <f>+IF(Dataset!C315&lt;'por debajo del promedio - Prov'!$C$1,Dataset!C315,"no")</f>
        <v>82</v>
      </c>
      <c r="D316" s="49" t="str">
        <f>+IF(Dataset!D315&lt;$D$1,Dataset!D315,"no")</f>
        <v>no</v>
      </c>
      <c r="E316" s="49" t="str">
        <f>+IF(Dataset!E315&lt;$E$1,Dataset!E315,"no")</f>
        <v>no</v>
      </c>
      <c r="F316" s="49" t="str">
        <f>+IF(Dataset!F315&lt;$F$1,Dataset!F315,"no")</f>
        <v>no</v>
      </c>
      <c r="G316" s="49">
        <f>+IF(Dataset!G315&lt;$G$1,Dataset!G315,"no")</f>
        <v>82</v>
      </c>
      <c r="H316" s="50" t="str">
        <f>+IF(Dataset!H315&lt;$H$1,Dataset!H315,"no")</f>
        <v>no</v>
      </c>
      <c r="I316" s="50">
        <f>+IF(Dataset!I315&lt;$I$1,Dataset!I315,"no")</f>
        <v>3369</v>
      </c>
      <c r="J316" s="50">
        <f>+IF(Dataset!J315&lt;$J$1,Dataset!J315,"no")</f>
        <v>1245</v>
      </c>
      <c r="K316" s="50" t="str">
        <f>+IF(Dataset!K315&lt;$K$1,Dataset!K315,"no")</f>
        <v>no</v>
      </c>
      <c r="L316" s="50">
        <f>+IF(Dataset!L315&lt;$L$1,Dataset!L315,"no")</f>
        <v>285</v>
      </c>
      <c r="M316" s="51" t="str">
        <f>+IF(Dataset!M315&lt;$M$1,Dataset!M315,"no")</f>
        <v>no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47">
        <v>2009.0</v>
      </c>
      <c r="B317" s="48" t="s">
        <v>29</v>
      </c>
      <c r="C317" s="49">
        <f>+IF(Dataset!C316&lt;'por debajo del promedio - Prov'!$C$1,Dataset!C316,"no")</f>
        <v>37</v>
      </c>
      <c r="D317" s="49">
        <f>+IF(Dataset!D316&lt;$D$1,Dataset!D316,"no")</f>
        <v>9</v>
      </c>
      <c r="E317" s="49">
        <f>+IF(Dataset!E316&lt;$E$1,Dataset!E316,"no")</f>
        <v>9</v>
      </c>
      <c r="F317" s="49" t="str">
        <f>+IF(Dataset!F316&lt;$F$1,Dataset!F316,"no")</f>
        <v>no</v>
      </c>
      <c r="G317" s="49">
        <f>+IF(Dataset!G316&lt;$G$1,Dataset!G316,"no")</f>
        <v>19</v>
      </c>
      <c r="H317" s="50" t="str">
        <f>+IF(Dataset!H316&lt;$H$1,Dataset!H316,"no")</f>
        <v>no</v>
      </c>
      <c r="I317" s="50">
        <f>+IF(Dataset!I316&lt;$I$1,Dataset!I316,"no")</f>
        <v>0.5</v>
      </c>
      <c r="J317" s="50" t="str">
        <f>+IF(Dataset!J316&lt;$J$1,Dataset!J316,"no")</f>
        <v>no</v>
      </c>
      <c r="K317" s="50">
        <f>+IF(Dataset!K316&lt;$K$1,Dataset!K316,"no")</f>
        <v>1791.7</v>
      </c>
      <c r="L317" s="50">
        <f>+IF(Dataset!L316&lt;$L$1,Dataset!L316,"no")</f>
        <v>3063.8</v>
      </c>
      <c r="M317" s="51" t="str">
        <f>+IF(Dataset!M316&lt;$M$1,Dataset!M316,"no")</f>
        <v>no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47">
        <v>1994.0</v>
      </c>
      <c r="B318" s="48" t="s">
        <v>39</v>
      </c>
      <c r="C318" s="49">
        <f>+IF(Dataset!C317&lt;'por debajo del promedio - Prov'!$C$1,Dataset!C317,"no")</f>
        <v>114</v>
      </c>
      <c r="D318" s="49">
        <f>+IF(Dataset!D317&lt;$D$1,Dataset!D317,"no")</f>
        <v>16</v>
      </c>
      <c r="E318" s="49">
        <f>+IF(Dataset!E317&lt;$E$1,Dataset!E317,"no")</f>
        <v>80</v>
      </c>
      <c r="F318" s="49">
        <f>+IF(Dataset!F317&lt;$F$1,Dataset!F317,"no")</f>
        <v>4</v>
      </c>
      <c r="G318" s="49">
        <f>+IF(Dataset!G317&lt;$G$1,Dataset!G317,"no")</f>
        <v>14</v>
      </c>
      <c r="H318" s="50" t="str">
        <f>+IF(Dataset!H317&lt;$H$1,Dataset!H317,"no")</f>
        <v>no</v>
      </c>
      <c r="I318" s="50">
        <f>+IF(Dataset!I317&lt;$I$1,Dataset!I317,"no")</f>
        <v>2250.78</v>
      </c>
      <c r="J318" s="50" t="str">
        <f>+IF(Dataset!J317&lt;$J$1,Dataset!J317,"no")</f>
        <v>no</v>
      </c>
      <c r="K318" s="50">
        <f>+IF(Dataset!K317&lt;$K$1,Dataset!K317,"no")</f>
        <v>3.15</v>
      </c>
      <c r="L318" s="50">
        <f>+IF(Dataset!L317&lt;$L$1,Dataset!L317,"no")</f>
        <v>2553.05</v>
      </c>
      <c r="M318" s="51" t="str">
        <f>+IF(Dataset!M317&lt;$M$1,Dataset!M317,"no")</f>
        <v>no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47">
        <v>2014.0</v>
      </c>
      <c r="B319" s="48" t="s">
        <v>29</v>
      </c>
      <c r="C319" s="49">
        <f>+IF(Dataset!C318&lt;'por debajo del promedio - Prov'!$C$1,Dataset!C318,"no")</f>
        <v>659</v>
      </c>
      <c r="D319" s="49">
        <f>+IF(Dataset!D318&lt;$D$1,Dataset!D318,"no")</f>
        <v>356</v>
      </c>
      <c r="E319" s="49">
        <f>+IF(Dataset!E318&lt;$E$1,Dataset!E318,"no")</f>
        <v>168</v>
      </c>
      <c r="F319" s="49" t="str">
        <f>+IF(Dataset!F318&lt;$F$1,Dataset!F318,"no")</f>
        <v>no</v>
      </c>
      <c r="G319" s="49">
        <f>+IF(Dataset!G318&lt;$G$1,Dataset!G318,"no")</f>
        <v>135</v>
      </c>
      <c r="H319" s="50" t="str">
        <f>+IF(Dataset!H318&lt;$H$1,Dataset!H318,"no")</f>
        <v>no</v>
      </c>
      <c r="I319" s="50">
        <f>+IF(Dataset!I318&lt;$I$1,Dataset!I318,"no")</f>
        <v>344.9</v>
      </c>
      <c r="J319" s="50" t="str">
        <f>+IF(Dataset!J318&lt;$J$1,Dataset!J318,"no")</f>
        <v>no</v>
      </c>
      <c r="K319" s="50">
        <f>+IF(Dataset!K318&lt;$K$1,Dataset!K318,"no")</f>
        <v>870.1</v>
      </c>
      <c r="L319" s="50">
        <f>+IF(Dataset!L318&lt;$L$1,Dataset!L318,"no")</f>
        <v>733</v>
      </c>
      <c r="M319" s="51" t="str">
        <f>+IF(Dataset!M318&lt;$M$1,Dataset!M318,"no")</f>
        <v>no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47">
        <v>1994.0</v>
      </c>
      <c r="B320" s="48" t="s">
        <v>18</v>
      </c>
      <c r="C320" s="49">
        <f>+IF(Dataset!C319&lt;'por debajo del promedio - Prov'!$C$1,Dataset!C319,"no")</f>
        <v>16</v>
      </c>
      <c r="D320" s="49">
        <f>+IF(Dataset!D319&lt;$D$1,Dataset!D319,"no")</f>
        <v>7</v>
      </c>
      <c r="E320" s="49">
        <f>+IF(Dataset!E319&lt;$E$1,Dataset!E319,"no")</f>
        <v>1</v>
      </c>
      <c r="F320" s="49" t="str">
        <f>+IF(Dataset!F319&lt;$F$1,Dataset!F319,"no")</f>
        <v>no</v>
      </c>
      <c r="G320" s="49">
        <f>+IF(Dataset!G319&lt;$G$1,Dataset!G319,"no")</f>
        <v>8</v>
      </c>
      <c r="H320" s="50" t="str">
        <f>+IF(Dataset!H319&lt;$H$1,Dataset!H319,"no")</f>
        <v>no</v>
      </c>
      <c r="I320" s="50">
        <f>+IF(Dataset!I319&lt;$I$1,Dataset!I319,"no")</f>
        <v>2730</v>
      </c>
      <c r="J320" s="50">
        <f>+IF(Dataset!J319&lt;$J$1,Dataset!J319,"no")</f>
        <v>4</v>
      </c>
      <c r="K320" s="50">
        <f>+IF(Dataset!K319&lt;$K$1,Dataset!K319,"no")</f>
        <v>832</v>
      </c>
      <c r="L320" s="50">
        <f>+IF(Dataset!L319&lt;$L$1,Dataset!L319,"no")</f>
        <v>1166</v>
      </c>
      <c r="M320" s="51" t="str">
        <f>+IF(Dataset!M319&lt;$M$1,Dataset!M319,"no")</f>
        <v>no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47">
        <v>2016.0</v>
      </c>
      <c r="B321" s="48" t="s">
        <v>18</v>
      </c>
      <c r="C321" s="49">
        <f>+IF(Dataset!C320&lt;'por debajo del promedio - Prov'!$C$1,Dataset!C320,"no")</f>
        <v>20</v>
      </c>
      <c r="D321" s="49">
        <f>+IF(Dataset!D320&lt;$D$1,Dataset!D320,"no")</f>
        <v>20</v>
      </c>
      <c r="E321" s="49" t="str">
        <f>+IF(Dataset!E320&lt;$E$1,Dataset!E320,"no")</f>
        <v>no</v>
      </c>
      <c r="F321" s="49" t="str">
        <f>+IF(Dataset!F320&lt;$F$1,Dataset!F320,"no")</f>
        <v>no</v>
      </c>
      <c r="G321" s="49" t="str">
        <f>+IF(Dataset!G320&lt;$G$1,Dataset!G320,"no")</f>
        <v>no</v>
      </c>
      <c r="H321" s="50" t="str">
        <f>+IF(Dataset!H320&lt;$H$1,Dataset!H320,"no")</f>
        <v>no</v>
      </c>
      <c r="I321" s="50">
        <f>+IF(Dataset!I320&lt;$I$1,Dataset!I320,"no")</f>
        <v>500.5</v>
      </c>
      <c r="J321" s="50" t="str">
        <f>+IF(Dataset!J320&lt;$J$1,Dataset!J320,"no")</f>
        <v>no</v>
      </c>
      <c r="K321" s="50">
        <f>+IF(Dataset!K320&lt;$K$1,Dataset!K320,"no")</f>
        <v>1135.5</v>
      </c>
      <c r="L321" s="50">
        <f>+IF(Dataset!L320&lt;$L$1,Dataset!L320,"no")</f>
        <v>3068.75</v>
      </c>
      <c r="M321" s="51" t="str">
        <f>+IF(Dataset!M320&lt;$M$1,Dataset!M320,"no")</f>
        <v>no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47">
        <v>2016.0</v>
      </c>
      <c r="B322" s="48" t="s">
        <v>36</v>
      </c>
      <c r="C322" s="49">
        <f>+IF(Dataset!C321&lt;'por debajo del promedio - Prov'!$C$1,Dataset!C321,"no")</f>
        <v>597</v>
      </c>
      <c r="D322" s="49">
        <f>+IF(Dataset!D321&lt;$D$1,Dataset!D321,"no")</f>
        <v>6</v>
      </c>
      <c r="E322" s="49" t="str">
        <f>+IF(Dataset!E321&lt;$E$1,Dataset!E321,"no")</f>
        <v>no</v>
      </c>
      <c r="F322" s="49">
        <f>+IF(Dataset!F321&lt;$F$1,Dataset!F321,"no")</f>
        <v>5</v>
      </c>
      <c r="G322" s="49" t="str">
        <f>+IF(Dataset!G321&lt;$G$1,Dataset!G321,"no")</f>
        <v>no</v>
      </c>
      <c r="H322" s="50" t="str">
        <f>+IF(Dataset!H321&lt;$H$1,Dataset!H321,"no")</f>
        <v>no</v>
      </c>
      <c r="I322" s="50">
        <f>+IF(Dataset!I321&lt;$I$1,Dataset!I321,"no")</f>
        <v>3305.65</v>
      </c>
      <c r="J322" s="50">
        <f>+IF(Dataset!J321&lt;$J$1,Dataset!J321,"no")</f>
        <v>261.25</v>
      </c>
      <c r="K322" s="50">
        <f>+IF(Dataset!K321&lt;$K$1,Dataset!K321,"no")</f>
        <v>412.32</v>
      </c>
      <c r="L322" s="50">
        <f>+IF(Dataset!L321&lt;$L$1,Dataset!L321,"no")</f>
        <v>719.16</v>
      </c>
      <c r="M322" s="51" t="str">
        <f>+IF(Dataset!M321&lt;$M$1,Dataset!M321,"no")</f>
        <v>no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47">
        <v>2014.0</v>
      </c>
      <c r="B323" s="48" t="s">
        <v>23</v>
      </c>
      <c r="C323" s="49">
        <f>+IF(Dataset!C322&lt;'por debajo del promedio - Prov'!$C$1,Dataset!C322,"no")</f>
        <v>70</v>
      </c>
      <c r="D323" s="49">
        <f>+IF(Dataset!D322&lt;$D$1,Dataset!D322,"no")</f>
        <v>6</v>
      </c>
      <c r="E323" s="49">
        <f>+IF(Dataset!E322&lt;$E$1,Dataset!E322,"no")</f>
        <v>41</v>
      </c>
      <c r="F323" s="49">
        <f>+IF(Dataset!F322&lt;$F$1,Dataset!F322,"no")</f>
        <v>3</v>
      </c>
      <c r="G323" s="49">
        <f>+IF(Dataset!G322&lt;$G$1,Dataset!G322,"no")</f>
        <v>20</v>
      </c>
      <c r="H323" s="50" t="str">
        <f>+IF(Dataset!H322&lt;$H$1,Dataset!H322,"no")</f>
        <v>no</v>
      </c>
      <c r="I323" s="50">
        <f>+IF(Dataset!I322&lt;$I$1,Dataset!I322,"no")</f>
        <v>68.98</v>
      </c>
      <c r="J323" s="50">
        <f>+IF(Dataset!J322&lt;$J$1,Dataset!J322,"no")</f>
        <v>16.15</v>
      </c>
      <c r="K323" s="50">
        <f>+IF(Dataset!K322&lt;$K$1,Dataset!K322,"no")</f>
        <v>2267.19</v>
      </c>
      <c r="L323" s="50">
        <f>+IF(Dataset!L322&lt;$L$1,Dataset!L322,"no")</f>
        <v>2335.78</v>
      </c>
      <c r="M323" s="51" t="str">
        <f>+IF(Dataset!M322&lt;$M$1,Dataset!M322,"no")</f>
        <v>no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47">
        <v>1993.0</v>
      </c>
      <c r="B324" s="48" t="s">
        <v>16</v>
      </c>
      <c r="C324" s="49" t="str">
        <f>+IF(Dataset!C323&lt;'por debajo del promedio - Prov'!$C$1,Dataset!C323,"no")</f>
        <v>no</v>
      </c>
      <c r="D324" s="49">
        <f>+IF(Dataset!D323&lt;$D$1,Dataset!D323,"no")</f>
        <v>55</v>
      </c>
      <c r="E324" s="49">
        <f>+IF(Dataset!E323&lt;$E$1,Dataset!E323,"no")</f>
        <v>5</v>
      </c>
      <c r="F324" s="49" t="str">
        <f>+IF(Dataset!F323&lt;$F$1,Dataset!F323,"no")</f>
        <v>no</v>
      </c>
      <c r="G324" s="49" t="str">
        <f>+IF(Dataset!G323&lt;$G$1,Dataset!G323,"no")</f>
        <v>no</v>
      </c>
      <c r="H324" s="50" t="str">
        <f>+IF(Dataset!H323&lt;$H$1,Dataset!H323,"no")</f>
        <v>no</v>
      </c>
      <c r="I324" s="50">
        <f>+IF(Dataset!I323&lt;$I$1,Dataset!I323,"no")</f>
        <v>310.56</v>
      </c>
      <c r="J324" s="50">
        <f>+IF(Dataset!J323&lt;$J$1,Dataset!J323,"no")</f>
        <v>529.5</v>
      </c>
      <c r="K324" s="50">
        <f>+IF(Dataset!K323&lt;$K$1,Dataset!K323,"no")</f>
        <v>525.4</v>
      </c>
      <c r="L324" s="50">
        <f>+IF(Dataset!L323&lt;$L$1,Dataset!L323,"no")</f>
        <v>3300.36</v>
      </c>
      <c r="M324" s="51" t="str">
        <f>+IF(Dataset!M323&lt;$M$1,Dataset!M323,"no")</f>
        <v>no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47">
        <v>2014.0</v>
      </c>
      <c r="B325" s="48" t="s">
        <v>36</v>
      </c>
      <c r="C325" s="49">
        <f>+IF(Dataset!C324&lt;'por debajo del promedio - Prov'!$C$1,Dataset!C324,"no")</f>
        <v>111</v>
      </c>
      <c r="D325" s="49">
        <f>+IF(Dataset!D324&lt;$D$1,Dataset!D324,"no")</f>
        <v>15</v>
      </c>
      <c r="E325" s="49">
        <f>+IF(Dataset!E324&lt;$E$1,Dataset!E324,"no")</f>
        <v>7</v>
      </c>
      <c r="F325" s="49">
        <f>+IF(Dataset!F324&lt;$F$1,Dataset!F324,"no")</f>
        <v>5</v>
      </c>
      <c r="G325" s="49">
        <f>+IF(Dataset!G324&lt;$G$1,Dataset!G324,"no")</f>
        <v>84</v>
      </c>
      <c r="H325" s="50" t="str">
        <f>+IF(Dataset!H324&lt;$H$1,Dataset!H324,"no")</f>
        <v>no</v>
      </c>
      <c r="I325" s="50">
        <f>+IF(Dataset!I324&lt;$I$1,Dataset!I324,"no")</f>
        <v>3.6</v>
      </c>
      <c r="J325" s="50">
        <f>+IF(Dataset!J324&lt;$J$1,Dataset!J324,"no")</f>
        <v>5.45</v>
      </c>
      <c r="K325" s="50">
        <f>+IF(Dataset!K324&lt;$K$1,Dataset!K324,"no")</f>
        <v>590.53</v>
      </c>
      <c r="L325" s="50">
        <f>+IF(Dataset!L324&lt;$L$1,Dataset!L324,"no")</f>
        <v>4051.92</v>
      </c>
      <c r="M325" s="51" t="str">
        <f>+IF(Dataset!M324&lt;$M$1,Dataset!M324,"no")</f>
        <v>no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47">
        <v>1998.0</v>
      </c>
      <c r="B326" s="48" t="s">
        <v>35</v>
      </c>
      <c r="C326" s="49">
        <f>+IF(Dataset!C325&lt;'por debajo del promedio - Prov'!$C$1,Dataset!C325,"no")</f>
        <v>38</v>
      </c>
      <c r="D326" s="49">
        <f>+IF(Dataset!D325&lt;$D$1,Dataset!D325,"no")</f>
        <v>37</v>
      </c>
      <c r="E326" s="49">
        <f>+IF(Dataset!E325&lt;$E$1,Dataset!E325,"no")</f>
        <v>1</v>
      </c>
      <c r="F326" s="49" t="str">
        <f>+IF(Dataset!F325&lt;$F$1,Dataset!F325,"no")</f>
        <v>no</v>
      </c>
      <c r="G326" s="49" t="str">
        <f>+IF(Dataset!G325&lt;$G$1,Dataset!G325,"no")</f>
        <v>no</v>
      </c>
      <c r="H326" s="50" t="str">
        <f>+IF(Dataset!H325&lt;$H$1,Dataset!H325,"no")</f>
        <v>no</v>
      </c>
      <c r="I326" s="50" t="str">
        <f>+IF(Dataset!I325&lt;$I$1,Dataset!I325,"no")</f>
        <v>no</v>
      </c>
      <c r="J326" s="50" t="str">
        <f>+IF(Dataset!J325&lt;$J$1,Dataset!J325,"no")</f>
        <v>no</v>
      </c>
      <c r="K326" s="50">
        <f>+IF(Dataset!K325&lt;$K$1,Dataset!K325,"no")</f>
        <v>950</v>
      </c>
      <c r="L326" s="50">
        <f>+IF(Dataset!L325&lt;$L$1,Dataset!L325,"no")</f>
        <v>3595</v>
      </c>
      <c r="M326" s="51" t="str">
        <f>+IF(Dataset!M325&lt;$M$1,Dataset!M325,"no")</f>
        <v>no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47">
        <v>2015.0</v>
      </c>
      <c r="B327" s="48" t="s">
        <v>13</v>
      </c>
      <c r="C327" s="49">
        <f>+IF(Dataset!C326&lt;'por debajo del promedio - Prov'!$C$1,Dataset!C326,"no")</f>
        <v>7</v>
      </c>
      <c r="D327" s="49">
        <f>+IF(Dataset!D326&lt;$D$1,Dataset!D326,"no")</f>
        <v>5</v>
      </c>
      <c r="E327" s="49">
        <f>+IF(Dataset!E326&lt;$E$1,Dataset!E326,"no")</f>
        <v>2</v>
      </c>
      <c r="F327" s="49" t="str">
        <f>+IF(Dataset!F326&lt;$F$1,Dataset!F326,"no")</f>
        <v>no</v>
      </c>
      <c r="G327" s="49" t="str">
        <f>+IF(Dataset!G326&lt;$G$1,Dataset!G326,"no")</f>
        <v>no</v>
      </c>
      <c r="H327" s="50" t="str">
        <f>+IF(Dataset!H326&lt;$H$1,Dataset!H326,"no")</f>
        <v>no</v>
      </c>
      <c r="I327" s="50" t="str">
        <f>+IF(Dataset!I326&lt;$I$1,Dataset!I326,"no")</f>
        <v>no</v>
      </c>
      <c r="J327" s="50" t="str">
        <f>+IF(Dataset!J326&lt;$J$1,Dataset!J326,"no")</f>
        <v>no</v>
      </c>
      <c r="K327" s="50" t="str">
        <f>+IF(Dataset!K326&lt;$K$1,Dataset!K326,"no")</f>
        <v>no</v>
      </c>
      <c r="L327" s="50">
        <f>+IF(Dataset!L326&lt;$L$1,Dataset!L326,"no")</f>
        <v>4530</v>
      </c>
      <c r="M327" s="51" t="str">
        <f>+IF(Dataset!M326&lt;$M$1,Dataset!M326,"no")</f>
        <v>no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47">
        <v>1995.0</v>
      </c>
      <c r="B328" s="48" t="s">
        <v>13</v>
      </c>
      <c r="C328" s="49">
        <f>+IF(Dataset!C327&lt;'por debajo del promedio - Prov'!$C$1,Dataset!C327,"no")</f>
        <v>4</v>
      </c>
      <c r="D328" s="49">
        <f>+IF(Dataset!D327&lt;$D$1,Dataset!D327,"no")</f>
        <v>2</v>
      </c>
      <c r="E328" s="49" t="str">
        <f>+IF(Dataset!E327&lt;$E$1,Dataset!E327,"no")</f>
        <v>no</v>
      </c>
      <c r="F328" s="49">
        <f>+IF(Dataset!F327&lt;$F$1,Dataset!F327,"no")</f>
        <v>1</v>
      </c>
      <c r="G328" s="49">
        <f>+IF(Dataset!G327&lt;$G$1,Dataset!G327,"no")</f>
        <v>1</v>
      </c>
      <c r="H328" s="50" t="str">
        <f>+IF(Dataset!H327&lt;$H$1,Dataset!H327,"no")</f>
        <v>no</v>
      </c>
      <c r="I328" s="50">
        <f>+IF(Dataset!I327&lt;$I$1,Dataset!I327,"no")</f>
        <v>2</v>
      </c>
      <c r="J328" s="50" t="str">
        <f>+IF(Dataset!J327&lt;$J$1,Dataset!J327,"no")</f>
        <v>no</v>
      </c>
      <c r="K328" s="50" t="str">
        <f>+IF(Dataset!K327&lt;$K$1,Dataset!K327,"no")</f>
        <v>no</v>
      </c>
      <c r="L328" s="50">
        <f>+IF(Dataset!L327&lt;$L$1,Dataset!L327,"no")</f>
        <v>4512</v>
      </c>
      <c r="M328" s="51" t="str">
        <f>+IF(Dataset!M327&lt;$M$1,Dataset!M327,"no")</f>
        <v>no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47">
        <v>2017.0</v>
      </c>
      <c r="B329" s="48" t="s">
        <v>16</v>
      </c>
      <c r="C329" s="49">
        <f>+IF(Dataset!C328&lt;'por debajo del promedio - Prov'!$C$1,Dataset!C328,"no")</f>
        <v>465</v>
      </c>
      <c r="D329" s="49">
        <f>+IF(Dataset!D328&lt;$D$1,Dataset!D328,"no")</f>
        <v>41</v>
      </c>
      <c r="E329" s="49">
        <f>+IF(Dataset!E328&lt;$E$1,Dataset!E328,"no")</f>
        <v>1</v>
      </c>
      <c r="F329" s="49">
        <f>+IF(Dataset!F328&lt;$F$1,Dataset!F328,"no")</f>
        <v>2</v>
      </c>
      <c r="G329" s="49" t="str">
        <f>+IF(Dataset!G328&lt;$G$1,Dataset!G328,"no")</f>
        <v>no</v>
      </c>
      <c r="H329" s="50" t="str">
        <f>+IF(Dataset!H328&lt;$H$1,Dataset!H328,"no")</f>
        <v>no</v>
      </c>
      <c r="I329" s="50">
        <f>+IF(Dataset!I328&lt;$I$1,Dataset!I328,"no")</f>
        <v>101.8</v>
      </c>
      <c r="J329" s="50">
        <f>+IF(Dataset!J328&lt;$J$1,Dataset!J328,"no")</f>
        <v>8.7</v>
      </c>
      <c r="K329" s="50">
        <f>+IF(Dataset!K328&lt;$K$1,Dataset!K328,"no")</f>
        <v>1961.43</v>
      </c>
      <c r="L329" s="50">
        <f>+IF(Dataset!L328&lt;$L$1,Dataset!L328,"no")</f>
        <v>2405.46</v>
      </c>
      <c r="M329" s="51" t="str">
        <f>+IF(Dataset!M328&lt;$M$1,Dataset!M328,"no")</f>
        <v>no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47">
        <v>2011.0</v>
      </c>
      <c r="B330" s="48" t="s">
        <v>22</v>
      </c>
      <c r="C330" s="49" t="str">
        <f>+IF(Dataset!C329&lt;'por debajo del promedio - Prov'!$C$1,Dataset!C329,"no")</f>
        <v>no</v>
      </c>
      <c r="D330" s="49">
        <f>+IF(Dataset!D329&lt;$D$1,Dataset!D329,"no")</f>
        <v>201</v>
      </c>
      <c r="E330" s="49" t="str">
        <f>+IF(Dataset!E329&lt;$E$1,Dataset!E329,"no")</f>
        <v>no</v>
      </c>
      <c r="F330" s="49">
        <f>+IF(Dataset!F329&lt;$F$1,Dataset!F329,"no")</f>
        <v>148</v>
      </c>
      <c r="G330" s="49">
        <f>+IF(Dataset!G329&lt;$G$1,Dataset!G329,"no")</f>
        <v>209</v>
      </c>
      <c r="H330" s="50" t="str">
        <f>+IF(Dataset!H329&lt;$H$1,Dataset!H329,"no")</f>
        <v>no</v>
      </c>
      <c r="I330" s="50">
        <f>+IF(Dataset!I329&lt;$I$1,Dataset!I329,"no")</f>
        <v>1255.5</v>
      </c>
      <c r="J330" s="50">
        <f>+IF(Dataset!J329&lt;$J$1,Dataset!J329,"no")</f>
        <v>53.5</v>
      </c>
      <c r="K330" s="50">
        <f>+IF(Dataset!K329&lt;$K$1,Dataset!K329,"no")</f>
        <v>178</v>
      </c>
      <c r="L330" s="50">
        <f>+IF(Dataset!L329&lt;$L$1,Dataset!L329,"no")</f>
        <v>2934</v>
      </c>
      <c r="M330" s="51" t="str">
        <f>+IF(Dataset!M329&lt;$M$1,Dataset!M329,"no")</f>
        <v>no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47">
        <v>2015.0</v>
      </c>
      <c r="B331" s="48" t="s">
        <v>20</v>
      </c>
      <c r="C331" s="49">
        <f>+IF(Dataset!C330&lt;'por debajo del promedio - Prov'!$C$1,Dataset!C330,"no")</f>
        <v>9</v>
      </c>
      <c r="D331" s="49" t="str">
        <f>+IF(Dataset!D330&lt;$D$1,Dataset!D330,"no")</f>
        <v>no</v>
      </c>
      <c r="E331" s="49" t="str">
        <f>+IF(Dataset!E330&lt;$E$1,Dataset!E330,"no")</f>
        <v>no</v>
      </c>
      <c r="F331" s="49" t="str">
        <f>+IF(Dataset!F330&lt;$F$1,Dataset!F330,"no")</f>
        <v>no</v>
      </c>
      <c r="G331" s="49">
        <f>+IF(Dataset!G330&lt;$G$1,Dataset!G330,"no")</f>
        <v>9</v>
      </c>
      <c r="H331" s="50" t="str">
        <f>+IF(Dataset!H330&lt;$H$1,Dataset!H330,"no")</f>
        <v>no</v>
      </c>
      <c r="I331" s="50">
        <f>+IF(Dataset!I330&lt;$I$1,Dataset!I330,"no")</f>
        <v>3703</v>
      </c>
      <c r="J331" s="50">
        <f>+IF(Dataset!J330&lt;$J$1,Dataset!J330,"no")</f>
        <v>4</v>
      </c>
      <c r="K331" s="50" t="str">
        <f>+IF(Dataset!K330&lt;$K$1,Dataset!K330,"no")</f>
        <v>no</v>
      </c>
      <c r="L331" s="50">
        <f>+IF(Dataset!L330&lt;$L$1,Dataset!L330,"no")</f>
        <v>705</v>
      </c>
      <c r="M331" s="51" t="str">
        <f>+IF(Dataset!M330&lt;$M$1,Dataset!M330,"no")</f>
        <v>no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47">
        <v>2004.0</v>
      </c>
      <c r="B332" s="48" t="s">
        <v>22</v>
      </c>
      <c r="C332" s="49">
        <f>+IF(Dataset!C331&lt;'por debajo del promedio - Prov'!$C$1,Dataset!C331,"no")</f>
        <v>470</v>
      </c>
      <c r="D332" s="49">
        <f>+IF(Dataset!D331&lt;$D$1,Dataset!D331,"no")</f>
        <v>455</v>
      </c>
      <c r="E332" s="49">
        <f>+IF(Dataset!E331&lt;$E$1,Dataset!E331,"no")</f>
        <v>15</v>
      </c>
      <c r="F332" s="49" t="str">
        <f>+IF(Dataset!F331&lt;$F$1,Dataset!F331,"no")</f>
        <v>no</v>
      </c>
      <c r="G332" s="49" t="str">
        <f>+IF(Dataset!G331&lt;$G$1,Dataset!G331,"no")</f>
        <v>no</v>
      </c>
      <c r="H332" s="50" t="str">
        <f>+IF(Dataset!H331&lt;$H$1,Dataset!H331,"no")</f>
        <v>no</v>
      </c>
      <c r="I332" s="50">
        <f>+IF(Dataset!I331&lt;$I$1,Dataset!I331,"no")</f>
        <v>4.5</v>
      </c>
      <c r="J332" s="50">
        <f>+IF(Dataset!J331&lt;$J$1,Dataset!J331,"no")</f>
        <v>1217.26</v>
      </c>
      <c r="K332" s="50">
        <f>+IF(Dataset!K331&lt;$K$1,Dataset!K331,"no")</f>
        <v>967.5</v>
      </c>
      <c r="L332" s="50">
        <f>+IF(Dataset!L331&lt;$L$1,Dataset!L331,"no")</f>
        <v>2191.82</v>
      </c>
      <c r="M332" s="51" t="str">
        <f>+IF(Dataset!M331&lt;$M$1,Dataset!M331,"no")</f>
        <v>no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47">
        <v>1997.0</v>
      </c>
      <c r="B333" s="48" t="s">
        <v>17</v>
      </c>
      <c r="C333" s="49">
        <f>+IF(Dataset!C332&lt;'por debajo del promedio - Prov'!$C$1,Dataset!C332,"no")</f>
        <v>36</v>
      </c>
      <c r="D333" s="49">
        <f>+IF(Dataset!D332&lt;$D$1,Dataset!D332,"no")</f>
        <v>14</v>
      </c>
      <c r="E333" s="49">
        <f>+IF(Dataset!E332&lt;$E$1,Dataset!E332,"no")</f>
        <v>12</v>
      </c>
      <c r="F333" s="49" t="str">
        <f>+IF(Dataset!F332&lt;$F$1,Dataset!F332,"no")</f>
        <v>no</v>
      </c>
      <c r="G333" s="49">
        <f>+IF(Dataset!G332&lt;$G$1,Dataset!G332,"no")</f>
        <v>10</v>
      </c>
      <c r="H333" s="50" t="str">
        <f>+IF(Dataset!H332&lt;$H$1,Dataset!H332,"no")</f>
        <v>no</v>
      </c>
      <c r="I333" s="50">
        <f>+IF(Dataset!I332&lt;$I$1,Dataset!I332,"no")</f>
        <v>10.3</v>
      </c>
      <c r="J333" s="50" t="str">
        <f>+IF(Dataset!J332&lt;$J$1,Dataset!J332,"no")</f>
        <v>no</v>
      </c>
      <c r="K333" s="50">
        <f>+IF(Dataset!K332&lt;$K$1,Dataset!K332,"no")</f>
        <v>163.42</v>
      </c>
      <c r="L333" s="50">
        <f>+IF(Dataset!L332&lt;$L$1,Dataset!L332,"no")</f>
        <v>6.69</v>
      </c>
      <c r="M333" s="51" t="str">
        <f>+IF(Dataset!M332&lt;$M$1,Dataset!M332,"no")</f>
        <v>no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47">
        <v>2008.0</v>
      </c>
      <c r="B334" s="48" t="s">
        <v>31</v>
      </c>
      <c r="C334" s="49">
        <f>+IF(Dataset!C333&lt;'por debajo del promedio - Prov'!$C$1,Dataset!C333,"no")</f>
        <v>186</v>
      </c>
      <c r="D334" s="49">
        <f>+IF(Dataset!D333&lt;$D$1,Dataset!D333,"no")</f>
        <v>30</v>
      </c>
      <c r="E334" s="49">
        <f>+IF(Dataset!E333&lt;$E$1,Dataset!E333,"no")</f>
        <v>24</v>
      </c>
      <c r="F334" s="49">
        <f>+IF(Dataset!F333&lt;$F$1,Dataset!F333,"no")</f>
        <v>3</v>
      </c>
      <c r="G334" s="49">
        <f>+IF(Dataset!G333&lt;$G$1,Dataset!G333,"no")</f>
        <v>129</v>
      </c>
      <c r="H334" s="50" t="str">
        <f>+IF(Dataset!H333&lt;$H$1,Dataset!H333,"no")</f>
        <v>no</v>
      </c>
      <c r="I334" s="50">
        <f>+IF(Dataset!I333&lt;$I$1,Dataset!I333,"no")</f>
        <v>25</v>
      </c>
      <c r="J334" s="50">
        <f>+IF(Dataset!J333&lt;$J$1,Dataset!J333,"no")</f>
        <v>110</v>
      </c>
      <c r="K334" s="50">
        <f>+IF(Dataset!K333&lt;$K$1,Dataset!K333,"no")</f>
        <v>41</v>
      </c>
      <c r="L334" s="50">
        <f>+IF(Dataset!L333&lt;$L$1,Dataset!L333,"no")</f>
        <v>4043.5</v>
      </c>
      <c r="M334" s="51" t="str">
        <f>+IF(Dataset!M333&lt;$M$1,Dataset!M333,"no")</f>
        <v>no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47">
        <v>2013.0</v>
      </c>
      <c r="B335" s="48" t="s">
        <v>26</v>
      </c>
      <c r="C335" s="49">
        <f>+IF(Dataset!C334&lt;'por debajo del promedio - Prov'!$C$1,Dataset!C334,"no")</f>
        <v>2</v>
      </c>
      <c r="D335" s="49">
        <f>+IF(Dataset!D334&lt;$D$1,Dataset!D334,"no")</f>
        <v>1</v>
      </c>
      <c r="E335" s="49" t="str">
        <f>+IF(Dataset!E334&lt;$E$1,Dataset!E334,"no")</f>
        <v>no</v>
      </c>
      <c r="F335" s="49" t="str">
        <f>+IF(Dataset!F334&lt;$F$1,Dataset!F334,"no")</f>
        <v>no</v>
      </c>
      <c r="G335" s="49">
        <f>+IF(Dataset!G334&lt;$G$1,Dataset!G334,"no")</f>
        <v>1</v>
      </c>
      <c r="H335" s="50" t="str">
        <f>+IF(Dataset!H334&lt;$H$1,Dataset!H334,"no")</f>
        <v>no</v>
      </c>
      <c r="I335" s="50" t="str">
        <f>+IF(Dataset!I334&lt;$I$1,Dataset!I334,"no")</f>
        <v>no</v>
      </c>
      <c r="J335" s="50" t="str">
        <f>+IF(Dataset!J334&lt;$J$1,Dataset!J334,"no")</f>
        <v>no</v>
      </c>
      <c r="K335" s="50">
        <f>+IF(Dataset!K334&lt;$K$1,Dataset!K334,"no")</f>
        <v>200</v>
      </c>
      <c r="L335" s="50">
        <f>+IF(Dataset!L334&lt;$L$1,Dataset!L334,"no")</f>
        <v>3996</v>
      </c>
      <c r="M335" s="51" t="str">
        <f>+IF(Dataset!M334&lt;$M$1,Dataset!M334,"no")</f>
        <v>no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47">
        <v>1993.0</v>
      </c>
      <c r="B336" s="48" t="s">
        <v>36</v>
      </c>
      <c r="C336" s="49">
        <f>+IF(Dataset!C335&lt;'por debajo del promedio - Prov'!$C$1,Dataset!C335,"no")</f>
        <v>529</v>
      </c>
      <c r="D336" s="49">
        <f>+IF(Dataset!D335&lt;$D$1,Dataset!D335,"no")</f>
        <v>70</v>
      </c>
      <c r="E336" s="49">
        <f>+IF(Dataset!E335&lt;$E$1,Dataset!E335,"no")</f>
        <v>9</v>
      </c>
      <c r="F336" s="49">
        <f>+IF(Dataset!F335&lt;$F$1,Dataset!F335,"no")</f>
        <v>10</v>
      </c>
      <c r="G336" s="49" t="str">
        <f>+IF(Dataset!G335&lt;$G$1,Dataset!G335,"no")</f>
        <v>no</v>
      </c>
      <c r="H336" s="50" t="str">
        <f>+IF(Dataset!H335&lt;$H$1,Dataset!H335,"no")</f>
        <v>no</v>
      </c>
      <c r="I336" s="50">
        <f>+IF(Dataset!I335&lt;$I$1,Dataset!I335,"no")</f>
        <v>1236.29</v>
      </c>
      <c r="J336" s="50">
        <f>+IF(Dataset!J335&lt;$J$1,Dataset!J335,"no")</f>
        <v>226.14</v>
      </c>
      <c r="K336" s="50">
        <f>+IF(Dataset!K335&lt;$K$1,Dataset!K335,"no")</f>
        <v>1272.69</v>
      </c>
      <c r="L336" s="50">
        <f>+IF(Dataset!L335&lt;$L$1,Dataset!L335,"no")</f>
        <v>1434.02</v>
      </c>
      <c r="M336" s="51" t="str">
        <f>+IF(Dataset!M335&lt;$M$1,Dataset!M335,"no")</f>
        <v>no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47">
        <v>2009.0</v>
      </c>
      <c r="B337" s="48" t="s">
        <v>35</v>
      </c>
      <c r="C337" s="49">
        <f>+IF(Dataset!C336&lt;'por debajo del promedio - Prov'!$C$1,Dataset!C336,"no")</f>
        <v>49</v>
      </c>
      <c r="D337" s="49">
        <f>+IF(Dataset!D336&lt;$D$1,Dataset!D336,"no")</f>
        <v>47</v>
      </c>
      <c r="E337" s="49">
        <f>+IF(Dataset!E336&lt;$E$1,Dataset!E336,"no")</f>
        <v>1</v>
      </c>
      <c r="F337" s="49">
        <f>+IF(Dataset!F336&lt;$F$1,Dataset!F336,"no")</f>
        <v>1</v>
      </c>
      <c r="G337" s="49" t="str">
        <f>+IF(Dataset!G336&lt;$G$1,Dataset!G336,"no")</f>
        <v>no</v>
      </c>
      <c r="H337" s="50" t="str">
        <f>+IF(Dataset!H336&lt;$H$1,Dataset!H336,"no")</f>
        <v>no</v>
      </c>
      <c r="I337" s="50">
        <f>+IF(Dataset!I336&lt;$I$1,Dataset!I336,"no")</f>
        <v>30</v>
      </c>
      <c r="J337" s="50" t="str">
        <f>+IF(Dataset!J336&lt;$J$1,Dataset!J336,"no")</f>
        <v>no</v>
      </c>
      <c r="K337" s="50">
        <f>+IF(Dataset!K336&lt;$K$1,Dataset!K336,"no")</f>
        <v>131</v>
      </c>
      <c r="L337" s="50">
        <f>+IF(Dataset!L336&lt;$L$1,Dataset!L336,"no")</f>
        <v>4004</v>
      </c>
      <c r="M337" s="51" t="str">
        <f>+IF(Dataset!M336&lt;$M$1,Dataset!M336,"no")</f>
        <v>no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47">
        <v>1995.0</v>
      </c>
      <c r="B338" s="48" t="s">
        <v>30</v>
      </c>
      <c r="C338" s="49">
        <f>+IF(Dataset!C337&lt;'por debajo del promedio - Prov'!$C$1,Dataset!C337,"no")</f>
        <v>671</v>
      </c>
      <c r="D338" s="49">
        <f>+IF(Dataset!D337&lt;$D$1,Dataset!D337,"no")</f>
        <v>333</v>
      </c>
      <c r="E338" s="49">
        <f>+IF(Dataset!E337&lt;$E$1,Dataset!E337,"no")</f>
        <v>127</v>
      </c>
      <c r="F338" s="49" t="str">
        <f>+IF(Dataset!F337&lt;$F$1,Dataset!F337,"no")</f>
        <v>no</v>
      </c>
      <c r="G338" s="49">
        <f>+IF(Dataset!G337&lt;$G$1,Dataset!G337,"no")</f>
        <v>211</v>
      </c>
      <c r="H338" s="50" t="str">
        <f>+IF(Dataset!H337&lt;$H$1,Dataset!H337,"no")</f>
        <v>no</v>
      </c>
      <c r="I338" s="50">
        <f>+IF(Dataset!I337&lt;$I$1,Dataset!I337,"no")</f>
        <v>634.9</v>
      </c>
      <c r="J338" s="50">
        <f>+IF(Dataset!J337&lt;$J$1,Dataset!J337,"no")</f>
        <v>1018.5</v>
      </c>
      <c r="K338" s="50">
        <f>+IF(Dataset!K337&lt;$K$1,Dataset!K337,"no")</f>
        <v>991</v>
      </c>
      <c r="L338" s="50">
        <f>+IF(Dataset!L337&lt;$L$1,Dataset!L337,"no")</f>
        <v>1488.72</v>
      </c>
      <c r="M338" s="51" t="str">
        <f>+IF(Dataset!M337&lt;$M$1,Dataset!M337,"no")</f>
        <v>no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47">
        <v>2015.0</v>
      </c>
      <c r="B339" s="48" t="s">
        <v>37</v>
      </c>
      <c r="C339" s="49">
        <f>+IF(Dataset!C338&lt;'por debajo del promedio - Prov'!$C$1,Dataset!C338,"no")</f>
        <v>5</v>
      </c>
      <c r="D339" s="49" t="str">
        <f>+IF(Dataset!D338&lt;$D$1,Dataset!D338,"no")</f>
        <v>no</v>
      </c>
      <c r="E339" s="49" t="str">
        <f>+IF(Dataset!E338&lt;$E$1,Dataset!E338,"no")</f>
        <v>no</v>
      </c>
      <c r="F339" s="49">
        <f>+IF(Dataset!F338&lt;$F$1,Dataset!F338,"no")</f>
        <v>5</v>
      </c>
      <c r="G339" s="49" t="str">
        <f>+IF(Dataset!G338&lt;$G$1,Dataset!G338,"no")</f>
        <v>no</v>
      </c>
      <c r="H339" s="50" t="str">
        <f>+IF(Dataset!H338&lt;$H$1,Dataset!H338,"no")</f>
        <v>no</v>
      </c>
      <c r="I339" s="50">
        <f>+IF(Dataset!I338&lt;$I$1,Dataset!I338,"no")</f>
        <v>2450</v>
      </c>
      <c r="J339" s="50" t="str">
        <f>+IF(Dataset!J338&lt;$J$1,Dataset!J338,"no")</f>
        <v>no</v>
      </c>
      <c r="K339" s="50">
        <f>+IF(Dataset!K338&lt;$K$1,Dataset!K338,"no")</f>
        <v>1100</v>
      </c>
      <c r="L339" s="50">
        <f>+IF(Dataset!L338&lt;$L$1,Dataset!L338,"no")</f>
        <v>550</v>
      </c>
      <c r="M339" s="51" t="str">
        <f>+IF(Dataset!M338&lt;$M$1,Dataset!M338,"no")</f>
        <v>no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47">
        <v>1999.0</v>
      </c>
      <c r="B340" s="48" t="s">
        <v>21</v>
      </c>
      <c r="C340" s="49">
        <f>+IF(Dataset!C339&lt;'por debajo del promedio - Prov'!$C$1,Dataset!C339,"no")</f>
        <v>101</v>
      </c>
      <c r="D340" s="49">
        <f>+IF(Dataset!D339&lt;$D$1,Dataset!D339,"no")</f>
        <v>22</v>
      </c>
      <c r="E340" s="49">
        <f>+IF(Dataset!E339&lt;$E$1,Dataset!E339,"no")</f>
        <v>1</v>
      </c>
      <c r="F340" s="49">
        <f>+IF(Dataset!F339&lt;$F$1,Dataset!F339,"no")</f>
        <v>24</v>
      </c>
      <c r="G340" s="49">
        <f>+IF(Dataset!G339&lt;$G$1,Dataset!G339,"no")</f>
        <v>54</v>
      </c>
      <c r="H340" s="50" t="str">
        <f>+IF(Dataset!H339&lt;$H$1,Dataset!H339,"no")</f>
        <v>no</v>
      </c>
      <c r="I340" s="50">
        <f>+IF(Dataset!I339&lt;$I$1,Dataset!I339,"no")</f>
        <v>1046</v>
      </c>
      <c r="J340" s="50">
        <f>+IF(Dataset!J339&lt;$J$1,Dataset!J339,"no")</f>
        <v>735</v>
      </c>
      <c r="K340" s="50">
        <f>+IF(Dataset!K339&lt;$K$1,Dataset!K339,"no")</f>
        <v>243</v>
      </c>
      <c r="L340" s="50">
        <f>+IF(Dataset!L339&lt;$L$1,Dataset!L339,"no")</f>
        <v>2001</v>
      </c>
      <c r="M340" s="51" t="str">
        <f>+IF(Dataset!M339&lt;$M$1,Dataset!M339,"no")</f>
        <v>no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47">
        <v>2009.0</v>
      </c>
      <c r="B341" s="48" t="s">
        <v>27</v>
      </c>
      <c r="C341" s="49">
        <f>+IF(Dataset!C340&lt;'por debajo del promedio - Prov'!$C$1,Dataset!C340,"no")</f>
        <v>26</v>
      </c>
      <c r="D341" s="49">
        <f>+IF(Dataset!D340&lt;$D$1,Dataset!D340,"no")</f>
        <v>4</v>
      </c>
      <c r="E341" s="49">
        <f>+IF(Dataset!E340&lt;$E$1,Dataset!E340,"no")</f>
        <v>1</v>
      </c>
      <c r="F341" s="49">
        <f>+IF(Dataset!F340&lt;$F$1,Dataset!F340,"no")</f>
        <v>4</v>
      </c>
      <c r="G341" s="49">
        <f>+IF(Dataset!G340&lt;$G$1,Dataset!G340,"no")</f>
        <v>17</v>
      </c>
      <c r="H341" s="50" t="str">
        <f>+IF(Dataset!H340&lt;$H$1,Dataset!H340,"no")</f>
        <v>no</v>
      </c>
      <c r="I341" s="50">
        <f>+IF(Dataset!I340&lt;$I$1,Dataset!I340,"no")</f>
        <v>100</v>
      </c>
      <c r="J341" s="50" t="str">
        <f>+IF(Dataset!J340&lt;$J$1,Dataset!J340,"no")</f>
        <v>no</v>
      </c>
      <c r="K341" s="50">
        <f>+IF(Dataset!K340&lt;$K$1,Dataset!K340,"no")</f>
        <v>1010</v>
      </c>
      <c r="L341" s="50">
        <f>+IF(Dataset!L340&lt;$L$1,Dataset!L340,"no")</f>
        <v>2870</v>
      </c>
      <c r="M341" s="51" t="str">
        <f>+IF(Dataset!M340&lt;$M$1,Dataset!M340,"no")</f>
        <v>no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47">
        <v>2011.0</v>
      </c>
      <c r="B342" s="48" t="s">
        <v>38</v>
      </c>
      <c r="C342" s="49">
        <f>+IF(Dataset!C341&lt;'por debajo del promedio - Prov'!$C$1,Dataset!C341,"no")</f>
        <v>314</v>
      </c>
      <c r="D342" s="49">
        <f>+IF(Dataset!D341&lt;$D$1,Dataset!D341,"no")</f>
        <v>184</v>
      </c>
      <c r="E342" s="49">
        <f>+IF(Dataset!E341&lt;$E$1,Dataset!E341,"no")</f>
        <v>130</v>
      </c>
      <c r="F342" s="49" t="str">
        <f>+IF(Dataset!F341&lt;$F$1,Dataset!F341,"no")</f>
        <v>no</v>
      </c>
      <c r="G342" s="49" t="str">
        <f>+IF(Dataset!G341&lt;$G$1,Dataset!G341,"no")</f>
        <v>no</v>
      </c>
      <c r="H342" s="50" t="str">
        <f>+IF(Dataset!H341&lt;$H$1,Dataset!H341,"no")</f>
        <v>no</v>
      </c>
      <c r="I342" s="50">
        <f>+IF(Dataset!I341&lt;$I$1,Dataset!I341,"no")</f>
        <v>379</v>
      </c>
      <c r="J342" s="50">
        <f>+IF(Dataset!J341&lt;$J$1,Dataset!J341,"no")</f>
        <v>161</v>
      </c>
      <c r="K342" s="50">
        <f>+IF(Dataset!K341&lt;$K$1,Dataset!K341,"no")</f>
        <v>462.5</v>
      </c>
      <c r="L342" s="50">
        <f>+IF(Dataset!L341&lt;$L$1,Dataset!L341,"no")</f>
        <v>2942.5</v>
      </c>
      <c r="M342" s="51" t="str">
        <f>+IF(Dataset!M341&lt;$M$1,Dataset!M341,"no")</f>
        <v>no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47">
        <v>2007.0</v>
      </c>
      <c r="B343" s="48" t="s">
        <v>39</v>
      </c>
      <c r="C343" s="49">
        <f>+IF(Dataset!C342&lt;'por debajo del promedio - Prov'!$C$1,Dataset!C342,"no")</f>
        <v>31</v>
      </c>
      <c r="D343" s="49">
        <f>+IF(Dataset!D342&lt;$D$1,Dataset!D342,"no")</f>
        <v>5</v>
      </c>
      <c r="E343" s="49">
        <f>+IF(Dataset!E342&lt;$E$1,Dataset!E342,"no")</f>
        <v>4</v>
      </c>
      <c r="F343" s="49">
        <f>+IF(Dataset!F342&lt;$F$1,Dataset!F342,"no")</f>
        <v>1</v>
      </c>
      <c r="G343" s="49">
        <f>+IF(Dataset!G342&lt;$G$1,Dataset!G342,"no")</f>
        <v>21</v>
      </c>
      <c r="H343" s="50" t="str">
        <f>+IF(Dataset!H342&lt;$H$1,Dataset!H342,"no")</f>
        <v>no</v>
      </c>
      <c r="I343" s="50">
        <f>+IF(Dataset!I342&lt;$I$1,Dataset!I342,"no")</f>
        <v>2967.27</v>
      </c>
      <c r="J343" s="50">
        <f>+IF(Dataset!J342&lt;$J$1,Dataset!J342,"no")</f>
        <v>2</v>
      </c>
      <c r="K343" s="50">
        <f>+IF(Dataset!K342&lt;$K$1,Dataset!K342,"no")</f>
        <v>925.22</v>
      </c>
      <c r="L343" s="50">
        <f>+IF(Dataset!L342&lt;$L$1,Dataset!L342,"no")</f>
        <v>31.45</v>
      </c>
      <c r="M343" s="51" t="str">
        <f>+IF(Dataset!M342&lt;$M$1,Dataset!M342,"no")</f>
        <v>no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47">
        <v>1998.0</v>
      </c>
      <c r="B344" s="48" t="s">
        <v>38</v>
      </c>
      <c r="C344" s="49">
        <f>+IF(Dataset!C343&lt;'por debajo del promedio - Prov'!$C$1,Dataset!C343,"no")</f>
        <v>238</v>
      </c>
      <c r="D344" s="49">
        <f>+IF(Dataset!D343&lt;$D$1,Dataset!D343,"no")</f>
        <v>71</v>
      </c>
      <c r="E344" s="49">
        <f>+IF(Dataset!E343&lt;$E$1,Dataset!E343,"no")</f>
        <v>127</v>
      </c>
      <c r="F344" s="49" t="str">
        <f>+IF(Dataset!F343&lt;$F$1,Dataset!F343,"no")</f>
        <v>no</v>
      </c>
      <c r="G344" s="49">
        <f>+IF(Dataset!G343&lt;$G$1,Dataset!G343,"no")</f>
        <v>40</v>
      </c>
      <c r="H344" s="50" t="str">
        <f>+IF(Dataset!H343&lt;$H$1,Dataset!H343,"no")</f>
        <v>no</v>
      </c>
      <c r="I344" s="50">
        <f>+IF(Dataset!I343&lt;$I$1,Dataset!I343,"no")</f>
        <v>972.5</v>
      </c>
      <c r="J344" s="50">
        <f>+IF(Dataset!J343&lt;$J$1,Dataset!J343,"no")</f>
        <v>507</v>
      </c>
      <c r="K344" s="50">
        <f>+IF(Dataset!K343&lt;$K$1,Dataset!K343,"no")</f>
        <v>209</v>
      </c>
      <c r="L344" s="50">
        <f>+IF(Dataset!L343&lt;$L$1,Dataset!L343,"no")</f>
        <v>2228.53</v>
      </c>
      <c r="M344" s="51" t="str">
        <f>+IF(Dataset!M343&lt;$M$1,Dataset!M343,"no")</f>
        <v>no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47">
        <v>2004.0</v>
      </c>
      <c r="B345" s="48" t="s">
        <v>37</v>
      </c>
      <c r="C345" s="49" t="str">
        <f>+IF(Dataset!C344&lt;'por debajo del promedio - Prov'!$C$1,Dataset!C344,"no")</f>
        <v>no</v>
      </c>
      <c r="D345" s="49">
        <f>+IF(Dataset!D344&lt;$D$1,Dataset!D344,"no")</f>
        <v>524</v>
      </c>
      <c r="E345" s="49">
        <f>+IF(Dataset!E344&lt;$E$1,Dataset!E344,"no")</f>
        <v>164</v>
      </c>
      <c r="F345" s="49">
        <f>+IF(Dataset!F344&lt;$F$1,Dataset!F344,"no")</f>
        <v>176</v>
      </c>
      <c r="G345" s="49" t="str">
        <f>+IF(Dataset!G344&lt;$G$1,Dataset!G344,"no")</f>
        <v>no</v>
      </c>
      <c r="H345" s="50" t="str">
        <f>+IF(Dataset!H344&lt;$H$1,Dataset!H344,"no")</f>
        <v>no</v>
      </c>
      <c r="I345" s="50">
        <f>+IF(Dataset!I344&lt;$I$1,Dataset!I344,"no")</f>
        <v>489</v>
      </c>
      <c r="J345" s="50">
        <f>+IF(Dataset!J344&lt;$J$1,Dataset!J344,"no")</f>
        <v>334</v>
      </c>
      <c r="K345" s="50">
        <f>+IF(Dataset!K344&lt;$K$1,Dataset!K344,"no")</f>
        <v>355.25</v>
      </c>
      <c r="L345" s="50">
        <f>+IF(Dataset!L344&lt;$L$1,Dataset!L344,"no")</f>
        <v>2724</v>
      </c>
      <c r="M345" s="51" t="str">
        <f>+IF(Dataset!M344&lt;$M$1,Dataset!M344,"no")</f>
        <v>no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47">
        <v>2018.0</v>
      </c>
      <c r="B346" s="48" t="s">
        <v>27</v>
      </c>
      <c r="C346" s="49" t="str">
        <f>+IF(Dataset!C345&lt;'por debajo del promedio - Prov'!$C$1,Dataset!C345,"no")</f>
        <v>no</v>
      </c>
      <c r="D346" s="49">
        <f>+IF(Dataset!D345&lt;$D$1,Dataset!D345,"no")</f>
        <v>346</v>
      </c>
      <c r="E346" s="49" t="str">
        <f>+IF(Dataset!E345&lt;$E$1,Dataset!E345,"no")</f>
        <v>no</v>
      </c>
      <c r="F346" s="49">
        <f>+IF(Dataset!F345&lt;$F$1,Dataset!F345,"no")</f>
        <v>28</v>
      </c>
      <c r="G346" s="49">
        <f>+IF(Dataset!G345&lt;$G$1,Dataset!G345,"no")</f>
        <v>105</v>
      </c>
      <c r="H346" s="50" t="str">
        <f>+IF(Dataset!H345&lt;$H$1,Dataset!H345,"no")</f>
        <v>no</v>
      </c>
      <c r="I346" s="50">
        <f>+IF(Dataset!I345&lt;$I$1,Dataset!I345,"no")</f>
        <v>22</v>
      </c>
      <c r="J346" s="50">
        <f>+IF(Dataset!J345&lt;$J$1,Dataset!J345,"no")</f>
        <v>293</v>
      </c>
      <c r="K346" s="50">
        <f>+IF(Dataset!K345&lt;$K$1,Dataset!K345,"no")</f>
        <v>62</v>
      </c>
      <c r="L346" s="50">
        <f>+IF(Dataset!L345&lt;$L$1,Dataset!L345,"no")</f>
        <v>3510</v>
      </c>
      <c r="M346" s="51" t="str">
        <f>+IF(Dataset!M345&lt;$M$1,Dataset!M345,"no")</f>
        <v>no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47">
        <v>2013.0</v>
      </c>
      <c r="B347" s="48" t="s">
        <v>19</v>
      </c>
      <c r="C347" s="49">
        <f>+IF(Dataset!C346&lt;'por debajo del promedio - Prov'!$C$1,Dataset!C346,"no")</f>
        <v>548</v>
      </c>
      <c r="D347" s="49">
        <f>+IF(Dataset!D346&lt;$D$1,Dataset!D346,"no")</f>
        <v>105</v>
      </c>
      <c r="E347" s="49" t="str">
        <f>+IF(Dataset!E346&lt;$E$1,Dataset!E346,"no")</f>
        <v>no</v>
      </c>
      <c r="F347" s="49" t="str">
        <f>+IF(Dataset!F346&lt;$F$1,Dataset!F346,"no")</f>
        <v>no</v>
      </c>
      <c r="G347" s="49">
        <f>+IF(Dataset!G346&lt;$G$1,Dataset!G346,"no")</f>
        <v>112</v>
      </c>
      <c r="H347" s="50" t="str">
        <f>+IF(Dataset!H346&lt;$H$1,Dataset!H346,"no")</f>
        <v>no</v>
      </c>
      <c r="I347" s="50">
        <f>+IF(Dataset!I346&lt;$I$1,Dataset!I346,"no")</f>
        <v>161</v>
      </c>
      <c r="J347" s="50">
        <f>+IF(Dataset!J346&lt;$J$1,Dataset!J346,"no")</f>
        <v>462.47</v>
      </c>
      <c r="K347" s="50">
        <f>+IF(Dataset!K346&lt;$K$1,Dataset!K346,"no")</f>
        <v>1256</v>
      </c>
      <c r="L347" s="50">
        <f>+IF(Dataset!L346&lt;$L$1,Dataset!L346,"no")</f>
        <v>1983</v>
      </c>
      <c r="M347" s="51" t="str">
        <f>+IF(Dataset!M346&lt;$M$1,Dataset!M346,"no")</f>
        <v>no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47">
        <v>2016.0</v>
      </c>
      <c r="B348" s="48" t="s">
        <v>32</v>
      </c>
      <c r="C348" s="49" t="str">
        <f>+IF(Dataset!C347&lt;'por debajo del promedio - Prov'!$C$1,Dataset!C347,"no")</f>
        <v>no</v>
      </c>
      <c r="D348" s="49">
        <f>+IF(Dataset!D347&lt;$D$1,Dataset!D347,"no")</f>
        <v>229</v>
      </c>
      <c r="E348" s="49">
        <f>+IF(Dataset!E347&lt;$E$1,Dataset!E347,"no")</f>
        <v>208</v>
      </c>
      <c r="F348" s="49">
        <f>+IF(Dataset!F347&lt;$F$1,Dataset!F347,"no")</f>
        <v>10</v>
      </c>
      <c r="G348" s="49" t="str">
        <f>+IF(Dataset!G347&lt;$G$1,Dataset!G347,"no")</f>
        <v>no</v>
      </c>
      <c r="H348" s="50" t="str">
        <f>+IF(Dataset!H347&lt;$H$1,Dataset!H347,"no")</f>
        <v>no</v>
      </c>
      <c r="I348" s="50">
        <f>+IF(Dataset!I347&lt;$I$1,Dataset!I347,"no")</f>
        <v>1476</v>
      </c>
      <c r="J348" s="50">
        <f>+IF(Dataset!J347&lt;$J$1,Dataset!J347,"no")</f>
        <v>948</v>
      </c>
      <c r="K348" s="50">
        <f>+IF(Dataset!K347&lt;$K$1,Dataset!K347,"no")</f>
        <v>490</v>
      </c>
      <c r="L348" s="50">
        <f>+IF(Dataset!L347&lt;$L$1,Dataset!L347,"no")</f>
        <v>761</v>
      </c>
      <c r="M348" s="51" t="str">
        <f>+IF(Dataset!M347&lt;$M$1,Dataset!M347,"no")</f>
        <v>no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47">
        <v>1993.0</v>
      </c>
      <c r="B349" s="48" t="s">
        <v>29</v>
      </c>
      <c r="C349" s="49">
        <f>+IF(Dataset!C348&lt;'por debajo del promedio - Prov'!$C$1,Dataset!C348,"no")</f>
        <v>205</v>
      </c>
      <c r="D349" s="49">
        <f>+IF(Dataset!D348&lt;$D$1,Dataset!D348,"no")</f>
        <v>127</v>
      </c>
      <c r="E349" s="49">
        <f>+IF(Dataset!E348&lt;$E$1,Dataset!E348,"no")</f>
        <v>11</v>
      </c>
      <c r="F349" s="49" t="str">
        <f>+IF(Dataset!F348&lt;$F$1,Dataset!F348,"no")</f>
        <v>no</v>
      </c>
      <c r="G349" s="49">
        <f>+IF(Dataset!G348&lt;$G$1,Dataset!G348,"no")</f>
        <v>67</v>
      </c>
      <c r="H349" s="50" t="str">
        <f>+IF(Dataset!H348&lt;$H$1,Dataset!H348,"no")</f>
        <v>no</v>
      </c>
      <c r="I349" s="50">
        <f>+IF(Dataset!I348&lt;$I$1,Dataset!I348,"no")</f>
        <v>850</v>
      </c>
      <c r="J349" s="50">
        <f>+IF(Dataset!J348&lt;$J$1,Dataset!J348,"no")</f>
        <v>759</v>
      </c>
      <c r="K349" s="50">
        <f>+IF(Dataset!K348&lt;$K$1,Dataset!K348,"no")</f>
        <v>566.09</v>
      </c>
      <c r="L349" s="50">
        <f>+IF(Dataset!L348&lt;$L$1,Dataset!L348,"no")</f>
        <v>1480.35</v>
      </c>
      <c r="M349" s="51" t="str">
        <f>+IF(Dataset!M348&lt;$M$1,Dataset!M348,"no")</f>
        <v>no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47">
        <v>2007.0</v>
      </c>
      <c r="B350" s="48" t="s">
        <v>37</v>
      </c>
      <c r="C350" s="49">
        <f>+IF(Dataset!C349&lt;'por debajo del promedio - Prov'!$C$1,Dataset!C349,"no")</f>
        <v>98</v>
      </c>
      <c r="D350" s="49">
        <f>+IF(Dataset!D349&lt;$D$1,Dataset!D349,"no")</f>
        <v>35</v>
      </c>
      <c r="E350" s="49">
        <f>+IF(Dataset!E349&lt;$E$1,Dataset!E349,"no")</f>
        <v>29</v>
      </c>
      <c r="F350" s="49" t="str">
        <f>+IF(Dataset!F349&lt;$F$1,Dataset!F349,"no")</f>
        <v>no</v>
      </c>
      <c r="G350" s="49">
        <f>+IF(Dataset!G349&lt;$G$1,Dataset!G349,"no")</f>
        <v>34</v>
      </c>
      <c r="H350" s="50" t="str">
        <f>+IF(Dataset!H349&lt;$H$1,Dataset!H349,"no")</f>
        <v>no</v>
      </c>
      <c r="I350" s="50">
        <f>+IF(Dataset!I349&lt;$I$1,Dataset!I349,"no")</f>
        <v>151.29</v>
      </c>
      <c r="J350" s="50">
        <f>+IF(Dataset!J349&lt;$J$1,Dataset!J349,"no")</f>
        <v>39.95</v>
      </c>
      <c r="K350" s="50">
        <f>+IF(Dataset!K349&lt;$K$1,Dataset!K349,"no")</f>
        <v>45.5</v>
      </c>
      <c r="L350" s="50">
        <f>+IF(Dataset!L349&lt;$L$1,Dataset!L349,"no")</f>
        <v>3385.2</v>
      </c>
      <c r="M350" s="51" t="str">
        <f>+IF(Dataset!M349&lt;$M$1,Dataset!M349,"no")</f>
        <v>no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47">
        <v>2014.0</v>
      </c>
      <c r="B351" s="48" t="s">
        <v>22</v>
      </c>
      <c r="C351" s="49">
        <f>+IF(Dataset!C350&lt;'por debajo del promedio - Prov'!$C$1,Dataset!C350,"no")</f>
        <v>70</v>
      </c>
      <c r="D351" s="49">
        <f>+IF(Dataset!D350&lt;$D$1,Dataset!D350,"no")</f>
        <v>44</v>
      </c>
      <c r="E351" s="49">
        <f>+IF(Dataset!E350&lt;$E$1,Dataset!E350,"no")</f>
        <v>16</v>
      </c>
      <c r="F351" s="49">
        <f>+IF(Dataset!F350&lt;$F$1,Dataset!F350,"no")</f>
        <v>1</v>
      </c>
      <c r="G351" s="49">
        <f>+IF(Dataset!G350&lt;$G$1,Dataset!G350,"no")</f>
        <v>9</v>
      </c>
      <c r="H351" s="50" t="str">
        <f>+IF(Dataset!H350&lt;$H$1,Dataset!H350,"no")</f>
        <v>no</v>
      </c>
      <c r="I351" s="50">
        <f>+IF(Dataset!I350&lt;$I$1,Dataset!I350,"no")</f>
        <v>351</v>
      </c>
      <c r="J351" s="50">
        <f>+IF(Dataset!J350&lt;$J$1,Dataset!J350,"no")</f>
        <v>21.5</v>
      </c>
      <c r="K351" s="50">
        <f>+IF(Dataset!K350&lt;$K$1,Dataset!K350,"no")</f>
        <v>44</v>
      </c>
      <c r="L351" s="50">
        <f>+IF(Dataset!L350&lt;$L$1,Dataset!L350,"no")</f>
        <v>3146.5</v>
      </c>
      <c r="M351" s="51" t="str">
        <f>+IF(Dataset!M350&lt;$M$1,Dataset!M350,"no")</f>
        <v>no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47">
        <v>2019.0</v>
      </c>
      <c r="B352" s="48" t="s">
        <v>36</v>
      </c>
      <c r="C352" s="49">
        <f>+IF(Dataset!C351&lt;'por debajo del promedio - Prov'!$C$1,Dataset!C351,"no")</f>
        <v>135</v>
      </c>
      <c r="D352" s="49" t="str">
        <f>+IF(Dataset!D351&lt;$D$1,Dataset!D351,"no")</f>
        <v>no</v>
      </c>
      <c r="E352" s="49">
        <f>+IF(Dataset!E351&lt;$E$1,Dataset!E351,"no")</f>
        <v>135</v>
      </c>
      <c r="F352" s="49" t="str">
        <f>+IF(Dataset!F351&lt;$F$1,Dataset!F351,"no")</f>
        <v>no</v>
      </c>
      <c r="G352" s="49" t="str">
        <f>+IF(Dataset!G351&lt;$G$1,Dataset!G351,"no")</f>
        <v>no</v>
      </c>
      <c r="H352" s="50" t="str">
        <f>+IF(Dataset!H351&lt;$H$1,Dataset!H351,"no")</f>
        <v>no</v>
      </c>
      <c r="I352" s="50" t="str">
        <f>+IF(Dataset!I351&lt;$I$1,Dataset!I351,"no")</f>
        <v>no</v>
      </c>
      <c r="J352" s="50">
        <f>+IF(Dataset!J351&lt;$J$1,Dataset!J351,"no")</f>
        <v>769.5</v>
      </c>
      <c r="K352" s="50" t="str">
        <f>+IF(Dataset!K351&lt;$K$1,Dataset!K351,"no")</f>
        <v>no</v>
      </c>
      <c r="L352" s="50">
        <f>+IF(Dataset!L351&lt;$L$1,Dataset!L351,"no")</f>
        <v>2787.32</v>
      </c>
      <c r="M352" s="51" t="str">
        <f>+IF(Dataset!M351&lt;$M$1,Dataset!M351,"no")</f>
        <v>no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47">
        <v>2008.0</v>
      </c>
      <c r="B353" s="48" t="s">
        <v>25</v>
      </c>
      <c r="C353" s="49">
        <f>+IF(Dataset!C352&lt;'por debajo del promedio - Prov'!$C$1,Dataset!C352,"no")</f>
        <v>5</v>
      </c>
      <c r="D353" s="49" t="str">
        <f>+IF(Dataset!D352&lt;$D$1,Dataset!D352,"no")</f>
        <v>no</v>
      </c>
      <c r="E353" s="49" t="str">
        <f>+IF(Dataset!E352&lt;$E$1,Dataset!E352,"no")</f>
        <v>no</v>
      </c>
      <c r="F353" s="49" t="str">
        <f>+IF(Dataset!F352&lt;$F$1,Dataset!F352,"no")</f>
        <v>no</v>
      </c>
      <c r="G353" s="49">
        <f>+IF(Dataset!G352&lt;$G$1,Dataset!G352,"no")</f>
        <v>5</v>
      </c>
      <c r="H353" s="50" t="str">
        <f>+IF(Dataset!H352&lt;$H$1,Dataset!H352,"no")</f>
        <v>no</v>
      </c>
      <c r="I353" s="50">
        <f>+IF(Dataset!I352&lt;$I$1,Dataset!I352,"no")</f>
        <v>316.7</v>
      </c>
      <c r="J353" s="50" t="str">
        <f>+IF(Dataset!J352&lt;$J$1,Dataset!J352,"no")</f>
        <v>no</v>
      </c>
      <c r="K353" s="50">
        <f>+IF(Dataset!K352&lt;$K$1,Dataset!K352,"no")</f>
        <v>873.1</v>
      </c>
      <c r="L353" s="50">
        <f>+IF(Dataset!L352&lt;$L$1,Dataset!L352,"no")</f>
        <v>2350.9</v>
      </c>
      <c r="M353" s="51" t="str">
        <f>+IF(Dataset!M352&lt;$M$1,Dataset!M352,"no")</f>
        <v>no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47">
        <v>2000.0</v>
      </c>
      <c r="B354" s="48" t="s">
        <v>32</v>
      </c>
      <c r="C354" s="49">
        <f>+IF(Dataset!C353&lt;'por debajo del promedio - Prov'!$C$1,Dataset!C353,"no")</f>
        <v>13</v>
      </c>
      <c r="D354" s="49">
        <f>+IF(Dataset!D353&lt;$D$1,Dataset!D353,"no")</f>
        <v>13</v>
      </c>
      <c r="E354" s="49" t="str">
        <f>+IF(Dataset!E353&lt;$E$1,Dataset!E353,"no")</f>
        <v>no</v>
      </c>
      <c r="F354" s="49" t="str">
        <f>+IF(Dataset!F353&lt;$F$1,Dataset!F353,"no")</f>
        <v>no</v>
      </c>
      <c r="G354" s="49" t="str">
        <f>+IF(Dataset!G353&lt;$G$1,Dataset!G353,"no")</f>
        <v>no</v>
      </c>
      <c r="H354" s="50" t="str">
        <f>+IF(Dataset!H353&lt;$H$1,Dataset!H353,"no")</f>
        <v>no</v>
      </c>
      <c r="I354" s="50" t="str">
        <f>+IF(Dataset!I353&lt;$I$1,Dataset!I353,"no")</f>
        <v>no</v>
      </c>
      <c r="J354" s="50" t="str">
        <f>+IF(Dataset!J353&lt;$J$1,Dataset!J353,"no")</f>
        <v>no</v>
      </c>
      <c r="K354" s="50">
        <f>+IF(Dataset!K353&lt;$K$1,Dataset!K353,"no")</f>
        <v>25</v>
      </c>
      <c r="L354" s="50">
        <f>+IF(Dataset!L353&lt;$L$1,Dataset!L353,"no")</f>
        <v>3458</v>
      </c>
      <c r="M354" s="51" t="str">
        <f>+IF(Dataset!M353&lt;$M$1,Dataset!M353,"no")</f>
        <v>no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47">
        <v>2012.0</v>
      </c>
      <c r="B355" s="48" t="s">
        <v>22</v>
      </c>
      <c r="C355" s="49">
        <f>+IF(Dataset!C354&lt;'por debajo del promedio - Prov'!$C$1,Dataset!C354,"no")</f>
        <v>30</v>
      </c>
      <c r="D355" s="49" t="str">
        <f>+IF(Dataset!D354&lt;$D$1,Dataset!D354,"no")</f>
        <v>no</v>
      </c>
      <c r="E355" s="49" t="str">
        <f>+IF(Dataset!E354&lt;$E$1,Dataset!E354,"no")</f>
        <v>no</v>
      </c>
      <c r="F355" s="49" t="str">
        <f>+IF(Dataset!F354&lt;$F$1,Dataset!F354,"no")</f>
        <v>no</v>
      </c>
      <c r="G355" s="49">
        <f>+IF(Dataset!G354&lt;$G$1,Dataset!G354,"no")</f>
        <v>30</v>
      </c>
      <c r="H355" s="50" t="str">
        <f>+IF(Dataset!H354&lt;$H$1,Dataset!H354,"no")</f>
        <v>no</v>
      </c>
      <c r="I355" s="50">
        <f>+IF(Dataset!I354&lt;$I$1,Dataset!I354,"no")</f>
        <v>1933</v>
      </c>
      <c r="J355" s="50" t="str">
        <f>+IF(Dataset!J354&lt;$J$1,Dataset!J354,"no")</f>
        <v>no</v>
      </c>
      <c r="K355" s="50">
        <f>+IF(Dataset!K354&lt;$K$1,Dataset!K354,"no")</f>
        <v>560</v>
      </c>
      <c r="L355" s="50">
        <f>+IF(Dataset!L354&lt;$L$1,Dataset!L354,"no")</f>
        <v>981.1</v>
      </c>
      <c r="M355" s="51" t="str">
        <f>+IF(Dataset!M354&lt;$M$1,Dataset!M354,"no")</f>
        <v>no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47">
        <v>2000.0</v>
      </c>
      <c r="B356" s="48" t="s">
        <v>27</v>
      </c>
      <c r="C356" s="49">
        <f>+IF(Dataset!C355&lt;'por debajo del promedio - Prov'!$C$1,Dataset!C355,"no")</f>
        <v>171</v>
      </c>
      <c r="D356" s="49">
        <f>+IF(Dataset!D355&lt;$D$1,Dataset!D355,"no")</f>
        <v>100</v>
      </c>
      <c r="E356" s="49" t="str">
        <f>+IF(Dataset!E355&lt;$E$1,Dataset!E355,"no")</f>
        <v>no</v>
      </c>
      <c r="F356" s="49" t="str">
        <f>+IF(Dataset!F355&lt;$F$1,Dataset!F355,"no")</f>
        <v>no</v>
      </c>
      <c r="G356" s="49">
        <f>+IF(Dataset!G355&lt;$G$1,Dataset!G355,"no")</f>
        <v>71</v>
      </c>
      <c r="H356" s="50" t="str">
        <f>+IF(Dataset!H355&lt;$H$1,Dataset!H355,"no")</f>
        <v>no</v>
      </c>
      <c r="I356" s="50">
        <f>+IF(Dataset!I355&lt;$I$1,Dataset!I355,"no")</f>
        <v>875</v>
      </c>
      <c r="J356" s="50" t="str">
        <f>+IF(Dataset!J355&lt;$J$1,Dataset!J355,"no")</f>
        <v>no</v>
      </c>
      <c r="K356" s="50">
        <f>+IF(Dataset!K355&lt;$K$1,Dataset!K355,"no")</f>
        <v>241</v>
      </c>
      <c r="L356" s="50">
        <f>+IF(Dataset!L355&lt;$L$1,Dataset!L355,"no")</f>
        <v>2326</v>
      </c>
      <c r="M356" s="51" t="str">
        <f>+IF(Dataset!M355&lt;$M$1,Dataset!M355,"no")</f>
        <v>no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47">
        <v>2019.0</v>
      </c>
      <c r="B357" s="48" t="s">
        <v>20</v>
      </c>
      <c r="C357" s="49">
        <f>+IF(Dataset!C356&lt;'por debajo del promedio - Prov'!$C$1,Dataset!C356,"no")</f>
        <v>109</v>
      </c>
      <c r="D357" s="49">
        <f>+IF(Dataset!D356&lt;$D$1,Dataset!D356,"no")</f>
        <v>92</v>
      </c>
      <c r="E357" s="49" t="str">
        <f>+IF(Dataset!E356&lt;$E$1,Dataset!E356,"no")</f>
        <v>no</v>
      </c>
      <c r="F357" s="49" t="str">
        <f>+IF(Dataset!F356&lt;$F$1,Dataset!F356,"no")</f>
        <v>no</v>
      </c>
      <c r="G357" s="49">
        <f>+IF(Dataset!G356&lt;$G$1,Dataset!G356,"no")</f>
        <v>17</v>
      </c>
      <c r="H357" s="50" t="str">
        <f>+IF(Dataset!H356&lt;$H$1,Dataset!H356,"no")</f>
        <v>no</v>
      </c>
      <c r="I357" s="50">
        <f>+IF(Dataset!I356&lt;$I$1,Dataset!I356,"no")</f>
        <v>2157.75</v>
      </c>
      <c r="J357" s="50">
        <f>+IF(Dataset!J356&lt;$J$1,Dataset!J356,"no")</f>
        <v>39</v>
      </c>
      <c r="K357" s="50" t="str">
        <f>+IF(Dataset!K356&lt;$K$1,Dataset!K356,"no")</f>
        <v>no</v>
      </c>
      <c r="L357" s="50">
        <f>+IF(Dataset!L356&lt;$L$1,Dataset!L356,"no")</f>
        <v>1100</v>
      </c>
      <c r="M357" s="51" t="str">
        <f>+IF(Dataset!M356&lt;$M$1,Dataset!M356,"no")</f>
        <v>no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47">
        <v>2003.0</v>
      </c>
      <c r="B358" s="48" t="s">
        <v>24</v>
      </c>
      <c r="C358" s="49">
        <f>+IF(Dataset!C357&lt;'por debajo del promedio - Prov'!$C$1,Dataset!C357,"no")</f>
        <v>258</v>
      </c>
      <c r="D358" s="49">
        <f>+IF(Dataset!D357&lt;$D$1,Dataset!D357,"no")</f>
        <v>251</v>
      </c>
      <c r="E358" s="49">
        <f>+IF(Dataset!E357&lt;$E$1,Dataset!E357,"no")</f>
        <v>7</v>
      </c>
      <c r="F358" s="49" t="str">
        <f>+IF(Dataset!F357&lt;$F$1,Dataset!F357,"no")</f>
        <v>no</v>
      </c>
      <c r="G358" s="49" t="str">
        <f>+IF(Dataset!G357&lt;$G$1,Dataset!G357,"no")</f>
        <v>no</v>
      </c>
      <c r="H358" s="50" t="str">
        <f>+IF(Dataset!H357&lt;$H$1,Dataset!H357,"no")</f>
        <v>no</v>
      </c>
      <c r="I358" s="50">
        <f>+IF(Dataset!I357&lt;$I$1,Dataset!I357,"no")</f>
        <v>3063</v>
      </c>
      <c r="J358" s="50">
        <f>+IF(Dataset!J357&lt;$J$1,Dataset!J357,"no")</f>
        <v>146</v>
      </c>
      <c r="K358" s="50" t="str">
        <f>+IF(Dataset!K357&lt;$K$1,Dataset!K357,"no")</f>
        <v>no</v>
      </c>
      <c r="L358" s="50">
        <f>+IF(Dataset!L357&lt;$L$1,Dataset!L357,"no")</f>
        <v>62</v>
      </c>
      <c r="M358" s="51" t="str">
        <f>+IF(Dataset!M357&lt;$M$1,Dataset!M357,"no")</f>
        <v>no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47">
        <v>1996.0</v>
      </c>
      <c r="B359" s="48" t="s">
        <v>39</v>
      </c>
      <c r="C359" s="49">
        <f>+IF(Dataset!C358&lt;'por debajo del promedio - Prov'!$C$1,Dataset!C358,"no")</f>
        <v>100</v>
      </c>
      <c r="D359" s="49">
        <f>+IF(Dataset!D358&lt;$D$1,Dataset!D358,"no")</f>
        <v>45</v>
      </c>
      <c r="E359" s="49">
        <f>+IF(Dataset!E358&lt;$E$1,Dataset!E358,"no")</f>
        <v>27</v>
      </c>
      <c r="F359" s="49">
        <f>+IF(Dataset!F358&lt;$F$1,Dataset!F358,"no")</f>
        <v>21</v>
      </c>
      <c r="G359" s="49">
        <f>+IF(Dataset!G358&lt;$G$1,Dataset!G358,"no")</f>
        <v>7</v>
      </c>
      <c r="H359" s="50" t="str">
        <f>+IF(Dataset!H358&lt;$H$1,Dataset!H358,"no")</f>
        <v>no</v>
      </c>
      <c r="I359" s="50">
        <f>+IF(Dataset!I358&lt;$I$1,Dataset!I358,"no")</f>
        <v>135.09</v>
      </c>
      <c r="J359" s="50" t="str">
        <f>+IF(Dataset!J358&lt;$J$1,Dataset!J358,"no")</f>
        <v>no</v>
      </c>
      <c r="K359" s="50">
        <f>+IF(Dataset!K358&lt;$K$1,Dataset!K358,"no")</f>
        <v>16.25</v>
      </c>
      <c r="L359" s="50">
        <f>+IF(Dataset!L358&lt;$L$1,Dataset!L358,"no")</f>
        <v>3008.5</v>
      </c>
      <c r="M359" s="51" t="str">
        <f>+IF(Dataset!M358&lt;$M$1,Dataset!M358,"no")</f>
        <v>no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47">
        <v>1999.0</v>
      </c>
      <c r="B360" s="48" t="s">
        <v>33</v>
      </c>
      <c r="C360" s="49">
        <f>+IF(Dataset!C359&lt;'por debajo del promedio - Prov'!$C$1,Dataset!C359,"no")</f>
        <v>34</v>
      </c>
      <c r="D360" s="49">
        <f>+IF(Dataset!D359&lt;$D$1,Dataset!D359,"no")</f>
        <v>31</v>
      </c>
      <c r="E360" s="49" t="str">
        <f>+IF(Dataset!E359&lt;$E$1,Dataset!E359,"no")</f>
        <v>no</v>
      </c>
      <c r="F360" s="49" t="str">
        <f>+IF(Dataset!F359&lt;$F$1,Dataset!F359,"no")</f>
        <v>no</v>
      </c>
      <c r="G360" s="49">
        <f>+IF(Dataset!G359&lt;$G$1,Dataset!G359,"no")</f>
        <v>3</v>
      </c>
      <c r="H360" s="50" t="str">
        <f>+IF(Dataset!H359&lt;$H$1,Dataset!H359,"no")</f>
        <v>no</v>
      </c>
      <c r="I360" s="50">
        <f>+IF(Dataset!I359&lt;$I$1,Dataset!I359,"no")</f>
        <v>1.5</v>
      </c>
      <c r="J360" s="50">
        <f>+IF(Dataset!J359&lt;$J$1,Dataset!J359,"no")</f>
        <v>2.08</v>
      </c>
      <c r="K360" s="50">
        <f>+IF(Dataset!K359&lt;$K$1,Dataset!K359,"no")</f>
        <v>1581.45</v>
      </c>
      <c r="L360" s="50">
        <f>+IF(Dataset!L359&lt;$L$1,Dataset!L359,"no")</f>
        <v>1540.5</v>
      </c>
      <c r="M360" s="51" t="str">
        <f>+IF(Dataset!M359&lt;$M$1,Dataset!M359,"no")</f>
        <v>no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47">
        <v>2001.0</v>
      </c>
      <c r="B361" s="48" t="s">
        <v>34</v>
      </c>
      <c r="C361" s="49">
        <f>+IF(Dataset!C360&lt;'por debajo del promedio - Prov'!$C$1,Dataset!C360,"no")</f>
        <v>105</v>
      </c>
      <c r="D361" s="49">
        <f>+IF(Dataset!D360&lt;$D$1,Dataset!D360,"no")</f>
        <v>42</v>
      </c>
      <c r="E361" s="49">
        <f>+IF(Dataset!E360&lt;$E$1,Dataset!E360,"no")</f>
        <v>17</v>
      </c>
      <c r="F361" s="49">
        <f>+IF(Dataset!F360&lt;$F$1,Dataset!F360,"no")</f>
        <v>30</v>
      </c>
      <c r="G361" s="49">
        <f>+IF(Dataset!G360&lt;$G$1,Dataset!G360,"no")</f>
        <v>16</v>
      </c>
      <c r="H361" s="50" t="str">
        <f>+IF(Dataset!H360&lt;$H$1,Dataset!H360,"no")</f>
        <v>no</v>
      </c>
      <c r="I361" s="50">
        <f>+IF(Dataset!I360&lt;$I$1,Dataset!I360,"no")</f>
        <v>375.55</v>
      </c>
      <c r="J361" s="50">
        <f>+IF(Dataset!J360&lt;$J$1,Dataset!J360,"no")</f>
        <v>6.37</v>
      </c>
      <c r="K361" s="50">
        <f>+IF(Dataset!K360&lt;$K$1,Dataset!K360,"no")</f>
        <v>973.95</v>
      </c>
      <c r="L361" s="50">
        <f>+IF(Dataset!L360&lt;$L$1,Dataset!L360,"no")</f>
        <v>1737.6</v>
      </c>
      <c r="M361" s="51" t="str">
        <f>+IF(Dataset!M360&lt;$M$1,Dataset!M360,"no")</f>
        <v>no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47">
        <v>2015.0</v>
      </c>
      <c r="B362" s="48" t="s">
        <v>24</v>
      </c>
      <c r="C362" s="49">
        <f>+IF(Dataset!C361&lt;'por debajo del promedio - Prov'!$C$1,Dataset!C361,"no")</f>
        <v>138</v>
      </c>
      <c r="D362" s="49">
        <f>+IF(Dataset!D361&lt;$D$1,Dataset!D361,"no")</f>
        <v>4</v>
      </c>
      <c r="E362" s="49">
        <f>+IF(Dataset!E361&lt;$E$1,Dataset!E361,"no")</f>
        <v>2</v>
      </c>
      <c r="F362" s="49" t="str">
        <f>+IF(Dataset!F361&lt;$F$1,Dataset!F361,"no")</f>
        <v>no</v>
      </c>
      <c r="G362" s="49">
        <f>+IF(Dataset!G361&lt;$G$1,Dataset!G361,"no")</f>
        <v>132</v>
      </c>
      <c r="H362" s="50" t="str">
        <f>+IF(Dataset!H361&lt;$H$1,Dataset!H361,"no")</f>
        <v>no</v>
      </c>
      <c r="I362" s="50">
        <f>+IF(Dataset!I361&lt;$I$1,Dataset!I361,"no")</f>
        <v>982.95</v>
      </c>
      <c r="J362" s="50">
        <f>+IF(Dataset!J361&lt;$J$1,Dataset!J361,"no")</f>
        <v>48.66</v>
      </c>
      <c r="K362" s="50" t="str">
        <f>+IF(Dataset!K361&lt;$K$1,Dataset!K361,"no")</f>
        <v>no</v>
      </c>
      <c r="L362" s="50">
        <f>+IF(Dataset!L361&lt;$L$1,Dataset!L361,"no")</f>
        <v>2041.19</v>
      </c>
      <c r="M362" s="51" t="str">
        <f>+IF(Dataset!M361&lt;$M$1,Dataset!M361,"no")</f>
        <v>no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47">
        <v>2000.0</v>
      </c>
      <c r="B363" s="48" t="s">
        <v>23</v>
      </c>
      <c r="C363" s="49">
        <f>+IF(Dataset!C362&lt;'por debajo del promedio - Prov'!$C$1,Dataset!C362,"no")</f>
        <v>210</v>
      </c>
      <c r="D363" s="49">
        <f>+IF(Dataset!D362&lt;$D$1,Dataset!D362,"no")</f>
        <v>5</v>
      </c>
      <c r="E363" s="49">
        <f>+IF(Dataset!E362&lt;$E$1,Dataset!E362,"no")</f>
        <v>5</v>
      </c>
      <c r="F363" s="49" t="str">
        <f>+IF(Dataset!F362&lt;$F$1,Dataset!F362,"no")</f>
        <v>no</v>
      </c>
      <c r="G363" s="49">
        <f>+IF(Dataset!G362&lt;$G$1,Dataset!G362,"no")</f>
        <v>200</v>
      </c>
      <c r="H363" s="50" t="str">
        <f>+IF(Dataset!H362&lt;$H$1,Dataset!H362,"no")</f>
        <v>no</v>
      </c>
      <c r="I363" s="50">
        <f>+IF(Dataset!I362&lt;$I$1,Dataset!I362,"no")</f>
        <v>78.9</v>
      </c>
      <c r="J363" s="50">
        <f>+IF(Dataset!J362&lt;$J$1,Dataset!J362,"no")</f>
        <v>1046.6</v>
      </c>
      <c r="K363" s="50">
        <f>+IF(Dataset!K362&lt;$K$1,Dataset!K362,"no")</f>
        <v>230.4</v>
      </c>
      <c r="L363" s="50">
        <f>+IF(Dataset!L362&lt;$L$1,Dataset!L362,"no")</f>
        <v>1711.55</v>
      </c>
      <c r="M363" s="51" t="str">
        <f>+IF(Dataset!M362&lt;$M$1,Dataset!M362,"no")</f>
        <v>no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47">
        <v>2012.0</v>
      </c>
      <c r="B364" s="48" t="s">
        <v>33</v>
      </c>
      <c r="C364" s="49">
        <f>+IF(Dataset!C363&lt;'por debajo del promedio - Prov'!$C$1,Dataset!C363,"no")</f>
        <v>50</v>
      </c>
      <c r="D364" s="49">
        <f>+IF(Dataset!D363&lt;$D$1,Dataset!D363,"no")</f>
        <v>28</v>
      </c>
      <c r="E364" s="49" t="str">
        <f>+IF(Dataset!E363&lt;$E$1,Dataset!E363,"no")</f>
        <v>no</v>
      </c>
      <c r="F364" s="49" t="str">
        <f>+IF(Dataset!F363&lt;$F$1,Dataset!F363,"no")</f>
        <v>no</v>
      </c>
      <c r="G364" s="49">
        <f>+IF(Dataset!G363&lt;$G$1,Dataset!G363,"no")</f>
        <v>22</v>
      </c>
      <c r="H364" s="50" t="str">
        <f>+IF(Dataset!H363&lt;$H$1,Dataset!H363,"no")</f>
        <v>no</v>
      </c>
      <c r="I364" s="50">
        <f>+IF(Dataset!I363&lt;$I$1,Dataset!I363,"no")</f>
        <v>16</v>
      </c>
      <c r="J364" s="50">
        <f>+IF(Dataset!J363&lt;$J$1,Dataset!J363,"no")</f>
        <v>4</v>
      </c>
      <c r="K364" s="50">
        <f>+IF(Dataset!K363&lt;$K$1,Dataset!K363,"no")</f>
        <v>31</v>
      </c>
      <c r="L364" s="50">
        <f>+IF(Dataset!L363&lt;$L$1,Dataset!L363,"no")</f>
        <v>3005</v>
      </c>
      <c r="M364" s="51" t="str">
        <f>+IF(Dataset!M363&lt;$M$1,Dataset!M363,"no")</f>
        <v>no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47">
        <v>2000.0</v>
      </c>
      <c r="B365" s="48" t="s">
        <v>33</v>
      </c>
      <c r="C365" s="49" t="str">
        <f>+IF(Dataset!C364&lt;'por debajo del promedio - Prov'!$C$1,Dataset!C364,"no")</f>
        <v>no</v>
      </c>
      <c r="D365" s="49">
        <f>+IF(Dataset!D364&lt;$D$1,Dataset!D364,"no")</f>
        <v>203</v>
      </c>
      <c r="E365" s="49" t="str">
        <f>+IF(Dataset!E364&lt;$E$1,Dataset!E364,"no")</f>
        <v>no</v>
      </c>
      <c r="F365" s="49">
        <f>+IF(Dataset!F364&lt;$F$1,Dataset!F364,"no")</f>
        <v>57</v>
      </c>
      <c r="G365" s="49" t="str">
        <f>+IF(Dataset!G364&lt;$G$1,Dataset!G364,"no")</f>
        <v>no</v>
      </c>
      <c r="H365" s="50" t="str">
        <f>+IF(Dataset!H364&lt;$H$1,Dataset!H364,"no")</f>
        <v>no</v>
      </c>
      <c r="I365" s="50">
        <f>+IF(Dataset!I364&lt;$I$1,Dataset!I364,"no")</f>
        <v>100</v>
      </c>
      <c r="J365" s="50">
        <f>+IF(Dataset!J364&lt;$J$1,Dataset!J364,"no")</f>
        <v>607</v>
      </c>
      <c r="K365" s="50">
        <f>+IF(Dataset!K364&lt;$K$1,Dataset!K364,"no")</f>
        <v>75</v>
      </c>
      <c r="L365" s="50">
        <f>+IF(Dataset!L364&lt;$L$1,Dataset!L364,"no")</f>
        <v>2265</v>
      </c>
      <c r="M365" s="51" t="str">
        <f>+IF(Dataset!M364&lt;$M$1,Dataset!M364,"no")</f>
        <v>no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47">
        <v>2010.0</v>
      </c>
      <c r="B366" s="48" t="s">
        <v>25</v>
      </c>
      <c r="C366" s="49">
        <f>+IF(Dataset!C365&lt;'por debajo del promedio - Prov'!$C$1,Dataset!C365,"no")</f>
        <v>12</v>
      </c>
      <c r="D366" s="49" t="str">
        <f>+IF(Dataset!D365&lt;$D$1,Dataset!D365,"no")</f>
        <v>no</v>
      </c>
      <c r="E366" s="49" t="str">
        <f>+IF(Dataset!E365&lt;$E$1,Dataset!E365,"no")</f>
        <v>no</v>
      </c>
      <c r="F366" s="49" t="str">
        <f>+IF(Dataset!F365&lt;$F$1,Dataset!F365,"no")</f>
        <v>no</v>
      </c>
      <c r="G366" s="49">
        <f>+IF(Dataset!G365&lt;$G$1,Dataset!G365,"no")</f>
        <v>12</v>
      </c>
      <c r="H366" s="50" t="str">
        <f>+IF(Dataset!H365&lt;$H$1,Dataset!H365,"no")</f>
        <v>no</v>
      </c>
      <c r="I366" s="50">
        <f>+IF(Dataset!I365&lt;$I$1,Dataset!I365,"no")</f>
        <v>1126</v>
      </c>
      <c r="J366" s="50">
        <f>+IF(Dataset!J365&lt;$J$1,Dataset!J365,"no")</f>
        <v>19</v>
      </c>
      <c r="K366" s="50">
        <f>+IF(Dataset!K365&lt;$K$1,Dataset!K365,"no")</f>
        <v>150</v>
      </c>
      <c r="L366" s="50">
        <f>+IF(Dataset!L365&lt;$L$1,Dataset!L365,"no")</f>
        <v>1735</v>
      </c>
      <c r="M366" s="51" t="str">
        <f>+IF(Dataset!M365&lt;$M$1,Dataset!M365,"no")</f>
        <v>no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47">
        <v>2012.0</v>
      </c>
      <c r="B367" s="48" t="s">
        <v>24</v>
      </c>
      <c r="C367" s="49">
        <f>+IF(Dataset!C366&lt;'por debajo del promedio - Prov'!$C$1,Dataset!C366,"no")</f>
        <v>1</v>
      </c>
      <c r="D367" s="49" t="str">
        <f>+IF(Dataset!D366&lt;$D$1,Dataset!D366,"no")</f>
        <v>no</v>
      </c>
      <c r="E367" s="49" t="str">
        <f>+IF(Dataset!E366&lt;$E$1,Dataset!E366,"no")</f>
        <v>no</v>
      </c>
      <c r="F367" s="49" t="str">
        <f>+IF(Dataset!F366&lt;$F$1,Dataset!F366,"no")</f>
        <v>no</v>
      </c>
      <c r="G367" s="49">
        <f>+IF(Dataset!G366&lt;$G$1,Dataset!G366,"no")</f>
        <v>1</v>
      </c>
      <c r="H367" s="50" t="str">
        <f>+IF(Dataset!H366&lt;$H$1,Dataset!H366,"no")</f>
        <v>no</v>
      </c>
      <c r="I367" s="50" t="str">
        <f>+IF(Dataset!I366&lt;$I$1,Dataset!I366,"no")</f>
        <v>no</v>
      </c>
      <c r="J367" s="50" t="str">
        <f>+IF(Dataset!J366&lt;$J$1,Dataset!J366,"no")</f>
        <v>no</v>
      </c>
      <c r="K367" s="50" t="str">
        <f>+IF(Dataset!K366&lt;$K$1,Dataset!K366,"no")</f>
        <v>no</v>
      </c>
      <c r="L367" s="50">
        <f>+IF(Dataset!L366&lt;$L$1,Dataset!L366,"no")</f>
        <v>3000</v>
      </c>
      <c r="M367" s="51" t="str">
        <f>+IF(Dataset!M366&lt;$M$1,Dataset!M366,"no")</f>
        <v>no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47">
        <v>1993.0</v>
      </c>
      <c r="B368" s="48" t="s">
        <v>33</v>
      </c>
      <c r="C368" s="49">
        <f>+IF(Dataset!C367&lt;'por debajo del promedio - Prov'!$C$1,Dataset!C367,"no")</f>
        <v>540</v>
      </c>
      <c r="D368" s="49">
        <f>+IF(Dataset!D367&lt;$D$1,Dataset!D367,"no")</f>
        <v>202</v>
      </c>
      <c r="E368" s="49">
        <f>+IF(Dataset!E367&lt;$E$1,Dataset!E367,"no")</f>
        <v>46</v>
      </c>
      <c r="F368" s="49" t="str">
        <f>+IF(Dataset!F367&lt;$F$1,Dataset!F367,"no")</f>
        <v>no</v>
      </c>
      <c r="G368" s="49" t="str">
        <f>+IF(Dataset!G367&lt;$G$1,Dataset!G367,"no")</f>
        <v>no</v>
      </c>
      <c r="H368" s="50" t="str">
        <f>+IF(Dataset!H367&lt;$H$1,Dataset!H367,"no")</f>
        <v>no</v>
      </c>
      <c r="I368" s="50">
        <f>+IF(Dataset!I367&lt;$I$1,Dataset!I367,"no")</f>
        <v>23.5</v>
      </c>
      <c r="J368" s="50">
        <f>+IF(Dataset!J367&lt;$J$1,Dataset!J367,"no")</f>
        <v>848.55</v>
      </c>
      <c r="K368" s="50">
        <f>+IF(Dataset!K367&lt;$K$1,Dataset!K367,"no")</f>
        <v>20.1</v>
      </c>
      <c r="L368" s="50">
        <f>+IF(Dataset!L367&lt;$L$1,Dataset!L367,"no")</f>
        <v>2063.56</v>
      </c>
      <c r="M368" s="51" t="str">
        <f>+IF(Dataset!M367&lt;$M$1,Dataset!M367,"no")</f>
        <v>no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47">
        <v>2007.0</v>
      </c>
      <c r="B369" s="48" t="s">
        <v>29</v>
      </c>
      <c r="C369" s="49">
        <f>+IF(Dataset!C368&lt;'por debajo del promedio - Prov'!$C$1,Dataset!C368,"no")</f>
        <v>59</v>
      </c>
      <c r="D369" s="49">
        <f>+IF(Dataset!D368&lt;$D$1,Dataset!D368,"no")</f>
        <v>14</v>
      </c>
      <c r="E369" s="49">
        <f>+IF(Dataset!E368&lt;$E$1,Dataset!E368,"no")</f>
        <v>17</v>
      </c>
      <c r="F369" s="49" t="str">
        <f>+IF(Dataset!F368&lt;$F$1,Dataset!F368,"no")</f>
        <v>no</v>
      </c>
      <c r="G369" s="49">
        <f>+IF(Dataset!G368&lt;$G$1,Dataset!G368,"no")</f>
        <v>28</v>
      </c>
      <c r="H369" s="50" t="str">
        <f>+IF(Dataset!H368&lt;$H$1,Dataset!H368,"no")</f>
        <v>no</v>
      </c>
      <c r="I369" s="50" t="str">
        <f>+IF(Dataset!I368&lt;$I$1,Dataset!I368,"no")</f>
        <v>no</v>
      </c>
      <c r="J369" s="50" t="str">
        <f>+IF(Dataset!J368&lt;$J$1,Dataset!J368,"no")</f>
        <v>no</v>
      </c>
      <c r="K369" s="50">
        <f>+IF(Dataset!K368&lt;$K$1,Dataset!K368,"no")</f>
        <v>125.2</v>
      </c>
      <c r="L369" s="50">
        <f>+IF(Dataset!L368&lt;$L$1,Dataset!L368,"no")</f>
        <v>2825.8</v>
      </c>
      <c r="M369" s="51" t="str">
        <f>+IF(Dataset!M368&lt;$M$1,Dataset!M368,"no")</f>
        <v>no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47">
        <v>2010.0</v>
      </c>
      <c r="B370" s="48" t="s">
        <v>18</v>
      </c>
      <c r="C370" s="49">
        <f>+IF(Dataset!C369&lt;'por debajo del promedio - Prov'!$C$1,Dataset!C369,"no")</f>
        <v>334</v>
      </c>
      <c r="D370" s="49">
        <f>+IF(Dataset!D369&lt;$D$1,Dataset!D369,"no")</f>
        <v>217</v>
      </c>
      <c r="E370" s="49">
        <f>+IF(Dataset!E369&lt;$E$1,Dataset!E369,"no")</f>
        <v>106</v>
      </c>
      <c r="F370" s="49" t="str">
        <f>+IF(Dataset!F369&lt;$F$1,Dataset!F369,"no")</f>
        <v>no</v>
      </c>
      <c r="G370" s="49">
        <f>+IF(Dataset!G369&lt;$G$1,Dataset!G369,"no")</f>
        <v>11</v>
      </c>
      <c r="H370" s="50" t="str">
        <f>+IF(Dataset!H369&lt;$H$1,Dataset!H369,"no")</f>
        <v>no</v>
      </c>
      <c r="I370" s="50">
        <f>+IF(Dataset!I369&lt;$I$1,Dataset!I369,"no")</f>
        <v>156</v>
      </c>
      <c r="J370" s="50">
        <f>+IF(Dataset!J369&lt;$J$1,Dataset!J369,"no")</f>
        <v>113.5</v>
      </c>
      <c r="K370" s="50">
        <f>+IF(Dataset!K369&lt;$K$1,Dataset!K369,"no")</f>
        <v>746</v>
      </c>
      <c r="L370" s="50">
        <f>+IF(Dataset!L369&lt;$L$1,Dataset!L369,"no")</f>
        <v>1908</v>
      </c>
      <c r="M370" s="51" t="str">
        <f>+IF(Dataset!M369&lt;$M$1,Dataset!M369,"no")</f>
        <v>no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47">
        <v>2003.0</v>
      </c>
      <c r="B371" s="48" t="s">
        <v>35</v>
      </c>
      <c r="C371" s="49">
        <f>+IF(Dataset!C370&lt;'por debajo del promedio - Prov'!$C$1,Dataset!C370,"no")</f>
        <v>160</v>
      </c>
      <c r="D371" s="49">
        <f>+IF(Dataset!D370&lt;$D$1,Dataset!D370,"no")</f>
        <v>86</v>
      </c>
      <c r="E371" s="49">
        <f>+IF(Dataset!E370&lt;$E$1,Dataset!E370,"no")</f>
        <v>32</v>
      </c>
      <c r="F371" s="49" t="str">
        <f>+IF(Dataset!F370&lt;$F$1,Dataset!F370,"no")</f>
        <v>no</v>
      </c>
      <c r="G371" s="49">
        <f>+IF(Dataset!G370&lt;$G$1,Dataset!G370,"no")</f>
        <v>42</v>
      </c>
      <c r="H371" s="50" t="str">
        <f>+IF(Dataset!H370&lt;$H$1,Dataset!H370,"no")</f>
        <v>no</v>
      </c>
      <c r="I371" s="50">
        <f>+IF(Dataset!I370&lt;$I$1,Dataset!I370,"no")</f>
        <v>718</v>
      </c>
      <c r="J371" s="50" t="str">
        <f>+IF(Dataset!J370&lt;$J$1,Dataset!J370,"no")</f>
        <v>no</v>
      </c>
      <c r="K371" s="50">
        <f>+IF(Dataset!K370&lt;$K$1,Dataset!K370,"no")</f>
        <v>246</v>
      </c>
      <c r="L371" s="50">
        <f>+IF(Dataset!L370&lt;$L$1,Dataset!L370,"no")</f>
        <v>1909</v>
      </c>
      <c r="M371" s="51" t="str">
        <f>+IF(Dataset!M370&lt;$M$1,Dataset!M370,"no")</f>
        <v>no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47">
        <v>1999.0</v>
      </c>
      <c r="B372" s="48" t="s">
        <v>37</v>
      </c>
      <c r="C372" s="49">
        <f>+IF(Dataset!C371&lt;'por debajo del promedio - Prov'!$C$1,Dataset!C371,"no")</f>
        <v>19</v>
      </c>
      <c r="D372" s="49">
        <f>+IF(Dataset!D371&lt;$D$1,Dataset!D371,"no")</f>
        <v>19</v>
      </c>
      <c r="E372" s="49" t="str">
        <f>+IF(Dataset!E371&lt;$E$1,Dataset!E371,"no")</f>
        <v>no</v>
      </c>
      <c r="F372" s="49" t="str">
        <f>+IF(Dataset!F371&lt;$F$1,Dataset!F371,"no")</f>
        <v>no</v>
      </c>
      <c r="G372" s="49" t="str">
        <f>+IF(Dataset!G371&lt;$G$1,Dataset!G371,"no")</f>
        <v>no</v>
      </c>
      <c r="H372" s="50" t="str">
        <f>+IF(Dataset!H371&lt;$H$1,Dataset!H371,"no")</f>
        <v>no</v>
      </c>
      <c r="I372" s="50">
        <f>+IF(Dataset!I371&lt;$I$1,Dataset!I371,"no")</f>
        <v>39</v>
      </c>
      <c r="J372" s="50" t="str">
        <f>+IF(Dataset!J371&lt;$J$1,Dataset!J371,"no")</f>
        <v>no</v>
      </c>
      <c r="K372" s="50" t="str">
        <f>+IF(Dataset!K371&lt;$K$1,Dataset!K371,"no")</f>
        <v>no</v>
      </c>
      <c r="L372" s="50">
        <f>+IF(Dataset!L371&lt;$L$1,Dataset!L371,"no")</f>
        <v>2817.25</v>
      </c>
      <c r="M372" s="51" t="str">
        <f>+IF(Dataset!M371&lt;$M$1,Dataset!M371,"no")</f>
        <v>no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47">
        <v>2012.0</v>
      </c>
      <c r="B373" s="48" t="s">
        <v>23</v>
      </c>
      <c r="C373" s="49">
        <f>+IF(Dataset!C372&lt;'por debajo del promedio - Prov'!$C$1,Dataset!C372,"no")</f>
        <v>16</v>
      </c>
      <c r="D373" s="49" t="str">
        <f>+IF(Dataset!D372&lt;$D$1,Dataset!D372,"no")</f>
        <v>no</v>
      </c>
      <c r="E373" s="49" t="str">
        <f>+IF(Dataset!E372&lt;$E$1,Dataset!E372,"no")</f>
        <v>no</v>
      </c>
      <c r="F373" s="49" t="str">
        <f>+IF(Dataset!F372&lt;$F$1,Dataset!F372,"no")</f>
        <v>no</v>
      </c>
      <c r="G373" s="49">
        <f>+IF(Dataset!G372&lt;$G$1,Dataset!G372,"no")</f>
        <v>16</v>
      </c>
      <c r="H373" s="50" t="str">
        <f>+IF(Dataset!H372&lt;$H$1,Dataset!H372,"no")</f>
        <v>no</v>
      </c>
      <c r="I373" s="50">
        <f>+IF(Dataset!I372&lt;$I$1,Dataset!I372,"no")</f>
        <v>1046.4</v>
      </c>
      <c r="J373" s="50">
        <f>+IF(Dataset!J372&lt;$J$1,Dataset!J372,"no")</f>
        <v>13.63</v>
      </c>
      <c r="K373" s="50">
        <f>+IF(Dataset!K372&lt;$K$1,Dataset!K372,"no")</f>
        <v>564.74</v>
      </c>
      <c r="L373" s="50">
        <f>+IF(Dataset!L372&lt;$L$1,Dataset!L372,"no")</f>
        <v>1200.77</v>
      </c>
      <c r="M373" s="51" t="str">
        <f>+IF(Dataset!M372&lt;$M$1,Dataset!M372,"no")</f>
        <v>no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47">
        <v>2003.0</v>
      </c>
      <c r="B374" s="48" t="s">
        <v>18</v>
      </c>
      <c r="C374" s="49">
        <f>+IF(Dataset!C373&lt;'por debajo del promedio - Prov'!$C$1,Dataset!C373,"no")</f>
        <v>49</v>
      </c>
      <c r="D374" s="49">
        <f>+IF(Dataset!D373&lt;$D$1,Dataset!D373,"no")</f>
        <v>18</v>
      </c>
      <c r="E374" s="49">
        <f>+IF(Dataset!E373&lt;$E$1,Dataset!E373,"no")</f>
        <v>1</v>
      </c>
      <c r="F374" s="49">
        <f>+IF(Dataset!F373&lt;$F$1,Dataset!F373,"no")</f>
        <v>3</v>
      </c>
      <c r="G374" s="49">
        <f>+IF(Dataset!G373&lt;$G$1,Dataset!G373,"no")</f>
        <v>27</v>
      </c>
      <c r="H374" s="50" t="str">
        <f>+IF(Dataset!H373&lt;$H$1,Dataset!H373,"no")</f>
        <v>no</v>
      </c>
      <c r="I374" s="50">
        <f>+IF(Dataset!I373&lt;$I$1,Dataset!I373,"no")</f>
        <v>762</v>
      </c>
      <c r="J374" s="50">
        <f>+IF(Dataset!J373&lt;$J$1,Dataset!J373,"no")</f>
        <v>494</v>
      </c>
      <c r="K374" s="50">
        <f>+IF(Dataset!K373&lt;$K$1,Dataset!K373,"no")</f>
        <v>2</v>
      </c>
      <c r="L374" s="50">
        <f>+IF(Dataset!L373&lt;$L$1,Dataset!L373,"no")</f>
        <v>1566</v>
      </c>
      <c r="M374" s="51" t="str">
        <f>+IF(Dataset!M373&lt;$M$1,Dataset!M373,"no")</f>
        <v>no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47">
        <v>1999.0</v>
      </c>
      <c r="B375" s="48" t="s">
        <v>19</v>
      </c>
      <c r="C375" s="49">
        <f>+IF(Dataset!C374&lt;'por debajo del promedio - Prov'!$C$1,Dataset!C374,"no")</f>
        <v>7</v>
      </c>
      <c r="D375" s="49">
        <f>+IF(Dataset!D374&lt;$D$1,Dataset!D374,"no")</f>
        <v>1</v>
      </c>
      <c r="E375" s="49">
        <f>+IF(Dataset!E374&lt;$E$1,Dataset!E374,"no")</f>
        <v>6</v>
      </c>
      <c r="F375" s="49" t="str">
        <f>+IF(Dataset!F374&lt;$F$1,Dataset!F374,"no")</f>
        <v>no</v>
      </c>
      <c r="G375" s="49" t="str">
        <f>+IF(Dataset!G374&lt;$G$1,Dataset!G374,"no")</f>
        <v>no</v>
      </c>
      <c r="H375" s="50" t="str">
        <f>+IF(Dataset!H374&lt;$H$1,Dataset!H374,"no")</f>
        <v>no</v>
      </c>
      <c r="I375" s="50" t="str">
        <f>+IF(Dataset!I374&lt;$I$1,Dataset!I374,"no")</f>
        <v>no</v>
      </c>
      <c r="J375" s="50">
        <f>+IF(Dataset!J374&lt;$J$1,Dataset!J374,"no")</f>
        <v>10</v>
      </c>
      <c r="K375" s="50">
        <f>+IF(Dataset!K374&lt;$K$1,Dataset!K374,"no")</f>
        <v>5</v>
      </c>
      <c r="L375" s="50">
        <f>+IF(Dataset!L374&lt;$L$1,Dataset!L374,"no")</f>
        <v>2803</v>
      </c>
      <c r="M375" s="51" t="str">
        <f>+IF(Dataset!M374&lt;$M$1,Dataset!M374,"no")</f>
        <v>no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47">
        <v>1997.0</v>
      </c>
      <c r="B376" s="48" t="s">
        <v>35</v>
      </c>
      <c r="C376" s="49" t="str">
        <f>+IF(Dataset!C375&lt;'por debajo del promedio - Prov'!$C$1,Dataset!C375,"no")</f>
        <v>no</v>
      </c>
      <c r="D376" s="49">
        <f>+IF(Dataset!D375&lt;$D$1,Dataset!D375,"no")</f>
        <v>183</v>
      </c>
      <c r="E376" s="49" t="str">
        <f>+IF(Dataset!E375&lt;$E$1,Dataset!E375,"no")</f>
        <v>no</v>
      </c>
      <c r="F376" s="49">
        <f>+IF(Dataset!F375&lt;$F$1,Dataset!F375,"no")</f>
        <v>32</v>
      </c>
      <c r="G376" s="49">
        <f>+IF(Dataset!G375&lt;$G$1,Dataset!G375,"no")</f>
        <v>155</v>
      </c>
      <c r="H376" s="50" t="str">
        <f>+IF(Dataset!H375&lt;$H$1,Dataset!H375,"no")</f>
        <v>no</v>
      </c>
      <c r="I376" s="50">
        <f>+IF(Dataset!I375&lt;$I$1,Dataset!I375,"no")</f>
        <v>98</v>
      </c>
      <c r="J376" s="50">
        <f>+IF(Dataset!J375&lt;$J$1,Dataset!J375,"no")</f>
        <v>95</v>
      </c>
      <c r="K376" s="50">
        <f>+IF(Dataset!K375&lt;$K$1,Dataset!K375,"no")</f>
        <v>519</v>
      </c>
      <c r="L376" s="50">
        <f>+IF(Dataset!L375&lt;$L$1,Dataset!L375,"no")</f>
        <v>2082</v>
      </c>
      <c r="M376" s="51" t="str">
        <f>+IF(Dataset!M375&lt;$M$1,Dataset!M375,"no")</f>
        <v>no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47">
        <v>2015.0</v>
      </c>
      <c r="B377" s="48" t="s">
        <v>38</v>
      </c>
      <c r="C377" s="49">
        <f>+IF(Dataset!C376&lt;'por debajo del promedio - Prov'!$C$1,Dataset!C376,"no")</f>
        <v>67</v>
      </c>
      <c r="D377" s="49" t="str">
        <f>+IF(Dataset!D376&lt;$D$1,Dataset!D376,"no")</f>
        <v>no</v>
      </c>
      <c r="E377" s="49">
        <f>+IF(Dataset!E376&lt;$E$1,Dataset!E376,"no")</f>
        <v>1</v>
      </c>
      <c r="F377" s="49">
        <f>+IF(Dataset!F376&lt;$F$1,Dataset!F376,"no")</f>
        <v>45</v>
      </c>
      <c r="G377" s="49">
        <f>+IF(Dataset!G376&lt;$G$1,Dataset!G376,"no")</f>
        <v>21</v>
      </c>
      <c r="H377" s="50" t="str">
        <f>+IF(Dataset!H376&lt;$H$1,Dataset!H376,"no")</f>
        <v>no</v>
      </c>
      <c r="I377" s="50">
        <f>+IF(Dataset!I376&lt;$I$1,Dataset!I376,"no")</f>
        <v>18</v>
      </c>
      <c r="J377" s="50">
        <f>+IF(Dataset!J376&lt;$J$1,Dataset!J376,"no")</f>
        <v>201</v>
      </c>
      <c r="K377" s="50">
        <f>+IF(Dataset!K376&lt;$K$1,Dataset!K376,"no")</f>
        <v>236</v>
      </c>
      <c r="L377" s="50">
        <f>+IF(Dataset!L376&lt;$L$1,Dataset!L376,"no")</f>
        <v>2312</v>
      </c>
      <c r="M377" s="51" t="str">
        <f>+IF(Dataset!M376&lt;$M$1,Dataset!M376,"no")</f>
        <v>no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47">
        <v>2002.0</v>
      </c>
      <c r="B378" s="48" t="s">
        <v>17</v>
      </c>
      <c r="C378" s="49">
        <f>+IF(Dataset!C377&lt;'por debajo del promedio - Prov'!$C$1,Dataset!C377,"no")</f>
        <v>90</v>
      </c>
      <c r="D378" s="49" t="str">
        <f>+IF(Dataset!D377&lt;$D$1,Dataset!D377,"no")</f>
        <v>no</v>
      </c>
      <c r="E378" s="49">
        <f>+IF(Dataset!E377&lt;$E$1,Dataset!E377,"no")</f>
        <v>90</v>
      </c>
      <c r="F378" s="49" t="str">
        <f>+IF(Dataset!F377&lt;$F$1,Dataset!F377,"no")</f>
        <v>no</v>
      </c>
      <c r="G378" s="49" t="str">
        <f>+IF(Dataset!G377&lt;$G$1,Dataset!G377,"no")</f>
        <v>no</v>
      </c>
      <c r="H378" s="50" t="str">
        <f>+IF(Dataset!H377&lt;$H$1,Dataset!H377,"no")</f>
        <v>no</v>
      </c>
      <c r="I378" s="50" t="str">
        <f>+IF(Dataset!I377&lt;$I$1,Dataset!I377,"no")</f>
        <v>no</v>
      </c>
      <c r="J378" s="50" t="str">
        <f>+IF(Dataset!J377&lt;$J$1,Dataset!J377,"no")</f>
        <v>no</v>
      </c>
      <c r="K378" s="50">
        <f>+IF(Dataset!K377&lt;$K$1,Dataset!K377,"no")</f>
        <v>409.653</v>
      </c>
      <c r="L378" s="50">
        <f>+IF(Dataset!L377&lt;$L$1,Dataset!L377,"no")</f>
        <v>2334.7735</v>
      </c>
      <c r="M378" s="51" t="str">
        <f>+IF(Dataset!M377&lt;$M$1,Dataset!M377,"no")</f>
        <v>no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47">
        <v>2018.0</v>
      </c>
      <c r="B379" s="48" t="s">
        <v>30</v>
      </c>
      <c r="C379" s="49">
        <f>+IF(Dataset!C378&lt;'por debajo del promedio - Prov'!$C$1,Dataset!C378,"no")</f>
        <v>369</v>
      </c>
      <c r="D379" s="49">
        <f>+IF(Dataset!D378&lt;$D$1,Dataset!D378,"no")</f>
        <v>203</v>
      </c>
      <c r="E379" s="49">
        <f>+IF(Dataset!E378&lt;$E$1,Dataset!E378,"no")</f>
        <v>74</v>
      </c>
      <c r="F379" s="49" t="str">
        <f>+IF(Dataset!F378&lt;$F$1,Dataset!F378,"no")</f>
        <v>no</v>
      </c>
      <c r="G379" s="49">
        <f>+IF(Dataset!G378&lt;$G$1,Dataset!G378,"no")</f>
        <v>92</v>
      </c>
      <c r="H379" s="50" t="str">
        <f>+IF(Dataset!H378&lt;$H$1,Dataset!H378,"no")</f>
        <v>no</v>
      </c>
      <c r="I379" s="50">
        <f>+IF(Dataset!I378&lt;$I$1,Dataset!I378,"no")</f>
        <v>145.7</v>
      </c>
      <c r="J379" s="50" t="str">
        <f>+IF(Dataset!J378&lt;$J$1,Dataset!J378,"no")</f>
        <v>no</v>
      </c>
      <c r="K379" s="50">
        <f>+IF(Dataset!K378&lt;$K$1,Dataset!K378,"no")</f>
        <v>173.5</v>
      </c>
      <c r="L379" s="50">
        <f>+IF(Dataset!L378&lt;$L$1,Dataset!L378,"no")</f>
        <v>221.3</v>
      </c>
      <c r="M379" s="51" t="str">
        <f>+IF(Dataset!M378&lt;$M$1,Dataset!M378,"no")</f>
        <v>no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47">
        <v>2002.0</v>
      </c>
      <c r="B380" s="48" t="s">
        <v>32</v>
      </c>
      <c r="C380" s="49">
        <f>+IF(Dataset!C379&lt;'por debajo del promedio - Prov'!$C$1,Dataset!C379,"no")</f>
        <v>8</v>
      </c>
      <c r="D380" s="49">
        <f>+IF(Dataset!D379&lt;$D$1,Dataset!D379,"no")</f>
        <v>8</v>
      </c>
      <c r="E380" s="49" t="str">
        <f>+IF(Dataset!E379&lt;$E$1,Dataset!E379,"no")</f>
        <v>no</v>
      </c>
      <c r="F380" s="49" t="str">
        <f>+IF(Dataset!F379&lt;$F$1,Dataset!F379,"no")</f>
        <v>no</v>
      </c>
      <c r="G380" s="49" t="str">
        <f>+IF(Dataset!G379&lt;$G$1,Dataset!G379,"no")</f>
        <v>no</v>
      </c>
      <c r="H380" s="50" t="str">
        <f>+IF(Dataset!H379&lt;$H$1,Dataset!H379,"no")</f>
        <v>no</v>
      </c>
      <c r="I380" s="50">
        <f>+IF(Dataset!I379&lt;$I$1,Dataset!I379,"no")</f>
        <v>940</v>
      </c>
      <c r="J380" s="50" t="str">
        <f>+IF(Dataset!J379&lt;$J$1,Dataset!J379,"no")</f>
        <v>no</v>
      </c>
      <c r="K380" s="50">
        <f>+IF(Dataset!K379&lt;$K$1,Dataset!K379,"no")</f>
        <v>639</v>
      </c>
      <c r="L380" s="50">
        <f>+IF(Dataset!L379&lt;$L$1,Dataset!L379,"no")</f>
        <v>1130</v>
      </c>
      <c r="M380" s="51" t="str">
        <f>+IF(Dataset!M379&lt;$M$1,Dataset!M379,"no")</f>
        <v>no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47">
        <v>2011.0</v>
      </c>
      <c r="B381" s="48" t="s">
        <v>37</v>
      </c>
      <c r="C381" s="49">
        <f>+IF(Dataset!C380&lt;'por debajo del promedio - Prov'!$C$1,Dataset!C380,"no")</f>
        <v>50</v>
      </c>
      <c r="D381" s="49">
        <f>+IF(Dataset!D380&lt;$D$1,Dataset!D380,"no")</f>
        <v>17</v>
      </c>
      <c r="E381" s="49">
        <f>+IF(Dataset!E380&lt;$E$1,Dataset!E380,"no")</f>
        <v>6</v>
      </c>
      <c r="F381" s="49" t="str">
        <f>+IF(Dataset!F380&lt;$F$1,Dataset!F380,"no")</f>
        <v>no</v>
      </c>
      <c r="G381" s="49">
        <f>+IF(Dataset!G380&lt;$G$1,Dataset!G380,"no")</f>
        <v>27</v>
      </c>
      <c r="H381" s="50" t="str">
        <f>+IF(Dataset!H380&lt;$H$1,Dataset!H380,"no")</f>
        <v>no</v>
      </c>
      <c r="I381" s="50" t="str">
        <f>+IF(Dataset!I380&lt;$I$1,Dataset!I380,"no")</f>
        <v>no</v>
      </c>
      <c r="J381" s="50">
        <f>+IF(Dataset!J380&lt;$J$1,Dataset!J380,"no")</f>
        <v>4</v>
      </c>
      <c r="K381" s="50">
        <f>+IF(Dataset!K380&lt;$K$1,Dataset!K380,"no")</f>
        <v>300</v>
      </c>
      <c r="L381" s="50">
        <f>+IF(Dataset!L380&lt;$L$1,Dataset!L380,"no")</f>
        <v>2382</v>
      </c>
      <c r="M381" s="51" t="str">
        <f>+IF(Dataset!M380&lt;$M$1,Dataset!M380,"no")</f>
        <v>no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47">
        <v>2016.0</v>
      </c>
      <c r="B382" s="48" t="s">
        <v>25</v>
      </c>
      <c r="C382" s="49">
        <f>+IF(Dataset!C381&lt;'por debajo del promedio - Prov'!$C$1,Dataset!C381,"no")</f>
        <v>176</v>
      </c>
      <c r="D382" s="49">
        <f>+IF(Dataset!D381&lt;$D$1,Dataset!D381,"no")</f>
        <v>9</v>
      </c>
      <c r="E382" s="49">
        <f>+IF(Dataset!E381&lt;$E$1,Dataset!E381,"no")</f>
        <v>110</v>
      </c>
      <c r="F382" s="49">
        <f>+IF(Dataset!F381&lt;$F$1,Dataset!F381,"no")</f>
        <v>14</v>
      </c>
      <c r="G382" s="49">
        <f>+IF(Dataset!G381&lt;$G$1,Dataset!G381,"no")</f>
        <v>43</v>
      </c>
      <c r="H382" s="50" t="str">
        <f>+IF(Dataset!H381&lt;$H$1,Dataset!H381,"no")</f>
        <v>no</v>
      </c>
      <c r="I382" s="50">
        <f>+IF(Dataset!I381&lt;$I$1,Dataset!I381,"no")</f>
        <v>30</v>
      </c>
      <c r="J382" s="50">
        <f>+IF(Dataset!J381&lt;$J$1,Dataset!J381,"no")</f>
        <v>14</v>
      </c>
      <c r="K382" s="50">
        <f>+IF(Dataset!K381&lt;$K$1,Dataset!K381,"no")</f>
        <v>152</v>
      </c>
      <c r="L382" s="50">
        <f>+IF(Dataset!L381&lt;$L$1,Dataset!L381,"no")</f>
        <v>2469</v>
      </c>
      <c r="M382" s="51" t="str">
        <f>+IF(Dataset!M381&lt;$M$1,Dataset!M381,"no")</f>
        <v>no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47">
        <v>2008.0</v>
      </c>
      <c r="B383" s="48" t="s">
        <v>22</v>
      </c>
      <c r="C383" s="49">
        <f>+IF(Dataset!C382&lt;'por debajo del promedio - Prov'!$C$1,Dataset!C382,"no")</f>
        <v>378</v>
      </c>
      <c r="D383" s="49">
        <f>+IF(Dataset!D382&lt;$D$1,Dataset!D382,"no")</f>
        <v>246</v>
      </c>
      <c r="E383" s="49">
        <f>+IF(Dataset!E382&lt;$E$1,Dataset!E382,"no")</f>
        <v>132</v>
      </c>
      <c r="F383" s="49" t="str">
        <f>+IF(Dataset!F382&lt;$F$1,Dataset!F382,"no")</f>
        <v>no</v>
      </c>
      <c r="G383" s="49" t="str">
        <f>+IF(Dataset!G382&lt;$G$1,Dataset!G382,"no")</f>
        <v>no</v>
      </c>
      <c r="H383" s="50" t="str">
        <f>+IF(Dataset!H382&lt;$H$1,Dataset!H382,"no")</f>
        <v>no</v>
      </c>
      <c r="I383" s="50" t="str">
        <f>+IF(Dataset!I382&lt;$I$1,Dataset!I382,"no")</f>
        <v>no</v>
      </c>
      <c r="J383" s="50">
        <f>+IF(Dataset!J382&lt;$J$1,Dataset!J382,"no")</f>
        <v>15.25</v>
      </c>
      <c r="K383" s="50">
        <f>+IF(Dataset!K382&lt;$K$1,Dataset!K382,"no")</f>
        <v>175</v>
      </c>
      <c r="L383" s="50">
        <f>+IF(Dataset!L382&lt;$L$1,Dataset!L382,"no")</f>
        <v>2468.25</v>
      </c>
      <c r="M383" s="51" t="str">
        <f>+IF(Dataset!M382&lt;$M$1,Dataset!M382,"no")</f>
        <v>no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47">
        <v>2010.0</v>
      </c>
      <c r="B384" s="48" t="s">
        <v>35</v>
      </c>
      <c r="C384" s="49">
        <f>+IF(Dataset!C383&lt;'por debajo del promedio - Prov'!$C$1,Dataset!C383,"no")</f>
        <v>156</v>
      </c>
      <c r="D384" s="49">
        <f>+IF(Dataset!D383&lt;$D$1,Dataset!D383,"no")</f>
        <v>9</v>
      </c>
      <c r="E384" s="49">
        <f>+IF(Dataset!E383&lt;$E$1,Dataset!E383,"no")</f>
        <v>2</v>
      </c>
      <c r="F384" s="49" t="str">
        <f>+IF(Dataset!F383&lt;$F$1,Dataset!F383,"no")</f>
        <v>no</v>
      </c>
      <c r="G384" s="49">
        <f>+IF(Dataset!G383&lt;$G$1,Dataset!G383,"no")</f>
        <v>145</v>
      </c>
      <c r="H384" s="50" t="str">
        <f>+IF(Dataset!H383&lt;$H$1,Dataset!H383,"no")</f>
        <v>no</v>
      </c>
      <c r="I384" s="50">
        <f>+IF(Dataset!I383&lt;$I$1,Dataset!I383,"no")</f>
        <v>190.93</v>
      </c>
      <c r="J384" s="50">
        <f>+IF(Dataset!J383&lt;$J$1,Dataset!J383,"no")</f>
        <v>391.81</v>
      </c>
      <c r="K384" s="50">
        <f>+IF(Dataset!K383&lt;$K$1,Dataset!K383,"no")</f>
        <v>1399.57</v>
      </c>
      <c r="L384" s="50">
        <f>+IF(Dataset!L383&lt;$L$1,Dataset!L383,"no")</f>
        <v>664.26</v>
      </c>
      <c r="M384" s="51" t="str">
        <f>+IF(Dataset!M383&lt;$M$1,Dataset!M383,"no")</f>
        <v>no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47">
        <v>2002.0</v>
      </c>
      <c r="B385" s="48" t="s">
        <v>19</v>
      </c>
      <c r="C385" s="49">
        <f>+IF(Dataset!C384&lt;'por debajo del promedio - Prov'!$C$1,Dataset!C384,"no")</f>
        <v>664</v>
      </c>
      <c r="D385" s="49">
        <f>+IF(Dataset!D384&lt;$D$1,Dataset!D384,"no")</f>
        <v>42</v>
      </c>
      <c r="E385" s="49" t="str">
        <f>+IF(Dataset!E384&lt;$E$1,Dataset!E384,"no")</f>
        <v>no</v>
      </c>
      <c r="F385" s="49">
        <f>+IF(Dataset!F384&lt;$F$1,Dataset!F384,"no")</f>
        <v>2</v>
      </c>
      <c r="G385" s="49">
        <f>+IF(Dataset!G384&lt;$G$1,Dataset!G384,"no")</f>
        <v>71</v>
      </c>
      <c r="H385" s="50" t="str">
        <f>+IF(Dataset!H384&lt;$H$1,Dataset!H384,"no")</f>
        <v>no</v>
      </c>
      <c r="I385" s="50">
        <f>+IF(Dataset!I384&lt;$I$1,Dataset!I384,"no")</f>
        <v>169</v>
      </c>
      <c r="J385" s="50">
        <f>+IF(Dataset!J384&lt;$J$1,Dataset!J384,"no")</f>
        <v>30</v>
      </c>
      <c r="K385" s="50">
        <f>+IF(Dataset!K384&lt;$K$1,Dataset!K384,"no")</f>
        <v>106.7</v>
      </c>
      <c r="L385" s="50">
        <f>+IF(Dataset!L384&lt;$L$1,Dataset!L384,"no")</f>
        <v>2333.35</v>
      </c>
      <c r="M385" s="51" t="str">
        <f>+IF(Dataset!M384&lt;$M$1,Dataset!M384,"no")</f>
        <v>no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47">
        <v>2008.0</v>
      </c>
      <c r="B386" s="48" t="s">
        <v>34</v>
      </c>
      <c r="C386" s="49">
        <f>+IF(Dataset!C385&lt;'por debajo del promedio - Prov'!$C$1,Dataset!C385,"no")</f>
        <v>72</v>
      </c>
      <c r="D386" s="49" t="str">
        <f>+IF(Dataset!D385&lt;$D$1,Dataset!D385,"no")</f>
        <v>no</v>
      </c>
      <c r="E386" s="49">
        <f>+IF(Dataset!E385&lt;$E$1,Dataset!E385,"no")</f>
        <v>72</v>
      </c>
      <c r="F386" s="49" t="str">
        <f>+IF(Dataset!F385&lt;$F$1,Dataset!F385,"no")</f>
        <v>no</v>
      </c>
      <c r="G386" s="49" t="str">
        <f>+IF(Dataset!G385&lt;$G$1,Dataset!G385,"no")</f>
        <v>no</v>
      </c>
      <c r="H386" s="50" t="str">
        <f>+IF(Dataset!H385&lt;$H$1,Dataset!H385,"no")</f>
        <v>no</v>
      </c>
      <c r="I386" s="50">
        <f>+IF(Dataset!I385&lt;$I$1,Dataset!I385,"no")</f>
        <v>2575.18</v>
      </c>
      <c r="J386" s="50" t="str">
        <f>+IF(Dataset!J385&lt;$J$1,Dataset!J385,"no")</f>
        <v>no</v>
      </c>
      <c r="K386" s="50">
        <f>+IF(Dataset!K385&lt;$K$1,Dataset!K385,"no")</f>
        <v>0.07</v>
      </c>
      <c r="L386" s="50">
        <f>+IF(Dataset!L385&lt;$L$1,Dataset!L385,"no")</f>
        <v>0.6</v>
      </c>
      <c r="M386" s="51" t="str">
        <f>+IF(Dataset!M385&lt;$M$1,Dataset!M385,"no")</f>
        <v>no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47">
        <v>2014.0</v>
      </c>
      <c r="B387" s="48" t="s">
        <v>21</v>
      </c>
      <c r="C387" s="49" t="str">
        <f>+IF(Dataset!C386&lt;'por debajo del promedio - Prov'!$C$1,Dataset!C386,"no")</f>
        <v>no</v>
      </c>
      <c r="D387" s="49">
        <f>+IF(Dataset!D386&lt;$D$1,Dataset!D386,"no")</f>
        <v>240</v>
      </c>
      <c r="E387" s="49">
        <f>+IF(Dataset!E386&lt;$E$1,Dataset!E386,"no")</f>
        <v>255</v>
      </c>
      <c r="F387" s="49">
        <f>+IF(Dataset!F386&lt;$F$1,Dataset!F386,"no")</f>
        <v>101</v>
      </c>
      <c r="G387" s="49" t="str">
        <f>+IF(Dataset!G386&lt;$G$1,Dataset!G386,"no")</f>
        <v>no</v>
      </c>
      <c r="H387" s="50" t="str">
        <f>+IF(Dataset!H386&lt;$H$1,Dataset!H386,"no")</f>
        <v>no</v>
      </c>
      <c r="I387" s="50">
        <f>+IF(Dataset!I386&lt;$I$1,Dataset!I386,"no")</f>
        <v>428.77</v>
      </c>
      <c r="J387" s="50">
        <f>+IF(Dataset!J386&lt;$J$1,Dataset!J386,"no")</f>
        <v>108.39</v>
      </c>
      <c r="K387" s="50">
        <f>+IF(Dataset!K386&lt;$K$1,Dataset!K386,"no")</f>
        <v>172.81</v>
      </c>
      <c r="L387" s="50">
        <f>+IF(Dataset!L386&lt;$L$1,Dataset!L386,"no")</f>
        <v>1834.78</v>
      </c>
      <c r="M387" s="51" t="str">
        <f>+IF(Dataset!M386&lt;$M$1,Dataset!M386,"no")</f>
        <v>no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47">
        <v>2006.0</v>
      </c>
      <c r="B388" s="48" t="s">
        <v>34</v>
      </c>
      <c r="C388" s="49">
        <f>+IF(Dataset!C387&lt;'por debajo del promedio - Prov'!$C$1,Dataset!C387,"no")</f>
        <v>14</v>
      </c>
      <c r="D388" s="49">
        <f>+IF(Dataset!D387&lt;$D$1,Dataset!D387,"no")</f>
        <v>8</v>
      </c>
      <c r="E388" s="49" t="str">
        <f>+IF(Dataset!E387&lt;$E$1,Dataset!E387,"no")</f>
        <v>no</v>
      </c>
      <c r="F388" s="49" t="str">
        <f>+IF(Dataset!F387&lt;$F$1,Dataset!F387,"no")</f>
        <v>no</v>
      </c>
      <c r="G388" s="49">
        <f>+IF(Dataset!G387&lt;$G$1,Dataset!G387,"no")</f>
        <v>6</v>
      </c>
      <c r="H388" s="50" t="str">
        <f>+IF(Dataset!H387&lt;$H$1,Dataset!H387,"no")</f>
        <v>no</v>
      </c>
      <c r="I388" s="50">
        <f>+IF(Dataset!I387&lt;$I$1,Dataset!I387,"no")</f>
        <v>5</v>
      </c>
      <c r="J388" s="50">
        <f>+IF(Dataset!J387&lt;$J$1,Dataset!J387,"no")</f>
        <v>115</v>
      </c>
      <c r="K388" s="50">
        <f>+IF(Dataset!K387&lt;$K$1,Dataset!K387,"no")</f>
        <v>164</v>
      </c>
      <c r="L388" s="50">
        <f>+IF(Dataset!L387&lt;$L$1,Dataset!L387,"no")</f>
        <v>2246.5</v>
      </c>
      <c r="M388" s="51" t="str">
        <f>+IF(Dataset!M387&lt;$M$1,Dataset!M387,"no")</f>
        <v>no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47">
        <v>2010.0</v>
      </c>
      <c r="B389" s="48" t="s">
        <v>36</v>
      </c>
      <c r="C389" s="49">
        <f>+IF(Dataset!C388&lt;'por debajo del promedio - Prov'!$C$1,Dataset!C388,"no")</f>
        <v>11</v>
      </c>
      <c r="D389" s="49">
        <f>+IF(Dataset!D388&lt;$D$1,Dataset!D388,"no")</f>
        <v>5</v>
      </c>
      <c r="E389" s="49">
        <f>+IF(Dataset!E388&lt;$E$1,Dataset!E388,"no")</f>
        <v>1</v>
      </c>
      <c r="F389" s="49" t="str">
        <f>+IF(Dataset!F388&lt;$F$1,Dataset!F388,"no")</f>
        <v>no</v>
      </c>
      <c r="G389" s="49">
        <f>+IF(Dataset!G388&lt;$G$1,Dataset!G388,"no")</f>
        <v>5</v>
      </c>
      <c r="H389" s="50" t="str">
        <f>+IF(Dataset!H388&lt;$H$1,Dataset!H388,"no")</f>
        <v>no</v>
      </c>
      <c r="I389" s="50">
        <f>+IF(Dataset!I388&lt;$I$1,Dataset!I388,"no")</f>
        <v>61.7</v>
      </c>
      <c r="J389" s="50">
        <f>+IF(Dataset!J388&lt;$J$1,Dataset!J388,"no")</f>
        <v>196.82</v>
      </c>
      <c r="K389" s="50">
        <f>+IF(Dataset!K388&lt;$K$1,Dataset!K388,"no")</f>
        <v>138</v>
      </c>
      <c r="L389" s="50">
        <f>+IF(Dataset!L388&lt;$L$1,Dataset!L388,"no")</f>
        <v>2093.77</v>
      </c>
      <c r="M389" s="51" t="str">
        <f>+IF(Dataset!M388&lt;$M$1,Dataset!M388,"no")</f>
        <v>no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47">
        <v>2004.0</v>
      </c>
      <c r="B390" s="48" t="s">
        <v>26</v>
      </c>
      <c r="C390" s="49">
        <f>+IF(Dataset!C389&lt;'por debajo del promedio - Prov'!$C$1,Dataset!C389,"no")</f>
        <v>8</v>
      </c>
      <c r="D390" s="49">
        <f>+IF(Dataset!D389&lt;$D$1,Dataset!D389,"no")</f>
        <v>5</v>
      </c>
      <c r="E390" s="49" t="str">
        <f>+IF(Dataset!E389&lt;$E$1,Dataset!E389,"no")</f>
        <v>no</v>
      </c>
      <c r="F390" s="49" t="str">
        <f>+IF(Dataset!F389&lt;$F$1,Dataset!F389,"no")</f>
        <v>no</v>
      </c>
      <c r="G390" s="49">
        <f>+IF(Dataset!G389&lt;$G$1,Dataset!G389,"no")</f>
        <v>3</v>
      </c>
      <c r="H390" s="50" t="str">
        <f>+IF(Dataset!H389&lt;$H$1,Dataset!H389,"no")</f>
        <v>no</v>
      </c>
      <c r="I390" s="50">
        <f>+IF(Dataset!I389&lt;$I$1,Dataset!I389,"no")</f>
        <v>132</v>
      </c>
      <c r="J390" s="50">
        <f>+IF(Dataset!J389&lt;$J$1,Dataset!J389,"no")</f>
        <v>86</v>
      </c>
      <c r="K390" s="50">
        <f>+IF(Dataset!K389&lt;$K$1,Dataset!K389,"no")</f>
        <v>86</v>
      </c>
      <c r="L390" s="50">
        <f>+IF(Dataset!L389&lt;$L$1,Dataset!L389,"no")</f>
        <v>2174</v>
      </c>
      <c r="M390" s="51" t="str">
        <f>+IF(Dataset!M389&lt;$M$1,Dataset!M389,"no")</f>
        <v>no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47">
        <v>1997.0</v>
      </c>
      <c r="B391" s="48" t="s">
        <v>39</v>
      </c>
      <c r="C391" s="49">
        <f>+IF(Dataset!C390&lt;'por debajo del promedio - Prov'!$C$1,Dataset!C390,"no")</f>
        <v>37</v>
      </c>
      <c r="D391" s="49">
        <f>+IF(Dataset!D390&lt;$D$1,Dataset!D390,"no")</f>
        <v>23</v>
      </c>
      <c r="E391" s="49">
        <f>+IF(Dataset!E390&lt;$E$1,Dataset!E390,"no")</f>
        <v>6</v>
      </c>
      <c r="F391" s="49">
        <f>+IF(Dataset!F390&lt;$F$1,Dataset!F390,"no")</f>
        <v>4</v>
      </c>
      <c r="G391" s="49">
        <f>+IF(Dataset!G390&lt;$G$1,Dataset!G390,"no")</f>
        <v>4</v>
      </c>
      <c r="H391" s="50" t="str">
        <f>+IF(Dataset!H390&lt;$H$1,Dataset!H390,"no")</f>
        <v>no</v>
      </c>
      <c r="I391" s="50">
        <f>+IF(Dataset!I390&lt;$I$1,Dataset!I390,"no")</f>
        <v>213.75</v>
      </c>
      <c r="J391" s="50" t="str">
        <f>+IF(Dataset!J390&lt;$J$1,Dataset!J390,"no")</f>
        <v>no</v>
      </c>
      <c r="K391" s="50">
        <f>+IF(Dataset!K390&lt;$K$1,Dataset!K390,"no")</f>
        <v>210.7</v>
      </c>
      <c r="L391" s="50">
        <f>+IF(Dataset!L390&lt;$L$1,Dataset!L390,"no")</f>
        <v>2047.5</v>
      </c>
      <c r="M391" s="51" t="str">
        <f>+IF(Dataset!M390&lt;$M$1,Dataset!M390,"no")</f>
        <v>no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47">
        <v>2018.0</v>
      </c>
      <c r="B392" s="48" t="s">
        <v>22</v>
      </c>
      <c r="C392" s="49">
        <f>+IF(Dataset!C391&lt;'por debajo del promedio - Prov'!$C$1,Dataset!C391,"no")</f>
        <v>286</v>
      </c>
      <c r="D392" s="49">
        <f>+IF(Dataset!D391&lt;$D$1,Dataset!D391,"no")</f>
        <v>104</v>
      </c>
      <c r="E392" s="49">
        <f>+IF(Dataset!E391&lt;$E$1,Dataset!E391,"no")</f>
        <v>135</v>
      </c>
      <c r="F392" s="49">
        <f>+IF(Dataset!F391&lt;$F$1,Dataset!F391,"no")</f>
        <v>11</v>
      </c>
      <c r="G392" s="49">
        <f>+IF(Dataset!G391&lt;$G$1,Dataset!G391,"no")</f>
        <v>36</v>
      </c>
      <c r="H392" s="50" t="str">
        <f>+IF(Dataset!H391&lt;$H$1,Dataset!H391,"no")</f>
        <v>no</v>
      </c>
      <c r="I392" s="50">
        <f>+IF(Dataset!I391&lt;$I$1,Dataset!I391,"no")</f>
        <v>637.25</v>
      </c>
      <c r="J392" s="50">
        <f>+IF(Dataset!J391&lt;$J$1,Dataset!J391,"no")</f>
        <v>267.96</v>
      </c>
      <c r="K392" s="50">
        <f>+IF(Dataset!K391&lt;$K$1,Dataset!K391,"no")</f>
        <v>1139.43</v>
      </c>
      <c r="L392" s="50">
        <f>+IF(Dataset!L391&lt;$L$1,Dataset!L391,"no")</f>
        <v>414.47</v>
      </c>
      <c r="M392" s="51" t="str">
        <f>+IF(Dataset!M391&lt;$M$1,Dataset!M391,"no")</f>
        <v>no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47">
        <v>1998.0</v>
      </c>
      <c r="B393" s="48" t="s">
        <v>26</v>
      </c>
      <c r="C393" s="49">
        <f>+IF(Dataset!C392&lt;'por debajo del promedio - Prov'!$C$1,Dataset!C392,"no")</f>
        <v>98</v>
      </c>
      <c r="D393" s="49">
        <f>+IF(Dataset!D392&lt;$D$1,Dataset!D392,"no")</f>
        <v>28</v>
      </c>
      <c r="E393" s="49" t="str">
        <f>+IF(Dataset!E392&lt;$E$1,Dataset!E392,"no")</f>
        <v>no</v>
      </c>
      <c r="F393" s="49" t="str">
        <f>+IF(Dataset!F392&lt;$F$1,Dataset!F392,"no")</f>
        <v>no</v>
      </c>
      <c r="G393" s="49">
        <f>+IF(Dataset!G392&lt;$G$1,Dataset!G392,"no")</f>
        <v>70</v>
      </c>
      <c r="H393" s="50" t="str">
        <f>+IF(Dataset!H392&lt;$H$1,Dataset!H392,"no")</f>
        <v>no</v>
      </c>
      <c r="I393" s="50">
        <f>+IF(Dataset!I392&lt;$I$1,Dataset!I392,"no")</f>
        <v>1432.31</v>
      </c>
      <c r="J393" s="50">
        <f>+IF(Dataset!J392&lt;$J$1,Dataset!J392,"no")</f>
        <v>15.65</v>
      </c>
      <c r="K393" s="50">
        <f>+IF(Dataset!K392&lt;$K$1,Dataset!K392,"no")</f>
        <v>441.22</v>
      </c>
      <c r="L393" s="50">
        <f>+IF(Dataset!L392&lt;$L$1,Dataset!L392,"no")</f>
        <v>560.12</v>
      </c>
      <c r="M393" s="51" t="str">
        <f>+IF(Dataset!M392&lt;$M$1,Dataset!M392,"no")</f>
        <v>no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47">
        <v>1993.0</v>
      </c>
      <c r="B394" s="48" t="s">
        <v>34</v>
      </c>
      <c r="C394" s="49">
        <f>+IF(Dataset!C393&lt;'por debajo del promedio - Prov'!$C$1,Dataset!C393,"no")</f>
        <v>215</v>
      </c>
      <c r="D394" s="49" t="str">
        <f>+IF(Dataset!D393&lt;$D$1,Dataset!D393,"no")</f>
        <v>no</v>
      </c>
      <c r="E394" s="49">
        <f>+IF(Dataset!E393&lt;$E$1,Dataset!E393,"no")</f>
        <v>27</v>
      </c>
      <c r="F394" s="49">
        <f>+IF(Dataset!F393&lt;$F$1,Dataset!F393,"no")</f>
        <v>8</v>
      </c>
      <c r="G394" s="49">
        <f>+IF(Dataset!G393&lt;$G$1,Dataset!G393,"no")</f>
        <v>180</v>
      </c>
      <c r="H394" s="50" t="str">
        <f>+IF(Dataset!H393&lt;$H$1,Dataset!H393,"no")</f>
        <v>no</v>
      </c>
      <c r="I394" s="50">
        <f>+IF(Dataset!I393&lt;$I$1,Dataset!I393,"no")</f>
        <v>1590.8</v>
      </c>
      <c r="J394" s="50">
        <f>+IF(Dataset!J393&lt;$J$1,Dataset!J393,"no")</f>
        <v>481.5</v>
      </c>
      <c r="K394" s="50">
        <f>+IF(Dataset!K393&lt;$K$1,Dataset!K393,"no")</f>
        <v>19</v>
      </c>
      <c r="L394" s="50">
        <f>+IF(Dataset!L393&lt;$L$1,Dataset!L393,"no")</f>
        <v>331.5</v>
      </c>
      <c r="M394" s="51" t="str">
        <f>+IF(Dataset!M393&lt;$M$1,Dataset!M393,"no")</f>
        <v>no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47">
        <v>2001.0</v>
      </c>
      <c r="B395" s="48" t="s">
        <v>30</v>
      </c>
      <c r="C395" s="49">
        <f>+IF(Dataset!C394&lt;'por debajo del promedio - Prov'!$C$1,Dataset!C394,"no")</f>
        <v>358</v>
      </c>
      <c r="D395" s="49">
        <f>+IF(Dataset!D394&lt;$D$1,Dataset!D394,"no")</f>
        <v>304</v>
      </c>
      <c r="E395" s="49">
        <f>+IF(Dataset!E394&lt;$E$1,Dataset!E394,"no")</f>
        <v>8</v>
      </c>
      <c r="F395" s="49" t="str">
        <f>+IF(Dataset!F394&lt;$F$1,Dataset!F394,"no")</f>
        <v>no</v>
      </c>
      <c r="G395" s="49">
        <f>+IF(Dataset!G394&lt;$G$1,Dataset!G394,"no")</f>
        <v>46</v>
      </c>
      <c r="H395" s="50" t="str">
        <f>+IF(Dataset!H394&lt;$H$1,Dataset!H394,"no")</f>
        <v>no</v>
      </c>
      <c r="I395" s="50">
        <f>+IF(Dataset!I394&lt;$I$1,Dataset!I394,"no")</f>
        <v>15</v>
      </c>
      <c r="J395" s="50">
        <f>+IF(Dataset!J394&lt;$J$1,Dataset!J394,"no")</f>
        <v>691.05</v>
      </c>
      <c r="K395" s="50">
        <f>+IF(Dataset!K394&lt;$K$1,Dataset!K394,"no")</f>
        <v>520.5</v>
      </c>
      <c r="L395" s="50">
        <f>+IF(Dataset!L394&lt;$L$1,Dataset!L394,"no")</f>
        <v>1190.3</v>
      </c>
      <c r="M395" s="51" t="str">
        <f>+IF(Dataset!M394&lt;$M$1,Dataset!M394,"no")</f>
        <v>no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47">
        <v>1998.0</v>
      </c>
      <c r="B396" s="48" t="s">
        <v>36</v>
      </c>
      <c r="C396" s="49">
        <f>+IF(Dataset!C395&lt;'por debajo del promedio - Prov'!$C$1,Dataset!C395,"no")</f>
        <v>38</v>
      </c>
      <c r="D396" s="49">
        <f>+IF(Dataset!D395&lt;$D$1,Dataset!D395,"no")</f>
        <v>12</v>
      </c>
      <c r="E396" s="49">
        <f>+IF(Dataset!E395&lt;$E$1,Dataset!E395,"no")</f>
        <v>4</v>
      </c>
      <c r="F396" s="49" t="str">
        <f>+IF(Dataset!F395&lt;$F$1,Dataset!F395,"no")</f>
        <v>no</v>
      </c>
      <c r="G396" s="49">
        <f>+IF(Dataset!G395&lt;$G$1,Dataset!G395,"no")</f>
        <v>22</v>
      </c>
      <c r="H396" s="50" t="str">
        <f>+IF(Dataset!H395&lt;$H$1,Dataset!H395,"no")</f>
        <v>no</v>
      </c>
      <c r="I396" s="50">
        <f>+IF(Dataset!I395&lt;$I$1,Dataset!I395,"no")</f>
        <v>338.4</v>
      </c>
      <c r="J396" s="50" t="str">
        <f>+IF(Dataset!J395&lt;$J$1,Dataset!J395,"no")</f>
        <v>no</v>
      </c>
      <c r="K396" s="50">
        <f>+IF(Dataset!K395&lt;$K$1,Dataset!K395,"no")</f>
        <v>317</v>
      </c>
      <c r="L396" s="50">
        <f>+IF(Dataset!L395&lt;$L$1,Dataset!L395,"no")</f>
        <v>1759.5</v>
      </c>
      <c r="M396" s="51" t="str">
        <f>+IF(Dataset!M395&lt;$M$1,Dataset!M395,"no")</f>
        <v>no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47">
        <v>2017.0</v>
      </c>
      <c r="B397" s="48" t="s">
        <v>18</v>
      </c>
      <c r="C397" s="49">
        <f>+IF(Dataset!C396&lt;'por debajo del promedio - Prov'!$C$1,Dataset!C396,"no")</f>
        <v>639</v>
      </c>
      <c r="D397" s="49">
        <f>+IF(Dataset!D396&lt;$D$1,Dataset!D396,"no")</f>
        <v>197</v>
      </c>
      <c r="E397" s="49">
        <f>+IF(Dataset!E396&lt;$E$1,Dataset!E396,"no")</f>
        <v>250</v>
      </c>
      <c r="F397" s="49">
        <f>+IF(Dataset!F396&lt;$F$1,Dataset!F396,"no")</f>
        <v>63</v>
      </c>
      <c r="G397" s="49">
        <f>+IF(Dataset!G396&lt;$G$1,Dataset!G396,"no")</f>
        <v>129</v>
      </c>
      <c r="H397" s="50" t="str">
        <f>+IF(Dataset!H396&lt;$H$1,Dataset!H396,"no")</f>
        <v>no</v>
      </c>
      <c r="I397" s="50">
        <f>+IF(Dataset!I396&lt;$I$1,Dataset!I396,"no")</f>
        <v>7</v>
      </c>
      <c r="J397" s="50">
        <f>+IF(Dataset!J396&lt;$J$1,Dataset!J396,"no")</f>
        <v>8</v>
      </c>
      <c r="K397" s="50">
        <f>+IF(Dataset!K396&lt;$K$1,Dataset!K396,"no")</f>
        <v>77.5</v>
      </c>
      <c r="L397" s="50">
        <f>+IF(Dataset!L396&lt;$L$1,Dataset!L396,"no")</f>
        <v>2306.5</v>
      </c>
      <c r="M397" s="51" t="str">
        <f>+IF(Dataset!M396&lt;$M$1,Dataset!M396,"no")</f>
        <v>no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47">
        <v>1997.0</v>
      </c>
      <c r="B398" s="48" t="s">
        <v>37</v>
      </c>
      <c r="C398" s="49">
        <f>+IF(Dataset!C397&lt;'por debajo del promedio - Prov'!$C$1,Dataset!C397,"no")</f>
        <v>73</v>
      </c>
      <c r="D398" s="49">
        <f>+IF(Dataset!D397&lt;$D$1,Dataset!D397,"no")</f>
        <v>73</v>
      </c>
      <c r="E398" s="49" t="str">
        <f>+IF(Dataset!E397&lt;$E$1,Dataset!E397,"no")</f>
        <v>no</v>
      </c>
      <c r="F398" s="49" t="str">
        <f>+IF(Dataset!F397&lt;$F$1,Dataset!F397,"no")</f>
        <v>no</v>
      </c>
      <c r="G398" s="49" t="str">
        <f>+IF(Dataset!G397&lt;$G$1,Dataset!G397,"no")</f>
        <v>no</v>
      </c>
      <c r="H398" s="50" t="str">
        <f>+IF(Dataset!H397&lt;$H$1,Dataset!H397,"no")</f>
        <v>no</v>
      </c>
      <c r="I398" s="50">
        <f>+IF(Dataset!I397&lt;$I$1,Dataset!I397,"no")</f>
        <v>815</v>
      </c>
      <c r="J398" s="50">
        <f>+IF(Dataset!J397&lt;$J$1,Dataset!J397,"no")</f>
        <v>861</v>
      </c>
      <c r="K398" s="50" t="str">
        <f>+IF(Dataset!K397&lt;$K$1,Dataset!K397,"no")</f>
        <v>no</v>
      </c>
      <c r="L398" s="50">
        <f>+IF(Dataset!L397&lt;$L$1,Dataset!L397,"no")</f>
        <v>715</v>
      </c>
      <c r="M398" s="51" t="str">
        <f>+IF(Dataset!M397&lt;$M$1,Dataset!M397,"no")</f>
        <v>no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47">
        <v>2007.0</v>
      </c>
      <c r="B399" s="48" t="s">
        <v>16</v>
      </c>
      <c r="C399" s="49">
        <f>+IF(Dataset!C398&lt;'por debajo del promedio - Prov'!$C$1,Dataset!C398,"no")</f>
        <v>282</v>
      </c>
      <c r="D399" s="49">
        <f>+IF(Dataset!D398&lt;$D$1,Dataset!D398,"no")</f>
        <v>30</v>
      </c>
      <c r="E399" s="49">
        <f>+IF(Dataset!E398&lt;$E$1,Dataset!E398,"no")</f>
        <v>76</v>
      </c>
      <c r="F399" s="49">
        <f>+IF(Dataset!F398&lt;$F$1,Dataset!F398,"no")</f>
        <v>19</v>
      </c>
      <c r="G399" s="49">
        <f>+IF(Dataset!G398&lt;$G$1,Dataset!G398,"no")</f>
        <v>157</v>
      </c>
      <c r="H399" s="50" t="str">
        <f>+IF(Dataset!H398&lt;$H$1,Dataset!H398,"no")</f>
        <v>no</v>
      </c>
      <c r="I399" s="50">
        <f>+IF(Dataset!I398&lt;$I$1,Dataset!I398,"no")</f>
        <v>256.03</v>
      </c>
      <c r="J399" s="50">
        <f>+IF(Dataset!J398&lt;$J$1,Dataset!J398,"no")</f>
        <v>1249.58</v>
      </c>
      <c r="K399" s="50" t="str">
        <f>+IF(Dataset!K398&lt;$K$1,Dataset!K398,"no")</f>
        <v>no</v>
      </c>
      <c r="L399" s="50">
        <f>+IF(Dataset!L398&lt;$L$1,Dataset!L398,"no")</f>
        <v>882.78</v>
      </c>
      <c r="M399" s="51" t="str">
        <f>+IF(Dataset!M398&lt;$M$1,Dataset!M398,"no")</f>
        <v>no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47">
        <v>2018.0</v>
      </c>
      <c r="B400" s="48" t="s">
        <v>24</v>
      </c>
      <c r="C400" s="49">
        <f>+IF(Dataset!C399&lt;'por debajo del promedio - Prov'!$C$1,Dataset!C399,"no")</f>
        <v>27</v>
      </c>
      <c r="D400" s="49">
        <f>+IF(Dataset!D399&lt;$D$1,Dataset!D399,"no")</f>
        <v>27</v>
      </c>
      <c r="E400" s="49" t="str">
        <f>+IF(Dataset!E399&lt;$E$1,Dataset!E399,"no")</f>
        <v>no</v>
      </c>
      <c r="F400" s="49" t="str">
        <f>+IF(Dataset!F399&lt;$F$1,Dataset!F399,"no")</f>
        <v>no</v>
      </c>
      <c r="G400" s="49" t="str">
        <f>+IF(Dataset!G399&lt;$G$1,Dataset!G399,"no")</f>
        <v>no</v>
      </c>
      <c r="H400" s="50" t="str">
        <f>+IF(Dataset!H399&lt;$H$1,Dataset!H399,"no")</f>
        <v>no</v>
      </c>
      <c r="I400" s="50" t="str">
        <f>+IF(Dataset!I399&lt;$I$1,Dataset!I399,"no")</f>
        <v>no</v>
      </c>
      <c r="J400" s="50" t="str">
        <f>+IF(Dataset!J399&lt;$J$1,Dataset!J399,"no")</f>
        <v>no</v>
      </c>
      <c r="K400" s="50" t="str">
        <f>+IF(Dataset!K399&lt;$K$1,Dataset!K399,"no")</f>
        <v>no</v>
      </c>
      <c r="L400" s="50" t="str">
        <f>+IF(Dataset!L399&lt;$L$1,Dataset!L399,"no")</f>
        <v>no</v>
      </c>
      <c r="M400" s="51" t="str">
        <f>+IF(Dataset!M399&lt;$M$1,Dataset!M399,"no")</f>
        <v>no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47">
        <v>2016.0</v>
      </c>
      <c r="B401" s="48" t="s">
        <v>22</v>
      </c>
      <c r="C401" s="49">
        <f>+IF(Dataset!C400&lt;'por debajo del promedio - Prov'!$C$1,Dataset!C400,"no")</f>
        <v>13</v>
      </c>
      <c r="D401" s="49">
        <f>+IF(Dataset!D400&lt;$D$1,Dataset!D400,"no")</f>
        <v>1</v>
      </c>
      <c r="E401" s="49">
        <f>+IF(Dataset!E400&lt;$E$1,Dataset!E400,"no")</f>
        <v>12</v>
      </c>
      <c r="F401" s="49" t="str">
        <f>+IF(Dataset!F400&lt;$F$1,Dataset!F400,"no")</f>
        <v>no</v>
      </c>
      <c r="G401" s="49" t="str">
        <f>+IF(Dataset!G400&lt;$G$1,Dataset!G400,"no")</f>
        <v>no</v>
      </c>
      <c r="H401" s="50" t="str">
        <f>+IF(Dataset!H400&lt;$H$1,Dataset!H400,"no")</f>
        <v>no</v>
      </c>
      <c r="I401" s="50">
        <f>+IF(Dataset!I400&lt;$I$1,Dataset!I400,"no")</f>
        <v>1</v>
      </c>
      <c r="J401" s="50" t="str">
        <f>+IF(Dataset!J400&lt;$J$1,Dataset!J400,"no")</f>
        <v>no</v>
      </c>
      <c r="K401" s="50">
        <f>+IF(Dataset!K400&lt;$K$1,Dataset!K400,"no")</f>
        <v>249</v>
      </c>
      <c r="L401" s="50">
        <f>+IF(Dataset!L400&lt;$L$1,Dataset!L400,"no")</f>
        <v>1924.5</v>
      </c>
      <c r="M401" s="51" t="str">
        <f>+IF(Dataset!M400&lt;$M$1,Dataset!M400,"no")</f>
        <v>no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47">
        <v>2016.0</v>
      </c>
      <c r="B402" s="48" t="s">
        <v>37</v>
      </c>
      <c r="C402" s="49">
        <f>+IF(Dataset!C401&lt;'por debajo del promedio - Prov'!$C$1,Dataset!C401,"no")</f>
        <v>145</v>
      </c>
      <c r="D402" s="49">
        <f>+IF(Dataset!D401&lt;$D$1,Dataset!D401,"no")</f>
        <v>141</v>
      </c>
      <c r="E402" s="49">
        <f>+IF(Dataset!E401&lt;$E$1,Dataset!E401,"no")</f>
        <v>4</v>
      </c>
      <c r="F402" s="49" t="str">
        <f>+IF(Dataset!F401&lt;$F$1,Dataset!F401,"no")</f>
        <v>no</v>
      </c>
      <c r="G402" s="49" t="str">
        <f>+IF(Dataset!G401&lt;$G$1,Dataset!G401,"no")</f>
        <v>no</v>
      </c>
      <c r="H402" s="50" t="str">
        <f>+IF(Dataset!H401&lt;$H$1,Dataset!H401,"no")</f>
        <v>no</v>
      </c>
      <c r="I402" s="50">
        <f>+IF(Dataset!I401&lt;$I$1,Dataset!I401,"no")</f>
        <v>54</v>
      </c>
      <c r="J402" s="50">
        <f>+IF(Dataset!J401&lt;$J$1,Dataset!J401,"no")</f>
        <v>1218</v>
      </c>
      <c r="K402" s="50">
        <f>+IF(Dataset!K401&lt;$K$1,Dataset!K401,"no")</f>
        <v>259</v>
      </c>
      <c r="L402" s="50">
        <f>+IF(Dataset!L401&lt;$L$1,Dataset!L401,"no")</f>
        <v>629</v>
      </c>
      <c r="M402" s="51" t="str">
        <f>+IF(Dataset!M401&lt;$M$1,Dataset!M401,"no")</f>
        <v>no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47">
        <v>2003.0</v>
      </c>
      <c r="B403" s="48" t="s">
        <v>33</v>
      </c>
      <c r="C403" s="49">
        <f>+IF(Dataset!C402&lt;'por debajo del promedio - Prov'!$C$1,Dataset!C402,"no")</f>
        <v>195</v>
      </c>
      <c r="D403" s="49">
        <f>+IF(Dataset!D402&lt;$D$1,Dataset!D402,"no")</f>
        <v>15</v>
      </c>
      <c r="E403" s="49">
        <f>+IF(Dataset!E402&lt;$E$1,Dataset!E402,"no")</f>
        <v>74</v>
      </c>
      <c r="F403" s="49" t="str">
        <f>+IF(Dataset!F402&lt;$F$1,Dataset!F402,"no")</f>
        <v>no</v>
      </c>
      <c r="G403" s="49">
        <f>+IF(Dataset!G402&lt;$G$1,Dataset!G402,"no")</f>
        <v>106</v>
      </c>
      <c r="H403" s="50" t="str">
        <f>+IF(Dataset!H402&lt;$H$1,Dataset!H402,"no")</f>
        <v>no</v>
      </c>
      <c r="I403" s="50" t="str">
        <f>+IF(Dataset!I402&lt;$I$1,Dataset!I402,"no")</f>
        <v>no</v>
      </c>
      <c r="J403" s="50">
        <f>+IF(Dataset!J402&lt;$J$1,Dataset!J402,"no")</f>
        <v>98</v>
      </c>
      <c r="K403" s="50">
        <f>+IF(Dataset!K402&lt;$K$1,Dataset!K402,"no")</f>
        <v>139.3</v>
      </c>
      <c r="L403" s="50">
        <f>+IF(Dataset!L402&lt;$L$1,Dataset!L402,"no")</f>
        <v>1909.5</v>
      </c>
      <c r="M403" s="51" t="str">
        <f>+IF(Dataset!M402&lt;$M$1,Dataset!M402,"no")</f>
        <v>no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47">
        <v>1999.0</v>
      </c>
      <c r="B404" s="48" t="s">
        <v>34</v>
      </c>
      <c r="C404" s="49">
        <f>+IF(Dataset!C403&lt;'por debajo del promedio - Prov'!$C$1,Dataset!C403,"no")</f>
        <v>172</v>
      </c>
      <c r="D404" s="49">
        <f>+IF(Dataset!D403&lt;$D$1,Dataset!D403,"no")</f>
        <v>12</v>
      </c>
      <c r="E404" s="49">
        <f>+IF(Dataset!E403&lt;$E$1,Dataset!E403,"no")</f>
        <v>99</v>
      </c>
      <c r="F404" s="49">
        <f>+IF(Dataset!F403&lt;$F$1,Dataset!F403,"no")</f>
        <v>9</v>
      </c>
      <c r="G404" s="49">
        <f>+IF(Dataset!G403&lt;$G$1,Dataset!G403,"no")</f>
        <v>52</v>
      </c>
      <c r="H404" s="50" t="str">
        <f>+IF(Dataset!H403&lt;$H$1,Dataset!H403,"no")</f>
        <v>no</v>
      </c>
      <c r="I404" s="50">
        <f>+IF(Dataset!I403&lt;$I$1,Dataset!I403,"no")</f>
        <v>220</v>
      </c>
      <c r="J404" s="50">
        <f>+IF(Dataset!J403&lt;$J$1,Dataset!J403,"no")</f>
        <v>445</v>
      </c>
      <c r="K404" s="50">
        <f>+IF(Dataset!K403&lt;$K$1,Dataset!K403,"no")</f>
        <v>274.5</v>
      </c>
      <c r="L404" s="50">
        <f>+IF(Dataset!L403&lt;$L$1,Dataset!L403,"no")</f>
        <v>1203.5</v>
      </c>
      <c r="M404" s="51" t="str">
        <f>+IF(Dataset!M403&lt;$M$1,Dataset!M403,"no")</f>
        <v>no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47">
        <v>1997.0</v>
      </c>
      <c r="B405" s="48" t="s">
        <v>22</v>
      </c>
      <c r="C405" s="49">
        <f>+IF(Dataset!C404&lt;'por debajo del promedio - Prov'!$C$1,Dataset!C404,"no")</f>
        <v>164</v>
      </c>
      <c r="D405" s="49">
        <f>+IF(Dataset!D404&lt;$D$1,Dataset!D404,"no")</f>
        <v>3</v>
      </c>
      <c r="E405" s="49" t="str">
        <f>+IF(Dataset!E404&lt;$E$1,Dataset!E404,"no")</f>
        <v>no</v>
      </c>
      <c r="F405" s="49">
        <f>+IF(Dataset!F404&lt;$F$1,Dataset!F404,"no")</f>
        <v>63</v>
      </c>
      <c r="G405" s="49">
        <f>+IF(Dataset!G404&lt;$G$1,Dataset!G404,"no")</f>
        <v>98</v>
      </c>
      <c r="H405" s="50" t="str">
        <f>+IF(Dataset!H404&lt;$H$1,Dataset!H404,"no")</f>
        <v>no</v>
      </c>
      <c r="I405" s="50">
        <f>+IF(Dataset!I404&lt;$I$1,Dataset!I404,"no")</f>
        <v>1109</v>
      </c>
      <c r="J405" s="50">
        <f>+IF(Dataset!J404&lt;$J$1,Dataset!J404,"no")</f>
        <v>512</v>
      </c>
      <c r="K405" s="50" t="str">
        <f>+IF(Dataset!K404&lt;$K$1,Dataset!K404,"no")</f>
        <v>no</v>
      </c>
      <c r="L405" s="50">
        <f>+IF(Dataset!L404&lt;$L$1,Dataset!L404,"no")</f>
        <v>511</v>
      </c>
      <c r="M405" s="51" t="str">
        <f>+IF(Dataset!M404&lt;$M$1,Dataset!M404,"no")</f>
        <v>no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47">
        <v>2010.0</v>
      </c>
      <c r="B406" s="48" t="s">
        <v>16</v>
      </c>
      <c r="C406" s="49">
        <f>+IF(Dataset!C405&lt;'por debajo del promedio - Prov'!$C$1,Dataset!C405,"no")</f>
        <v>69</v>
      </c>
      <c r="D406" s="49" t="str">
        <f>+IF(Dataset!D405&lt;$D$1,Dataset!D405,"no")</f>
        <v>no</v>
      </c>
      <c r="E406" s="49">
        <f>+IF(Dataset!E405&lt;$E$1,Dataset!E405,"no")</f>
        <v>58</v>
      </c>
      <c r="F406" s="49" t="str">
        <f>+IF(Dataset!F405&lt;$F$1,Dataset!F405,"no")</f>
        <v>no</v>
      </c>
      <c r="G406" s="49">
        <f>+IF(Dataset!G405&lt;$G$1,Dataset!G405,"no")</f>
        <v>11</v>
      </c>
      <c r="H406" s="50" t="str">
        <f>+IF(Dataset!H405&lt;$H$1,Dataset!H405,"no")</f>
        <v>no</v>
      </c>
      <c r="I406" s="50">
        <f>+IF(Dataset!I405&lt;$I$1,Dataset!I405,"no")</f>
        <v>584.01</v>
      </c>
      <c r="J406" s="50">
        <f>+IF(Dataset!J405&lt;$J$1,Dataset!J405,"no")</f>
        <v>71.31</v>
      </c>
      <c r="K406" s="50">
        <f>+IF(Dataset!K405&lt;$K$1,Dataset!K405,"no")</f>
        <v>707.08</v>
      </c>
      <c r="L406" s="50">
        <f>+IF(Dataset!L405&lt;$L$1,Dataset!L405,"no")</f>
        <v>743.23</v>
      </c>
      <c r="M406" s="51" t="str">
        <f>+IF(Dataset!M405&lt;$M$1,Dataset!M405,"no")</f>
        <v>no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47">
        <v>2008.0</v>
      </c>
      <c r="B407" s="48" t="s">
        <v>28</v>
      </c>
      <c r="C407" s="49">
        <f>+IF(Dataset!C406&lt;'por debajo del promedio - Prov'!$C$1,Dataset!C406,"no")</f>
        <v>12</v>
      </c>
      <c r="D407" s="49" t="str">
        <f>+IF(Dataset!D406&lt;$D$1,Dataset!D406,"no")</f>
        <v>no</v>
      </c>
      <c r="E407" s="49">
        <f>+IF(Dataset!E406&lt;$E$1,Dataset!E406,"no")</f>
        <v>12</v>
      </c>
      <c r="F407" s="49" t="str">
        <f>+IF(Dataset!F406&lt;$F$1,Dataset!F406,"no")</f>
        <v>no</v>
      </c>
      <c r="G407" s="49" t="str">
        <f>+IF(Dataset!G406&lt;$G$1,Dataset!G406,"no")</f>
        <v>no</v>
      </c>
      <c r="H407" s="50" t="str">
        <f>+IF(Dataset!H406&lt;$H$1,Dataset!H406,"no")</f>
        <v>no</v>
      </c>
      <c r="I407" s="50">
        <f>+IF(Dataset!I406&lt;$I$1,Dataset!I406,"no")</f>
        <v>500</v>
      </c>
      <c r="J407" s="50" t="str">
        <f>+IF(Dataset!J406&lt;$J$1,Dataset!J406,"no")</f>
        <v>no</v>
      </c>
      <c r="K407" s="50" t="str">
        <f>+IF(Dataset!K406&lt;$K$1,Dataset!K406,"no")</f>
        <v>no</v>
      </c>
      <c r="L407" s="50">
        <f>+IF(Dataset!L406&lt;$L$1,Dataset!L406,"no")</f>
        <v>1600</v>
      </c>
      <c r="M407" s="51" t="str">
        <f>+IF(Dataset!M406&lt;$M$1,Dataset!M406,"no")</f>
        <v>no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47">
        <v>1994.0</v>
      </c>
      <c r="B408" s="48" t="s">
        <v>16</v>
      </c>
      <c r="C408" s="49">
        <f>+IF(Dataset!C407&lt;'por debajo del promedio - Prov'!$C$1,Dataset!C407,"no")</f>
        <v>393</v>
      </c>
      <c r="D408" s="49" t="str">
        <f>+IF(Dataset!D407&lt;$D$1,Dataset!D407,"no")</f>
        <v>no</v>
      </c>
      <c r="E408" s="49">
        <f>+IF(Dataset!E407&lt;$E$1,Dataset!E407,"no")</f>
        <v>4</v>
      </c>
      <c r="F408" s="49" t="str">
        <f>+IF(Dataset!F407&lt;$F$1,Dataset!F407,"no")</f>
        <v>no</v>
      </c>
      <c r="G408" s="49" t="str">
        <f>+IF(Dataset!G407&lt;$G$1,Dataset!G407,"no")</f>
        <v>no</v>
      </c>
      <c r="H408" s="50" t="str">
        <f>+IF(Dataset!H407&lt;$H$1,Dataset!H407,"no")</f>
        <v>no</v>
      </c>
      <c r="I408" s="50" t="str">
        <f>+IF(Dataset!I407&lt;$I$1,Dataset!I407,"no")</f>
        <v>no</v>
      </c>
      <c r="J408" s="50">
        <f>+IF(Dataset!J407&lt;$J$1,Dataset!J407,"no")</f>
        <v>160</v>
      </c>
      <c r="K408" s="50">
        <f>+IF(Dataset!K407&lt;$K$1,Dataset!K407,"no")</f>
        <v>1.25</v>
      </c>
      <c r="L408" s="50">
        <f>+IF(Dataset!L407&lt;$L$1,Dataset!L407,"no")</f>
        <v>1938.25</v>
      </c>
      <c r="M408" s="51" t="str">
        <f>+IF(Dataset!M407&lt;$M$1,Dataset!M407,"no")</f>
        <v>no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47">
        <v>1996.0</v>
      </c>
      <c r="B409" s="48" t="s">
        <v>30</v>
      </c>
      <c r="C409" s="49">
        <f>+IF(Dataset!C408&lt;'por debajo del promedio - Prov'!$C$1,Dataset!C408,"no")</f>
        <v>61</v>
      </c>
      <c r="D409" s="49" t="str">
        <f>+IF(Dataset!D408&lt;$D$1,Dataset!D408,"no")</f>
        <v>no</v>
      </c>
      <c r="E409" s="49" t="str">
        <f>+IF(Dataset!E408&lt;$E$1,Dataset!E408,"no")</f>
        <v>no</v>
      </c>
      <c r="F409" s="49">
        <f>+IF(Dataset!F408&lt;$F$1,Dataset!F408,"no")</f>
        <v>9</v>
      </c>
      <c r="G409" s="49">
        <f>+IF(Dataset!G408&lt;$G$1,Dataset!G408,"no")</f>
        <v>52</v>
      </c>
      <c r="H409" s="50" t="str">
        <f>+IF(Dataset!H408&lt;$H$1,Dataset!H408,"no")</f>
        <v>no</v>
      </c>
      <c r="I409" s="50" t="str">
        <f>+IF(Dataset!I408&lt;$I$1,Dataset!I408,"no")</f>
        <v>no</v>
      </c>
      <c r="J409" s="50" t="str">
        <f>+IF(Dataset!J408&lt;$J$1,Dataset!J408,"no")</f>
        <v>no</v>
      </c>
      <c r="K409" s="50">
        <f>+IF(Dataset!K408&lt;$K$1,Dataset!K408,"no")</f>
        <v>124</v>
      </c>
      <c r="L409" s="50">
        <f>+IF(Dataset!L408&lt;$L$1,Dataset!L408,"no")</f>
        <v>1971</v>
      </c>
      <c r="M409" s="51" t="str">
        <f>+IF(Dataset!M408&lt;$M$1,Dataset!M408,"no")</f>
        <v>no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47">
        <v>1993.0</v>
      </c>
      <c r="B410" s="48" t="s">
        <v>18</v>
      </c>
      <c r="C410" s="49">
        <f>+IF(Dataset!C409&lt;'por debajo del promedio - Prov'!$C$1,Dataset!C409,"no")</f>
        <v>651</v>
      </c>
      <c r="D410" s="49">
        <f>+IF(Dataset!D409&lt;$D$1,Dataset!D409,"no")</f>
        <v>266</v>
      </c>
      <c r="E410" s="49">
        <f>+IF(Dataset!E409&lt;$E$1,Dataset!E409,"no")</f>
        <v>154</v>
      </c>
      <c r="F410" s="49">
        <f>+IF(Dataset!F409&lt;$F$1,Dataset!F409,"no")</f>
        <v>128</v>
      </c>
      <c r="G410" s="49">
        <f>+IF(Dataset!G409&lt;$G$1,Dataset!G409,"no")</f>
        <v>103</v>
      </c>
      <c r="H410" s="50" t="str">
        <f>+IF(Dataset!H409&lt;$H$1,Dataset!H409,"no")</f>
        <v>no</v>
      </c>
      <c r="I410" s="50">
        <f>+IF(Dataset!I409&lt;$I$1,Dataset!I409,"no")</f>
        <v>127.5</v>
      </c>
      <c r="J410" s="50">
        <f>+IF(Dataset!J409&lt;$J$1,Dataset!J409,"no")</f>
        <v>117.5</v>
      </c>
      <c r="K410" s="50">
        <f>+IF(Dataset!K409&lt;$K$1,Dataset!K409,"no")</f>
        <v>353.5</v>
      </c>
      <c r="L410" s="50">
        <f>+IF(Dataset!L409&lt;$L$1,Dataset!L409,"no")</f>
        <v>1488.5</v>
      </c>
      <c r="M410" s="51" t="str">
        <f>+IF(Dataset!M409&lt;$M$1,Dataset!M409,"no")</f>
        <v>no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47">
        <v>1997.0</v>
      </c>
      <c r="B411" s="48" t="s">
        <v>36</v>
      </c>
      <c r="C411" s="49">
        <f>+IF(Dataset!C410&lt;'por debajo del promedio - Prov'!$C$1,Dataset!C410,"no")</f>
        <v>18</v>
      </c>
      <c r="D411" s="49">
        <f>+IF(Dataset!D410&lt;$D$1,Dataset!D410,"no")</f>
        <v>1</v>
      </c>
      <c r="E411" s="49">
        <f>+IF(Dataset!E410&lt;$E$1,Dataset!E410,"no")</f>
        <v>12</v>
      </c>
      <c r="F411" s="49">
        <f>+IF(Dataset!F410&lt;$F$1,Dataset!F410,"no")</f>
        <v>2</v>
      </c>
      <c r="G411" s="49">
        <f>+IF(Dataset!G410&lt;$G$1,Dataset!G410,"no")</f>
        <v>3</v>
      </c>
      <c r="H411" s="50" t="str">
        <f>+IF(Dataset!H410&lt;$H$1,Dataset!H410,"no")</f>
        <v>no</v>
      </c>
      <c r="I411" s="50">
        <f>+IF(Dataset!I410&lt;$I$1,Dataset!I410,"no")</f>
        <v>34</v>
      </c>
      <c r="J411" s="50" t="str">
        <f>+IF(Dataset!J410&lt;$J$1,Dataset!J410,"no")</f>
        <v>no</v>
      </c>
      <c r="K411" s="50">
        <f>+IF(Dataset!K410&lt;$K$1,Dataset!K410,"no")</f>
        <v>21</v>
      </c>
      <c r="L411" s="50">
        <f>+IF(Dataset!L410&lt;$L$1,Dataset!L410,"no")</f>
        <v>1970</v>
      </c>
      <c r="M411" s="51" t="str">
        <f>+IF(Dataset!M410&lt;$M$1,Dataset!M410,"no")</f>
        <v>no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47">
        <v>2012.0</v>
      </c>
      <c r="B412" s="48" t="s">
        <v>25</v>
      </c>
      <c r="C412" s="49">
        <f>+IF(Dataset!C411&lt;'por debajo del promedio - Prov'!$C$1,Dataset!C411,"no")</f>
        <v>61</v>
      </c>
      <c r="D412" s="49">
        <f>+IF(Dataset!D411&lt;$D$1,Dataset!D411,"no")</f>
        <v>7</v>
      </c>
      <c r="E412" s="49">
        <f>+IF(Dataset!E411&lt;$E$1,Dataset!E411,"no")</f>
        <v>54</v>
      </c>
      <c r="F412" s="49" t="str">
        <f>+IF(Dataset!F411&lt;$F$1,Dataset!F411,"no")</f>
        <v>no</v>
      </c>
      <c r="G412" s="49" t="str">
        <f>+IF(Dataset!G411&lt;$G$1,Dataset!G411,"no")</f>
        <v>no</v>
      </c>
      <c r="H412" s="50" t="str">
        <f>+IF(Dataset!H411&lt;$H$1,Dataset!H411,"no")</f>
        <v>no</v>
      </c>
      <c r="I412" s="50">
        <f>+IF(Dataset!I411&lt;$I$1,Dataset!I411,"no")</f>
        <v>470.88</v>
      </c>
      <c r="J412" s="50">
        <f>+IF(Dataset!J411&lt;$J$1,Dataset!J411,"no")</f>
        <v>53.35</v>
      </c>
      <c r="K412" s="50">
        <f>+IF(Dataset!K411&lt;$K$1,Dataset!K411,"no")</f>
        <v>749.96</v>
      </c>
      <c r="L412" s="50">
        <f>+IF(Dataset!L411&lt;$L$1,Dataset!L411,"no")</f>
        <v>735.97</v>
      </c>
      <c r="M412" s="51" t="str">
        <f>+IF(Dataset!M411&lt;$M$1,Dataset!M411,"no")</f>
        <v>no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47">
        <v>2014.0</v>
      </c>
      <c r="B413" s="48" t="s">
        <v>17</v>
      </c>
      <c r="C413" s="49">
        <f>+IF(Dataset!C412&lt;'por debajo del promedio - Prov'!$C$1,Dataset!C412,"no")</f>
        <v>10</v>
      </c>
      <c r="D413" s="49">
        <f>+IF(Dataset!D412&lt;$D$1,Dataset!D412,"no")</f>
        <v>5</v>
      </c>
      <c r="E413" s="49" t="str">
        <f>+IF(Dataset!E412&lt;$E$1,Dataset!E412,"no")</f>
        <v>no</v>
      </c>
      <c r="F413" s="49" t="str">
        <f>+IF(Dataset!F412&lt;$F$1,Dataset!F412,"no")</f>
        <v>no</v>
      </c>
      <c r="G413" s="49">
        <f>+IF(Dataset!G412&lt;$G$1,Dataset!G412,"no")</f>
        <v>5</v>
      </c>
      <c r="H413" s="50" t="str">
        <f>+IF(Dataset!H412&lt;$H$1,Dataset!H412,"no")</f>
        <v>no</v>
      </c>
      <c r="I413" s="50" t="str">
        <f>+IF(Dataset!I412&lt;$I$1,Dataset!I412,"no")</f>
        <v>no</v>
      </c>
      <c r="J413" s="50" t="str">
        <f>+IF(Dataset!J412&lt;$J$1,Dataset!J412,"no")</f>
        <v>no</v>
      </c>
      <c r="K413" s="50" t="str">
        <f>+IF(Dataset!K412&lt;$K$1,Dataset!K412,"no")</f>
        <v>no</v>
      </c>
      <c r="L413" s="50">
        <f>+IF(Dataset!L412&lt;$L$1,Dataset!L412,"no")</f>
        <v>1997</v>
      </c>
      <c r="M413" s="51" t="str">
        <f>+IF(Dataset!M412&lt;$M$1,Dataset!M412,"no")</f>
        <v>no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47">
        <v>2009.0</v>
      </c>
      <c r="B414" s="48" t="s">
        <v>34</v>
      </c>
      <c r="C414" s="49">
        <f>+IF(Dataset!C413&lt;'por debajo del promedio - Prov'!$C$1,Dataset!C413,"no")</f>
        <v>10</v>
      </c>
      <c r="D414" s="49">
        <f>+IF(Dataset!D413&lt;$D$1,Dataset!D413,"no")</f>
        <v>8</v>
      </c>
      <c r="E414" s="49">
        <f>+IF(Dataset!E413&lt;$E$1,Dataset!E413,"no")</f>
        <v>1</v>
      </c>
      <c r="F414" s="49" t="str">
        <f>+IF(Dataset!F413&lt;$F$1,Dataset!F413,"no")</f>
        <v>no</v>
      </c>
      <c r="G414" s="49">
        <f>+IF(Dataset!G413&lt;$G$1,Dataset!G413,"no")</f>
        <v>1</v>
      </c>
      <c r="H414" s="50" t="str">
        <f>+IF(Dataset!H413&lt;$H$1,Dataset!H413,"no")</f>
        <v>no</v>
      </c>
      <c r="I414" s="50">
        <f>+IF(Dataset!I413&lt;$I$1,Dataset!I413,"no")</f>
        <v>58</v>
      </c>
      <c r="J414" s="50" t="str">
        <f>+IF(Dataset!J413&lt;$J$1,Dataset!J413,"no")</f>
        <v>no</v>
      </c>
      <c r="K414" s="50">
        <f>+IF(Dataset!K413&lt;$K$1,Dataset!K413,"no")</f>
        <v>458</v>
      </c>
      <c r="L414" s="50">
        <f>+IF(Dataset!L413&lt;$L$1,Dataset!L413,"no")</f>
        <v>1476</v>
      </c>
      <c r="M414" s="51" t="str">
        <f>+IF(Dataset!M413&lt;$M$1,Dataset!M413,"no")</f>
        <v>no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47">
        <v>2016.0</v>
      </c>
      <c r="B415" s="48" t="s">
        <v>13</v>
      </c>
      <c r="C415" s="49">
        <f>+IF(Dataset!C414&lt;'por debajo del promedio - Prov'!$C$1,Dataset!C414,"no")</f>
        <v>20</v>
      </c>
      <c r="D415" s="49">
        <f>+IF(Dataset!D414&lt;$D$1,Dataset!D414,"no")</f>
        <v>2</v>
      </c>
      <c r="E415" s="49">
        <f>+IF(Dataset!E414&lt;$E$1,Dataset!E414,"no")</f>
        <v>18</v>
      </c>
      <c r="F415" s="49" t="str">
        <f>+IF(Dataset!F414&lt;$F$1,Dataset!F414,"no")</f>
        <v>no</v>
      </c>
      <c r="G415" s="49" t="str">
        <f>+IF(Dataset!G414&lt;$G$1,Dataset!G414,"no")</f>
        <v>no</v>
      </c>
      <c r="H415" s="50" t="str">
        <f>+IF(Dataset!H414&lt;$H$1,Dataset!H414,"no")</f>
        <v>no</v>
      </c>
      <c r="I415" s="50">
        <f>+IF(Dataset!I414&lt;$I$1,Dataset!I414,"no")</f>
        <v>1800</v>
      </c>
      <c r="J415" s="50" t="str">
        <f>+IF(Dataset!J414&lt;$J$1,Dataset!J414,"no")</f>
        <v>no</v>
      </c>
      <c r="K415" s="50" t="str">
        <f>+IF(Dataset!K414&lt;$K$1,Dataset!K414,"no")</f>
        <v>no</v>
      </c>
      <c r="L415" s="50">
        <f>+IF(Dataset!L414&lt;$L$1,Dataset!L414,"no")</f>
        <v>180</v>
      </c>
      <c r="M415" s="51" t="str">
        <f>+IF(Dataset!M414&lt;$M$1,Dataset!M414,"no")</f>
        <v>no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47">
        <v>2000.0</v>
      </c>
      <c r="B416" s="48" t="s">
        <v>25</v>
      </c>
      <c r="C416" s="49" t="str">
        <f>+IF(Dataset!C415&lt;'por debajo del promedio - Prov'!$C$1,Dataset!C415,"no")</f>
        <v>no</v>
      </c>
      <c r="D416" s="49">
        <f>+IF(Dataset!D415&lt;$D$1,Dataset!D415,"no")</f>
        <v>307</v>
      </c>
      <c r="E416" s="49" t="str">
        <f>+IF(Dataset!E415&lt;$E$1,Dataset!E415,"no")</f>
        <v>no</v>
      </c>
      <c r="F416" s="49">
        <f>+IF(Dataset!F415&lt;$F$1,Dataset!F415,"no")</f>
        <v>3</v>
      </c>
      <c r="G416" s="49">
        <f>+IF(Dataset!G415&lt;$G$1,Dataset!G415,"no")</f>
        <v>145</v>
      </c>
      <c r="H416" s="50" t="str">
        <f>+IF(Dataset!H415&lt;$H$1,Dataset!H415,"no")</f>
        <v>no</v>
      </c>
      <c r="I416" s="50">
        <f>+IF(Dataset!I415&lt;$I$1,Dataset!I415,"no")</f>
        <v>591</v>
      </c>
      <c r="J416" s="50">
        <f>+IF(Dataset!J415&lt;$J$1,Dataset!J415,"no")</f>
        <v>5</v>
      </c>
      <c r="K416" s="50">
        <f>+IF(Dataset!K415&lt;$K$1,Dataset!K415,"no")</f>
        <v>834</v>
      </c>
      <c r="L416" s="50">
        <f>+IF(Dataset!L415&lt;$L$1,Dataset!L415,"no")</f>
        <v>545</v>
      </c>
      <c r="M416" s="51" t="str">
        <f>+IF(Dataset!M415&lt;$M$1,Dataset!M415,"no")</f>
        <v>no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47">
        <v>2010.0</v>
      </c>
      <c r="B417" s="48" t="s">
        <v>34</v>
      </c>
      <c r="C417" s="49">
        <f>+IF(Dataset!C416&lt;'por debajo del promedio - Prov'!$C$1,Dataset!C416,"no")</f>
        <v>80</v>
      </c>
      <c r="D417" s="49" t="str">
        <f>+IF(Dataset!D416&lt;$D$1,Dataset!D416,"no")</f>
        <v>no</v>
      </c>
      <c r="E417" s="49">
        <f>+IF(Dataset!E416&lt;$E$1,Dataset!E416,"no")</f>
        <v>38</v>
      </c>
      <c r="F417" s="49" t="str">
        <f>+IF(Dataset!F416&lt;$F$1,Dataset!F416,"no")</f>
        <v>no</v>
      </c>
      <c r="G417" s="49">
        <f>+IF(Dataset!G416&lt;$G$1,Dataset!G416,"no")</f>
        <v>42</v>
      </c>
      <c r="H417" s="50" t="str">
        <f>+IF(Dataset!H416&lt;$H$1,Dataset!H416,"no")</f>
        <v>no</v>
      </c>
      <c r="I417" s="50">
        <f>+IF(Dataset!I416&lt;$I$1,Dataset!I416,"no")</f>
        <v>37.9</v>
      </c>
      <c r="J417" s="50">
        <f>+IF(Dataset!J416&lt;$J$1,Dataset!J416,"no")</f>
        <v>11.52</v>
      </c>
      <c r="K417" s="50">
        <f>+IF(Dataset!K416&lt;$K$1,Dataset!K416,"no")</f>
        <v>15.3</v>
      </c>
      <c r="L417" s="50">
        <f>+IF(Dataset!L416&lt;$L$1,Dataset!L416,"no")</f>
        <v>1903.15</v>
      </c>
      <c r="M417" s="51" t="str">
        <f>+IF(Dataset!M416&lt;$M$1,Dataset!M416,"no")</f>
        <v>no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47">
        <v>1998.0</v>
      </c>
      <c r="B418" s="48" t="s">
        <v>18</v>
      </c>
      <c r="C418" s="49">
        <f>+IF(Dataset!C417&lt;'por debajo del promedio - Prov'!$C$1,Dataset!C417,"no")</f>
        <v>11</v>
      </c>
      <c r="D418" s="49">
        <f>+IF(Dataset!D417&lt;$D$1,Dataset!D417,"no")</f>
        <v>2</v>
      </c>
      <c r="E418" s="49">
        <f>+IF(Dataset!E417&lt;$E$1,Dataset!E417,"no")</f>
        <v>9</v>
      </c>
      <c r="F418" s="49" t="str">
        <f>+IF(Dataset!F417&lt;$F$1,Dataset!F417,"no")</f>
        <v>no</v>
      </c>
      <c r="G418" s="49" t="str">
        <f>+IF(Dataset!G417&lt;$G$1,Dataset!G417,"no")</f>
        <v>no</v>
      </c>
      <c r="H418" s="50" t="str">
        <f>+IF(Dataset!H417&lt;$H$1,Dataset!H417,"no")</f>
        <v>no</v>
      </c>
      <c r="I418" s="50" t="str">
        <f>+IF(Dataset!I417&lt;$I$1,Dataset!I417,"no")</f>
        <v>no</v>
      </c>
      <c r="J418" s="50" t="str">
        <f>+IF(Dataset!J417&lt;$J$1,Dataset!J417,"no")</f>
        <v>no</v>
      </c>
      <c r="K418" s="50">
        <f>+IF(Dataset!K417&lt;$K$1,Dataset!K417,"no")</f>
        <v>107</v>
      </c>
      <c r="L418" s="50">
        <f>+IF(Dataset!L417&lt;$L$1,Dataset!L417,"no")</f>
        <v>1809</v>
      </c>
      <c r="M418" s="51" t="str">
        <f>+IF(Dataset!M417&lt;$M$1,Dataset!M417,"no")</f>
        <v>no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47">
        <v>2004.0</v>
      </c>
      <c r="B419" s="48" t="s">
        <v>29</v>
      </c>
      <c r="C419" s="49" t="str">
        <f>+IF(Dataset!C418&lt;'por debajo del promedio - Prov'!$C$1,Dataset!C418,"no")</f>
        <v>no</v>
      </c>
      <c r="D419" s="49">
        <f>+IF(Dataset!D418&lt;$D$1,Dataset!D418,"no")</f>
        <v>167</v>
      </c>
      <c r="E419" s="49" t="str">
        <f>+IF(Dataset!E418&lt;$E$1,Dataset!E418,"no")</f>
        <v>no</v>
      </c>
      <c r="F419" s="49">
        <f>+IF(Dataset!F418&lt;$F$1,Dataset!F418,"no")</f>
        <v>68</v>
      </c>
      <c r="G419" s="49">
        <f>+IF(Dataset!G418&lt;$G$1,Dataset!G418,"no")</f>
        <v>96</v>
      </c>
      <c r="H419" s="50" t="str">
        <f>+IF(Dataset!H418&lt;$H$1,Dataset!H418,"no")</f>
        <v>no</v>
      </c>
      <c r="I419" s="50">
        <f>+IF(Dataset!I418&lt;$I$1,Dataset!I418,"no")</f>
        <v>15</v>
      </c>
      <c r="J419" s="50">
        <f>+IF(Dataset!J418&lt;$J$1,Dataset!J418,"no")</f>
        <v>177</v>
      </c>
      <c r="K419" s="50">
        <f>+IF(Dataset!K418&lt;$K$1,Dataset!K418,"no")</f>
        <v>114</v>
      </c>
      <c r="L419" s="50">
        <f>+IF(Dataset!L418&lt;$L$1,Dataset!L418,"no")</f>
        <v>1605</v>
      </c>
      <c r="M419" s="51" t="str">
        <f>+IF(Dataset!M418&lt;$M$1,Dataset!M418,"no")</f>
        <v>no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47">
        <v>2006.0</v>
      </c>
      <c r="B420" s="48" t="s">
        <v>36</v>
      </c>
      <c r="C420" s="49" t="str">
        <f>+IF(Dataset!C419&lt;'por debajo del promedio - Prov'!$C$1,Dataset!C419,"no")</f>
        <v>no</v>
      </c>
      <c r="D420" s="49">
        <f>+IF(Dataset!D419&lt;$D$1,Dataset!D419,"no")</f>
        <v>155</v>
      </c>
      <c r="E420" s="49" t="str">
        <f>+IF(Dataset!E419&lt;$E$1,Dataset!E419,"no")</f>
        <v>no</v>
      </c>
      <c r="F420" s="49" t="str">
        <f>+IF(Dataset!F419&lt;$F$1,Dataset!F419,"no")</f>
        <v>no</v>
      </c>
      <c r="G420" s="49">
        <f>+IF(Dataset!G419&lt;$G$1,Dataset!G419,"no")</f>
        <v>125</v>
      </c>
      <c r="H420" s="50" t="str">
        <f>+IF(Dataset!H419&lt;$H$1,Dataset!H419,"no")</f>
        <v>no</v>
      </c>
      <c r="I420" s="50">
        <f>+IF(Dataset!I419&lt;$I$1,Dataset!I419,"no")</f>
        <v>166.75</v>
      </c>
      <c r="J420" s="50">
        <f>+IF(Dataset!J419&lt;$J$1,Dataset!J419,"no")</f>
        <v>117.75</v>
      </c>
      <c r="K420" s="50">
        <f>+IF(Dataset!K419&lt;$K$1,Dataset!K419,"no")</f>
        <v>170.65</v>
      </c>
      <c r="L420" s="50">
        <f>+IF(Dataset!L419&lt;$L$1,Dataset!L419,"no")</f>
        <v>1454.25</v>
      </c>
      <c r="M420" s="51" t="str">
        <f>+IF(Dataset!M419&lt;$M$1,Dataset!M419,"no")</f>
        <v>no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47">
        <v>2015.0</v>
      </c>
      <c r="B421" s="48" t="s">
        <v>31</v>
      </c>
      <c r="C421" s="49">
        <f>+IF(Dataset!C420&lt;'por debajo del promedio - Prov'!$C$1,Dataset!C420,"no")</f>
        <v>68</v>
      </c>
      <c r="D421" s="49">
        <f>+IF(Dataset!D420&lt;$D$1,Dataset!D420,"no")</f>
        <v>3</v>
      </c>
      <c r="E421" s="49">
        <f>+IF(Dataset!E420&lt;$E$1,Dataset!E420,"no")</f>
        <v>65</v>
      </c>
      <c r="F421" s="49" t="str">
        <f>+IF(Dataset!F420&lt;$F$1,Dataset!F420,"no")</f>
        <v>no</v>
      </c>
      <c r="G421" s="49" t="str">
        <f>+IF(Dataset!G420&lt;$G$1,Dataset!G420,"no")</f>
        <v>no</v>
      </c>
      <c r="H421" s="50" t="str">
        <f>+IF(Dataset!H420&lt;$H$1,Dataset!H420,"no")</f>
        <v>no</v>
      </c>
      <c r="I421" s="50">
        <f>+IF(Dataset!I420&lt;$I$1,Dataset!I420,"no")</f>
        <v>48.78</v>
      </c>
      <c r="J421" s="50">
        <f>+IF(Dataset!J420&lt;$J$1,Dataset!J420,"no")</f>
        <v>44.55</v>
      </c>
      <c r="K421" s="50">
        <f>+IF(Dataset!K420&lt;$K$1,Dataset!K420,"no")</f>
        <v>349.67</v>
      </c>
      <c r="L421" s="50">
        <f>+IF(Dataset!L420&lt;$L$1,Dataset!L420,"no")</f>
        <v>1465.36</v>
      </c>
      <c r="M421" s="51" t="str">
        <f>+IF(Dataset!M420&lt;$M$1,Dataset!M420,"no")</f>
        <v>no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47">
        <v>2019.0</v>
      </c>
      <c r="B422" s="48" t="s">
        <v>26</v>
      </c>
      <c r="C422" s="49">
        <f>+IF(Dataset!C421&lt;'por debajo del promedio - Prov'!$C$1,Dataset!C421,"no")</f>
        <v>50</v>
      </c>
      <c r="D422" s="49">
        <f>+IF(Dataset!D421&lt;$D$1,Dataset!D421,"no")</f>
        <v>3</v>
      </c>
      <c r="E422" s="49">
        <f>+IF(Dataset!E421&lt;$E$1,Dataset!E421,"no")</f>
        <v>4</v>
      </c>
      <c r="F422" s="49">
        <f>+IF(Dataset!F421&lt;$F$1,Dataset!F421,"no")</f>
        <v>33</v>
      </c>
      <c r="G422" s="49">
        <f>+IF(Dataset!G421&lt;$G$1,Dataset!G421,"no")</f>
        <v>10</v>
      </c>
      <c r="H422" s="50" t="str">
        <f>+IF(Dataset!H421&lt;$H$1,Dataset!H421,"no")</f>
        <v>no</v>
      </c>
      <c r="I422" s="50" t="str">
        <f>+IF(Dataset!I421&lt;$I$1,Dataset!I421,"no")</f>
        <v>no</v>
      </c>
      <c r="J422" s="50">
        <f>+IF(Dataset!J421&lt;$J$1,Dataset!J421,"no")</f>
        <v>72</v>
      </c>
      <c r="K422" s="50">
        <f>+IF(Dataset!K421&lt;$K$1,Dataset!K421,"no")</f>
        <v>6</v>
      </c>
      <c r="L422" s="50">
        <f>+IF(Dataset!L421&lt;$L$1,Dataset!L421,"no")</f>
        <v>1736</v>
      </c>
      <c r="M422" s="51" t="str">
        <f>+IF(Dataset!M421&lt;$M$1,Dataset!M421,"no")</f>
        <v>no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47">
        <v>1994.0</v>
      </c>
      <c r="B423" s="48" t="s">
        <v>17</v>
      </c>
      <c r="C423" s="49">
        <f>+IF(Dataset!C422&lt;'por debajo del promedio - Prov'!$C$1,Dataset!C422,"no")</f>
        <v>16</v>
      </c>
      <c r="D423" s="49">
        <f>+IF(Dataset!D422&lt;$D$1,Dataset!D422,"no")</f>
        <v>9</v>
      </c>
      <c r="E423" s="49">
        <f>+IF(Dataset!E422&lt;$E$1,Dataset!E422,"no")</f>
        <v>4</v>
      </c>
      <c r="F423" s="49" t="str">
        <f>+IF(Dataset!F422&lt;$F$1,Dataset!F422,"no")</f>
        <v>no</v>
      </c>
      <c r="G423" s="49">
        <f>+IF(Dataset!G422&lt;$G$1,Dataset!G422,"no")</f>
        <v>3</v>
      </c>
      <c r="H423" s="50" t="str">
        <f>+IF(Dataset!H422&lt;$H$1,Dataset!H422,"no")</f>
        <v>no</v>
      </c>
      <c r="I423" s="50">
        <f>+IF(Dataset!I422&lt;$I$1,Dataset!I422,"no")</f>
        <v>0.4</v>
      </c>
      <c r="J423" s="50" t="str">
        <f>+IF(Dataset!J422&lt;$J$1,Dataset!J422,"no")</f>
        <v>no</v>
      </c>
      <c r="K423" s="50">
        <f>+IF(Dataset!K422&lt;$K$1,Dataset!K422,"no")</f>
        <v>59.7</v>
      </c>
      <c r="L423" s="50">
        <f>+IF(Dataset!L422&lt;$L$1,Dataset!L422,"no")</f>
        <v>1741.76</v>
      </c>
      <c r="M423" s="51" t="str">
        <f>+IF(Dataset!M422&lt;$M$1,Dataset!M422,"no")</f>
        <v>no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47">
        <v>2002.0</v>
      </c>
      <c r="B424" s="48" t="s">
        <v>39</v>
      </c>
      <c r="C424" s="49">
        <f>+IF(Dataset!C423&lt;'por debajo del promedio - Prov'!$C$1,Dataset!C423,"no")</f>
        <v>43</v>
      </c>
      <c r="D424" s="49">
        <f>+IF(Dataset!D423&lt;$D$1,Dataset!D423,"no")</f>
        <v>6</v>
      </c>
      <c r="E424" s="49">
        <f>+IF(Dataset!E423&lt;$E$1,Dataset!E423,"no")</f>
        <v>1</v>
      </c>
      <c r="F424" s="49">
        <f>+IF(Dataset!F423&lt;$F$1,Dataset!F423,"no")</f>
        <v>12</v>
      </c>
      <c r="G424" s="49">
        <f>+IF(Dataset!G423&lt;$G$1,Dataset!G423,"no")</f>
        <v>24</v>
      </c>
      <c r="H424" s="50" t="str">
        <f>+IF(Dataset!H423&lt;$H$1,Dataset!H423,"no")</f>
        <v>no</v>
      </c>
      <c r="I424" s="50">
        <f>+IF(Dataset!I423&lt;$I$1,Dataset!I423,"no")</f>
        <v>13.62</v>
      </c>
      <c r="J424" s="50">
        <f>+IF(Dataset!J423&lt;$J$1,Dataset!J423,"no")</f>
        <v>0.25</v>
      </c>
      <c r="K424" s="50">
        <f>+IF(Dataset!K423&lt;$K$1,Dataset!K423,"no")</f>
        <v>481.26</v>
      </c>
      <c r="L424" s="50">
        <f>+IF(Dataset!L423&lt;$L$1,Dataset!L423,"no")</f>
        <v>1303</v>
      </c>
      <c r="M424" s="51" t="str">
        <f>+IF(Dataset!M423&lt;$M$1,Dataset!M423,"no")</f>
        <v>no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47">
        <v>2002.0</v>
      </c>
      <c r="B425" s="48" t="s">
        <v>34</v>
      </c>
      <c r="C425" s="49" t="str">
        <f>+IF(Dataset!C424&lt;'por debajo del promedio - Prov'!$C$1,Dataset!C424,"no")</f>
        <v>no</v>
      </c>
      <c r="D425" s="49">
        <f>+IF(Dataset!D424&lt;$D$1,Dataset!D424,"no")</f>
        <v>211</v>
      </c>
      <c r="E425" s="49" t="str">
        <f>+IF(Dataset!E424&lt;$E$1,Dataset!E424,"no")</f>
        <v>no</v>
      </c>
      <c r="F425" s="49">
        <f>+IF(Dataset!F424&lt;$F$1,Dataset!F424,"no")</f>
        <v>1</v>
      </c>
      <c r="G425" s="49">
        <f>+IF(Dataset!G424&lt;$G$1,Dataset!G424,"no")</f>
        <v>71</v>
      </c>
      <c r="H425" s="50" t="str">
        <f>+IF(Dataset!H424&lt;$H$1,Dataset!H424,"no")</f>
        <v>no</v>
      </c>
      <c r="I425" s="50">
        <f>+IF(Dataset!I424&lt;$I$1,Dataset!I424,"no")</f>
        <v>114.85</v>
      </c>
      <c r="J425" s="50">
        <f>+IF(Dataset!J424&lt;$J$1,Dataset!J424,"no")</f>
        <v>67.71</v>
      </c>
      <c r="K425" s="50">
        <f>+IF(Dataset!K424&lt;$K$1,Dataset!K424,"no")</f>
        <v>319.07</v>
      </c>
      <c r="L425" s="50">
        <f>+IF(Dataset!L424&lt;$L$1,Dataset!L424,"no")</f>
        <v>1295.94</v>
      </c>
      <c r="M425" s="51" t="str">
        <f>+IF(Dataset!M424&lt;$M$1,Dataset!M424,"no")</f>
        <v>no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47">
        <v>1995.0</v>
      </c>
      <c r="B426" s="48" t="s">
        <v>23</v>
      </c>
      <c r="C426" s="49" t="str">
        <f>+IF(Dataset!C425&lt;'por debajo del promedio - Prov'!$C$1,Dataset!C425,"no")</f>
        <v>no</v>
      </c>
      <c r="D426" s="49">
        <f>+IF(Dataset!D425&lt;$D$1,Dataset!D425,"no")</f>
        <v>247</v>
      </c>
      <c r="E426" s="49" t="str">
        <f>+IF(Dataset!E425&lt;$E$1,Dataset!E425,"no")</f>
        <v>no</v>
      </c>
      <c r="F426" s="49">
        <f>+IF(Dataset!F425&lt;$F$1,Dataset!F425,"no")</f>
        <v>15</v>
      </c>
      <c r="G426" s="49" t="str">
        <f>+IF(Dataset!G425&lt;$G$1,Dataset!G425,"no")</f>
        <v>no</v>
      </c>
      <c r="H426" s="50" t="str">
        <f>+IF(Dataset!H425&lt;$H$1,Dataset!H425,"no")</f>
        <v>no</v>
      </c>
      <c r="I426" s="50">
        <f>+IF(Dataset!I425&lt;$I$1,Dataset!I425,"no")</f>
        <v>10</v>
      </c>
      <c r="J426" s="50">
        <f>+IF(Dataset!J425&lt;$J$1,Dataset!J425,"no")</f>
        <v>31</v>
      </c>
      <c r="K426" s="50">
        <f>+IF(Dataset!K425&lt;$K$1,Dataset!K425,"no")</f>
        <v>752</v>
      </c>
      <c r="L426" s="50">
        <f>+IF(Dataset!L425&lt;$L$1,Dataset!L425,"no")</f>
        <v>991</v>
      </c>
      <c r="M426" s="51" t="str">
        <f>+IF(Dataset!M425&lt;$M$1,Dataset!M425,"no")</f>
        <v>no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47">
        <v>2014.0</v>
      </c>
      <c r="B427" s="48" t="s">
        <v>16</v>
      </c>
      <c r="C427" s="49">
        <f>+IF(Dataset!C426&lt;'por debajo del promedio - Prov'!$C$1,Dataset!C426,"no")</f>
        <v>217</v>
      </c>
      <c r="D427" s="49">
        <f>+IF(Dataset!D426&lt;$D$1,Dataset!D426,"no")</f>
        <v>20</v>
      </c>
      <c r="E427" s="49">
        <f>+IF(Dataset!E426&lt;$E$1,Dataset!E426,"no")</f>
        <v>68</v>
      </c>
      <c r="F427" s="49">
        <f>+IF(Dataset!F426&lt;$F$1,Dataset!F426,"no")</f>
        <v>59</v>
      </c>
      <c r="G427" s="49">
        <f>+IF(Dataset!G426&lt;$G$1,Dataset!G426,"no")</f>
        <v>70</v>
      </c>
      <c r="H427" s="50" t="str">
        <f>+IF(Dataset!H426&lt;$H$1,Dataset!H426,"no")</f>
        <v>no</v>
      </c>
      <c r="I427" s="50" t="str">
        <f>+IF(Dataset!I426&lt;$I$1,Dataset!I426,"no")</f>
        <v>no</v>
      </c>
      <c r="J427" s="50">
        <f>+IF(Dataset!J426&lt;$J$1,Dataset!J426,"no")</f>
        <v>61</v>
      </c>
      <c r="K427" s="50">
        <f>+IF(Dataset!K426&lt;$K$1,Dataset!K426,"no")</f>
        <v>4</v>
      </c>
      <c r="L427" s="50">
        <f>+IF(Dataset!L426&lt;$L$1,Dataset!L426,"no")</f>
        <v>1710</v>
      </c>
      <c r="M427" s="51" t="str">
        <f>+IF(Dataset!M426&lt;$M$1,Dataset!M426,"no")</f>
        <v>no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47">
        <v>2001.0</v>
      </c>
      <c r="B428" s="48" t="s">
        <v>37</v>
      </c>
      <c r="C428" s="49">
        <f>+IF(Dataset!C427&lt;'por debajo del promedio - Prov'!$C$1,Dataset!C427,"no")</f>
        <v>1</v>
      </c>
      <c r="D428" s="49">
        <f>+IF(Dataset!D427&lt;$D$1,Dataset!D427,"no")</f>
        <v>1</v>
      </c>
      <c r="E428" s="49" t="str">
        <f>+IF(Dataset!E427&lt;$E$1,Dataset!E427,"no")</f>
        <v>no</v>
      </c>
      <c r="F428" s="49" t="str">
        <f>+IF(Dataset!F427&lt;$F$1,Dataset!F427,"no")</f>
        <v>no</v>
      </c>
      <c r="G428" s="49" t="str">
        <f>+IF(Dataset!G427&lt;$G$1,Dataset!G427,"no")</f>
        <v>no</v>
      </c>
      <c r="H428" s="50" t="str">
        <f>+IF(Dataset!H427&lt;$H$1,Dataset!H427,"no")</f>
        <v>no</v>
      </c>
      <c r="I428" s="50">
        <f>+IF(Dataset!I427&lt;$I$1,Dataset!I427,"no")</f>
        <v>1500</v>
      </c>
      <c r="J428" s="50" t="str">
        <f>+IF(Dataset!J427&lt;$J$1,Dataset!J427,"no")</f>
        <v>no</v>
      </c>
      <c r="K428" s="50" t="str">
        <f>+IF(Dataset!K427&lt;$K$1,Dataset!K427,"no")</f>
        <v>no</v>
      </c>
      <c r="L428" s="50">
        <f>+IF(Dataset!L427&lt;$L$1,Dataset!L427,"no")</f>
        <v>250</v>
      </c>
      <c r="M428" s="51" t="str">
        <f>+IF(Dataset!M427&lt;$M$1,Dataset!M427,"no")</f>
        <v>no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47">
        <v>1999.0</v>
      </c>
      <c r="B429" s="48" t="s">
        <v>26</v>
      </c>
      <c r="C429" s="49">
        <f>+IF(Dataset!C428&lt;'por debajo del promedio - Prov'!$C$1,Dataset!C428,"no")</f>
        <v>141</v>
      </c>
      <c r="D429" s="49">
        <f>+IF(Dataset!D428&lt;$D$1,Dataset!D428,"no")</f>
        <v>44</v>
      </c>
      <c r="E429" s="49">
        <f>+IF(Dataset!E428&lt;$E$1,Dataset!E428,"no")</f>
        <v>57</v>
      </c>
      <c r="F429" s="49">
        <f>+IF(Dataset!F428&lt;$F$1,Dataset!F428,"no")</f>
        <v>28</v>
      </c>
      <c r="G429" s="49">
        <f>+IF(Dataset!G428&lt;$G$1,Dataset!G428,"no")</f>
        <v>12</v>
      </c>
      <c r="H429" s="50" t="str">
        <f>+IF(Dataset!H428&lt;$H$1,Dataset!H428,"no")</f>
        <v>no</v>
      </c>
      <c r="I429" s="50">
        <f>+IF(Dataset!I428&lt;$I$1,Dataset!I428,"no")</f>
        <v>60.97</v>
      </c>
      <c r="J429" s="50">
        <f>+IF(Dataset!J428&lt;$J$1,Dataset!J428,"no")</f>
        <v>10.02</v>
      </c>
      <c r="K429" s="50">
        <f>+IF(Dataset!K428&lt;$K$1,Dataset!K428,"no")</f>
        <v>205.99</v>
      </c>
      <c r="L429" s="50">
        <f>+IF(Dataset!L428&lt;$L$1,Dataset!L428,"no")</f>
        <v>1455.15</v>
      </c>
      <c r="M429" s="51" t="str">
        <f>+IF(Dataset!M428&lt;$M$1,Dataset!M428,"no")</f>
        <v>no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47">
        <v>1998.0</v>
      </c>
      <c r="B430" s="48" t="s">
        <v>20</v>
      </c>
      <c r="C430" s="49">
        <f>+IF(Dataset!C429&lt;'por debajo del promedio - Prov'!$C$1,Dataset!C429,"no")</f>
        <v>48</v>
      </c>
      <c r="D430" s="49" t="str">
        <f>+IF(Dataset!D429&lt;$D$1,Dataset!D429,"no")</f>
        <v>no</v>
      </c>
      <c r="E430" s="49" t="str">
        <f>+IF(Dataset!E429&lt;$E$1,Dataset!E429,"no")</f>
        <v>no</v>
      </c>
      <c r="F430" s="49" t="str">
        <f>+IF(Dataset!F429&lt;$F$1,Dataset!F429,"no")</f>
        <v>no</v>
      </c>
      <c r="G430" s="49">
        <f>+IF(Dataset!G429&lt;$G$1,Dataset!G429,"no")</f>
        <v>48</v>
      </c>
      <c r="H430" s="50" t="str">
        <f>+IF(Dataset!H429&lt;$H$1,Dataset!H429,"no")</f>
        <v>no</v>
      </c>
      <c r="I430" s="50" t="str">
        <f>+IF(Dataset!I429&lt;$I$1,Dataset!I429,"no")</f>
        <v>no</v>
      </c>
      <c r="J430" s="50">
        <f>+IF(Dataset!J429&lt;$J$1,Dataset!J429,"no")</f>
        <v>918</v>
      </c>
      <c r="K430" s="50" t="str">
        <f>+IF(Dataset!K429&lt;$K$1,Dataset!K429,"no")</f>
        <v>no</v>
      </c>
      <c r="L430" s="50">
        <f>+IF(Dataset!L429&lt;$L$1,Dataset!L429,"no")</f>
        <v>809</v>
      </c>
      <c r="M430" s="51" t="str">
        <f>+IF(Dataset!M429&lt;$M$1,Dataset!M429,"no")</f>
        <v>no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47">
        <v>2003.0</v>
      </c>
      <c r="B431" s="48" t="s">
        <v>38</v>
      </c>
      <c r="C431" s="49">
        <f>+IF(Dataset!C430&lt;'por debajo del promedio - Prov'!$C$1,Dataset!C430,"no")</f>
        <v>218</v>
      </c>
      <c r="D431" s="49">
        <f>+IF(Dataset!D430&lt;$D$1,Dataset!D430,"no")</f>
        <v>2</v>
      </c>
      <c r="E431" s="49">
        <f>+IF(Dataset!E430&lt;$E$1,Dataset!E430,"no")</f>
        <v>10</v>
      </c>
      <c r="F431" s="49" t="str">
        <f>+IF(Dataset!F430&lt;$F$1,Dataset!F430,"no")</f>
        <v>no</v>
      </c>
      <c r="G431" s="49">
        <f>+IF(Dataset!G430&lt;$G$1,Dataset!G430,"no")</f>
        <v>206</v>
      </c>
      <c r="H431" s="50" t="str">
        <f>+IF(Dataset!H430&lt;$H$1,Dataset!H430,"no")</f>
        <v>no</v>
      </c>
      <c r="I431" s="50">
        <f>+IF(Dataset!I430&lt;$I$1,Dataset!I430,"no")</f>
        <v>801.5</v>
      </c>
      <c r="J431" s="50">
        <f>+IF(Dataset!J430&lt;$J$1,Dataset!J430,"no")</f>
        <v>310.5</v>
      </c>
      <c r="K431" s="50">
        <f>+IF(Dataset!K430&lt;$K$1,Dataset!K430,"no")</f>
        <v>35</v>
      </c>
      <c r="L431" s="50">
        <f>+IF(Dataset!L430&lt;$L$1,Dataset!L430,"no")</f>
        <v>545.2</v>
      </c>
      <c r="M431" s="51" t="str">
        <f>+IF(Dataset!M430&lt;$M$1,Dataset!M430,"no")</f>
        <v>no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47">
        <v>2015.0</v>
      </c>
      <c r="B432" s="48" t="s">
        <v>29</v>
      </c>
      <c r="C432" s="49">
        <f>+IF(Dataset!C431&lt;'por debajo del promedio - Prov'!$C$1,Dataset!C431,"no")</f>
        <v>49</v>
      </c>
      <c r="D432" s="49">
        <f>+IF(Dataset!D431&lt;$D$1,Dataset!D431,"no")</f>
        <v>26</v>
      </c>
      <c r="E432" s="49">
        <f>+IF(Dataset!E431&lt;$E$1,Dataset!E431,"no")</f>
        <v>4</v>
      </c>
      <c r="F432" s="49">
        <f>+IF(Dataset!F431&lt;$F$1,Dataset!F431,"no")</f>
        <v>2</v>
      </c>
      <c r="G432" s="49">
        <f>+IF(Dataset!G431&lt;$G$1,Dataset!G431,"no")</f>
        <v>17</v>
      </c>
      <c r="H432" s="50" t="str">
        <f>+IF(Dataset!H431&lt;$H$1,Dataset!H431,"no")</f>
        <v>no</v>
      </c>
      <c r="I432" s="50" t="str">
        <f>+IF(Dataset!I431&lt;$I$1,Dataset!I431,"no")</f>
        <v>no</v>
      </c>
      <c r="J432" s="50" t="str">
        <f>+IF(Dataset!J431&lt;$J$1,Dataset!J431,"no")</f>
        <v>no</v>
      </c>
      <c r="K432" s="50">
        <f>+IF(Dataset!K431&lt;$K$1,Dataset!K431,"no")</f>
        <v>94</v>
      </c>
      <c r="L432" s="50">
        <f>+IF(Dataset!L431&lt;$L$1,Dataset!L431,"no")</f>
        <v>1597</v>
      </c>
      <c r="M432" s="51" t="str">
        <f>+IF(Dataset!M431&lt;$M$1,Dataset!M431,"no")</f>
        <v>no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47">
        <v>2019.0</v>
      </c>
      <c r="B433" s="48" t="s">
        <v>23</v>
      </c>
      <c r="C433" s="49">
        <f>+IF(Dataset!C432&lt;'por debajo del promedio - Prov'!$C$1,Dataset!C432,"no")</f>
        <v>39</v>
      </c>
      <c r="D433" s="49" t="str">
        <f>+IF(Dataset!D432&lt;$D$1,Dataset!D432,"no")</f>
        <v>no</v>
      </c>
      <c r="E433" s="49" t="str">
        <f>+IF(Dataset!E432&lt;$E$1,Dataset!E432,"no")</f>
        <v>no</v>
      </c>
      <c r="F433" s="49">
        <f>+IF(Dataset!F432&lt;$F$1,Dataset!F432,"no")</f>
        <v>27</v>
      </c>
      <c r="G433" s="49">
        <f>+IF(Dataset!G432&lt;$G$1,Dataset!G432,"no")</f>
        <v>12</v>
      </c>
      <c r="H433" s="50" t="str">
        <f>+IF(Dataset!H432&lt;$H$1,Dataset!H432,"no")</f>
        <v>no</v>
      </c>
      <c r="I433" s="50">
        <f>+IF(Dataset!I432&lt;$I$1,Dataset!I432,"no")</f>
        <v>116</v>
      </c>
      <c r="J433" s="50">
        <f>+IF(Dataset!J432&lt;$J$1,Dataset!J432,"no")</f>
        <v>55</v>
      </c>
      <c r="K433" s="50">
        <f>+IF(Dataset!K432&lt;$K$1,Dataset!K432,"no")</f>
        <v>64</v>
      </c>
      <c r="L433" s="50">
        <f>+IF(Dataset!L432&lt;$L$1,Dataset!L432,"no")</f>
        <v>1451</v>
      </c>
      <c r="M433" s="51" t="str">
        <f>+IF(Dataset!M432&lt;$M$1,Dataset!M432,"no")</f>
        <v>no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47">
        <v>2007.0</v>
      </c>
      <c r="B434" s="48" t="s">
        <v>24</v>
      </c>
      <c r="C434" s="49">
        <f>+IF(Dataset!C433&lt;'por debajo del promedio - Prov'!$C$1,Dataset!C433,"no")</f>
        <v>11</v>
      </c>
      <c r="D434" s="49">
        <f>+IF(Dataset!D433&lt;$D$1,Dataset!D433,"no")</f>
        <v>11</v>
      </c>
      <c r="E434" s="49" t="str">
        <f>+IF(Dataset!E433&lt;$E$1,Dataset!E433,"no")</f>
        <v>no</v>
      </c>
      <c r="F434" s="49" t="str">
        <f>+IF(Dataset!F433&lt;$F$1,Dataset!F433,"no")</f>
        <v>no</v>
      </c>
      <c r="G434" s="49" t="str">
        <f>+IF(Dataset!G433&lt;$G$1,Dataset!G433,"no")</f>
        <v>no</v>
      </c>
      <c r="H434" s="50" t="str">
        <f>+IF(Dataset!H433&lt;$H$1,Dataset!H433,"no")</f>
        <v>no</v>
      </c>
      <c r="I434" s="50">
        <f>+IF(Dataset!I433&lt;$I$1,Dataset!I433,"no")</f>
        <v>43</v>
      </c>
      <c r="J434" s="50" t="str">
        <f>+IF(Dataset!J433&lt;$J$1,Dataset!J433,"no")</f>
        <v>no</v>
      </c>
      <c r="K434" s="50" t="str">
        <f>+IF(Dataset!K433&lt;$K$1,Dataset!K433,"no")</f>
        <v>no</v>
      </c>
      <c r="L434" s="50">
        <f>+IF(Dataset!L433&lt;$L$1,Dataset!L433,"no")</f>
        <v>1641</v>
      </c>
      <c r="M434" s="51" t="str">
        <f>+IF(Dataset!M433&lt;$M$1,Dataset!M433,"no")</f>
        <v>no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47">
        <v>1998.0</v>
      </c>
      <c r="B435" s="48" t="s">
        <v>16</v>
      </c>
      <c r="C435" s="49" t="str">
        <f>+IF(Dataset!C434&lt;'por debajo del promedio - Prov'!$C$1,Dataset!C434,"no")</f>
        <v>no</v>
      </c>
      <c r="D435" s="49">
        <f>+IF(Dataset!D434&lt;$D$1,Dataset!D434,"no")</f>
        <v>252</v>
      </c>
      <c r="E435" s="49" t="str">
        <f>+IF(Dataset!E434&lt;$E$1,Dataset!E434,"no")</f>
        <v>no</v>
      </c>
      <c r="F435" s="49" t="str">
        <f>+IF(Dataset!F434&lt;$F$1,Dataset!F434,"no")</f>
        <v>no</v>
      </c>
      <c r="G435" s="49" t="str">
        <f>+IF(Dataset!G434&lt;$G$1,Dataset!G434,"no")</f>
        <v>no</v>
      </c>
      <c r="H435" s="50" t="str">
        <f>+IF(Dataset!H434&lt;$H$1,Dataset!H434,"no")</f>
        <v>no</v>
      </c>
      <c r="I435" s="50">
        <f>+IF(Dataset!I434&lt;$I$1,Dataset!I434,"no")</f>
        <v>34</v>
      </c>
      <c r="J435" s="50" t="str">
        <f>+IF(Dataset!J434&lt;$J$1,Dataset!J434,"no")</f>
        <v>no</v>
      </c>
      <c r="K435" s="50">
        <f>+IF(Dataset!K434&lt;$K$1,Dataset!K434,"no")</f>
        <v>782</v>
      </c>
      <c r="L435" s="50">
        <f>+IF(Dataset!L434&lt;$L$1,Dataset!L434,"no")</f>
        <v>859</v>
      </c>
      <c r="M435" s="51" t="str">
        <f>+IF(Dataset!M434&lt;$M$1,Dataset!M434,"no")</f>
        <v>no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47">
        <v>2007.0</v>
      </c>
      <c r="B436" s="48" t="s">
        <v>27</v>
      </c>
      <c r="C436" s="49">
        <f>+IF(Dataset!C435&lt;'por debajo del promedio - Prov'!$C$1,Dataset!C435,"no")</f>
        <v>275</v>
      </c>
      <c r="D436" s="49">
        <f>+IF(Dataset!D435&lt;$D$1,Dataset!D435,"no")</f>
        <v>12</v>
      </c>
      <c r="E436" s="49">
        <f>+IF(Dataset!E435&lt;$E$1,Dataset!E435,"no")</f>
        <v>2</v>
      </c>
      <c r="F436" s="49" t="str">
        <f>+IF(Dataset!F435&lt;$F$1,Dataset!F435,"no")</f>
        <v>no</v>
      </c>
      <c r="G436" s="49" t="str">
        <f>+IF(Dataset!G435&lt;$G$1,Dataset!G435,"no")</f>
        <v>no</v>
      </c>
      <c r="H436" s="50" t="str">
        <f>+IF(Dataset!H435&lt;$H$1,Dataset!H435,"no")</f>
        <v>no</v>
      </c>
      <c r="I436" s="50">
        <f>+IF(Dataset!I435&lt;$I$1,Dataset!I435,"no")</f>
        <v>334.36</v>
      </c>
      <c r="J436" s="50">
        <f>+IF(Dataset!J435&lt;$J$1,Dataset!J435,"no")</f>
        <v>274.96</v>
      </c>
      <c r="K436" s="50">
        <f>+IF(Dataset!K435&lt;$K$1,Dataset!K435,"no")</f>
        <v>388.34</v>
      </c>
      <c r="L436" s="50">
        <f>+IF(Dataset!L435&lt;$L$1,Dataset!L435,"no")</f>
        <v>670.35</v>
      </c>
      <c r="M436" s="51" t="str">
        <f>+IF(Dataset!M435&lt;$M$1,Dataset!M435,"no")</f>
        <v>no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47">
        <v>2014.0</v>
      </c>
      <c r="B437" s="48" t="s">
        <v>26</v>
      </c>
      <c r="C437" s="49">
        <f>+IF(Dataset!C436&lt;'por debajo del promedio - Prov'!$C$1,Dataset!C436,"no")</f>
        <v>291</v>
      </c>
      <c r="D437" s="49" t="str">
        <f>+IF(Dataset!D436&lt;$D$1,Dataset!D436,"no")</f>
        <v>no</v>
      </c>
      <c r="E437" s="49" t="str">
        <f>+IF(Dataset!E436&lt;$E$1,Dataset!E436,"no")</f>
        <v>no</v>
      </c>
      <c r="F437" s="49" t="str">
        <f>+IF(Dataset!F436&lt;$F$1,Dataset!F436,"no")</f>
        <v>no</v>
      </c>
      <c r="G437" s="49" t="str">
        <f>+IF(Dataset!G436&lt;$G$1,Dataset!G436,"no")</f>
        <v>no</v>
      </c>
      <c r="H437" s="50" t="str">
        <f>+IF(Dataset!H436&lt;$H$1,Dataset!H436,"no")</f>
        <v>no</v>
      </c>
      <c r="I437" s="50">
        <f>+IF(Dataset!I436&lt;$I$1,Dataset!I436,"no")</f>
        <v>54.23</v>
      </c>
      <c r="J437" s="50">
        <f>+IF(Dataset!J436&lt;$J$1,Dataset!J436,"no")</f>
        <v>1018</v>
      </c>
      <c r="K437" s="50">
        <f>+IF(Dataset!K436&lt;$K$1,Dataset!K436,"no")</f>
        <v>25</v>
      </c>
      <c r="L437" s="50">
        <f>+IF(Dataset!L436&lt;$L$1,Dataset!L436,"no")</f>
        <v>542.76</v>
      </c>
      <c r="M437" s="51" t="str">
        <f>+IF(Dataset!M436&lt;$M$1,Dataset!M436,"no")</f>
        <v>no</v>
      </c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47">
        <v>1997.0</v>
      </c>
      <c r="B438" s="48" t="s">
        <v>31</v>
      </c>
      <c r="C438" s="49" t="str">
        <f>+IF(Dataset!C437&lt;'por debajo del promedio - Prov'!$C$1,Dataset!C437,"no")</f>
        <v>no</v>
      </c>
      <c r="D438" s="49">
        <f>+IF(Dataset!D437&lt;$D$1,Dataset!D437,"no")</f>
        <v>92</v>
      </c>
      <c r="E438" s="49">
        <f>+IF(Dataset!E437&lt;$E$1,Dataset!E437,"no")</f>
        <v>30</v>
      </c>
      <c r="F438" s="49">
        <f>+IF(Dataset!F437&lt;$F$1,Dataset!F437,"no")</f>
        <v>2</v>
      </c>
      <c r="G438" s="49" t="str">
        <f>+IF(Dataset!G437&lt;$G$1,Dataset!G437,"no")</f>
        <v>no</v>
      </c>
      <c r="H438" s="50" t="str">
        <f>+IF(Dataset!H437&lt;$H$1,Dataset!H437,"no")</f>
        <v>no</v>
      </c>
      <c r="I438" s="50">
        <f>+IF(Dataset!I437&lt;$I$1,Dataset!I437,"no")</f>
        <v>12</v>
      </c>
      <c r="J438" s="50" t="str">
        <f>+IF(Dataset!J437&lt;$J$1,Dataset!J437,"no")</f>
        <v>no</v>
      </c>
      <c r="K438" s="50">
        <f>+IF(Dataset!K437&lt;$K$1,Dataset!K437,"no")</f>
        <v>71.46</v>
      </c>
      <c r="L438" s="50">
        <f>+IF(Dataset!L437&lt;$L$1,Dataset!L437,"no")</f>
        <v>1531.53</v>
      </c>
      <c r="M438" s="51" t="str">
        <f>+IF(Dataset!M437&lt;$M$1,Dataset!M437,"no")</f>
        <v>no</v>
      </c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47">
        <v>2014.0</v>
      </c>
      <c r="B439" s="48" t="s">
        <v>13</v>
      </c>
      <c r="C439" s="49">
        <f>+IF(Dataset!C438&lt;'por debajo del promedio - Prov'!$C$1,Dataset!C438,"no")</f>
        <v>17</v>
      </c>
      <c r="D439" s="49">
        <f>+IF(Dataset!D438&lt;$D$1,Dataset!D438,"no")</f>
        <v>9</v>
      </c>
      <c r="E439" s="49" t="str">
        <f>+IF(Dataset!E438&lt;$E$1,Dataset!E438,"no")</f>
        <v>no</v>
      </c>
      <c r="F439" s="49">
        <f>+IF(Dataset!F438&lt;$F$1,Dataset!F438,"no")</f>
        <v>8</v>
      </c>
      <c r="G439" s="49" t="str">
        <f>+IF(Dataset!G438&lt;$G$1,Dataset!G438,"no")</f>
        <v>no</v>
      </c>
      <c r="H439" s="50" t="str">
        <f>+IF(Dataset!H438&lt;$H$1,Dataset!H438,"no")</f>
        <v>no</v>
      </c>
      <c r="I439" s="50">
        <f>+IF(Dataset!I438&lt;$I$1,Dataset!I438,"no")</f>
        <v>449</v>
      </c>
      <c r="J439" s="50">
        <f>+IF(Dataset!J438&lt;$J$1,Dataset!J438,"no")</f>
        <v>1107</v>
      </c>
      <c r="K439" s="50" t="str">
        <f>+IF(Dataset!K438&lt;$K$1,Dataset!K438,"no")</f>
        <v>no</v>
      </c>
      <c r="L439" s="50" t="str">
        <f>+IF(Dataset!L438&lt;$L$1,Dataset!L438,"no")</f>
        <v>no</v>
      </c>
      <c r="M439" s="51" t="str">
        <f>+IF(Dataset!M438&lt;$M$1,Dataset!M438,"no")</f>
        <v>no</v>
      </c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47">
        <v>2015.0</v>
      </c>
      <c r="B440" s="48" t="s">
        <v>26</v>
      </c>
      <c r="C440" s="49">
        <f>+IF(Dataset!C439&lt;'por debajo del promedio - Prov'!$C$1,Dataset!C439,"no")</f>
        <v>64</v>
      </c>
      <c r="D440" s="49" t="str">
        <f>+IF(Dataset!D439&lt;$D$1,Dataset!D439,"no")</f>
        <v>no</v>
      </c>
      <c r="E440" s="49" t="str">
        <f>+IF(Dataset!E439&lt;$E$1,Dataset!E439,"no")</f>
        <v>no</v>
      </c>
      <c r="F440" s="49" t="str">
        <f>+IF(Dataset!F439&lt;$F$1,Dataset!F439,"no")</f>
        <v>no</v>
      </c>
      <c r="G440" s="49">
        <f>+IF(Dataset!G439&lt;$G$1,Dataset!G439,"no")</f>
        <v>64</v>
      </c>
      <c r="H440" s="50" t="str">
        <f>+IF(Dataset!H439&lt;$H$1,Dataset!H439,"no")</f>
        <v>no</v>
      </c>
      <c r="I440" s="50">
        <f>+IF(Dataset!I439&lt;$I$1,Dataset!I439,"no")</f>
        <v>517</v>
      </c>
      <c r="J440" s="50">
        <f>+IF(Dataset!J439&lt;$J$1,Dataset!J439,"no")</f>
        <v>83</v>
      </c>
      <c r="K440" s="50">
        <f>+IF(Dataset!K439&lt;$K$1,Dataset!K439,"no")</f>
        <v>5</v>
      </c>
      <c r="L440" s="50">
        <f>+IF(Dataset!L439&lt;$L$1,Dataset!L439,"no")</f>
        <v>931</v>
      </c>
      <c r="M440" s="51" t="str">
        <f>+IF(Dataset!M439&lt;$M$1,Dataset!M439,"no")</f>
        <v>no</v>
      </c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47">
        <v>2013.0</v>
      </c>
      <c r="B441" s="48" t="s">
        <v>31</v>
      </c>
      <c r="C441" s="49">
        <f>+IF(Dataset!C440&lt;'por debajo del promedio - Prov'!$C$1,Dataset!C440,"no")</f>
        <v>22</v>
      </c>
      <c r="D441" s="49" t="str">
        <f>+IF(Dataset!D440&lt;$D$1,Dataset!D440,"no")</f>
        <v>no</v>
      </c>
      <c r="E441" s="49" t="str">
        <f>+IF(Dataset!E440&lt;$E$1,Dataset!E440,"no")</f>
        <v>no</v>
      </c>
      <c r="F441" s="49" t="str">
        <f>+IF(Dataset!F440&lt;$F$1,Dataset!F440,"no")</f>
        <v>no</v>
      </c>
      <c r="G441" s="49">
        <f>+IF(Dataset!G440&lt;$G$1,Dataset!G440,"no")</f>
        <v>22</v>
      </c>
      <c r="H441" s="50" t="str">
        <f>+IF(Dataset!H440&lt;$H$1,Dataset!H440,"no")</f>
        <v>no</v>
      </c>
      <c r="I441" s="50">
        <f>+IF(Dataset!I440&lt;$I$1,Dataset!I440,"no")</f>
        <v>503</v>
      </c>
      <c r="J441" s="50">
        <f>+IF(Dataset!J440&lt;$J$1,Dataset!J440,"no")</f>
        <v>24</v>
      </c>
      <c r="K441" s="50">
        <f>+IF(Dataset!K440&lt;$K$1,Dataset!K440,"no")</f>
        <v>46</v>
      </c>
      <c r="L441" s="50">
        <f>+IF(Dataset!L440&lt;$L$1,Dataset!L440,"no")</f>
        <v>957</v>
      </c>
      <c r="M441" s="51" t="str">
        <f>+IF(Dataset!M440&lt;$M$1,Dataset!M440,"no")</f>
        <v>no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47">
        <v>2003.0</v>
      </c>
      <c r="B442" s="48" t="s">
        <v>26</v>
      </c>
      <c r="C442" s="49">
        <f>+IF(Dataset!C441&lt;'por debajo del promedio - Prov'!$C$1,Dataset!C441,"no")</f>
        <v>36</v>
      </c>
      <c r="D442" s="49">
        <f>+IF(Dataset!D441&lt;$D$1,Dataset!D441,"no")</f>
        <v>14</v>
      </c>
      <c r="E442" s="49">
        <f>+IF(Dataset!E441&lt;$E$1,Dataset!E441,"no")</f>
        <v>18</v>
      </c>
      <c r="F442" s="49">
        <f>+IF(Dataset!F441&lt;$F$1,Dataset!F441,"no")</f>
        <v>2</v>
      </c>
      <c r="G442" s="49">
        <f>+IF(Dataset!G441&lt;$G$1,Dataset!G441,"no")</f>
        <v>2</v>
      </c>
      <c r="H442" s="50" t="str">
        <f>+IF(Dataset!H441&lt;$H$1,Dataset!H441,"no")</f>
        <v>no</v>
      </c>
      <c r="I442" s="50">
        <f>+IF(Dataset!I441&lt;$I$1,Dataset!I441,"no")</f>
        <v>1</v>
      </c>
      <c r="J442" s="50" t="str">
        <f>+IF(Dataset!J441&lt;$J$1,Dataset!J441,"no")</f>
        <v>no</v>
      </c>
      <c r="K442" s="50">
        <f>+IF(Dataset!K441&lt;$K$1,Dataset!K441,"no")</f>
        <v>456.5</v>
      </c>
      <c r="L442" s="50">
        <f>+IF(Dataset!L441&lt;$L$1,Dataset!L441,"no")</f>
        <v>1046.65</v>
      </c>
      <c r="M442" s="51" t="str">
        <f>+IF(Dataset!M441&lt;$M$1,Dataset!M441,"no")</f>
        <v>no</v>
      </c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47">
        <v>2013.0</v>
      </c>
      <c r="B443" s="48" t="s">
        <v>33</v>
      </c>
      <c r="C443" s="49">
        <f>+IF(Dataset!C442&lt;'por debajo del promedio - Prov'!$C$1,Dataset!C442,"no")</f>
        <v>275</v>
      </c>
      <c r="D443" s="49">
        <f>+IF(Dataset!D442&lt;$D$1,Dataset!D442,"no")</f>
        <v>55</v>
      </c>
      <c r="E443" s="49">
        <f>+IF(Dataset!E442&lt;$E$1,Dataset!E442,"no")</f>
        <v>5</v>
      </c>
      <c r="F443" s="49" t="str">
        <f>+IF(Dataset!F442&lt;$F$1,Dataset!F442,"no")</f>
        <v>no</v>
      </c>
      <c r="G443" s="49">
        <f>+IF(Dataset!G442&lt;$G$1,Dataset!G442,"no")</f>
        <v>215</v>
      </c>
      <c r="H443" s="50" t="str">
        <f>+IF(Dataset!H442&lt;$H$1,Dataset!H442,"no")</f>
        <v>no</v>
      </c>
      <c r="I443" s="50">
        <f>+IF(Dataset!I442&lt;$I$1,Dataset!I442,"no")</f>
        <v>39.49</v>
      </c>
      <c r="J443" s="50">
        <f>+IF(Dataset!J442&lt;$J$1,Dataset!J442,"no")</f>
        <v>545.65</v>
      </c>
      <c r="K443" s="50">
        <f>+IF(Dataset!K442&lt;$K$1,Dataset!K442,"no")</f>
        <v>284.3</v>
      </c>
      <c r="L443" s="50">
        <f>+IF(Dataset!L442&lt;$L$1,Dataset!L442,"no")</f>
        <v>628.8</v>
      </c>
      <c r="M443" s="51" t="str">
        <f>+IF(Dataset!M442&lt;$M$1,Dataset!M442,"no")</f>
        <v>no</v>
      </c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47">
        <v>2011.0</v>
      </c>
      <c r="B444" s="48" t="s">
        <v>27</v>
      </c>
      <c r="C444" s="49">
        <f>+IF(Dataset!C443&lt;'por debajo del promedio - Prov'!$C$1,Dataset!C443,"no")</f>
        <v>282</v>
      </c>
      <c r="D444" s="49">
        <f>+IF(Dataset!D443&lt;$D$1,Dataset!D443,"no")</f>
        <v>41</v>
      </c>
      <c r="E444" s="49">
        <f>+IF(Dataset!E443&lt;$E$1,Dataset!E443,"no")</f>
        <v>6</v>
      </c>
      <c r="F444" s="49" t="str">
        <f>+IF(Dataset!F443&lt;$F$1,Dataset!F443,"no")</f>
        <v>no</v>
      </c>
      <c r="G444" s="49" t="str">
        <f>+IF(Dataset!G443&lt;$G$1,Dataset!G443,"no")</f>
        <v>no</v>
      </c>
      <c r="H444" s="50" t="str">
        <f>+IF(Dataset!H443&lt;$H$1,Dataset!H443,"no")</f>
        <v>no</v>
      </c>
      <c r="I444" s="50">
        <f>+IF(Dataset!I443&lt;$I$1,Dataset!I443,"no")</f>
        <v>248</v>
      </c>
      <c r="J444" s="50">
        <f>+IF(Dataset!J443&lt;$J$1,Dataset!J443,"no")</f>
        <v>507.5</v>
      </c>
      <c r="K444" s="50">
        <f>+IF(Dataset!K443&lt;$K$1,Dataset!K443,"no")</f>
        <v>83.55</v>
      </c>
      <c r="L444" s="50">
        <f>+IF(Dataset!L443&lt;$L$1,Dataset!L443,"no")</f>
        <v>638.55</v>
      </c>
      <c r="M444" s="51" t="str">
        <f>+IF(Dataset!M443&lt;$M$1,Dataset!M443,"no")</f>
        <v>no</v>
      </c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47">
        <v>2014.0</v>
      </c>
      <c r="B445" s="48" t="s">
        <v>35</v>
      </c>
      <c r="C445" s="49">
        <f>+IF(Dataset!C444&lt;'por debajo del promedio - Prov'!$C$1,Dataset!C444,"no")</f>
        <v>550</v>
      </c>
      <c r="D445" s="49">
        <f>+IF(Dataset!D444&lt;$D$1,Dataset!D444,"no")</f>
        <v>125</v>
      </c>
      <c r="E445" s="49">
        <f>+IF(Dataset!E444&lt;$E$1,Dataset!E444,"no")</f>
        <v>24</v>
      </c>
      <c r="F445" s="49" t="str">
        <f>+IF(Dataset!F444&lt;$F$1,Dataset!F444,"no")</f>
        <v>no</v>
      </c>
      <c r="G445" s="49" t="str">
        <f>+IF(Dataset!G444&lt;$G$1,Dataset!G444,"no")</f>
        <v>no</v>
      </c>
      <c r="H445" s="50" t="str">
        <f>+IF(Dataset!H444&lt;$H$1,Dataset!H444,"no")</f>
        <v>no</v>
      </c>
      <c r="I445" s="50">
        <f>+IF(Dataset!I444&lt;$I$1,Dataset!I444,"no")</f>
        <v>83.1</v>
      </c>
      <c r="J445" s="50">
        <f>+IF(Dataset!J444&lt;$J$1,Dataset!J444,"no")</f>
        <v>385.15</v>
      </c>
      <c r="K445" s="50">
        <f>+IF(Dataset!K444&lt;$K$1,Dataset!K444,"no")</f>
        <v>238.05</v>
      </c>
      <c r="L445" s="50">
        <f>+IF(Dataset!L444&lt;$L$1,Dataset!L444,"no")</f>
        <v>767.15</v>
      </c>
      <c r="M445" s="51" t="str">
        <f>+IF(Dataset!M444&lt;$M$1,Dataset!M444,"no")</f>
        <v>no</v>
      </c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47">
        <v>2002.0</v>
      </c>
      <c r="B446" s="48" t="s">
        <v>31</v>
      </c>
      <c r="C446" s="49" t="str">
        <f>+IF(Dataset!C445&lt;'por debajo del promedio - Prov'!$C$1,Dataset!C445,"no")</f>
        <v>no</v>
      </c>
      <c r="D446" s="49">
        <f>+IF(Dataset!D445&lt;$D$1,Dataset!D445,"no")</f>
        <v>156</v>
      </c>
      <c r="E446" s="49" t="str">
        <f>+IF(Dataset!E445&lt;$E$1,Dataset!E445,"no")</f>
        <v>no</v>
      </c>
      <c r="F446" s="49">
        <f>+IF(Dataset!F445&lt;$F$1,Dataset!F445,"no")</f>
        <v>19</v>
      </c>
      <c r="G446" s="49">
        <f>+IF(Dataset!G445&lt;$G$1,Dataset!G445,"no")</f>
        <v>64</v>
      </c>
      <c r="H446" s="50" t="str">
        <f>+IF(Dataset!H445&lt;$H$1,Dataset!H445,"no")</f>
        <v>no</v>
      </c>
      <c r="I446" s="50">
        <f>+IF(Dataset!I445&lt;$I$1,Dataset!I445,"no")</f>
        <v>27</v>
      </c>
      <c r="J446" s="50">
        <f>+IF(Dataset!J445&lt;$J$1,Dataset!J445,"no")</f>
        <v>47</v>
      </c>
      <c r="K446" s="50">
        <f>+IF(Dataset!K445&lt;$K$1,Dataset!K445,"no")</f>
        <v>290</v>
      </c>
      <c r="L446" s="50">
        <f>+IF(Dataset!L445&lt;$L$1,Dataset!L445,"no")</f>
        <v>1107</v>
      </c>
      <c r="M446" s="51" t="str">
        <f>+IF(Dataset!M445&lt;$M$1,Dataset!M445,"no")</f>
        <v>no</v>
      </c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47">
        <v>2017.0</v>
      </c>
      <c r="B447" s="48" t="s">
        <v>26</v>
      </c>
      <c r="C447" s="49">
        <f>+IF(Dataset!C446&lt;'por debajo del promedio - Prov'!$C$1,Dataset!C446,"no")</f>
        <v>63</v>
      </c>
      <c r="D447" s="49" t="str">
        <f>+IF(Dataset!D446&lt;$D$1,Dataset!D446,"no")</f>
        <v>no</v>
      </c>
      <c r="E447" s="49">
        <f>+IF(Dataset!E446&lt;$E$1,Dataset!E446,"no")</f>
        <v>50</v>
      </c>
      <c r="F447" s="49" t="str">
        <f>+IF(Dataset!F446&lt;$F$1,Dataset!F446,"no")</f>
        <v>no</v>
      </c>
      <c r="G447" s="49">
        <f>+IF(Dataset!G446&lt;$G$1,Dataset!G446,"no")</f>
        <v>13</v>
      </c>
      <c r="H447" s="50" t="str">
        <f>+IF(Dataset!H446&lt;$H$1,Dataset!H446,"no")</f>
        <v>no</v>
      </c>
      <c r="I447" s="50">
        <f>+IF(Dataset!I446&lt;$I$1,Dataset!I446,"no")</f>
        <v>20.58</v>
      </c>
      <c r="J447" s="50">
        <f>+IF(Dataset!J446&lt;$J$1,Dataset!J446,"no")</f>
        <v>24.53</v>
      </c>
      <c r="K447" s="50">
        <f>+IF(Dataset!K446&lt;$K$1,Dataset!K446,"no")</f>
        <v>143.24</v>
      </c>
      <c r="L447" s="50">
        <f>+IF(Dataset!L446&lt;$L$1,Dataset!L446,"no")</f>
        <v>1259.39</v>
      </c>
      <c r="M447" s="51" t="str">
        <f>+IF(Dataset!M446&lt;$M$1,Dataset!M446,"no")</f>
        <v>no</v>
      </c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47">
        <v>2001.0</v>
      </c>
      <c r="B448" s="48" t="s">
        <v>36</v>
      </c>
      <c r="C448" s="49">
        <f>+IF(Dataset!C447&lt;'por debajo del promedio - Prov'!$C$1,Dataset!C447,"no")</f>
        <v>38</v>
      </c>
      <c r="D448" s="49">
        <f>+IF(Dataset!D447&lt;$D$1,Dataset!D447,"no")</f>
        <v>6</v>
      </c>
      <c r="E448" s="49" t="str">
        <f>+IF(Dataset!E447&lt;$E$1,Dataset!E447,"no")</f>
        <v>no</v>
      </c>
      <c r="F448" s="49">
        <f>+IF(Dataset!F447&lt;$F$1,Dataset!F447,"no")</f>
        <v>32</v>
      </c>
      <c r="G448" s="49" t="str">
        <f>+IF(Dataset!G447&lt;$G$1,Dataset!G447,"no")</f>
        <v>no</v>
      </c>
      <c r="H448" s="50" t="str">
        <f>+IF(Dataset!H447&lt;$H$1,Dataset!H447,"no")</f>
        <v>no</v>
      </c>
      <c r="I448" s="50" t="str">
        <f>+IF(Dataset!I447&lt;$I$1,Dataset!I447,"no")</f>
        <v>no</v>
      </c>
      <c r="J448" s="50" t="str">
        <f>+IF(Dataset!J447&lt;$J$1,Dataset!J447,"no")</f>
        <v>no</v>
      </c>
      <c r="K448" s="50">
        <f>+IF(Dataset!K447&lt;$K$1,Dataset!K447,"no")</f>
        <v>70</v>
      </c>
      <c r="L448" s="50">
        <f>+IF(Dataset!L447&lt;$L$1,Dataset!L447,"no")</f>
        <v>1320</v>
      </c>
      <c r="M448" s="51" t="str">
        <f>+IF(Dataset!M447&lt;$M$1,Dataset!M447,"no")</f>
        <v>no</v>
      </c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47">
        <v>2018.0</v>
      </c>
      <c r="B449" s="48" t="s">
        <v>18</v>
      </c>
      <c r="C449" s="49">
        <f>+IF(Dataset!C448&lt;'por debajo del promedio - Prov'!$C$1,Dataset!C448,"no")</f>
        <v>12</v>
      </c>
      <c r="D449" s="49" t="str">
        <f>+IF(Dataset!D448&lt;$D$1,Dataset!D448,"no")</f>
        <v>no</v>
      </c>
      <c r="E449" s="49">
        <f>+IF(Dataset!E448&lt;$E$1,Dataset!E448,"no")</f>
        <v>12</v>
      </c>
      <c r="F449" s="49" t="str">
        <f>+IF(Dataset!F448&lt;$F$1,Dataset!F448,"no")</f>
        <v>no</v>
      </c>
      <c r="G449" s="49" t="str">
        <f>+IF(Dataset!G448&lt;$G$1,Dataset!G448,"no")</f>
        <v>no</v>
      </c>
      <c r="H449" s="50" t="str">
        <f>+IF(Dataset!H448&lt;$H$1,Dataset!H448,"no")</f>
        <v>no</v>
      </c>
      <c r="I449" s="50">
        <f>+IF(Dataset!I448&lt;$I$1,Dataset!I448,"no")</f>
        <v>1140</v>
      </c>
      <c r="J449" s="50" t="str">
        <f>+IF(Dataset!J448&lt;$J$1,Dataset!J448,"no")</f>
        <v>no</v>
      </c>
      <c r="K449" s="50">
        <f>+IF(Dataset!K448&lt;$K$1,Dataset!K448,"no")</f>
        <v>19</v>
      </c>
      <c r="L449" s="50">
        <f>+IF(Dataset!L448&lt;$L$1,Dataset!L448,"no")</f>
        <v>223</v>
      </c>
      <c r="M449" s="51" t="str">
        <f>+IF(Dataset!M448&lt;$M$1,Dataset!M448,"no")</f>
        <v>no</v>
      </c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47">
        <v>1998.0</v>
      </c>
      <c r="B450" s="48" t="s">
        <v>22</v>
      </c>
      <c r="C450" s="49">
        <f>+IF(Dataset!C449&lt;'por debajo del promedio - Prov'!$C$1,Dataset!C449,"no")</f>
        <v>314</v>
      </c>
      <c r="D450" s="49">
        <f>+IF(Dataset!D449&lt;$D$1,Dataset!D449,"no")</f>
        <v>189</v>
      </c>
      <c r="E450" s="49">
        <f>+IF(Dataset!E449&lt;$E$1,Dataset!E449,"no")</f>
        <v>92</v>
      </c>
      <c r="F450" s="49">
        <f>+IF(Dataset!F449&lt;$F$1,Dataset!F449,"no")</f>
        <v>2</v>
      </c>
      <c r="G450" s="49">
        <f>+IF(Dataset!G449&lt;$G$1,Dataset!G449,"no")</f>
        <v>31</v>
      </c>
      <c r="H450" s="50" t="str">
        <f>+IF(Dataset!H449&lt;$H$1,Dataset!H449,"no")</f>
        <v>no</v>
      </c>
      <c r="I450" s="50">
        <f>+IF(Dataset!I449&lt;$I$1,Dataset!I449,"no")</f>
        <v>399.5</v>
      </c>
      <c r="J450" s="50">
        <f>+IF(Dataset!J449&lt;$J$1,Dataset!J449,"no")</f>
        <v>322.5</v>
      </c>
      <c r="K450" s="50">
        <f>+IF(Dataset!K449&lt;$K$1,Dataset!K449,"no")</f>
        <v>250.5</v>
      </c>
      <c r="L450" s="50">
        <f>+IF(Dataset!L449&lt;$L$1,Dataset!L449,"no")</f>
        <v>408.5</v>
      </c>
      <c r="M450" s="51" t="str">
        <f>+IF(Dataset!M449&lt;$M$1,Dataset!M449,"no")</f>
        <v>no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47">
        <v>2006.0</v>
      </c>
      <c r="B451" s="48" t="s">
        <v>27</v>
      </c>
      <c r="C451" s="49">
        <f>+IF(Dataset!C450&lt;'por debajo del promedio - Prov'!$C$1,Dataset!C450,"no")</f>
        <v>18</v>
      </c>
      <c r="D451" s="49">
        <f>+IF(Dataset!D450&lt;$D$1,Dataset!D450,"no")</f>
        <v>18</v>
      </c>
      <c r="E451" s="49" t="str">
        <f>+IF(Dataset!E450&lt;$E$1,Dataset!E450,"no")</f>
        <v>no</v>
      </c>
      <c r="F451" s="49" t="str">
        <f>+IF(Dataset!F450&lt;$F$1,Dataset!F450,"no")</f>
        <v>no</v>
      </c>
      <c r="G451" s="49" t="str">
        <f>+IF(Dataset!G450&lt;$G$1,Dataset!G450,"no")</f>
        <v>no</v>
      </c>
      <c r="H451" s="50" t="str">
        <f>+IF(Dataset!H450&lt;$H$1,Dataset!H450,"no")</f>
        <v>no</v>
      </c>
      <c r="I451" s="50" t="str">
        <f>+IF(Dataset!I450&lt;$I$1,Dataset!I450,"no")</f>
        <v>no</v>
      </c>
      <c r="J451" s="50" t="str">
        <f>+IF(Dataset!J450&lt;$J$1,Dataset!J450,"no")</f>
        <v>no</v>
      </c>
      <c r="K451" s="50">
        <f>+IF(Dataset!K450&lt;$K$1,Dataset!K450,"no")</f>
        <v>152</v>
      </c>
      <c r="L451" s="50">
        <f>+IF(Dataset!L450&lt;$L$1,Dataset!L450,"no")</f>
        <v>1226.31</v>
      </c>
      <c r="M451" s="51" t="str">
        <f>+IF(Dataset!M450&lt;$M$1,Dataset!M450,"no")</f>
        <v>no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47">
        <v>1994.0</v>
      </c>
      <c r="B452" s="48" t="s">
        <v>35</v>
      </c>
      <c r="C452" s="49">
        <f>+IF(Dataset!C451&lt;'por debajo del promedio - Prov'!$C$1,Dataset!C451,"no")</f>
        <v>354</v>
      </c>
      <c r="D452" s="49">
        <f>+IF(Dataset!D451&lt;$D$1,Dataset!D451,"no")</f>
        <v>230</v>
      </c>
      <c r="E452" s="49">
        <f>+IF(Dataset!E451&lt;$E$1,Dataset!E451,"no")</f>
        <v>124</v>
      </c>
      <c r="F452" s="49" t="str">
        <f>+IF(Dataset!F451&lt;$F$1,Dataset!F451,"no")</f>
        <v>no</v>
      </c>
      <c r="G452" s="49" t="str">
        <f>+IF(Dataset!G451&lt;$G$1,Dataset!G451,"no")</f>
        <v>no</v>
      </c>
      <c r="H452" s="50" t="str">
        <f>+IF(Dataset!H451&lt;$H$1,Dataset!H451,"no")</f>
        <v>no</v>
      </c>
      <c r="I452" s="50" t="str">
        <f>+IF(Dataset!I451&lt;$I$1,Dataset!I451,"no")</f>
        <v>no</v>
      </c>
      <c r="J452" s="50" t="str">
        <f>+IF(Dataset!J451&lt;$J$1,Dataset!J451,"no")</f>
        <v>no</v>
      </c>
      <c r="K452" s="50">
        <f>+IF(Dataset!K451&lt;$K$1,Dataset!K451,"no")</f>
        <v>160.75</v>
      </c>
      <c r="L452" s="50">
        <f>+IF(Dataset!L451&lt;$L$1,Dataset!L451,"no")</f>
        <v>1185.25</v>
      </c>
      <c r="M452" s="51" t="str">
        <f>+IF(Dataset!M451&lt;$M$1,Dataset!M451,"no")</f>
        <v>no</v>
      </c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47">
        <v>2009.0</v>
      </c>
      <c r="B453" s="48" t="s">
        <v>16</v>
      </c>
      <c r="C453" s="49">
        <f>+IF(Dataset!C452&lt;'por debajo del promedio - Prov'!$C$1,Dataset!C452,"no")</f>
        <v>23</v>
      </c>
      <c r="D453" s="49">
        <f>+IF(Dataset!D452&lt;$D$1,Dataset!D452,"no")</f>
        <v>2</v>
      </c>
      <c r="E453" s="49" t="str">
        <f>+IF(Dataset!E452&lt;$E$1,Dataset!E452,"no")</f>
        <v>no</v>
      </c>
      <c r="F453" s="49" t="str">
        <f>+IF(Dataset!F452&lt;$F$1,Dataset!F452,"no")</f>
        <v>no</v>
      </c>
      <c r="G453" s="49">
        <f>+IF(Dataset!G452&lt;$G$1,Dataset!G452,"no")</f>
        <v>21</v>
      </c>
      <c r="H453" s="50" t="str">
        <f>+IF(Dataset!H452&lt;$H$1,Dataset!H452,"no")</f>
        <v>no</v>
      </c>
      <c r="I453" s="50" t="str">
        <f>+IF(Dataset!I452&lt;$I$1,Dataset!I452,"no")</f>
        <v>no</v>
      </c>
      <c r="J453" s="50">
        <f>+IF(Dataset!J452&lt;$J$1,Dataset!J452,"no")</f>
        <v>0.65</v>
      </c>
      <c r="K453" s="50">
        <f>+IF(Dataset!K452&lt;$K$1,Dataset!K452,"no")</f>
        <v>31.45</v>
      </c>
      <c r="L453" s="50">
        <f>+IF(Dataset!L452&lt;$L$1,Dataset!L452,"no")</f>
        <v>1310.53</v>
      </c>
      <c r="M453" s="51" t="str">
        <f>+IF(Dataset!M452&lt;$M$1,Dataset!M452,"no")</f>
        <v>no</v>
      </c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47">
        <v>1999.0</v>
      </c>
      <c r="B454" s="48" t="s">
        <v>36</v>
      </c>
      <c r="C454" s="49">
        <f>+IF(Dataset!C453&lt;'por debajo del promedio - Prov'!$C$1,Dataset!C453,"no")</f>
        <v>131</v>
      </c>
      <c r="D454" s="49">
        <f>+IF(Dataset!D453&lt;$D$1,Dataset!D453,"no")</f>
        <v>127</v>
      </c>
      <c r="E454" s="49">
        <f>+IF(Dataset!E453&lt;$E$1,Dataset!E453,"no")</f>
        <v>4</v>
      </c>
      <c r="F454" s="49" t="str">
        <f>+IF(Dataset!F453&lt;$F$1,Dataset!F453,"no")</f>
        <v>no</v>
      </c>
      <c r="G454" s="49" t="str">
        <f>+IF(Dataset!G453&lt;$G$1,Dataset!G453,"no")</f>
        <v>no</v>
      </c>
      <c r="H454" s="50" t="str">
        <f>+IF(Dataset!H453&lt;$H$1,Dataset!H453,"no")</f>
        <v>no</v>
      </c>
      <c r="I454" s="50">
        <f>+IF(Dataset!I453&lt;$I$1,Dataset!I453,"no")</f>
        <v>327.26</v>
      </c>
      <c r="J454" s="50">
        <f>+IF(Dataset!J453&lt;$J$1,Dataset!J453,"no")</f>
        <v>82.74</v>
      </c>
      <c r="K454" s="50">
        <f>+IF(Dataset!K453&lt;$K$1,Dataset!K453,"no")</f>
        <v>143.41</v>
      </c>
      <c r="L454" s="50">
        <f>+IF(Dataset!L453&lt;$L$1,Dataset!L453,"no")</f>
        <v>789.03</v>
      </c>
      <c r="M454" s="51" t="str">
        <f>+IF(Dataset!M453&lt;$M$1,Dataset!M453,"no")</f>
        <v>no</v>
      </c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47">
        <v>2005.0</v>
      </c>
      <c r="B455" s="48" t="s">
        <v>28</v>
      </c>
      <c r="C455" s="49">
        <f>+IF(Dataset!C454&lt;'por debajo del promedio - Prov'!$C$1,Dataset!C454,"no")</f>
        <v>10</v>
      </c>
      <c r="D455" s="49">
        <f>+IF(Dataset!D454&lt;$D$1,Dataset!D454,"no")</f>
        <v>10</v>
      </c>
      <c r="E455" s="49" t="str">
        <f>+IF(Dataset!E454&lt;$E$1,Dataset!E454,"no")</f>
        <v>no</v>
      </c>
      <c r="F455" s="49" t="str">
        <f>+IF(Dataset!F454&lt;$F$1,Dataset!F454,"no")</f>
        <v>no</v>
      </c>
      <c r="G455" s="49" t="str">
        <f>+IF(Dataset!G454&lt;$G$1,Dataset!G454,"no")</f>
        <v>no</v>
      </c>
      <c r="H455" s="50" t="str">
        <f>+IF(Dataset!H454&lt;$H$1,Dataset!H454,"no")</f>
        <v>no</v>
      </c>
      <c r="I455" s="50" t="str">
        <f>+IF(Dataset!I454&lt;$I$1,Dataset!I454,"no")</f>
        <v>no</v>
      </c>
      <c r="J455" s="50" t="str">
        <f>+IF(Dataset!J454&lt;$J$1,Dataset!J454,"no")</f>
        <v>no</v>
      </c>
      <c r="K455" s="50" t="str">
        <f>+IF(Dataset!K454&lt;$K$1,Dataset!K454,"no")</f>
        <v>no</v>
      </c>
      <c r="L455" s="50">
        <f>+IF(Dataset!L454&lt;$L$1,Dataset!L454,"no")</f>
        <v>1321</v>
      </c>
      <c r="M455" s="51" t="str">
        <f>+IF(Dataset!M454&lt;$M$1,Dataset!M454,"no")</f>
        <v>no</v>
      </c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47">
        <v>2015.0</v>
      </c>
      <c r="B456" s="48" t="s">
        <v>23</v>
      </c>
      <c r="C456" s="49" t="str">
        <f>+IF(Dataset!C455&lt;'por debajo del promedio - Prov'!$C$1,Dataset!C455,"no")</f>
        <v>no</v>
      </c>
      <c r="D456" s="49">
        <f>+IF(Dataset!D455&lt;$D$1,Dataset!D455,"no")</f>
        <v>65</v>
      </c>
      <c r="E456" s="49">
        <f>+IF(Dataset!E455&lt;$E$1,Dataset!E455,"no")</f>
        <v>284</v>
      </c>
      <c r="F456" s="49" t="str">
        <f>+IF(Dataset!F455&lt;$F$1,Dataset!F455,"no")</f>
        <v>no</v>
      </c>
      <c r="G456" s="49" t="str">
        <f>+IF(Dataset!G455&lt;$G$1,Dataset!G455,"no")</f>
        <v>no</v>
      </c>
      <c r="H456" s="50" t="str">
        <f>+IF(Dataset!H455&lt;$H$1,Dataset!H455,"no")</f>
        <v>no</v>
      </c>
      <c r="I456" s="50" t="str">
        <f>+IF(Dataset!I455&lt;$I$1,Dataset!I455,"no")</f>
        <v>no</v>
      </c>
      <c r="J456" s="50">
        <f>+IF(Dataset!J455&lt;$J$1,Dataset!J455,"no")</f>
        <v>0.1</v>
      </c>
      <c r="K456" s="50">
        <f>+IF(Dataset!K455&lt;$K$1,Dataset!K455,"no")</f>
        <v>222.73</v>
      </c>
      <c r="L456" s="50">
        <f>+IF(Dataset!L455&lt;$L$1,Dataset!L455,"no")</f>
        <v>1083.18</v>
      </c>
      <c r="M456" s="51" t="str">
        <f>+IF(Dataset!M455&lt;$M$1,Dataset!M455,"no")</f>
        <v>no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47">
        <v>1994.0</v>
      </c>
      <c r="B457" s="48" t="s">
        <v>23</v>
      </c>
      <c r="C457" s="49">
        <f>+IF(Dataset!C456&lt;'por debajo del promedio - Prov'!$C$1,Dataset!C456,"no")</f>
        <v>17</v>
      </c>
      <c r="D457" s="49">
        <f>+IF(Dataset!D456&lt;$D$1,Dataset!D456,"no")</f>
        <v>17</v>
      </c>
      <c r="E457" s="49" t="str">
        <f>+IF(Dataset!E456&lt;$E$1,Dataset!E456,"no")</f>
        <v>no</v>
      </c>
      <c r="F457" s="49" t="str">
        <f>+IF(Dataset!F456&lt;$F$1,Dataset!F456,"no")</f>
        <v>no</v>
      </c>
      <c r="G457" s="49" t="str">
        <f>+IF(Dataset!G456&lt;$G$1,Dataset!G456,"no")</f>
        <v>no</v>
      </c>
      <c r="H457" s="50" t="str">
        <f>+IF(Dataset!H456&lt;$H$1,Dataset!H456,"no")</f>
        <v>no</v>
      </c>
      <c r="I457" s="50">
        <f>+IF(Dataset!I456&lt;$I$1,Dataset!I456,"no")</f>
        <v>75</v>
      </c>
      <c r="J457" s="50">
        <f>+IF(Dataset!J456&lt;$J$1,Dataset!J456,"no")</f>
        <v>123</v>
      </c>
      <c r="K457" s="50">
        <f>+IF(Dataset!K456&lt;$K$1,Dataset!K456,"no")</f>
        <v>101</v>
      </c>
      <c r="L457" s="50">
        <f>+IF(Dataset!L456&lt;$L$1,Dataset!L456,"no")</f>
        <v>1004</v>
      </c>
      <c r="M457" s="51" t="str">
        <f>+IF(Dataset!M456&lt;$M$1,Dataset!M456,"no")</f>
        <v>no</v>
      </c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47">
        <v>2005.0</v>
      </c>
      <c r="B458" s="48" t="s">
        <v>32</v>
      </c>
      <c r="C458" s="49">
        <f>+IF(Dataset!C457&lt;'por debajo del promedio - Prov'!$C$1,Dataset!C457,"no")</f>
        <v>6</v>
      </c>
      <c r="D458" s="49">
        <f>+IF(Dataset!D457&lt;$D$1,Dataset!D457,"no")</f>
        <v>3</v>
      </c>
      <c r="E458" s="49">
        <f>+IF(Dataset!E457&lt;$E$1,Dataset!E457,"no")</f>
        <v>3</v>
      </c>
      <c r="F458" s="49" t="str">
        <f>+IF(Dataset!F457&lt;$F$1,Dataset!F457,"no")</f>
        <v>no</v>
      </c>
      <c r="G458" s="49" t="str">
        <f>+IF(Dataset!G457&lt;$G$1,Dataset!G457,"no")</f>
        <v>no</v>
      </c>
      <c r="H458" s="50" t="str">
        <f>+IF(Dataset!H457&lt;$H$1,Dataset!H457,"no")</f>
        <v>no</v>
      </c>
      <c r="I458" s="50" t="str">
        <f>+IF(Dataset!I457&lt;$I$1,Dataset!I457,"no")</f>
        <v>no</v>
      </c>
      <c r="J458" s="50" t="str">
        <f>+IF(Dataset!J457&lt;$J$1,Dataset!J457,"no")</f>
        <v>no</v>
      </c>
      <c r="K458" s="50" t="str">
        <f>+IF(Dataset!K457&lt;$K$1,Dataset!K457,"no")</f>
        <v>no</v>
      </c>
      <c r="L458" s="50">
        <f>+IF(Dataset!L457&lt;$L$1,Dataset!L457,"no")</f>
        <v>1300</v>
      </c>
      <c r="M458" s="51" t="str">
        <f>+IF(Dataset!M457&lt;$M$1,Dataset!M457,"no")</f>
        <v>no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47">
        <v>2011.0</v>
      </c>
      <c r="B459" s="48" t="s">
        <v>31</v>
      </c>
      <c r="C459" s="49">
        <f>+IF(Dataset!C458&lt;'por debajo del promedio - Prov'!$C$1,Dataset!C458,"no")</f>
        <v>3</v>
      </c>
      <c r="D459" s="49" t="str">
        <f>+IF(Dataset!D458&lt;$D$1,Dataset!D458,"no")</f>
        <v>no</v>
      </c>
      <c r="E459" s="49" t="str">
        <f>+IF(Dataset!E458&lt;$E$1,Dataset!E458,"no")</f>
        <v>no</v>
      </c>
      <c r="F459" s="49" t="str">
        <f>+IF(Dataset!F458&lt;$F$1,Dataset!F458,"no")</f>
        <v>no</v>
      </c>
      <c r="G459" s="49">
        <f>+IF(Dataset!G458&lt;$G$1,Dataset!G458,"no")</f>
        <v>3</v>
      </c>
      <c r="H459" s="50" t="str">
        <f>+IF(Dataset!H458&lt;$H$1,Dataset!H458,"no")</f>
        <v>no</v>
      </c>
      <c r="I459" s="50">
        <f>+IF(Dataset!I458&lt;$I$1,Dataset!I458,"no")</f>
        <v>720</v>
      </c>
      <c r="J459" s="50">
        <f>+IF(Dataset!J458&lt;$J$1,Dataset!J458,"no")</f>
        <v>50</v>
      </c>
      <c r="K459" s="50" t="str">
        <f>+IF(Dataset!K458&lt;$K$1,Dataset!K458,"no")</f>
        <v>no</v>
      </c>
      <c r="L459" s="50">
        <f>+IF(Dataset!L458&lt;$L$1,Dataset!L458,"no")</f>
        <v>510</v>
      </c>
      <c r="M459" s="51" t="str">
        <f>+IF(Dataset!M458&lt;$M$1,Dataset!M458,"no")</f>
        <v>no</v>
      </c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47">
        <v>1999.0</v>
      </c>
      <c r="B460" s="48" t="s">
        <v>38</v>
      </c>
      <c r="C460" s="49">
        <f>+IF(Dataset!C459&lt;'por debajo del promedio - Prov'!$C$1,Dataset!C459,"no")</f>
        <v>1</v>
      </c>
      <c r="D460" s="49" t="str">
        <f>+IF(Dataset!D459&lt;$D$1,Dataset!D459,"no")</f>
        <v>no</v>
      </c>
      <c r="E460" s="49" t="str">
        <f>+IF(Dataset!E459&lt;$E$1,Dataset!E459,"no")</f>
        <v>no</v>
      </c>
      <c r="F460" s="49" t="str">
        <f>+IF(Dataset!F459&lt;$F$1,Dataset!F459,"no")</f>
        <v>no</v>
      </c>
      <c r="G460" s="49">
        <f>+IF(Dataset!G459&lt;$G$1,Dataset!G459,"no")</f>
        <v>1</v>
      </c>
      <c r="H460" s="50" t="str">
        <f>+IF(Dataset!H459&lt;$H$1,Dataset!H459,"no")</f>
        <v>no</v>
      </c>
      <c r="I460" s="50">
        <f>+IF(Dataset!I459&lt;$I$1,Dataset!I459,"no")</f>
        <v>175.61</v>
      </c>
      <c r="J460" s="50">
        <f>+IF(Dataset!J459&lt;$J$1,Dataset!J459,"no")</f>
        <v>26.36</v>
      </c>
      <c r="K460" s="50">
        <f>+IF(Dataset!K459&lt;$K$1,Dataset!K459,"no")</f>
        <v>528.74</v>
      </c>
      <c r="L460" s="50">
        <f>+IF(Dataset!L459&lt;$L$1,Dataset!L459,"no")</f>
        <v>531.25</v>
      </c>
      <c r="M460" s="51" t="str">
        <f>+IF(Dataset!M459&lt;$M$1,Dataset!M459,"no")</f>
        <v>no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47">
        <v>1997.0</v>
      </c>
      <c r="B461" s="48" t="s">
        <v>19</v>
      </c>
      <c r="C461" s="49">
        <f>+IF(Dataset!C460&lt;'por debajo del promedio - Prov'!$C$1,Dataset!C460,"no")</f>
        <v>4</v>
      </c>
      <c r="D461" s="49" t="str">
        <f>+IF(Dataset!D460&lt;$D$1,Dataset!D460,"no")</f>
        <v>no</v>
      </c>
      <c r="E461" s="49" t="str">
        <f>+IF(Dataset!E460&lt;$E$1,Dataset!E460,"no")</f>
        <v>no</v>
      </c>
      <c r="F461" s="49" t="str">
        <f>+IF(Dataset!F460&lt;$F$1,Dataset!F460,"no")</f>
        <v>no</v>
      </c>
      <c r="G461" s="49">
        <f>+IF(Dataset!G460&lt;$G$1,Dataset!G460,"no")</f>
        <v>4</v>
      </c>
      <c r="H461" s="50" t="str">
        <f>+IF(Dataset!H460&lt;$H$1,Dataset!H460,"no")</f>
        <v>no</v>
      </c>
      <c r="I461" s="50">
        <f>+IF(Dataset!I460&lt;$I$1,Dataset!I460,"no")</f>
        <v>300</v>
      </c>
      <c r="J461" s="50" t="str">
        <f>+IF(Dataset!J460&lt;$J$1,Dataset!J460,"no")</f>
        <v>no</v>
      </c>
      <c r="K461" s="50">
        <f>+IF(Dataset!K460&lt;$K$1,Dataset!K460,"no")</f>
        <v>400</v>
      </c>
      <c r="L461" s="50">
        <f>+IF(Dataset!L460&lt;$L$1,Dataset!L460,"no")</f>
        <v>500</v>
      </c>
      <c r="M461" s="51" t="str">
        <f>+IF(Dataset!M460&lt;$M$1,Dataset!M460,"no")</f>
        <v>no</v>
      </c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47">
        <v>1999.0</v>
      </c>
      <c r="B462" s="48" t="s">
        <v>25</v>
      </c>
      <c r="C462" s="49">
        <f>+IF(Dataset!C461&lt;'por debajo del promedio - Prov'!$C$1,Dataset!C461,"no")</f>
        <v>55</v>
      </c>
      <c r="D462" s="49">
        <f>+IF(Dataset!D461&lt;$D$1,Dataset!D461,"no")</f>
        <v>34</v>
      </c>
      <c r="E462" s="49">
        <f>+IF(Dataset!E461&lt;$E$1,Dataset!E461,"no")</f>
        <v>2</v>
      </c>
      <c r="F462" s="49" t="str">
        <f>+IF(Dataset!F461&lt;$F$1,Dataset!F461,"no")</f>
        <v>no</v>
      </c>
      <c r="G462" s="49">
        <f>+IF(Dataset!G461&lt;$G$1,Dataset!G461,"no")</f>
        <v>19</v>
      </c>
      <c r="H462" s="50" t="str">
        <f>+IF(Dataset!H461&lt;$H$1,Dataset!H461,"no")</f>
        <v>no</v>
      </c>
      <c r="I462" s="50">
        <f>+IF(Dataset!I461&lt;$I$1,Dataset!I461,"no")</f>
        <v>127</v>
      </c>
      <c r="J462" s="50">
        <f>+IF(Dataset!J461&lt;$J$1,Dataset!J461,"no")</f>
        <v>38</v>
      </c>
      <c r="K462" s="50">
        <f>+IF(Dataset!K461&lt;$K$1,Dataset!K461,"no")</f>
        <v>73</v>
      </c>
      <c r="L462" s="50">
        <f>+IF(Dataset!L461&lt;$L$1,Dataset!L461,"no")</f>
        <v>939</v>
      </c>
      <c r="M462" s="51" t="str">
        <f>+IF(Dataset!M461&lt;$M$1,Dataset!M461,"no")</f>
        <v>no</v>
      </c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47">
        <v>2007.0</v>
      </c>
      <c r="B463" s="48" t="s">
        <v>19</v>
      </c>
      <c r="C463" s="49">
        <f>+IF(Dataset!C462&lt;'por debajo del promedio - Prov'!$C$1,Dataset!C462,"no")</f>
        <v>86</v>
      </c>
      <c r="D463" s="49">
        <f>+IF(Dataset!D462&lt;$D$1,Dataset!D462,"no")</f>
        <v>60</v>
      </c>
      <c r="E463" s="49" t="str">
        <f>+IF(Dataset!E462&lt;$E$1,Dataset!E462,"no")</f>
        <v>no</v>
      </c>
      <c r="F463" s="49">
        <f>+IF(Dataset!F462&lt;$F$1,Dataset!F462,"no")</f>
        <v>2</v>
      </c>
      <c r="G463" s="49">
        <f>+IF(Dataset!G462&lt;$G$1,Dataset!G462,"no")</f>
        <v>24</v>
      </c>
      <c r="H463" s="50" t="str">
        <f>+IF(Dataset!H462&lt;$H$1,Dataset!H462,"no")</f>
        <v>no</v>
      </c>
      <c r="I463" s="50">
        <f>+IF(Dataset!I462&lt;$I$1,Dataset!I462,"no")</f>
        <v>646</v>
      </c>
      <c r="J463" s="50">
        <f>+IF(Dataset!J462&lt;$J$1,Dataset!J462,"no")</f>
        <v>203</v>
      </c>
      <c r="K463" s="50">
        <f>+IF(Dataset!K462&lt;$K$1,Dataset!K462,"no")</f>
        <v>145</v>
      </c>
      <c r="L463" s="50">
        <f>+IF(Dataset!L462&lt;$L$1,Dataset!L462,"no")</f>
        <v>181</v>
      </c>
      <c r="M463" s="51" t="str">
        <f>+IF(Dataset!M462&lt;$M$1,Dataset!M462,"no")</f>
        <v>no</v>
      </c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47">
        <v>2009.0</v>
      </c>
      <c r="B464" s="48" t="s">
        <v>19</v>
      </c>
      <c r="C464" s="49">
        <f>+IF(Dataset!C463&lt;'por debajo del promedio - Prov'!$C$1,Dataset!C463,"no")</f>
        <v>20</v>
      </c>
      <c r="D464" s="49">
        <f>+IF(Dataset!D463&lt;$D$1,Dataset!D463,"no")</f>
        <v>15</v>
      </c>
      <c r="E464" s="49" t="str">
        <f>+IF(Dataset!E463&lt;$E$1,Dataset!E463,"no")</f>
        <v>no</v>
      </c>
      <c r="F464" s="49" t="str">
        <f>+IF(Dataset!F463&lt;$F$1,Dataset!F463,"no")</f>
        <v>no</v>
      </c>
      <c r="G464" s="49">
        <f>+IF(Dataset!G463&lt;$G$1,Dataset!G463,"no")</f>
        <v>5</v>
      </c>
      <c r="H464" s="50" t="str">
        <f>+IF(Dataset!H463&lt;$H$1,Dataset!H463,"no")</f>
        <v>no</v>
      </c>
      <c r="I464" s="50">
        <f>+IF(Dataset!I463&lt;$I$1,Dataset!I463,"no")</f>
        <v>18</v>
      </c>
      <c r="J464" s="50">
        <f>+IF(Dataset!J463&lt;$J$1,Dataset!J463,"no")</f>
        <v>400</v>
      </c>
      <c r="K464" s="50">
        <f>+IF(Dataset!K463&lt;$K$1,Dataset!K463,"no")</f>
        <v>109</v>
      </c>
      <c r="L464" s="50">
        <f>+IF(Dataset!L463&lt;$L$1,Dataset!L463,"no")</f>
        <v>640</v>
      </c>
      <c r="M464" s="51" t="str">
        <f>+IF(Dataset!M463&lt;$M$1,Dataset!M463,"no")</f>
        <v>no</v>
      </c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47">
        <v>2015.0</v>
      </c>
      <c r="B465" s="48" t="s">
        <v>27</v>
      </c>
      <c r="C465" s="49">
        <f>+IF(Dataset!C464&lt;'por debajo del promedio - Prov'!$C$1,Dataset!C464,"no")</f>
        <v>282</v>
      </c>
      <c r="D465" s="49">
        <f>+IF(Dataset!D464&lt;$D$1,Dataset!D464,"no")</f>
        <v>156</v>
      </c>
      <c r="E465" s="49">
        <f>+IF(Dataset!E464&lt;$E$1,Dataset!E464,"no")</f>
        <v>124</v>
      </c>
      <c r="F465" s="49">
        <f>+IF(Dataset!F464&lt;$F$1,Dataset!F464,"no")</f>
        <v>2</v>
      </c>
      <c r="G465" s="49" t="str">
        <f>+IF(Dataset!G464&lt;$G$1,Dataset!G464,"no")</f>
        <v>no</v>
      </c>
      <c r="H465" s="50" t="str">
        <f>+IF(Dataset!H464&lt;$H$1,Dataset!H464,"no")</f>
        <v>no</v>
      </c>
      <c r="I465" s="50" t="str">
        <f>+IF(Dataset!I464&lt;$I$1,Dataset!I464,"no")</f>
        <v>no</v>
      </c>
      <c r="J465" s="50" t="str">
        <f>+IF(Dataset!J464&lt;$J$1,Dataset!J464,"no")</f>
        <v>no</v>
      </c>
      <c r="K465" s="50">
        <f>+IF(Dataset!K464&lt;$K$1,Dataset!K464,"no")</f>
        <v>125.5</v>
      </c>
      <c r="L465" s="50">
        <f>+IF(Dataset!L464&lt;$L$1,Dataset!L464,"no")</f>
        <v>1039</v>
      </c>
      <c r="M465" s="51" t="str">
        <f>+IF(Dataset!M464&lt;$M$1,Dataset!M464,"no")</f>
        <v>no</v>
      </c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47">
        <v>2013.0</v>
      </c>
      <c r="B466" s="48" t="s">
        <v>17</v>
      </c>
      <c r="C466" s="49">
        <f>+IF(Dataset!C465&lt;'por debajo del promedio - Prov'!$C$1,Dataset!C465,"no")</f>
        <v>47</v>
      </c>
      <c r="D466" s="49">
        <f>+IF(Dataset!D465&lt;$D$1,Dataset!D465,"no")</f>
        <v>20</v>
      </c>
      <c r="E466" s="49">
        <f>+IF(Dataset!E465&lt;$E$1,Dataset!E465,"no")</f>
        <v>11</v>
      </c>
      <c r="F466" s="49" t="str">
        <f>+IF(Dataset!F465&lt;$F$1,Dataset!F465,"no")</f>
        <v>no</v>
      </c>
      <c r="G466" s="49">
        <f>+IF(Dataset!G465&lt;$G$1,Dataset!G465,"no")</f>
        <v>16</v>
      </c>
      <c r="H466" s="50" t="str">
        <f>+IF(Dataset!H465&lt;$H$1,Dataset!H465,"no")</f>
        <v>no</v>
      </c>
      <c r="I466" s="50">
        <f>+IF(Dataset!I465&lt;$I$1,Dataset!I465,"no")</f>
        <v>30</v>
      </c>
      <c r="J466" s="50">
        <f>+IF(Dataset!J465&lt;$J$1,Dataset!J465,"no")</f>
        <v>23</v>
      </c>
      <c r="K466" s="50">
        <f>+IF(Dataset!K465&lt;$K$1,Dataset!K465,"no")</f>
        <v>52</v>
      </c>
      <c r="L466" s="50">
        <f>+IF(Dataset!L465&lt;$L$1,Dataset!L465,"no")</f>
        <v>1059</v>
      </c>
      <c r="M466" s="51" t="str">
        <f>+IF(Dataset!M465&lt;$M$1,Dataset!M465,"no")</f>
        <v>no</v>
      </c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47">
        <v>2009.0</v>
      </c>
      <c r="B467" s="48" t="s">
        <v>17</v>
      </c>
      <c r="C467" s="49" t="str">
        <f>+IF(Dataset!C466&lt;'por debajo del promedio - Prov'!$C$1,Dataset!C466,"no")</f>
        <v>no</v>
      </c>
      <c r="D467" s="49">
        <f>+IF(Dataset!D466&lt;$D$1,Dataset!D466,"no")</f>
        <v>151</v>
      </c>
      <c r="E467" s="49" t="str">
        <f>+IF(Dataset!E466&lt;$E$1,Dataset!E466,"no")</f>
        <v>no</v>
      </c>
      <c r="F467" s="49">
        <f>+IF(Dataset!F466&lt;$F$1,Dataset!F466,"no")</f>
        <v>2</v>
      </c>
      <c r="G467" s="49" t="str">
        <f>+IF(Dataset!G466&lt;$G$1,Dataset!G466,"no")</f>
        <v>no</v>
      </c>
      <c r="H467" s="50" t="str">
        <f>+IF(Dataset!H466&lt;$H$1,Dataset!H466,"no")</f>
        <v>no</v>
      </c>
      <c r="I467" s="50" t="str">
        <f>+IF(Dataset!I466&lt;$I$1,Dataset!I466,"no")</f>
        <v>no</v>
      </c>
      <c r="J467" s="50" t="str">
        <f>+IF(Dataset!J466&lt;$J$1,Dataset!J466,"no")</f>
        <v>no</v>
      </c>
      <c r="K467" s="50">
        <f>+IF(Dataset!K466&lt;$K$1,Dataset!K466,"no")</f>
        <v>65.57</v>
      </c>
      <c r="L467" s="50">
        <f>+IF(Dataset!L466&lt;$L$1,Dataset!L466,"no")</f>
        <v>1090.16</v>
      </c>
      <c r="M467" s="51" t="str">
        <f>+IF(Dataset!M466&lt;$M$1,Dataset!M466,"no")</f>
        <v>no</v>
      </c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47">
        <v>2018.0</v>
      </c>
      <c r="B468" s="48" t="s">
        <v>33</v>
      </c>
      <c r="C468" s="49">
        <f>+IF(Dataset!C467&lt;'por debajo del promedio - Prov'!$C$1,Dataset!C467,"no")</f>
        <v>207</v>
      </c>
      <c r="D468" s="49">
        <f>+IF(Dataset!D467&lt;$D$1,Dataset!D467,"no")</f>
        <v>124</v>
      </c>
      <c r="E468" s="49">
        <f>+IF(Dataset!E467&lt;$E$1,Dataset!E467,"no")</f>
        <v>6</v>
      </c>
      <c r="F468" s="49">
        <f>+IF(Dataset!F467&lt;$F$1,Dataset!F467,"no")</f>
        <v>12</v>
      </c>
      <c r="G468" s="49">
        <f>+IF(Dataset!G467&lt;$G$1,Dataset!G467,"no")</f>
        <v>65</v>
      </c>
      <c r="H468" s="50" t="str">
        <f>+IF(Dataset!H467&lt;$H$1,Dataset!H467,"no")</f>
        <v>no</v>
      </c>
      <c r="I468" s="50">
        <f>+IF(Dataset!I467&lt;$I$1,Dataset!I467,"no")</f>
        <v>29.45</v>
      </c>
      <c r="J468" s="50">
        <f>+IF(Dataset!J467&lt;$J$1,Dataset!J467,"no")</f>
        <v>23.01</v>
      </c>
      <c r="K468" s="50">
        <f>+IF(Dataset!K467&lt;$K$1,Dataset!K467,"no")</f>
        <v>546.46</v>
      </c>
      <c r="L468" s="50">
        <f>+IF(Dataset!L467&lt;$L$1,Dataset!L467,"no")</f>
        <v>554.86</v>
      </c>
      <c r="M468" s="51" t="str">
        <f>+IF(Dataset!M467&lt;$M$1,Dataset!M467,"no")</f>
        <v>no</v>
      </c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47">
        <v>2018.0</v>
      </c>
      <c r="B469" s="48" t="s">
        <v>35</v>
      </c>
      <c r="C469" s="49">
        <f>+IF(Dataset!C468&lt;'por debajo del promedio - Prov'!$C$1,Dataset!C468,"no")</f>
        <v>265</v>
      </c>
      <c r="D469" s="49">
        <f>+IF(Dataset!D468&lt;$D$1,Dataset!D468,"no")</f>
        <v>183</v>
      </c>
      <c r="E469" s="49">
        <f>+IF(Dataset!E468&lt;$E$1,Dataset!E468,"no")</f>
        <v>82</v>
      </c>
      <c r="F469" s="49" t="str">
        <f>+IF(Dataset!F468&lt;$F$1,Dataset!F468,"no")</f>
        <v>no</v>
      </c>
      <c r="G469" s="49" t="str">
        <f>+IF(Dataset!G468&lt;$G$1,Dataset!G468,"no")</f>
        <v>no</v>
      </c>
      <c r="H469" s="50" t="str">
        <f>+IF(Dataset!H468&lt;$H$1,Dataset!H468,"no")</f>
        <v>no</v>
      </c>
      <c r="I469" s="50">
        <f>+IF(Dataset!I468&lt;$I$1,Dataset!I468,"no")</f>
        <v>120</v>
      </c>
      <c r="J469" s="50">
        <f>+IF(Dataset!J468&lt;$J$1,Dataset!J468,"no")</f>
        <v>15</v>
      </c>
      <c r="K469" s="50">
        <f>+IF(Dataset!K468&lt;$K$1,Dataset!K468,"no")</f>
        <v>148</v>
      </c>
      <c r="L469" s="50">
        <f>+IF(Dataset!L468&lt;$L$1,Dataset!L468,"no")</f>
        <v>839.75</v>
      </c>
      <c r="M469" s="51" t="str">
        <f>+IF(Dataset!M468&lt;$M$1,Dataset!M468,"no")</f>
        <v>no</v>
      </c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47">
        <v>1997.0</v>
      </c>
      <c r="B470" s="48" t="s">
        <v>16</v>
      </c>
      <c r="C470" s="49">
        <f>+IF(Dataset!C469&lt;'por debajo del promedio - Prov'!$C$1,Dataset!C469,"no")</f>
        <v>20</v>
      </c>
      <c r="D470" s="49">
        <f>+IF(Dataset!D469&lt;$D$1,Dataset!D469,"no")</f>
        <v>9</v>
      </c>
      <c r="E470" s="49" t="str">
        <f>+IF(Dataset!E469&lt;$E$1,Dataset!E469,"no")</f>
        <v>no</v>
      </c>
      <c r="F470" s="49" t="str">
        <f>+IF(Dataset!F469&lt;$F$1,Dataset!F469,"no")</f>
        <v>no</v>
      </c>
      <c r="G470" s="49">
        <f>+IF(Dataset!G469&lt;$G$1,Dataset!G469,"no")</f>
        <v>11</v>
      </c>
      <c r="H470" s="50" t="str">
        <f>+IF(Dataset!H469&lt;$H$1,Dataset!H469,"no")</f>
        <v>no</v>
      </c>
      <c r="I470" s="50">
        <f>+IF(Dataset!I469&lt;$I$1,Dataset!I469,"no")</f>
        <v>102</v>
      </c>
      <c r="J470" s="50">
        <f>+IF(Dataset!J469&lt;$J$1,Dataset!J469,"no")</f>
        <v>87</v>
      </c>
      <c r="K470" s="50">
        <f>+IF(Dataset!K469&lt;$K$1,Dataset!K469,"no")</f>
        <v>98</v>
      </c>
      <c r="L470" s="50">
        <f>+IF(Dataset!L469&lt;$L$1,Dataset!L469,"no")</f>
        <v>820</v>
      </c>
      <c r="M470" s="51" t="str">
        <f>+IF(Dataset!M469&lt;$M$1,Dataset!M469,"no")</f>
        <v>no</v>
      </c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47">
        <v>2016.0</v>
      </c>
      <c r="B471" s="48" t="s">
        <v>34</v>
      </c>
      <c r="C471" s="49">
        <f>+IF(Dataset!C470&lt;'por debajo del promedio - Prov'!$C$1,Dataset!C470,"no")</f>
        <v>173</v>
      </c>
      <c r="D471" s="49" t="str">
        <f>+IF(Dataset!D470&lt;$D$1,Dataset!D470,"no")</f>
        <v>no</v>
      </c>
      <c r="E471" s="49">
        <f>+IF(Dataset!E470&lt;$E$1,Dataset!E470,"no")</f>
        <v>173</v>
      </c>
      <c r="F471" s="49" t="str">
        <f>+IF(Dataset!F470&lt;$F$1,Dataset!F470,"no")</f>
        <v>no</v>
      </c>
      <c r="G471" s="49" t="str">
        <f>+IF(Dataset!G470&lt;$G$1,Dataset!G470,"no")</f>
        <v>no</v>
      </c>
      <c r="H471" s="50" t="str">
        <f>+IF(Dataset!H470&lt;$H$1,Dataset!H470,"no")</f>
        <v>no</v>
      </c>
      <c r="I471" s="50">
        <f>+IF(Dataset!I470&lt;$I$1,Dataset!I470,"no")</f>
        <v>154</v>
      </c>
      <c r="J471" s="50">
        <f>+IF(Dataset!J470&lt;$J$1,Dataset!J470,"no")</f>
        <v>756.5</v>
      </c>
      <c r="K471" s="50">
        <f>+IF(Dataset!K470&lt;$K$1,Dataset!K470,"no")</f>
        <v>26.5</v>
      </c>
      <c r="L471" s="50">
        <f>+IF(Dataset!L470&lt;$L$1,Dataset!L470,"no")</f>
        <v>166.21</v>
      </c>
      <c r="M471" s="51" t="str">
        <f>+IF(Dataset!M470&lt;$M$1,Dataset!M470,"no")</f>
        <v>no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47">
        <v>2010.0</v>
      </c>
      <c r="B472" s="48" t="s">
        <v>17</v>
      </c>
      <c r="C472" s="49">
        <f>+IF(Dataset!C471&lt;'por debajo del promedio - Prov'!$C$1,Dataset!C471,"no")</f>
        <v>12</v>
      </c>
      <c r="D472" s="49">
        <f>+IF(Dataset!D471&lt;$D$1,Dataset!D471,"no")</f>
        <v>8</v>
      </c>
      <c r="E472" s="49">
        <f>+IF(Dataset!E471&lt;$E$1,Dataset!E471,"no")</f>
        <v>1</v>
      </c>
      <c r="F472" s="49" t="str">
        <f>+IF(Dataset!F471&lt;$F$1,Dataset!F471,"no")</f>
        <v>no</v>
      </c>
      <c r="G472" s="49">
        <f>+IF(Dataset!G471&lt;$G$1,Dataset!G471,"no")</f>
        <v>3</v>
      </c>
      <c r="H472" s="50" t="str">
        <f>+IF(Dataset!H471&lt;$H$1,Dataset!H471,"no")</f>
        <v>no</v>
      </c>
      <c r="I472" s="50">
        <f>+IF(Dataset!I471&lt;$I$1,Dataset!I471,"no")</f>
        <v>21</v>
      </c>
      <c r="J472" s="50">
        <f>+IF(Dataset!J471&lt;$J$1,Dataset!J471,"no")</f>
        <v>138</v>
      </c>
      <c r="K472" s="50" t="str">
        <f>+IF(Dataset!K471&lt;$K$1,Dataset!K471,"no")</f>
        <v>no</v>
      </c>
      <c r="L472" s="50">
        <f>+IF(Dataset!L471&lt;$L$1,Dataset!L471,"no")</f>
        <v>940.04</v>
      </c>
      <c r="M472" s="51" t="str">
        <f>+IF(Dataset!M471&lt;$M$1,Dataset!M471,"no")</f>
        <v>no</v>
      </c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47">
        <v>1995.0</v>
      </c>
      <c r="B473" s="48" t="s">
        <v>25</v>
      </c>
      <c r="C473" s="49" t="str">
        <f>+IF(Dataset!C472&lt;'por debajo del promedio - Prov'!$C$1,Dataset!C472,"no")</f>
        <v>no</v>
      </c>
      <c r="D473" s="49">
        <f>+IF(Dataset!D472&lt;$D$1,Dataset!D472,"no")</f>
        <v>64</v>
      </c>
      <c r="E473" s="49">
        <f>+IF(Dataset!E472&lt;$E$1,Dataset!E472,"no")</f>
        <v>29</v>
      </c>
      <c r="F473" s="49" t="str">
        <f>+IF(Dataset!F472&lt;$F$1,Dataset!F472,"no")</f>
        <v>no</v>
      </c>
      <c r="G473" s="49" t="str">
        <f>+IF(Dataset!G472&lt;$G$1,Dataset!G472,"no")</f>
        <v>no</v>
      </c>
      <c r="H473" s="50" t="str">
        <f>+IF(Dataset!H472&lt;$H$1,Dataset!H472,"no")</f>
        <v>no</v>
      </c>
      <c r="I473" s="50">
        <f>+IF(Dataset!I472&lt;$I$1,Dataset!I472,"no")</f>
        <v>34.47</v>
      </c>
      <c r="J473" s="50">
        <f>+IF(Dataset!J472&lt;$J$1,Dataset!J472,"no")</f>
        <v>2.61</v>
      </c>
      <c r="K473" s="50">
        <f>+IF(Dataset!K472&lt;$K$1,Dataset!K472,"no")</f>
        <v>218.56</v>
      </c>
      <c r="L473" s="50">
        <f>+IF(Dataset!L472&lt;$L$1,Dataset!L472,"no")</f>
        <v>838.81</v>
      </c>
      <c r="M473" s="51" t="str">
        <f>+IF(Dataset!M472&lt;$M$1,Dataset!M472,"no")</f>
        <v>no</v>
      </c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47">
        <v>2012.0</v>
      </c>
      <c r="B474" s="48" t="s">
        <v>38</v>
      </c>
      <c r="C474" s="49">
        <f>+IF(Dataset!C473&lt;'por debajo del promedio - Prov'!$C$1,Dataset!C473,"no")</f>
        <v>47</v>
      </c>
      <c r="D474" s="49">
        <f>+IF(Dataset!D473&lt;$D$1,Dataset!D473,"no")</f>
        <v>25</v>
      </c>
      <c r="E474" s="49">
        <f>+IF(Dataset!E473&lt;$E$1,Dataset!E473,"no")</f>
        <v>11</v>
      </c>
      <c r="F474" s="49">
        <f>+IF(Dataset!F473&lt;$F$1,Dataset!F473,"no")</f>
        <v>3</v>
      </c>
      <c r="G474" s="49">
        <f>+IF(Dataset!G473&lt;$G$1,Dataset!G473,"no")</f>
        <v>8</v>
      </c>
      <c r="H474" s="50" t="str">
        <f>+IF(Dataset!H473&lt;$H$1,Dataset!H473,"no")</f>
        <v>no</v>
      </c>
      <c r="I474" s="50" t="str">
        <f>+IF(Dataset!I473&lt;$I$1,Dataset!I473,"no")</f>
        <v>no</v>
      </c>
      <c r="J474" s="50" t="str">
        <f>+IF(Dataset!J473&lt;$J$1,Dataset!J473,"no")</f>
        <v>no</v>
      </c>
      <c r="K474" s="50">
        <f>+IF(Dataset!K473&lt;$K$1,Dataset!K473,"no")</f>
        <v>151.75</v>
      </c>
      <c r="L474" s="50">
        <f>+IF(Dataset!L473&lt;$L$1,Dataset!L473,"no")</f>
        <v>935.5</v>
      </c>
      <c r="M474" s="51" t="str">
        <f>+IF(Dataset!M473&lt;$M$1,Dataset!M473,"no")</f>
        <v>no</v>
      </c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47">
        <v>1993.0</v>
      </c>
      <c r="B475" s="48" t="s">
        <v>19</v>
      </c>
      <c r="C475" s="49">
        <f>+IF(Dataset!C474&lt;'por debajo del promedio - Prov'!$C$1,Dataset!C474,"no")</f>
        <v>322</v>
      </c>
      <c r="D475" s="49">
        <f>+IF(Dataset!D474&lt;$D$1,Dataset!D474,"no")</f>
        <v>250</v>
      </c>
      <c r="E475" s="49">
        <f>+IF(Dataset!E474&lt;$E$1,Dataset!E474,"no")</f>
        <v>72</v>
      </c>
      <c r="F475" s="49" t="str">
        <f>+IF(Dataset!F474&lt;$F$1,Dataset!F474,"no")</f>
        <v>no</v>
      </c>
      <c r="G475" s="49" t="str">
        <f>+IF(Dataset!G474&lt;$G$1,Dataset!G474,"no")</f>
        <v>no</v>
      </c>
      <c r="H475" s="50" t="str">
        <f>+IF(Dataset!H474&lt;$H$1,Dataset!H474,"no")</f>
        <v>no</v>
      </c>
      <c r="I475" s="50" t="str">
        <f>+IF(Dataset!I474&lt;$I$1,Dataset!I474,"no")</f>
        <v>no</v>
      </c>
      <c r="J475" s="50" t="str">
        <f>+IF(Dataset!J474&lt;$J$1,Dataset!J474,"no")</f>
        <v>no</v>
      </c>
      <c r="K475" s="50">
        <f>+IF(Dataset!K474&lt;$K$1,Dataset!K474,"no")</f>
        <v>146.75</v>
      </c>
      <c r="L475" s="50">
        <f>+IF(Dataset!L474&lt;$L$1,Dataset!L474,"no")</f>
        <v>937</v>
      </c>
      <c r="M475" s="51" t="str">
        <f>+IF(Dataset!M474&lt;$M$1,Dataset!M474,"no")</f>
        <v>no</v>
      </c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47">
        <v>2017.0</v>
      </c>
      <c r="B476" s="48" t="s">
        <v>21</v>
      </c>
      <c r="C476" s="49">
        <f>+IF(Dataset!C475&lt;'por debajo del promedio - Prov'!$C$1,Dataset!C475,"no")</f>
        <v>9</v>
      </c>
      <c r="D476" s="49">
        <f>+IF(Dataset!D475&lt;$D$1,Dataset!D475,"no")</f>
        <v>5</v>
      </c>
      <c r="E476" s="49">
        <f>+IF(Dataset!E475&lt;$E$1,Dataset!E475,"no")</f>
        <v>4</v>
      </c>
      <c r="F476" s="49" t="str">
        <f>+IF(Dataset!F475&lt;$F$1,Dataset!F475,"no")</f>
        <v>no</v>
      </c>
      <c r="G476" s="49" t="str">
        <f>+IF(Dataset!G475&lt;$G$1,Dataset!G475,"no")</f>
        <v>no</v>
      </c>
      <c r="H476" s="50" t="str">
        <f>+IF(Dataset!H475&lt;$H$1,Dataset!H475,"no")</f>
        <v>no</v>
      </c>
      <c r="I476" s="50">
        <f>+IF(Dataset!I475&lt;$I$1,Dataset!I475,"no")</f>
        <v>85</v>
      </c>
      <c r="J476" s="50" t="str">
        <f>+IF(Dataset!J475&lt;$J$1,Dataset!J475,"no")</f>
        <v>no</v>
      </c>
      <c r="K476" s="50">
        <f>+IF(Dataset!K475&lt;$K$1,Dataset!K475,"no")</f>
        <v>33.5</v>
      </c>
      <c r="L476" s="50">
        <f>+IF(Dataset!L475&lt;$L$1,Dataset!L475,"no")</f>
        <v>930</v>
      </c>
      <c r="M476" s="51" t="str">
        <f>+IF(Dataset!M475&lt;$M$1,Dataset!M475,"no")</f>
        <v>no</v>
      </c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47">
        <v>1996.0</v>
      </c>
      <c r="B477" s="48" t="s">
        <v>16</v>
      </c>
      <c r="C477" s="49">
        <f>+IF(Dataset!C476&lt;'por debajo del promedio - Prov'!$C$1,Dataset!C476,"no")</f>
        <v>122</v>
      </c>
      <c r="D477" s="49">
        <f>+IF(Dataset!D476&lt;$D$1,Dataset!D476,"no")</f>
        <v>11</v>
      </c>
      <c r="E477" s="49" t="str">
        <f>+IF(Dataset!E476&lt;$E$1,Dataset!E476,"no")</f>
        <v>no</v>
      </c>
      <c r="F477" s="49">
        <f>+IF(Dataset!F476&lt;$F$1,Dataset!F476,"no")</f>
        <v>24</v>
      </c>
      <c r="G477" s="49">
        <f>+IF(Dataset!G476&lt;$G$1,Dataset!G476,"no")</f>
        <v>87</v>
      </c>
      <c r="H477" s="50" t="str">
        <f>+IF(Dataset!H476&lt;$H$1,Dataset!H476,"no")</f>
        <v>no</v>
      </c>
      <c r="I477" s="50">
        <f>+IF(Dataset!I476&lt;$I$1,Dataset!I476,"no")</f>
        <v>31.4</v>
      </c>
      <c r="J477" s="50" t="str">
        <f>+IF(Dataset!J476&lt;$J$1,Dataset!J476,"no")</f>
        <v>no</v>
      </c>
      <c r="K477" s="50">
        <f>+IF(Dataset!K476&lt;$K$1,Dataset!K476,"no")</f>
        <v>473.6</v>
      </c>
      <c r="L477" s="50">
        <f>+IF(Dataset!L476&lt;$L$1,Dataset!L476,"no")</f>
        <v>530.63</v>
      </c>
      <c r="M477" s="51" t="str">
        <f>+IF(Dataset!M476&lt;$M$1,Dataset!M476,"no")</f>
        <v>no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47">
        <v>2012.0</v>
      </c>
      <c r="B478" s="48" t="s">
        <v>35</v>
      </c>
      <c r="C478" s="49">
        <f>+IF(Dataset!C477&lt;'por debajo del promedio - Prov'!$C$1,Dataset!C477,"no")</f>
        <v>17</v>
      </c>
      <c r="D478" s="49">
        <f>+IF(Dataset!D477&lt;$D$1,Dataset!D477,"no")</f>
        <v>15</v>
      </c>
      <c r="E478" s="49">
        <f>+IF(Dataset!E477&lt;$E$1,Dataset!E477,"no")</f>
        <v>1</v>
      </c>
      <c r="F478" s="49">
        <f>+IF(Dataset!F477&lt;$F$1,Dataset!F477,"no")</f>
        <v>1</v>
      </c>
      <c r="G478" s="49" t="str">
        <f>+IF(Dataset!G477&lt;$G$1,Dataset!G477,"no")</f>
        <v>no</v>
      </c>
      <c r="H478" s="50" t="str">
        <f>+IF(Dataset!H477&lt;$H$1,Dataset!H477,"no")</f>
        <v>no</v>
      </c>
      <c r="I478" s="50">
        <f>+IF(Dataset!I477&lt;$I$1,Dataset!I477,"no")</f>
        <v>70.1</v>
      </c>
      <c r="J478" s="50" t="str">
        <f>+IF(Dataset!J477&lt;$J$1,Dataset!J477,"no")</f>
        <v>no</v>
      </c>
      <c r="K478" s="50">
        <f>+IF(Dataset!K477&lt;$K$1,Dataset!K477,"no")</f>
        <v>324.9</v>
      </c>
      <c r="L478" s="50">
        <f>+IF(Dataset!L477&lt;$L$1,Dataset!L477,"no")</f>
        <v>621.6</v>
      </c>
      <c r="M478" s="51" t="str">
        <f>+IF(Dataset!M477&lt;$M$1,Dataset!M477,"no")</f>
        <v>no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47">
        <v>2001.0</v>
      </c>
      <c r="B479" s="48" t="s">
        <v>29</v>
      </c>
      <c r="C479" s="49">
        <f>+IF(Dataset!C478&lt;'por debajo del promedio - Prov'!$C$1,Dataset!C478,"no")</f>
        <v>263</v>
      </c>
      <c r="D479" s="49">
        <f>+IF(Dataset!D478&lt;$D$1,Dataset!D478,"no")</f>
        <v>184</v>
      </c>
      <c r="E479" s="49">
        <f>+IF(Dataset!E478&lt;$E$1,Dataset!E478,"no")</f>
        <v>79</v>
      </c>
      <c r="F479" s="49" t="str">
        <f>+IF(Dataset!F478&lt;$F$1,Dataset!F478,"no")</f>
        <v>no</v>
      </c>
      <c r="G479" s="49" t="str">
        <f>+IF(Dataset!G478&lt;$G$1,Dataset!G478,"no")</f>
        <v>no</v>
      </c>
      <c r="H479" s="50" t="str">
        <f>+IF(Dataset!H478&lt;$H$1,Dataset!H478,"no")</f>
        <v>no</v>
      </c>
      <c r="I479" s="50" t="str">
        <f>+IF(Dataset!I478&lt;$I$1,Dataset!I478,"no")</f>
        <v>no</v>
      </c>
      <c r="J479" s="50">
        <f>+IF(Dataset!J478&lt;$J$1,Dataset!J478,"no")</f>
        <v>4</v>
      </c>
      <c r="K479" s="50">
        <f>+IF(Dataset!K478&lt;$K$1,Dataset!K478,"no")</f>
        <v>230.25</v>
      </c>
      <c r="L479" s="50">
        <f>+IF(Dataset!L478&lt;$L$1,Dataset!L478,"no")</f>
        <v>761.5</v>
      </c>
      <c r="M479" s="51" t="str">
        <f>+IF(Dataset!M478&lt;$M$1,Dataset!M478,"no")</f>
        <v>no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47">
        <v>2011.0</v>
      </c>
      <c r="B480" s="48" t="s">
        <v>21</v>
      </c>
      <c r="C480" s="49">
        <f>+IF(Dataset!C479&lt;'por debajo del promedio - Prov'!$C$1,Dataset!C479,"no")</f>
        <v>289</v>
      </c>
      <c r="D480" s="49">
        <f>+IF(Dataset!D479&lt;$D$1,Dataset!D479,"no")</f>
        <v>160</v>
      </c>
      <c r="E480" s="49">
        <f>+IF(Dataset!E479&lt;$E$1,Dataset!E479,"no")</f>
        <v>129</v>
      </c>
      <c r="F480" s="49" t="str">
        <f>+IF(Dataset!F479&lt;$F$1,Dataset!F479,"no")</f>
        <v>no</v>
      </c>
      <c r="G480" s="49" t="str">
        <f>+IF(Dataset!G479&lt;$G$1,Dataset!G479,"no")</f>
        <v>no</v>
      </c>
      <c r="H480" s="50" t="str">
        <f>+IF(Dataset!H479&lt;$H$1,Dataset!H479,"no")</f>
        <v>no</v>
      </c>
      <c r="I480" s="50">
        <f>+IF(Dataset!I479&lt;$I$1,Dataset!I479,"no")</f>
        <v>14.25</v>
      </c>
      <c r="J480" s="50">
        <f>+IF(Dataset!J479&lt;$J$1,Dataset!J479,"no")</f>
        <v>48</v>
      </c>
      <c r="K480" s="50">
        <f>+IF(Dataset!K479&lt;$K$1,Dataset!K479,"no")</f>
        <v>3.5</v>
      </c>
      <c r="L480" s="50">
        <f>+IF(Dataset!L479&lt;$L$1,Dataset!L479,"no")</f>
        <v>918.25</v>
      </c>
      <c r="M480" s="51" t="str">
        <f>+IF(Dataset!M479&lt;$M$1,Dataset!M479,"no")</f>
        <v>no</v>
      </c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47">
        <v>2018.0</v>
      </c>
      <c r="B481" s="48" t="s">
        <v>13</v>
      </c>
      <c r="C481" s="49">
        <f>+IF(Dataset!C480&lt;'por debajo del promedio - Prov'!$C$1,Dataset!C480,"no")</f>
        <v>5</v>
      </c>
      <c r="D481" s="49" t="str">
        <f>+IF(Dataset!D480&lt;$D$1,Dataset!D480,"no")</f>
        <v>no</v>
      </c>
      <c r="E481" s="49">
        <f>+IF(Dataset!E480&lt;$E$1,Dataset!E480,"no")</f>
        <v>5</v>
      </c>
      <c r="F481" s="49" t="str">
        <f>+IF(Dataset!F480&lt;$F$1,Dataset!F480,"no")</f>
        <v>no</v>
      </c>
      <c r="G481" s="49" t="str">
        <f>+IF(Dataset!G480&lt;$G$1,Dataset!G480,"no")</f>
        <v>no</v>
      </c>
      <c r="H481" s="50" t="str">
        <f>+IF(Dataset!H480&lt;$H$1,Dataset!H480,"no")</f>
        <v>no</v>
      </c>
      <c r="I481" s="50">
        <f>+IF(Dataset!I480&lt;$I$1,Dataset!I480,"no")</f>
        <v>770</v>
      </c>
      <c r="J481" s="50">
        <f>+IF(Dataset!J480&lt;$J$1,Dataset!J480,"no")</f>
        <v>50</v>
      </c>
      <c r="K481" s="50" t="str">
        <f>+IF(Dataset!K480&lt;$K$1,Dataset!K480,"no")</f>
        <v>no</v>
      </c>
      <c r="L481" s="50">
        <f>+IF(Dataset!L480&lt;$L$1,Dataset!L480,"no")</f>
        <v>155</v>
      </c>
      <c r="M481" s="51" t="str">
        <f>+IF(Dataset!M480&lt;$M$1,Dataset!M480,"no")</f>
        <v>no</v>
      </c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47">
        <v>2010.0</v>
      </c>
      <c r="B482" s="48" t="s">
        <v>30</v>
      </c>
      <c r="C482" s="49">
        <f>+IF(Dataset!C481&lt;'por debajo del promedio - Prov'!$C$1,Dataset!C481,"no")</f>
        <v>183</v>
      </c>
      <c r="D482" s="49">
        <f>+IF(Dataset!D481&lt;$D$1,Dataset!D481,"no")</f>
        <v>39</v>
      </c>
      <c r="E482" s="49">
        <f>+IF(Dataset!E481&lt;$E$1,Dataset!E481,"no")</f>
        <v>26</v>
      </c>
      <c r="F482" s="49" t="str">
        <f>+IF(Dataset!F481&lt;$F$1,Dataset!F481,"no")</f>
        <v>no</v>
      </c>
      <c r="G482" s="49">
        <f>+IF(Dataset!G481&lt;$G$1,Dataset!G481,"no")</f>
        <v>118</v>
      </c>
      <c r="H482" s="50" t="str">
        <f>+IF(Dataset!H481&lt;$H$1,Dataset!H481,"no")</f>
        <v>no</v>
      </c>
      <c r="I482" s="50">
        <f>+IF(Dataset!I481&lt;$I$1,Dataset!I481,"no")</f>
        <v>104.4</v>
      </c>
      <c r="J482" s="50">
        <f>+IF(Dataset!J481&lt;$J$1,Dataset!J481,"no")</f>
        <v>7.5</v>
      </c>
      <c r="K482" s="50">
        <f>+IF(Dataset!K481&lt;$K$1,Dataset!K481,"no")</f>
        <v>50.8</v>
      </c>
      <c r="L482" s="50">
        <f>+IF(Dataset!L481&lt;$L$1,Dataset!L481,"no")</f>
        <v>805.5</v>
      </c>
      <c r="M482" s="51" t="str">
        <f>+IF(Dataset!M481&lt;$M$1,Dataset!M481,"no")</f>
        <v>no</v>
      </c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47">
        <v>1994.0</v>
      </c>
      <c r="B483" s="48" t="s">
        <v>31</v>
      </c>
      <c r="C483" s="49">
        <f>+IF(Dataset!C482&lt;'por debajo del promedio - Prov'!$C$1,Dataset!C482,"no")</f>
        <v>159</v>
      </c>
      <c r="D483" s="49">
        <f>+IF(Dataset!D482&lt;$D$1,Dataset!D482,"no")</f>
        <v>6</v>
      </c>
      <c r="E483" s="49">
        <f>+IF(Dataset!E482&lt;$E$1,Dataset!E482,"no")</f>
        <v>108</v>
      </c>
      <c r="F483" s="49">
        <f>+IF(Dataset!F482&lt;$F$1,Dataset!F482,"no")</f>
        <v>6</v>
      </c>
      <c r="G483" s="49">
        <f>+IF(Dataset!G482&lt;$G$1,Dataset!G482,"no")</f>
        <v>39</v>
      </c>
      <c r="H483" s="50" t="str">
        <f>+IF(Dataset!H482&lt;$H$1,Dataset!H482,"no")</f>
        <v>no</v>
      </c>
      <c r="I483" s="50">
        <f>+IF(Dataset!I482&lt;$I$1,Dataset!I482,"no")</f>
        <v>32</v>
      </c>
      <c r="J483" s="50">
        <f>+IF(Dataset!J482&lt;$J$1,Dataset!J482,"no")</f>
        <v>94</v>
      </c>
      <c r="K483" s="50">
        <f>+IF(Dataset!K482&lt;$K$1,Dataset!K482,"no")</f>
        <v>211</v>
      </c>
      <c r="L483" s="50">
        <f>+IF(Dataset!L482&lt;$L$1,Dataset!L482,"no")</f>
        <v>622</v>
      </c>
      <c r="M483" s="51" t="str">
        <f>+IF(Dataset!M482&lt;$M$1,Dataset!M482,"no")</f>
        <v>no</v>
      </c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47">
        <v>2001.0</v>
      </c>
      <c r="B484" s="48" t="s">
        <v>17</v>
      </c>
      <c r="C484" s="49">
        <f>+IF(Dataset!C483&lt;'por debajo del promedio - Prov'!$C$1,Dataset!C483,"no")</f>
        <v>135</v>
      </c>
      <c r="D484" s="49">
        <f>+IF(Dataset!D483&lt;$D$1,Dataset!D483,"no")</f>
        <v>1</v>
      </c>
      <c r="E484" s="49" t="str">
        <f>+IF(Dataset!E483&lt;$E$1,Dataset!E483,"no")</f>
        <v>no</v>
      </c>
      <c r="F484" s="49" t="str">
        <f>+IF(Dataset!F483&lt;$F$1,Dataset!F483,"no")</f>
        <v>no</v>
      </c>
      <c r="G484" s="49">
        <f>+IF(Dataset!G483&lt;$G$1,Dataset!G483,"no")</f>
        <v>134</v>
      </c>
      <c r="H484" s="50" t="str">
        <f>+IF(Dataset!H483&lt;$H$1,Dataset!H483,"no")</f>
        <v>no</v>
      </c>
      <c r="I484" s="50">
        <f>+IF(Dataset!I483&lt;$I$1,Dataset!I483,"no")</f>
        <v>73</v>
      </c>
      <c r="J484" s="50">
        <f>+IF(Dataset!J483&lt;$J$1,Dataset!J483,"no")</f>
        <v>62</v>
      </c>
      <c r="K484" s="50">
        <f>+IF(Dataset!K483&lt;$K$1,Dataset!K483,"no")</f>
        <v>1</v>
      </c>
      <c r="L484" s="50">
        <f>+IF(Dataset!L483&lt;$L$1,Dataset!L483,"no")</f>
        <v>817</v>
      </c>
      <c r="M484" s="51" t="str">
        <f>+IF(Dataset!M483&lt;$M$1,Dataset!M483,"no")</f>
        <v>no</v>
      </c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47">
        <v>2008.0</v>
      </c>
      <c r="B485" s="48" t="s">
        <v>13</v>
      </c>
      <c r="C485" s="49">
        <f>+IF(Dataset!C484&lt;'por debajo del promedio - Prov'!$C$1,Dataset!C484,"no")</f>
        <v>7</v>
      </c>
      <c r="D485" s="49" t="str">
        <f>+IF(Dataset!D484&lt;$D$1,Dataset!D484,"no")</f>
        <v>no</v>
      </c>
      <c r="E485" s="49" t="str">
        <f>+IF(Dataset!E484&lt;$E$1,Dataset!E484,"no")</f>
        <v>no</v>
      </c>
      <c r="F485" s="49" t="str">
        <f>+IF(Dataset!F484&lt;$F$1,Dataset!F484,"no")</f>
        <v>no</v>
      </c>
      <c r="G485" s="49">
        <f>+IF(Dataset!G484&lt;$G$1,Dataset!G484,"no")</f>
        <v>7</v>
      </c>
      <c r="H485" s="50" t="str">
        <f>+IF(Dataset!H484&lt;$H$1,Dataset!H484,"no")</f>
        <v>no</v>
      </c>
      <c r="I485" s="50" t="str">
        <f>+IF(Dataset!I484&lt;$I$1,Dataset!I484,"no")</f>
        <v>no</v>
      </c>
      <c r="J485" s="50">
        <f>+IF(Dataset!J484&lt;$J$1,Dataset!J484,"no")</f>
        <v>100</v>
      </c>
      <c r="K485" s="50" t="str">
        <f>+IF(Dataset!K484&lt;$K$1,Dataset!K484,"no")</f>
        <v>no</v>
      </c>
      <c r="L485" s="50">
        <f>+IF(Dataset!L484&lt;$L$1,Dataset!L484,"no")</f>
        <v>850</v>
      </c>
      <c r="M485" s="51" t="str">
        <f>+IF(Dataset!M484&lt;$M$1,Dataset!M484,"no")</f>
        <v>no</v>
      </c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47">
        <v>2015.0</v>
      </c>
      <c r="B486" s="48" t="s">
        <v>35</v>
      </c>
      <c r="C486" s="49">
        <f>+IF(Dataset!C485&lt;'por debajo del promedio - Prov'!$C$1,Dataset!C485,"no")</f>
        <v>179</v>
      </c>
      <c r="D486" s="49">
        <f>+IF(Dataset!D485&lt;$D$1,Dataset!D485,"no")</f>
        <v>96</v>
      </c>
      <c r="E486" s="49">
        <f>+IF(Dataset!E485&lt;$E$1,Dataset!E485,"no")</f>
        <v>2</v>
      </c>
      <c r="F486" s="49">
        <f>+IF(Dataset!F485&lt;$F$1,Dataset!F485,"no")</f>
        <v>37</v>
      </c>
      <c r="G486" s="49">
        <f>+IF(Dataset!G485&lt;$G$1,Dataset!G485,"no")</f>
        <v>44</v>
      </c>
      <c r="H486" s="50" t="str">
        <f>+IF(Dataset!H485&lt;$H$1,Dataset!H485,"no")</f>
        <v>no</v>
      </c>
      <c r="I486" s="50">
        <f>+IF(Dataset!I485&lt;$I$1,Dataset!I485,"no")</f>
        <v>135.65</v>
      </c>
      <c r="J486" s="50">
        <f>+IF(Dataset!J485&lt;$J$1,Dataset!J485,"no")</f>
        <v>33.11</v>
      </c>
      <c r="K486" s="50">
        <f>+IF(Dataset!K485&lt;$K$1,Dataset!K485,"no")</f>
        <v>217.12</v>
      </c>
      <c r="L486" s="50">
        <f>+IF(Dataset!L485&lt;$L$1,Dataset!L485,"no")</f>
        <v>486.49</v>
      </c>
      <c r="M486" s="51" t="str">
        <f>+IF(Dataset!M485&lt;$M$1,Dataset!M485,"no")</f>
        <v>no</v>
      </c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47">
        <v>1997.0</v>
      </c>
      <c r="B487" s="48" t="s">
        <v>26</v>
      </c>
      <c r="C487" s="49">
        <f>+IF(Dataset!C486&lt;'por debajo del promedio - Prov'!$C$1,Dataset!C486,"no")</f>
        <v>185</v>
      </c>
      <c r="D487" s="49">
        <f>+IF(Dataset!D486&lt;$D$1,Dataset!D486,"no")</f>
        <v>18</v>
      </c>
      <c r="E487" s="49">
        <f>+IF(Dataset!E486&lt;$E$1,Dataset!E486,"no")</f>
        <v>139</v>
      </c>
      <c r="F487" s="49">
        <f>+IF(Dataset!F486&lt;$F$1,Dataset!F486,"no")</f>
        <v>8</v>
      </c>
      <c r="G487" s="49">
        <f>+IF(Dataset!G486&lt;$G$1,Dataset!G486,"no")</f>
        <v>20</v>
      </c>
      <c r="H487" s="50" t="str">
        <f>+IF(Dataset!H486&lt;$H$1,Dataset!H486,"no")</f>
        <v>no</v>
      </c>
      <c r="I487" s="50">
        <f>+IF(Dataset!I486&lt;$I$1,Dataset!I486,"no")</f>
        <v>8</v>
      </c>
      <c r="J487" s="50">
        <f>+IF(Dataset!J486&lt;$J$1,Dataset!J486,"no")</f>
        <v>47.5</v>
      </c>
      <c r="K487" s="50">
        <f>+IF(Dataset!K486&lt;$K$1,Dataset!K486,"no")</f>
        <v>137</v>
      </c>
      <c r="L487" s="50">
        <f>+IF(Dataset!L486&lt;$L$1,Dataset!L486,"no")</f>
        <v>677.5</v>
      </c>
      <c r="M487" s="51" t="str">
        <f>+IF(Dataset!M486&lt;$M$1,Dataset!M486,"no")</f>
        <v>no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47">
        <v>2000.0</v>
      </c>
      <c r="B488" s="48" t="s">
        <v>35</v>
      </c>
      <c r="C488" s="49">
        <f>+IF(Dataset!C487&lt;'por debajo del promedio - Prov'!$C$1,Dataset!C487,"no")</f>
        <v>276</v>
      </c>
      <c r="D488" s="49">
        <f>+IF(Dataset!D487&lt;$D$1,Dataset!D487,"no")</f>
        <v>3</v>
      </c>
      <c r="E488" s="49">
        <f>+IF(Dataset!E487&lt;$E$1,Dataset!E487,"no")</f>
        <v>148</v>
      </c>
      <c r="F488" s="49" t="str">
        <f>+IF(Dataset!F487&lt;$F$1,Dataset!F487,"no")</f>
        <v>no</v>
      </c>
      <c r="G488" s="49">
        <f>+IF(Dataset!G487&lt;$G$1,Dataset!G487,"no")</f>
        <v>125</v>
      </c>
      <c r="H488" s="50" t="str">
        <f>+IF(Dataset!H487&lt;$H$1,Dataset!H487,"no")</f>
        <v>no</v>
      </c>
      <c r="I488" s="50">
        <f>+IF(Dataset!I487&lt;$I$1,Dataset!I487,"no")</f>
        <v>39.5</v>
      </c>
      <c r="J488" s="50">
        <f>+IF(Dataset!J487&lt;$J$1,Dataset!J487,"no")</f>
        <v>2.5</v>
      </c>
      <c r="K488" s="50">
        <f>+IF(Dataset!K487&lt;$K$1,Dataset!K487,"no")</f>
        <v>160.3</v>
      </c>
      <c r="L488" s="50">
        <f>+IF(Dataset!L487&lt;$L$1,Dataset!L487,"no")</f>
        <v>659.3</v>
      </c>
      <c r="M488" s="51" t="str">
        <f>+IF(Dataset!M487&lt;$M$1,Dataset!M487,"no")</f>
        <v>no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47">
        <v>2010.0</v>
      </c>
      <c r="B489" s="48" t="s">
        <v>37</v>
      </c>
      <c r="C489" s="49">
        <f>+IF(Dataset!C488&lt;'por debajo del promedio - Prov'!$C$1,Dataset!C488,"no")</f>
        <v>314</v>
      </c>
      <c r="D489" s="49">
        <f>+IF(Dataset!D488&lt;$D$1,Dataset!D488,"no")</f>
        <v>165</v>
      </c>
      <c r="E489" s="49">
        <f>+IF(Dataset!E488&lt;$E$1,Dataset!E488,"no")</f>
        <v>45</v>
      </c>
      <c r="F489" s="49">
        <f>+IF(Dataset!F488&lt;$F$1,Dataset!F488,"no")</f>
        <v>63</v>
      </c>
      <c r="G489" s="49">
        <f>+IF(Dataset!G488&lt;$G$1,Dataset!G488,"no")</f>
        <v>41</v>
      </c>
      <c r="H489" s="50" t="str">
        <f>+IF(Dataset!H488&lt;$H$1,Dataset!H488,"no")</f>
        <v>no</v>
      </c>
      <c r="I489" s="50">
        <f>+IF(Dataset!I488&lt;$I$1,Dataset!I488,"no")</f>
        <v>163</v>
      </c>
      <c r="J489" s="50">
        <f>+IF(Dataset!J488&lt;$J$1,Dataset!J488,"no")</f>
        <v>353</v>
      </c>
      <c r="K489" s="50">
        <f>+IF(Dataset!K488&lt;$K$1,Dataset!K488,"no")</f>
        <v>63</v>
      </c>
      <c r="L489" s="50">
        <f>+IF(Dataset!L488&lt;$L$1,Dataset!L488,"no")</f>
        <v>278</v>
      </c>
      <c r="M489" s="51" t="str">
        <f>+IF(Dataset!M488&lt;$M$1,Dataset!M488,"no")</f>
        <v>no</v>
      </c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47">
        <v>2005.0</v>
      </c>
      <c r="B490" s="48" t="s">
        <v>30</v>
      </c>
      <c r="C490" s="49">
        <f>+IF(Dataset!C489&lt;'por debajo del promedio - Prov'!$C$1,Dataset!C489,"no")</f>
        <v>298</v>
      </c>
      <c r="D490" s="49">
        <f>+IF(Dataset!D489&lt;$D$1,Dataset!D489,"no")</f>
        <v>167</v>
      </c>
      <c r="E490" s="49">
        <f>+IF(Dataset!E489&lt;$E$1,Dataset!E489,"no")</f>
        <v>131</v>
      </c>
      <c r="F490" s="49" t="str">
        <f>+IF(Dataset!F489&lt;$F$1,Dataset!F489,"no")</f>
        <v>no</v>
      </c>
      <c r="G490" s="49" t="str">
        <f>+IF(Dataset!G489&lt;$G$1,Dataset!G489,"no")</f>
        <v>no</v>
      </c>
      <c r="H490" s="50" t="str">
        <f>+IF(Dataset!H489&lt;$H$1,Dataset!H489,"no")</f>
        <v>no</v>
      </c>
      <c r="I490" s="50" t="str">
        <f>+IF(Dataset!I489&lt;$I$1,Dataset!I489,"no")</f>
        <v>no</v>
      </c>
      <c r="J490" s="50">
        <f>+IF(Dataset!J489&lt;$J$1,Dataset!J489,"no")</f>
        <v>18.75</v>
      </c>
      <c r="K490" s="50">
        <f>+IF(Dataset!K489&lt;$K$1,Dataset!K489,"no")</f>
        <v>72.25</v>
      </c>
      <c r="L490" s="50">
        <f>+IF(Dataset!L489&lt;$L$1,Dataset!L489,"no")</f>
        <v>764.5</v>
      </c>
      <c r="M490" s="51" t="str">
        <f>+IF(Dataset!M489&lt;$M$1,Dataset!M489,"no")</f>
        <v>no</v>
      </c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47">
        <v>2007.0</v>
      </c>
      <c r="B491" s="48" t="s">
        <v>23</v>
      </c>
      <c r="C491" s="49">
        <f>+IF(Dataset!C490&lt;'por debajo del promedio - Prov'!$C$1,Dataset!C490,"no")</f>
        <v>85</v>
      </c>
      <c r="D491" s="49" t="str">
        <f>+IF(Dataset!D490&lt;$D$1,Dataset!D490,"no")</f>
        <v>no</v>
      </c>
      <c r="E491" s="49">
        <f>+IF(Dataset!E490&lt;$E$1,Dataset!E490,"no")</f>
        <v>85</v>
      </c>
      <c r="F491" s="49" t="str">
        <f>+IF(Dataset!F490&lt;$F$1,Dataset!F490,"no")</f>
        <v>no</v>
      </c>
      <c r="G491" s="49" t="str">
        <f>+IF(Dataset!G490&lt;$G$1,Dataset!G490,"no")</f>
        <v>no</v>
      </c>
      <c r="H491" s="50" t="str">
        <f>+IF(Dataset!H490&lt;$H$1,Dataset!H490,"no")</f>
        <v>no</v>
      </c>
      <c r="I491" s="50">
        <f>+IF(Dataset!I490&lt;$I$1,Dataset!I490,"no")</f>
        <v>134.45</v>
      </c>
      <c r="J491" s="50">
        <f>+IF(Dataset!J490&lt;$J$1,Dataset!J490,"no")</f>
        <v>41.42</v>
      </c>
      <c r="K491" s="50">
        <f>+IF(Dataset!K490&lt;$K$1,Dataset!K490,"no")</f>
        <v>101.96</v>
      </c>
      <c r="L491" s="50">
        <f>+IF(Dataset!L490&lt;$L$1,Dataset!L490,"no")</f>
        <v>563.94</v>
      </c>
      <c r="M491" s="51" t="str">
        <f>+IF(Dataset!M490&lt;$M$1,Dataset!M490,"no")</f>
        <v>no</v>
      </c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47">
        <v>2002.0</v>
      </c>
      <c r="B492" s="48" t="s">
        <v>38</v>
      </c>
      <c r="C492" s="49">
        <f>+IF(Dataset!C491&lt;'por debajo del promedio - Prov'!$C$1,Dataset!C491,"no")</f>
        <v>60</v>
      </c>
      <c r="D492" s="49">
        <f>+IF(Dataset!D491&lt;$D$1,Dataset!D491,"no")</f>
        <v>10</v>
      </c>
      <c r="E492" s="49">
        <f>+IF(Dataset!E491&lt;$E$1,Dataset!E491,"no")</f>
        <v>8</v>
      </c>
      <c r="F492" s="49" t="str">
        <f>+IF(Dataset!F491&lt;$F$1,Dataset!F491,"no")</f>
        <v>no</v>
      </c>
      <c r="G492" s="49">
        <f>+IF(Dataset!G491&lt;$G$1,Dataset!G491,"no")</f>
        <v>42</v>
      </c>
      <c r="H492" s="50" t="str">
        <f>+IF(Dataset!H491&lt;$H$1,Dataset!H491,"no")</f>
        <v>no</v>
      </c>
      <c r="I492" s="50" t="str">
        <f>+IF(Dataset!I491&lt;$I$1,Dataset!I491,"no")</f>
        <v>no</v>
      </c>
      <c r="J492" s="50">
        <f>+IF(Dataset!J491&lt;$J$1,Dataset!J491,"no")</f>
        <v>38.42</v>
      </c>
      <c r="K492" s="50">
        <f>+IF(Dataset!K491&lt;$K$1,Dataset!K491,"no")</f>
        <v>4</v>
      </c>
      <c r="L492" s="50">
        <f>+IF(Dataset!L491&lt;$L$1,Dataset!L491,"no")</f>
        <v>717.9</v>
      </c>
      <c r="M492" s="51">
        <f>+IF(Dataset!M491&lt;$M$1,Dataset!M491,"no")</f>
        <v>60.1</v>
      </c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47">
        <v>2005.0</v>
      </c>
      <c r="B493" s="48" t="s">
        <v>27</v>
      </c>
      <c r="C493" s="49">
        <f>+IF(Dataset!C492&lt;'por debajo del promedio - Prov'!$C$1,Dataset!C492,"no")</f>
        <v>30</v>
      </c>
      <c r="D493" s="49">
        <f>+IF(Dataset!D492&lt;$D$1,Dataset!D492,"no")</f>
        <v>2</v>
      </c>
      <c r="E493" s="49" t="str">
        <f>+IF(Dataset!E492&lt;$E$1,Dataset!E492,"no")</f>
        <v>no</v>
      </c>
      <c r="F493" s="49">
        <f>+IF(Dataset!F492&lt;$F$1,Dataset!F492,"no")</f>
        <v>1</v>
      </c>
      <c r="G493" s="49">
        <f>+IF(Dataset!G492&lt;$G$1,Dataset!G492,"no")</f>
        <v>27</v>
      </c>
      <c r="H493" s="50" t="str">
        <f>+IF(Dataset!H492&lt;$H$1,Dataset!H492,"no")</f>
        <v>no</v>
      </c>
      <c r="I493" s="50" t="str">
        <f>+IF(Dataset!I492&lt;$I$1,Dataset!I492,"no")</f>
        <v>no</v>
      </c>
      <c r="J493" s="50">
        <f>+IF(Dataset!J492&lt;$J$1,Dataset!J492,"no")</f>
        <v>252</v>
      </c>
      <c r="K493" s="50" t="str">
        <f>+IF(Dataset!K492&lt;$K$1,Dataset!K492,"no")</f>
        <v>no</v>
      </c>
      <c r="L493" s="50">
        <f>+IF(Dataset!L492&lt;$L$1,Dataset!L492,"no")</f>
        <v>552</v>
      </c>
      <c r="M493" s="51" t="str">
        <f>+IF(Dataset!M492&lt;$M$1,Dataset!M492,"no")</f>
        <v>no</v>
      </c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47">
        <v>2017.0</v>
      </c>
      <c r="B494" s="48" t="s">
        <v>19</v>
      </c>
      <c r="C494" s="49">
        <f>+IF(Dataset!C493&lt;'por debajo del promedio - Prov'!$C$1,Dataset!C493,"no")</f>
        <v>245</v>
      </c>
      <c r="D494" s="49">
        <f>+IF(Dataset!D493&lt;$D$1,Dataset!D493,"no")</f>
        <v>156</v>
      </c>
      <c r="E494" s="49">
        <f>+IF(Dataset!E493&lt;$E$1,Dataset!E493,"no")</f>
        <v>89</v>
      </c>
      <c r="F494" s="49" t="str">
        <f>+IF(Dataset!F493&lt;$F$1,Dataset!F493,"no")</f>
        <v>no</v>
      </c>
      <c r="G494" s="49" t="str">
        <f>+IF(Dataset!G493&lt;$G$1,Dataset!G493,"no")</f>
        <v>no</v>
      </c>
      <c r="H494" s="50" t="str">
        <f>+IF(Dataset!H493&lt;$H$1,Dataset!H493,"no")</f>
        <v>no</v>
      </c>
      <c r="I494" s="50" t="str">
        <f>+IF(Dataset!I493&lt;$I$1,Dataset!I493,"no")</f>
        <v>no</v>
      </c>
      <c r="J494" s="50" t="str">
        <f>+IF(Dataset!J493&lt;$J$1,Dataset!J493,"no")</f>
        <v>no</v>
      </c>
      <c r="K494" s="50">
        <f>+IF(Dataset!K493&lt;$K$1,Dataset!K493,"no")</f>
        <v>6.75</v>
      </c>
      <c r="L494" s="50">
        <f>+IF(Dataset!L493&lt;$L$1,Dataset!L493,"no")</f>
        <v>796.75</v>
      </c>
      <c r="M494" s="51" t="str">
        <f>+IF(Dataset!M493&lt;$M$1,Dataset!M493,"no")</f>
        <v>no</v>
      </c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47">
        <v>2007.0</v>
      </c>
      <c r="B495" s="48" t="s">
        <v>17</v>
      </c>
      <c r="C495" s="49">
        <f>+IF(Dataset!C494&lt;'por debajo del promedio - Prov'!$C$1,Dataset!C494,"no")</f>
        <v>39</v>
      </c>
      <c r="D495" s="49" t="str">
        <f>+IF(Dataset!D494&lt;$D$1,Dataset!D494,"no")</f>
        <v>no</v>
      </c>
      <c r="E495" s="49" t="str">
        <f>+IF(Dataset!E494&lt;$E$1,Dataset!E494,"no")</f>
        <v>no</v>
      </c>
      <c r="F495" s="49" t="str">
        <f>+IF(Dataset!F494&lt;$F$1,Dataset!F494,"no")</f>
        <v>no</v>
      </c>
      <c r="G495" s="49">
        <f>+IF(Dataset!G494&lt;$G$1,Dataset!G494,"no")</f>
        <v>39</v>
      </c>
      <c r="H495" s="50" t="str">
        <f>+IF(Dataset!H494&lt;$H$1,Dataset!H494,"no")</f>
        <v>no</v>
      </c>
      <c r="I495" s="50">
        <f>+IF(Dataset!I494&lt;$I$1,Dataset!I494,"no")</f>
        <v>44.5</v>
      </c>
      <c r="J495" s="50">
        <f>+IF(Dataset!J494&lt;$J$1,Dataset!J494,"no")</f>
        <v>37</v>
      </c>
      <c r="K495" s="50">
        <f>+IF(Dataset!K494&lt;$K$1,Dataset!K494,"no")</f>
        <v>15</v>
      </c>
      <c r="L495" s="50">
        <f>+IF(Dataset!L494&lt;$L$1,Dataset!L494,"no")</f>
        <v>702</v>
      </c>
      <c r="M495" s="51" t="str">
        <f>+IF(Dataset!M494&lt;$M$1,Dataset!M494,"no")</f>
        <v>no</v>
      </c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47">
        <v>2014.0</v>
      </c>
      <c r="B496" s="48" t="s">
        <v>31</v>
      </c>
      <c r="C496" s="49">
        <f>+IF(Dataset!C495&lt;'por debajo del promedio - Prov'!$C$1,Dataset!C495,"no")</f>
        <v>42</v>
      </c>
      <c r="D496" s="49">
        <f>+IF(Dataset!D495&lt;$D$1,Dataset!D495,"no")</f>
        <v>5</v>
      </c>
      <c r="E496" s="49">
        <f>+IF(Dataset!E495&lt;$E$1,Dataset!E495,"no")</f>
        <v>5</v>
      </c>
      <c r="F496" s="49" t="str">
        <f>+IF(Dataset!F495&lt;$F$1,Dataset!F495,"no")</f>
        <v>no</v>
      </c>
      <c r="G496" s="49">
        <f>+IF(Dataset!G495&lt;$G$1,Dataset!G495,"no")</f>
        <v>32</v>
      </c>
      <c r="H496" s="50" t="str">
        <f>+IF(Dataset!H495&lt;$H$1,Dataset!H495,"no")</f>
        <v>no</v>
      </c>
      <c r="I496" s="50">
        <f>+IF(Dataset!I495&lt;$I$1,Dataset!I495,"no")</f>
        <v>5.99</v>
      </c>
      <c r="J496" s="50">
        <f>+IF(Dataset!J495&lt;$J$1,Dataset!J495,"no")</f>
        <v>20.65</v>
      </c>
      <c r="K496" s="50">
        <f>+IF(Dataset!K495&lt;$K$1,Dataset!K495,"no")</f>
        <v>231.8</v>
      </c>
      <c r="L496" s="50">
        <f>+IF(Dataset!L495&lt;$L$1,Dataset!L495,"no")</f>
        <v>536</v>
      </c>
      <c r="M496" s="51" t="str">
        <f>+IF(Dataset!M495&lt;$M$1,Dataset!M495,"no")</f>
        <v>no</v>
      </c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47">
        <v>2011.0</v>
      </c>
      <c r="B497" s="48" t="s">
        <v>23</v>
      </c>
      <c r="C497" s="49">
        <f>+IF(Dataset!C496&lt;'por debajo del promedio - Prov'!$C$1,Dataset!C496,"no")</f>
        <v>200</v>
      </c>
      <c r="D497" s="49">
        <f>+IF(Dataset!D496&lt;$D$1,Dataset!D496,"no")</f>
        <v>21</v>
      </c>
      <c r="E497" s="49">
        <f>+IF(Dataset!E496&lt;$E$1,Dataset!E496,"no")</f>
        <v>20</v>
      </c>
      <c r="F497" s="49">
        <f>+IF(Dataset!F496&lt;$F$1,Dataset!F496,"no")</f>
        <v>57</v>
      </c>
      <c r="G497" s="49">
        <f>+IF(Dataset!G496&lt;$G$1,Dataset!G496,"no")</f>
        <v>102</v>
      </c>
      <c r="H497" s="50" t="str">
        <f>+IF(Dataset!H496&lt;$H$1,Dataset!H496,"no")</f>
        <v>no</v>
      </c>
      <c r="I497" s="50" t="str">
        <f>+IF(Dataset!I496&lt;$I$1,Dataset!I496,"no")</f>
        <v>no</v>
      </c>
      <c r="J497" s="50">
        <f>+IF(Dataset!J496&lt;$J$1,Dataset!J496,"no")</f>
        <v>7.5</v>
      </c>
      <c r="K497" s="50">
        <f>+IF(Dataset!K496&lt;$K$1,Dataset!K496,"no")</f>
        <v>22</v>
      </c>
      <c r="L497" s="50">
        <f>+IF(Dataset!L496&lt;$L$1,Dataset!L496,"no")</f>
        <v>736</v>
      </c>
      <c r="M497" s="51" t="str">
        <f>+IF(Dataset!M496&lt;$M$1,Dataset!M496,"no")</f>
        <v>no</v>
      </c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47">
        <v>2007.0</v>
      </c>
      <c r="B498" s="48" t="s">
        <v>33</v>
      </c>
      <c r="C498" s="49">
        <f>+IF(Dataset!C497&lt;'por debajo del promedio - Prov'!$C$1,Dataset!C497,"no")</f>
        <v>214</v>
      </c>
      <c r="D498" s="49">
        <f>+IF(Dataset!D497&lt;$D$1,Dataset!D497,"no")</f>
        <v>84</v>
      </c>
      <c r="E498" s="49">
        <f>+IF(Dataset!E497&lt;$E$1,Dataset!E497,"no")</f>
        <v>64</v>
      </c>
      <c r="F498" s="49" t="str">
        <f>+IF(Dataset!F497&lt;$F$1,Dataset!F497,"no")</f>
        <v>no</v>
      </c>
      <c r="G498" s="49">
        <f>+IF(Dataset!G497&lt;$G$1,Dataset!G497,"no")</f>
        <v>66</v>
      </c>
      <c r="H498" s="50" t="str">
        <f>+IF(Dataset!H497&lt;$H$1,Dataset!H497,"no")</f>
        <v>no</v>
      </c>
      <c r="I498" s="50">
        <f>+IF(Dataset!I497&lt;$I$1,Dataset!I497,"no")</f>
        <v>47.1</v>
      </c>
      <c r="J498" s="50">
        <f>+IF(Dataset!J497&lt;$J$1,Dataset!J497,"no")</f>
        <v>213.59</v>
      </c>
      <c r="K498" s="50">
        <f>+IF(Dataset!K497&lt;$K$1,Dataset!K497,"no")</f>
        <v>290.83</v>
      </c>
      <c r="L498" s="50">
        <f>+IF(Dataset!L497&lt;$L$1,Dataset!L497,"no")</f>
        <v>204.9</v>
      </c>
      <c r="M498" s="51" t="str">
        <f>+IF(Dataset!M497&lt;$M$1,Dataset!M497,"no")</f>
        <v>no</v>
      </c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47">
        <v>2001.0</v>
      </c>
      <c r="B499" s="48" t="s">
        <v>31</v>
      </c>
      <c r="C499" s="49">
        <f>+IF(Dataset!C498&lt;'por debajo del promedio - Prov'!$C$1,Dataset!C498,"no")</f>
        <v>3</v>
      </c>
      <c r="D499" s="49">
        <f>+IF(Dataset!D498&lt;$D$1,Dataset!D498,"no")</f>
        <v>3</v>
      </c>
      <c r="E499" s="49" t="str">
        <f>+IF(Dataset!E498&lt;$E$1,Dataset!E498,"no")</f>
        <v>no</v>
      </c>
      <c r="F499" s="49" t="str">
        <f>+IF(Dataset!F498&lt;$F$1,Dataset!F498,"no")</f>
        <v>no</v>
      </c>
      <c r="G499" s="49" t="str">
        <f>+IF(Dataset!G498&lt;$G$1,Dataset!G498,"no")</f>
        <v>no</v>
      </c>
      <c r="H499" s="50" t="str">
        <f>+IF(Dataset!H498&lt;$H$1,Dataset!H498,"no")</f>
        <v>no</v>
      </c>
      <c r="I499" s="50" t="str">
        <f>+IF(Dataset!I498&lt;$I$1,Dataset!I498,"no")</f>
        <v>no</v>
      </c>
      <c r="J499" s="50">
        <f>+IF(Dataset!J498&lt;$J$1,Dataset!J498,"no")</f>
        <v>90</v>
      </c>
      <c r="K499" s="50">
        <f>+IF(Dataset!K498&lt;$K$1,Dataset!K498,"no")</f>
        <v>1</v>
      </c>
      <c r="L499" s="50">
        <f>+IF(Dataset!L498&lt;$L$1,Dataset!L498,"no")</f>
        <v>648</v>
      </c>
      <c r="M499" s="51" t="str">
        <f>+IF(Dataset!M498&lt;$M$1,Dataset!M498,"no")</f>
        <v>no</v>
      </c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47">
        <v>2012.0</v>
      </c>
      <c r="B500" s="48" t="s">
        <v>16</v>
      </c>
      <c r="C500" s="49">
        <f>+IF(Dataset!C499&lt;'por debajo del promedio - Prov'!$C$1,Dataset!C499,"no")</f>
        <v>126</v>
      </c>
      <c r="D500" s="49" t="str">
        <f>+IF(Dataset!D499&lt;$D$1,Dataset!D499,"no")</f>
        <v>no</v>
      </c>
      <c r="E500" s="49">
        <f>+IF(Dataset!E499&lt;$E$1,Dataset!E499,"no")</f>
        <v>9</v>
      </c>
      <c r="F500" s="49">
        <f>+IF(Dataset!F499&lt;$F$1,Dataset!F499,"no")</f>
        <v>92</v>
      </c>
      <c r="G500" s="49">
        <f>+IF(Dataset!G499&lt;$G$1,Dataset!G499,"no")</f>
        <v>25</v>
      </c>
      <c r="H500" s="50" t="str">
        <f>+IF(Dataset!H499&lt;$H$1,Dataset!H499,"no")</f>
        <v>no</v>
      </c>
      <c r="I500" s="50" t="str">
        <f>+IF(Dataset!I499&lt;$I$1,Dataset!I499,"no")</f>
        <v>no</v>
      </c>
      <c r="J500" s="50" t="str">
        <f>+IF(Dataset!J499&lt;$J$1,Dataset!J499,"no")</f>
        <v>no</v>
      </c>
      <c r="K500" s="50" t="str">
        <f>+IF(Dataset!K499&lt;$K$1,Dataset!K499,"no")</f>
        <v>no</v>
      </c>
      <c r="L500" s="50">
        <f>+IF(Dataset!L499&lt;$L$1,Dataset!L499,"no")</f>
        <v>734</v>
      </c>
      <c r="M500" s="51" t="str">
        <f>+IF(Dataset!M499&lt;$M$1,Dataset!M499,"no")</f>
        <v>no</v>
      </c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47">
        <v>2008.0</v>
      </c>
      <c r="B501" s="48" t="s">
        <v>19</v>
      </c>
      <c r="C501" s="49">
        <f>+IF(Dataset!C500&lt;'por debajo del promedio - Prov'!$C$1,Dataset!C500,"no")</f>
        <v>57</v>
      </c>
      <c r="D501" s="49">
        <f>+IF(Dataset!D500&lt;$D$1,Dataset!D500,"no")</f>
        <v>6</v>
      </c>
      <c r="E501" s="49">
        <f>+IF(Dataset!E500&lt;$E$1,Dataset!E500,"no")</f>
        <v>18</v>
      </c>
      <c r="F501" s="49" t="str">
        <f>+IF(Dataset!F500&lt;$F$1,Dataset!F500,"no")</f>
        <v>no</v>
      </c>
      <c r="G501" s="49">
        <f>+IF(Dataset!G500&lt;$G$1,Dataset!G500,"no")</f>
        <v>33</v>
      </c>
      <c r="H501" s="50" t="str">
        <f>+IF(Dataset!H500&lt;$H$1,Dataset!H500,"no")</f>
        <v>no</v>
      </c>
      <c r="I501" s="50" t="str">
        <f>+IF(Dataset!I500&lt;$I$1,Dataset!I500,"no")</f>
        <v>no</v>
      </c>
      <c r="J501" s="50" t="str">
        <f>+IF(Dataset!J500&lt;$J$1,Dataset!J500,"no")</f>
        <v>no</v>
      </c>
      <c r="K501" s="50">
        <f>+IF(Dataset!K500&lt;$K$1,Dataset!K500,"no")</f>
        <v>64</v>
      </c>
      <c r="L501" s="50">
        <f>+IF(Dataset!L500&lt;$L$1,Dataset!L500,"no")</f>
        <v>667.5</v>
      </c>
      <c r="M501" s="51" t="str">
        <f>+IF(Dataset!M500&lt;$M$1,Dataset!M500,"no")</f>
        <v>no</v>
      </c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47">
        <v>2014.0</v>
      </c>
      <c r="B502" s="48" t="s">
        <v>28</v>
      </c>
      <c r="C502" s="49">
        <f>+IF(Dataset!C501&lt;'por debajo del promedio - Prov'!$C$1,Dataset!C501,"no")</f>
        <v>36</v>
      </c>
      <c r="D502" s="49">
        <f>+IF(Dataset!D501&lt;$D$1,Dataset!D501,"no")</f>
        <v>20</v>
      </c>
      <c r="E502" s="49">
        <f>+IF(Dataset!E501&lt;$E$1,Dataset!E501,"no")</f>
        <v>2</v>
      </c>
      <c r="F502" s="49" t="str">
        <f>+IF(Dataset!F501&lt;$F$1,Dataset!F501,"no")</f>
        <v>no</v>
      </c>
      <c r="G502" s="49">
        <f>+IF(Dataset!G501&lt;$G$1,Dataset!G501,"no")</f>
        <v>14</v>
      </c>
      <c r="H502" s="50" t="str">
        <f>+IF(Dataset!H501&lt;$H$1,Dataset!H501,"no")</f>
        <v>no</v>
      </c>
      <c r="I502" s="50" t="str">
        <f>+IF(Dataset!I501&lt;$I$1,Dataset!I501,"no")</f>
        <v>no</v>
      </c>
      <c r="J502" s="50" t="str">
        <f>+IF(Dataset!J501&lt;$J$1,Dataset!J501,"no")</f>
        <v>no</v>
      </c>
      <c r="K502" s="50" t="str">
        <f>+IF(Dataset!K501&lt;$K$1,Dataset!K501,"no")</f>
        <v>no</v>
      </c>
      <c r="L502" s="50">
        <f>+IF(Dataset!L501&lt;$L$1,Dataset!L501,"no")</f>
        <v>711.16</v>
      </c>
      <c r="M502" s="51" t="str">
        <f>+IF(Dataset!M501&lt;$M$1,Dataset!M501,"no")</f>
        <v>no</v>
      </c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47">
        <v>1995.0</v>
      </c>
      <c r="B503" s="48" t="s">
        <v>29</v>
      </c>
      <c r="C503" s="49">
        <f>+IF(Dataset!C502&lt;'por debajo del promedio - Prov'!$C$1,Dataset!C502,"no")</f>
        <v>8</v>
      </c>
      <c r="D503" s="49" t="str">
        <f>+IF(Dataset!D502&lt;$D$1,Dataset!D502,"no")</f>
        <v>no</v>
      </c>
      <c r="E503" s="49" t="str">
        <f>+IF(Dataset!E502&lt;$E$1,Dataset!E502,"no")</f>
        <v>no</v>
      </c>
      <c r="F503" s="49">
        <f>+IF(Dataset!F502&lt;$F$1,Dataset!F502,"no")</f>
        <v>2</v>
      </c>
      <c r="G503" s="49">
        <f>+IF(Dataset!G502&lt;$G$1,Dataset!G502,"no")</f>
        <v>6</v>
      </c>
      <c r="H503" s="50" t="str">
        <f>+IF(Dataset!H502&lt;$H$1,Dataset!H502,"no")</f>
        <v>no</v>
      </c>
      <c r="I503" s="50">
        <f>+IF(Dataset!I502&lt;$I$1,Dataset!I502,"no")</f>
        <v>639</v>
      </c>
      <c r="J503" s="50" t="str">
        <f>+IF(Dataset!J502&lt;$J$1,Dataset!J502,"no")</f>
        <v>no</v>
      </c>
      <c r="K503" s="50" t="str">
        <f>+IF(Dataset!K502&lt;$K$1,Dataset!K502,"no")</f>
        <v>no</v>
      </c>
      <c r="L503" s="50">
        <f>+IF(Dataset!L502&lt;$L$1,Dataset!L502,"no")</f>
        <v>41</v>
      </c>
      <c r="M503" s="51" t="str">
        <f>+IF(Dataset!M502&lt;$M$1,Dataset!M502,"no")</f>
        <v>no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47">
        <v>2000.0</v>
      </c>
      <c r="B504" s="48" t="s">
        <v>13</v>
      </c>
      <c r="C504" s="49">
        <f>+IF(Dataset!C503&lt;'por debajo del promedio - Prov'!$C$1,Dataset!C503,"no")</f>
        <v>94</v>
      </c>
      <c r="D504" s="49" t="str">
        <f>+IF(Dataset!D503&lt;$D$1,Dataset!D503,"no")</f>
        <v>no</v>
      </c>
      <c r="E504" s="49" t="str">
        <f>+IF(Dataset!E503&lt;$E$1,Dataset!E503,"no")</f>
        <v>no</v>
      </c>
      <c r="F504" s="49" t="str">
        <f>+IF(Dataset!F503&lt;$F$1,Dataset!F503,"no")</f>
        <v>no</v>
      </c>
      <c r="G504" s="49">
        <f>+IF(Dataset!G503&lt;$G$1,Dataset!G503,"no")</f>
        <v>94</v>
      </c>
      <c r="H504" s="50" t="str">
        <f>+IF(Dataset!H503&lt;$H$1,Dataset!H503,"no")</f>
        <v>no</v>
      </c>
      <c r="I504" s="50">
        <f>+IF(Dataset!I503&lt;$I$1,Dataset!I503,"no")</f>
        <v>255</v>
      </c>
      <c r="J504" s="50">
        <f>+IF(Dataset!J503&lt;$J$1,Dataset!J503,"no")</f>
        <v>240</v>
      </c>
      <c r="K504" s="50" t="str">
        <f>+IF(Dataset!K503&lt;$K$1,Dataset!K503,"no")</f>
        <v>no</v>
      </c>
      <c r="L504" s="50">
        <f>+IF(Dataset!L503&lt;$L$1,Dataset!L503,"no")</f>
        <v>165</v>
      </c>
      <c r="M504" s="51" t="str">
        <f>+IF(Dataset!M503&lt;$M$1,Dataset!M503,"no")</f>
        <v>no</v>
      </c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47">
        <v>1997.0</v>
      </c>
      <c r="B505" s="48" t="s">
        <v>33</v>
      </c>
      <c r="C505" s="49">
        <f>+IF(Dataset!C504&lt;'por debajo del promedio - Prov'!$C$1,Dataset!C504,"no")</f>
        <v>228</v>
      </c>
      <c r="D505" s="49">
        <f>+IF(Dataset!D504&lt;$D$1,Dataset!D504,"no")</f>
        <v>149</v>
      </c>
      <c r="E505" s="49">
        <f>+IF(Dataset!E504&lt;$E$1,Dataset!E504,"no")</f>
        <v>79</v>
      </c>
      <c r="F505" s="49" t="str">
        <f>+IF(Dataset!F504&lt;$F$1,Dataset!F504,"no")</f>
        <v>no</v>
      </c>
      <c r="G505" s="49" t="str">
        <f>+IF(Dataset!G504&lt;$G$1,Dataset!G504,"no")</f>
        <v>no</v>
      </c>
      <c r="H505" s="50" t="str">
        <f>+IF(Dataset!H504&lt;$H$1,Dataset!H504,"no")</f>
        <v>no</v>
      </c>
      <c r="I505" s="50" t="str">
        <f>+IF(Dataset!I504&lt;$I$1,Dataset!I504,"no")</f>
        <v>no</v>
      </c>
      <c r="J505" s="50" t="str">
        <f>+IF(Dataset!J504&lt;$J$1,Dataset!J504,"no")</f>
        <v>no</v>
      </c>
      <c r="K505" s="50">
        <f>+IF(Dataset!K504&lt;$K$1,Dataset!K504,"no")</f>
        <v>121.75</v>
      </c>
      <c r="L505" s="50">
        <f>+IF(Dataset!L504&lt;$L$1,Dataset!L504,"no")</f>
        <v>534.25</v>
      </c>
      <c r="M505" s="51" t="str">
        <f>+IF(Dataset!M504&lt;$M$1,Dataset!M504,"no")</f>
        <v>no</v>
      </c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47">
        <v>2010.0</v>
      </c>
      <c r="B506" s="48" t="s">
        <v>38</v>
      </c>
      <c r="C506" s="49" t="str">
        <f>+IF(Dataset!C505&lt;'por debajo del promedio - Prov'!$C$1,Dataset!C505,"no")</f>
        <v>no</v>
      </c>
      <c r="D506" s="49">
        <f>+IF(Dataset!D505&lt;$D$1,Dataset!D505,"no")</f>
        <v>120</v>
      </c>
      <c r="E506" s="49">
        <f>+IF(Dataset!E505&lt;$E$1,Dataset!E505,"no")</f>
        <v>208</v>
      </c>
      <c r="F506" s="49">
        <f>+IF(Dataset!F505&lt;$F$1,Dataset!F505,"no")</f>
        <v>60</v>
      </c>
      <c r="G506" s="49" t="str">
        <f>+IF(Dataset!G505&lt;$G$1,Dataset!G505,"no")</f>
        <v>no</v>
      </c>
      <c r="H506" s="50" t="str">
        <f>+IF(Dataset!H505&lt;$H$1,Dataset!H505,"no")</f>
        <v>no</v>
      </c>
      <c r="I506" s="50">
        <f>+IF(Dataset!I505&lt;$I$1,Dataset!I505,"no")</f>
        <v>8.28</v>
      </c>
      <c r="J506" s="50">
        <f>+IF(Dataset!J505&lt;$J$1,Dataset!J505,"no")</f>
        <v>6.16</v>
      </c>
      <c r="K506" s="50">
        <f>+IF(Dataset!K505&lt;$K$1,Dataset!K505,"no")</f>
        <v>181.75</v>
      </c>
      <c r="L506" s="50">
        <f>+IF(Dataset!L505&lt;$L$1,Dataset!L505,"no")</f>
        <v>449.02</v>
      </c>
      <c r="M506" s="51" t="str">
        <f>+IF(Dataset!M505&lt;$M$1,Dataset!M505,"no")</f>
        <v>no</v>
      </c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47">
        <v>2003.0</v>
      </c>
      <c r="B507" s="48" t="s">
        <v>34</v>
      </c>
      <c r="C507" s="49">
        <f>+IF(Dataset!C506&lt;'por debajo del promedio - Prov'!$C$1,Dataset!C506,"no")</f>
        <v>443</v>
      </c>
      <c r="D507" s="49">
        <f>+IF(Dataset!D506&lt;$D$1,Dataset!D506,"no")</f>
        <v>33</v>
      </c>
      <c r="E507" s="49">
        <f>+IF(Dataset!E506&lt;$E$1,Dataset!E506,"no")</f>
        <v>46</v>
      </c>
      <c r="F507" s="49">
        <f>+IF(Dataset!F506&lt;$F$1,Dataset!F506,"no")</f>
        <v>52</v>
      </c>
      <c r="G507" s="49" t="str">
        <f>+IF(Dataset!G506&lt;$G$1,Dataset!G506,"no")</f>
        <v>no</v>
      </c>
      <c r="H507" s="50" t="str">
        <f>+IF(Dataset!H506&lt;$H$1,Dataset!H506,"no")</f>
        <v>no</v>
      </c>
      <c r="I507" s="50">
        <f>+IF(Dataset!I506&lt;$I$1,Dataset!I506,"no")</f>
        <v>3</v>
      </c>
      <c r="J507" s="50">
        <f>+IF(Dataset!J506&lt;$J$1,Dataset!J506,"no")</f>
        <v>19.5</v>
      </c>
      <c r="K507" s="50">
        <f>+IF(Dataset!K506&lt;$K$1,Dataset!K506,"no")</f>
        <v>48</v>
      </c>
      <c r="L507" s="50">
        <f>+IF(Dataset!L506&lt;$L$1,Dataset!L506,"no")</f>
        <v>565</v>
      </c>
      <c r="M507" s="51" t="str">
        <f>+IF(Dataset!M506&lt;$M$1,Dataset!M506,"no")</f>
        <v>no</v>
      </c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47">
        <v>1995.0</v>
      </c>
      <c r="B508" s="48" t="s">
        <v>31</v>
      </c>
      <c r="C508" s="49">
        <f>+IF(Dataset!C507&lt;'por debajo del promedio - Prov'!$C$1,Dataset!C507,"no")</f>
        <v>102</v>
      </c>
      <c r="D508" s="49">
        <f>+IF(Dataset!D507&lt;$D$1,Dataset!D507,"no")</f>
        <v>20</v>
      </c>
      <c r="E508" s="49" t="str">
        <f>+IF(Dataset!E507&lt;$E$1,Dataset!E507,"no")</f>
        <v>no</v>
      </c>
      <c r="F508" s="49" t="str">
        <f>+IF(Dataset!F507&lt;$F$1,Dataset!F507,"no")</f>
        <v>no</v>
      </c>
      <c r="G508" s="49">
        <f>+IF(Dataset!G507&lt;$G$1,Dataset!G507,"no")</f>
        <v>82</v>
      </c>
      <c r="H508" s="50" t="str">
        <f>+IF(Dataset!H507&lt;$H$1,Dataset!H507,"no")</f>
        <v>no</v>
      </c>
      <c r="I508" s="50">
        <f>+IF(Dataset!I507&lt;$I$1,Dataset!I507,"no")</f>
        <v>31.11</v>
      </c>
      <c r="J508" s="50">
        <f>+IF(Dataset!J507&lt;$J$1,Dataset!J507,"no")</f>
        <v>24.31</v>
      </c>
      <c r="K508" s="50">
        <f>+IF(Dataset!K507&lt;$K$1,Dataset!K507,"no")</f>
        <v>279.61</v>
      </c>
      <c r="L508" s="50">
        <f>+IF(Dataset!L507&lt;$L$1,Dataset!L507,"no")</f>
        <v>291.64</v>
      </c>
      <c r="M508" s="51" t="str">
        <f>+IF(Dataset!M507&lt;$M$1,Dataset!M507,"no")</f>
        <v>no</v>
      </c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47">
        <v>2011.0</v>
      </c>
      <c r="B509" s="48" t="s">
        <v>25</v>
      </c>
      <c r="C509" s="49">
        <f>+IF(Dataset!C508&lt;'por debajo del promedio - Prov'!$C$1,Dataset!C508,"no")</f>
        <v>23</v>
      </c>
      <c r="D509" s="49">
        <f>+IF(Dataset!D508&lt;$D$1,Dataset!D508,"no")</f>
        <v>2</v>
      </c>
      <c r="E509" s="49" t="str">
        <f>+IF(Dataset!E508&lt;$E$1,Dataset!E508,"no")</f>
        <v>no</v>
      </c>
      <c r="F509" s="49" t="str">
        <f>+IF(Dataset!F508&lt;$F$1,Dataset!F508,"no")</f>
        <v>no</v>
      </c>
      <c r="G509" s="49">
        <f>+IF(Dataset!G508&lt;$G$1,Dataset!G508,"no")</f>
        <v>21</v>
      </c>
      <c r="H509" s="50" t="str">
        <f>+IF(Dataset!H508&lt;$H$1,Dataset!H508,"no")</f>
        <v>no</v>
      </c>
      <c r="I509" s="50" t="str">
        <f>+IF(Dataset!I508&lt;$I$1,Dataset!I508,"no")</f>
        <v>no</v>
      </c>
      <c r="J509" s="50" t="str">
        <f>+IF(Dataset!J508&lt;$J$1,Dataset!J508,"no")</f>
        <v>no</v>
      </c>
      <c r="K509" s="50">
        <f>+IF(Dataset!K508&lt;$K$1,Dataset!K508,"no")</f>
        <v>133.07</v>
      </c>
      <c r="L509" s="50">
        <f>+IF(Dataset!L508&lt;$L$1,Dataset!L508,"no")</f>
        <v>481.83</v>
      </c>
      <c r="M509" s="51" t="str">
        <f>+IF(Dataset!M508&lt;$M$1,Dataset!M508,"no")</f>
        <v>no</v>
      </c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47">
        <v>1993.0</v>
      </c>
      <c r="B510" s="48" t="s">
        <v>21</v>
      </c>
      <c r="C510" s="49">
        <f>+IF(Dataset!C509&lt;'por debajo del promedio - Prov'!$C$1,Dataset!C509,"no")</f>
        <v>1</v>
      </c>
      <c r="D510" s="49" t="str">
        <f>+IF(Dataset!D509&lt;$D$1,Dataset!D509,"no")</f>
        <v>no</v>
      </c>
      <c r="E510" s="49">
        <f>+IF(Dataset!E509&lt;$E$1,Dataset!E509,"no")</f>
        <v>1</v>
      </c>
      <c r="F510" s="49" t="str">
        <f>+IF(Dataset!F509&lt;$F$1,Dataset!F509,"no")</f>
        <v>no</v>
      </c>
      <c r="G510" s="49" t="str">
        <f>+IF(Dataset!G509&lt;$G$1,Dataset!G509,"no")</f>
        <v>no</v>
      </c>
      <c r="H510" s="50" t="str">
        <f>+IF(Dataset!H509&lt;$H$1,Dataset!H509,"no")</f>
        <v>no</v>
      </c>
      <c r="I510" s="50" t="str">
        <f>+IF(Dataset!I509&lt;$I$1,Dataset!I509,"no")</f>
        <v>no</v>
      </c>
      <c r="J510" s="50" t="str">
        <f>+IF(Dataset!J509&lt;$J$1,Dataset!J509,"no")</f>
        <v>no</v>
      </c>
      <c r="K510" s="50" t="str">
        <f>+IF(Dataset!K509&lt;$K$1,Dataset!K509,"no")</f>
        <v>no</v>
      </c>
      <c r="L510" s="50">
        <f>+IF(Dataset!L509&lt;$L$1,Dataset!L509,"no")</f>
        <v>600</v>
      </c>
      <c r="M510" s="51" t="str">
        <f>+IF(Dataset!M509&lt;$M$1,Dataset!M509,"no")</f>
        <v>no</v>
      </c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47">
        <v>2009.0</v>
      </c>
      <c r="B511" s="48" t="s">
        <v>38</v>
      </c>
      <c r="C511" s="49" t="str">
        <f>+IF(Dataset!C510&lt;'por debajo del promedio - Prov'!$C$1,Dataset!C510,"no")</f>
        <v>no</v>
      </c>
      <c r="D511" s="49">
        <f>+IF(Dataset!D510&lt;$D$1,Dataset!D510,"no")</f>
        <v>87</v>
      </c>
      <c r="E511" s="49" t="str">
        <f>+IF(Dataset!E510&lt;$E$1,Dataset!E510,"no")</f>
        <v>no</v>
      </c>
      <c r="F511" s="49" t="str">
        <f>+IF(Dataset!F510&lt;$F$1,Dataset!F510,"no")</f>
        <v>no</v>
      </c>
      <c r="G511" s="49">
        <f>+IF(Dataset!G510&lt;$G$1,Dataset!G510,"no")</f>
        <v>171</v>
      </c>
      <c r="H511" s="50" t="str">
        <f>+IF(Dataset!H510&lt;$H$1,Dataset!H510,"no")</f>
        <v>no</v>
      </c>
      <c r="I511" s="50">
        <f>+IF(Dataset!I510&lt;$I$1,Dataset!I510,"no")</f>
        <v>5.11</v>
      </c>
      <c r="J511" s="50">
        <f>+IF(Dataset!J510&lt;$J$1,Dataset!J510,"no")</f>
        <v>18.77</v>
      </c>
      <c r="K511" s="50">
        <f>+IF(Dataset!K510&lt;$K$1,Dataset!K510,"no")</f>
        <v>91.67</v>
      </c>
      <c r="L511" s="50">
        <f>+IF(Dataset!L510&lt;$L$1,Dataset!L510,"no")</f>
        <v>479.69</v>
      </c>
      <c r="M511" s="51" t="str">
        <f>+IF(Dataset!M510&lt;$M$1,Dataset!M510,"no")</f>
        <v>no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47">
        <v>1996.0</v>
      </c>
      <c r="B512" s="48" t="s">
        <v>25</v>
      </c>
      <c r="C512" s="49">
        <f>+IF(Dataset!C511&lt;'por debajo del promedio - Prov'!$C$1,Dataset!C511,"no")</f>
        <v>338</v>
      </c>
      <c r="D512" s="49">
        <f>+IF(Dataset!D511&lt;$D$1,Dataset!D511,"no")</f>
        <v>2</v>
      </c>
      <c r="E512" s="49" t="str">
        <f>+IF(Dataset!E511&lt;$E$1,Dataset!E511,"no")</f>
        <v>no</v>
      </c>
      <c r="F512" s="49">
        <f>+IF(Dataset!F511&lt;$F$1,Dataset!F511,"no")</f>
        <v>71</v>
      </c>
      <c r="G512" s="49" t="str">
        <f>+IF(Dataset!G511&lt;$G$1,Dataset!G511,"no")</f>
        <v>no</v>
      </c>
      <c r="H512" s="50" t="str">
        <f>+IF(Dataset!H511&lt;$H$1,Dataset!H511,"no")</f>
        <v>no</v>
      </c>
      <c r="I512" s="50" t="str">
        <f>+IF(Dataset!I511&lt;$I$1,Dataset!I511,"no")</f>
        <v>no</v>
      </c>
      <c r="J512" s="50">
        <f>+IF(Dataset!J511&lt;$J$1,Dataset!J511,"no")</f>
        <v>5</v>
      </c>
      <c r="K512" s="50">
        <f>+IF(Dataset!K511&lt;$K$1,Dataset!K511,"no")</f>
        <v>52</v>
      </c>
      <c r="L512" s="50">
        <f>+IF(Dataset!L511&lt;$L$1,Dataset!L511,"no")</f>
        <v>534.25</v>
      </c>
      <c r="M512" s="51" t="str">
        <f>+IF(Dataset!M511&lt;$M$1,Dataset!M511,"no")</f>
        <v>no</v>
      </c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47">
        <v>2006.0</v>
      </c>
      <c r="B513" s="48" t="s">
        <v>21</v>
      </c>
      <c r="C513" s="49">
        <f>+IF(Dataset!C512&lt;'por debajo del promedio - Prov'!$C$1,Dataset!C512,"no")</f>
        <v>114</v>
      </c>
      <c r="D513" s="49">
        <f>+IF(Dataset!D512&lt;$D$1,Dataset!D512,"no")</f>
        <v>103</v>
      </c>
      <c r="E513" s="49">
        <f>+IF(Dataset!E512&lt;$E$1,Dataset!E512,"no")</f>
        <v>2</v>
      </c>
      <c r="F513" s="49" t="str">
        <f>+IF(Dataset!F512&lt;$F$1,Dataset!F512,"no")</f>
        <v>no</v>
      </c>
      <c r="G513" s="49">
        <f>+IF(Dataset!G512&lt;$G$1,Dataset!G512,"no")</f>
        <v>9</v>
      </c>
      <c r="H513" s="50" t="str">
        <f>+IF(Dataset!H512&lt;$H$1,Dataset!H512,"no")</f>
        <v>no</v>
      </c>
      <c r="I513" s="50">
        <f>+IF(Dataset!I512&lt;$I$1,Dataset!I512,"no")</f>
        <v>49.3</v>
      </c>
      <c r="J513" s="50">
        <f>+IF(Dataset!J512&lt;$J$1,Dataset!J512,"no")</f>
        <v>197.86</v>
      </c>
      <c r="K513" s="50">
        <f>+IF(Dataset!K512&lt;$K$1,Dataset!K512,"no")</f>
        <v>105.5</v>
      </c>
      <c r="L513" s="50">
        <f>+IF(Dataset!L512&lt;$L$1,Dataset!L512,"no")</f>
        <v>222.57</v>
      </c>
      <c r="M513" s="51" t="str">
        <f>+IF(Dataset!M512&lt;$M$1,Dataset!M512,"no")</f>
        <v>no</v>
      </c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47">
        <v>2014.0</v>
      </c>
      <c r="B514" s="48" t="s">
        <v>18</v>
      </c>
      <c r="C514" s="49">
        <f>+IF(Dataset!C513&lt;'por debajo del promedio - Prov'!$C$1,Dataset!C513,"no")</f>
        <v>229</v>
      </c>
      <c r="D514" s="49">
        <f>+IF(Dataset!D513&lt;$D$1,Dataset!D513,"no")</f>
        <v>185</v>
      </c>
      <c r="E514" s="49">
        <f>+IF(Dataset!E513&lt;$E$1,Dataset!E513,"no")</f>
        <v>44</v>
      </c>
      <c r="F514" s="49" t="str">
        <f>+IF(Dataset!F513&lt;$F$1,Dataset!F513,"no")</f>
        <v>no</v>
      </c>
      <c r="G514" s="49" t="str">
        <f>+IF(Dataset!G513&lt;$G$1,Dataset!G513,"no")</f>
        <v>no</v>
      </c>
      <c r="H514" s="50" t="str">
        <f>+IF(Dataset!H513&lt;$H$1,Dataset!H513,"no")</f>
        <v>no</v>
      </c>
      <c r="I514" s="50">
        <f>+IF(Dataset!I513&lt;$I$1,Dataset!I513,"no")</f>
        <v>1</v>
      </c>
      <c r="J514" s="50" t="str">
        <f>+IF(Dataset!J513&lt;$J$1,Dataset!J513,"no")</f>
        <v>no</v>
      </c>
      <c r="K514" s="50">
        <f>+IF(Dataset!K513&lt;$K$1,Dataset!K513,"no")</f>
        <v>43.75</v>
      </c>
      <c r="L514" s="50">
        <f>+IF(Dataset!L513&lt;$L$1,Dataset!L513,"no")</f>
        <v>529.75</v>
      </c>
      <c r="M514" s="51" t="str">
        <f>+IF(Dataset!M513&lt;$M$1,Dataset!M513,"no")</f>
        <v>no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47">
        <v>2010.0</v>
      </c>
      <c r="B515" s="48" t="s">
        <v>33</v>
      </c>
      <c r="C515" s="49">
        <f>+IF(Dataset!C514&lt;'por debajo del promedio - Prov'!$C$1,Dataset!C514,"no")</f>
        <v>25</v>
      </c>
      <c r="D515" s="49" t="str">
        <f>+IF(Dataset!D514&lt;$D$1,Dataset!D514,"no")</f>
        <v>no</v>
      </c>
      <c r="E515" s="49" t="str">
        <f>+IF(Dataset!E514&lt;$E$1,Dataset!E514,"no")</f>
        <v>no</v>
      </c>
      <c r="F515" s="49">
        <f>+IF(Dataset!F514&lt;$F$1,Dataset!F514,"no")</f>
        <v>13</v>
      </c>
      <c r="G515" s="49">
        <f>+IF(Dataset!G514&lt;$G$1,Dataset!G514,"no")</f>
        <v>12</v>
      </c>
      <c r="H515" s="50" t="str">
        <f>+IF(Dataset!H514&lt;$H$1,Dataset!H514,"no")</f>
        <v>no</v>
      </c>
      <c r="I515" s="50">
        <f>+IF(Dataset!I514&lt;$I$1,Dataset!I514,"no")</f>
        <v>25</v>
      </c>
      <c r="J515" s="50" t="str">
        <f>+IF(Dataset!J514&lt;$J$1,Dataset!J514,"no")</f>
        <v>no</v>
      </c>
      <c r="K515" s="50">
        <f>+IF(Dataset!K514&lt;$K$1,Dataset!K514,"no")</f>
        <v>29</v>
      </c>
      <c r="L515" s="50">
        <f>+IF(Dataset!L514&lt;$L$1,Dataset!L514,"no")</f>
        <v>515</v>
      </c>
      <c r="M515" s="51" t="str">
        <f>+IF(Dataset!M514&lt;$M$1,Dataset!M514,"no")</f>
        <v>no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47">
        <v>1998.0</v>
      </c>
      <c r="B516" s="48" t="s">
        <v>31</v>
      </c>
      <c r="C516" s="49">
        <f>+IF(Dataset!C515&lt;'por debajo del promedio - Prov'!$C$1,Dataset!C515,"no")</f>
        <v>236</v>
      </c>
      <c r="D516" s="49" t="str">
        <f>+IF(Dataset!D515&lt;$D$1,Dataset!D515,"no")</f>
        <v>no</v>
      </c>
      <c r="E516" s="49" t="str">
        <f>+IF(Dataset!E515&lt;$E$1,Dataset!E515,"no")</f>
        <v>no</v>
      </c>
      <c r="F516" s="49">
        <f>+IF(Dataset!F515&lt;$F$1,Dataset!F515,"no")</f>
        <v>38</v>
      </c>
      <c r="G516" s="49">
        <f>+IF(Dataset!G515&lt;$G$1,Dataset!G515,"no")</f>
        <v>198</v>
      </c>
      <c r="H516" s="50" t="str">
        <f>+IF(Dataset!H515&lt;$H$1,Dataset!H515,"no")</f>
        <v>no</v>
      </c>
      <c r="I516" s="50" t="str">
        <f>+IF(Dataset!I515&lt;$I$1,Dataset!I515,"no")</f>
        <v>no</v>
      </c>
      <c r="J516" s="50" t="str">
        <f>+IF(Dataset!J515&lt;$J$1,Dataset!J515,"no")</f>
        <v>no</v>
      </c>
      <c r="K516" s="50">
        <f>+IF(Dataset!K515&lt;$K$1,Dataset!K515,"no")</f>
        <v>15.5</v>
      </c>
      <c r="L516" s="50">
        <f>+IF(Dataset!L515&lt;$L$1,Dataset!L515,"no")</f>
        <v>550.5</v>
      </c>
      <c r="M516" s="51" t="str">
        <f>+IF(Dataset!M515&lt;$M$1,Dataset!M515,"no")</f>
        <v>no</v>
      </c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47">
        <v>2016.0</v>
      </c>
      <c r="B517" s="48" t="s">
        <v>23</v>
      </c>
      <c r="C517" s="49">
        <f>+IF(Dataset!C516&lt;'por debajo del promedio - Prov'!$C$1,Dataset!C516,"no")</f>
        <v>442</v>
      </c>
      <c r="D517" s="49" t="str">
        <f>+IF(Dataset!D516&lt;$D$1,Dataset!D516,"no")</f>
        <v>no</v>
      </c>
      <c r="E517" s="49" t="str">
        <f>+IF(Dataset!E516&lt;$E$1,Dataset!E516,"no")</f>
        <v>no</v>
      </c>
      <c r="F517" s="49" t="str">
        <f>+IF(Dataset!F516&lt;$F$1,Dataset!F516,"no")</f>
        <v>no</v>
      </c>
      <c r="G517" s="49">
        <f>+IF(Dataset!G516&lt;$G$1,Dataset!G516,"no")</f>
        <v>1</v>
      </c>
      <c r="H517" s="50" t="str">
        <f>+IF(Dataset!H516&lt;$H$1,Dataset!H516,"no")</f>
        <v>no</v>
      </c>
      <c r="I517" s="50">
        <f>+IF(Dataset!I516&lt;$I$1,Dataset!I516,"no")</f>
        <v>10.5</v>
      </c>
      <c r="J517" s="50">
        <f>+IF(Dataset!J516&lt;$J$1,Dataset!J516,"no")</f>
        <v>4.5</v>
      </c>
      <c r="K517" s="50" t="str">
        <f>+IF(Dataset!K516&lt;$K$1,Dataset!K516,"no")</f>
        <v>no</v>
      </c>
      <c r="L517" s="50">
        <f>+IF(Dataset!L516&lt;$L$1,Dataset!L516,"no")</f>
        <v>550.5</v>
      </c>
      <c r="M517" s="51" t="str">
        <f>+IF(Dataset!M516&lt;$M$1,Dataset!M516,"no")</f>
        <v>no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47">
        <v>2006.0</v>
      </c>
      <c r="B518" s="48" t="s">
        <v>23</v>
      </c>
      <c r="C518" s="49">
        <f>+IF(Dataset!C517&lt;'por debajo del promedio - Prov'!$C$1,Dataset!C517,"no")</f>
        <v>174</v>
      </c>
      <c r="D518" s="49">
        <f>+IF(Dataset!D517&lt;$D$1,Dataset!D517,"no")</f>
        <v>8</v>
      </c>
      <c r="E518" s="49">
        <f>+IF(Dataset!E517&lt;$E$1,Dataset!E517,"no")</f>
        <v>21</v>
      </c>
      <c r="F518" s="49" t="str">
        <f>+IF(Dataset!F517&lt;$F$1,Dataset!F517,"no")</f>
        <v>no</v>
      </c>
      <c r="G518" s="49">
        <f>+IF(Dataset!G517&lt;$G$1,Dataset!G517,"no")</f>
        <v>145</v>
      </c>
      <c r="H518" s="50" t="str">
        <f>+IF(Dataset!H517&lt;$H$1,Dataset!H517,"no")</f>
        <v>no</v>
      </c>
      <c r="I518" s="50" t="str">
        <f>+IF(Dataset!I517&lt;$I$1,Dataset!I517,"no")</f>
        <v>no</v>
      </c>
      <c r="J518" s="50" t="str">
        <f>+IF(Dataset!J517&lt;$J$1,Dataset!J517,"no")</f>
        <v>no</v>
      </c>
      <c r="K518" s="50">
        <f>+IF(Dataset!K517&lt;$K$1,Dataset!K517,"no")</f>
        <v>168.12</v>
      </c>
      <c r="L518" s="50">
        <f>+IF(Dataset!L517&lt;$L$1,Dataset!L517,"no")</f>
        <v>382.53</v>
      </c>
      <c r="M518" s="51" t="str">
        <f>+IF(Dataset!M517&lt;$M$1,Dataset!M517,"no")</f>
        <v>no</v>
      </c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47">
        <v>2011.0</v>
      </c>
      <c r="B519" s="48" t="s">
        <v>33</v>
      </c>
      <c r="C519" s="49">
        <f>+IF(Dataset!C518&lt;'por debajo del promedio - Prov'!$C$1,Dataset!C518,"no")</f>
        <v>10</v>
      </c>
      <c r="D519" s="49">
        <f>+IF(Dataset!D518&lt;$D$1,Dataset!D518,"no")</f>
        <v>4</v>
      </c>
      <c r="E519" s="49" t="str">
        <f>+IF(Dataset!E518&lt;$E$1,Dataset!E518,"no")</f>
        <v>no</v>
      </c>
      <c r="F519" s="49" t="str">
        <f>+IF(Dataset!F518&lt;$F$1,Dataset!F518,"no")</f>
        <v>no</v>
      </c>
      <c r="G519" s="49">
        <f>+IF(Dataset!G518&lt;$G$1,Dataset!G518,"no")</f>
        <v>6</v>
      </c>
      <c r="H519" s="50" t="str">
        <f>+IF(Dataset!H518&lt;$H$1,Dataset!H518,"no")</f>
        <v>no</v>
      </c>
      <c r="I519" s="50">
        <f>+IF(Dataset!I518&lt;$I$1,Dataset!I518,"no")</f>
        <v>79.5</v>
      </c>
      <c r="J519" s="50">
        <f>+IF(Dataset!J518&lt;$J$1,Dataset!J518,"no")</f>
        <v>150</v>
      </c>
      <c r="K519" s="50">
        <f>+IF(Dataset!K518&lt;$K$1,Dataset!K518,"no")</f>
        <v>96.82</v>
      </c>
      <c r="L519" s="50">
        <f>+IF(Dataset!L518&lt;$L$1,Dataset!L518,"no")</f>
        <v>223</v>
      </c>
      <c r="M519" s="51" t="str">
        <f>+IF(Dataset!M518&lt;$M$1,Dataset!M518,"no")</f>
        <v>no</v>
      </c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47">
        <v>2008.0</v>
      </c>
      <c r="B520" s="48" t="s">
        <v>38</v>
      </c>
      <c r="C520" s="49">
        <f>+IF(Dataset!C519&lt;'por debajo del promedio - Prov'!$C$1,Dataset!C519,"no")</f>
        <v>125</v>
      </c>
      <c r="D520" s="49">
        <f>+IF(Dataset!D519&lt;$D$1,Dataset!D519,"no")</f>
        <v>44</v>
      </c>
      <c r="E520" s="49">
        <f>+IF(Dataset!E519&lt;$E$1,Dataset!E519,"no")</f>
        <v>3</v>
      </c>
      <c r="F520" s="49">
        <f>+IF(Dataset!F519&lt;$F$1,Dataset!F519,"no")</f>
        <v>2</v>
      </c>
      <c r="G520" s="49">
        <f>+IF(Dataset!G519&lt;$G$1,Dataset!G519,"no")</f>
        <v>76</v>
      </c>
      <c r="H520" s="50" t="str">
        <f>+IF(Dataset!H519&lt;$H$1,Dataset!H519,"no")</f>
        <v>no</v>
      </c>
      <c r="I520" s="50">
        <f>+IF(Dataset!I519&lt;$I$1,Dataset!I519,"no")</f>
        <v>3</v>
      </c>
      <c r="J520" s="50">
        <f>+IF(Dataset!J519&lt;$J$1,Dataset!J519,"no")</f>
        <v>80.5</v>
      </c>
      <c r="K520" s="50">
        <f>+IF(Dataset!K519&lt;$K$1,Dataset!K519,"no")</f>
        <v>74.5</v>
      </c>
      <c r="L520" s="50">
        <f>+IF(Dataset!L519&lt;$L$1,Dataset!L519,"no")</f>
        <v>388</v>
      </c>
      <c r="M520" s="51" t="str">
        <f>+IF(Dataset!M519&lt;$M$1,Dataset!M519,"no")</f>
        <v>no</v>
      </c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47">
        <v>2001.0</v>
      </c>
      <c r="B521" s="48" t="s">
        <v>32</v>
      </c>
      <c r="C521" s="49">
        <f>+IF(Dataset!C520&lt;'por debajo del promedio - Prov'!$C$1,Dataset!C520,"no")</f>
        <v>302</v>
      </c>
      <c r="D521" s="49">
        <f>+IF(Dataset!D520&lt;$D$1,Dataset!D520,"no")</f>
        <v>223</v>
      </c>
      <c r="E521" s="49">
        <f>+IF(Dataset!E520&lt;$E$1,Dataset!E520,"no")</f>
        <v>74</v>
      </c>
      <c r="F521" s="49">
        <f>+IF(Dataset!F520&lt;$F$1,Dataset!F520,"no")</f>
        <v>2</v>
      </c>
      <c r="G521" s="49">
        <f>+IF(Dataset!G520&lt;$G$1,Dataset!G520,"no")</f>
        <v>3</v>
      </c>
      <c r="H521" s="50" t="str">
        <f>+IF(Dataset!H520&lt;$H$1,Dataset!H520,"no")</f>
        <v>no</v>
      </c>
      <c r="I521" s="50" t="str">
        <f>+IF(Dataset!I520&lt;$I$1,Dataset!I520,"no")</f>
        <v>no</v>
      </c>
      <c r="J521" s="50" t="str">
        <f>+IF(Dataset!J520&lt;$J$1,Dataset!J520,"no")</f>
        <v>no</v>
      </c>
      <c r="K521" s="50">
        <f>+IF(Dataset!K520&lt;$K$1,Dataset!K520,"no")</f>
        <v>36.5</v>
      </c>
      <c r="L521" s="50">
        <f>+IF(Dataset!L520&lt;$L$1,Dataset!L520,"no")</f>
        <v>498.25</v>
      </c>
      <c r="M521" s="51" t="str">
        <f>+IF(Dataset!M520&lt;$M$1,Dataset!M520,"no")</f>
        <v>no</v>
      </c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47">
        <v>2003.0</v>
      </c>
      <c r="B522" s="48" t="s">
        <v>32</v>
      </c>
      <c r="C522" s="49">
        <f>+IF(Dataset!C521&lt;'por debajo del promedio - Prov'!$C$1,Dataset!C521,"no")</f>
        <v>28</v>
      </c>
      <c r="D522" s="49">
        <f>+IF(Dataset!D521&lt;$D$1,Dataset!D521,"no")</f>
        <v>25</v>
      </c>
      <c r="E522" s="49">
        <f>+IF(Dataset!E521&lt;$E$1,Dataset!E521,"no")</f>
        <v>3</v>
      </c>
      <c r="F522" s="49" t="str">
        <f>+IF(Dataset!F521&lt;$F$1,Dataset!F521,"no")</f>
        <v>no</v>
      </c>
      <c r="G522" s="49" t="str">
        <f>+IF(Dataset!G521&lt;$G$1,Dataset!G521,"no")</f>
        <v>no</v>
      </c>
      <c r="H522" s="50" t="str">
        <f>+IF(Dataset!H521&lt;$H$1,Dataset!H521,"no")</f>
        <v>no</v>
      </c>
      <c r="I522" s="50">
        <f>+IF(Dataset!I521&lt;$I$1,Dataset!I521,"no")</f>
        <v>53.06</v>
      </c>
      <c r="J522" s="50" t="str">
        <f>+IF(Dataset!J521&lt;$J$1,Dataset!J521,"no")</f>
        <v>no</v>
      </c>
      <c r="K522" s="50">
        <f>+IF(Dataset!K521&lt;$K$1,Dataset!K521,"no")</f>
        <v>0.24</v>
      </c>
      <c r="L522" s="50">
        <f>+IF(Dataset!L521&lt;$L$1,Dataset!L521,"no")</f>
        <v>480.44</v>
      </c>
      <c r="M522" s="51" t="str">
        <f>+IF(Dataset!M521&lt;$M$1,Dataset!M521,"no")</f>
        <v>no</v>
      </c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47">
        <v>2004.0</v>
      </c>
      <c r="B523" s="48" t="s">
        <v>16</v>
      </c>
      <c r="C523" s="49">
        <f>+IF(Dataset!C522&lt;'por debajo del promedio - Prov'!$C$1,Dataset!C522,"no")</f>
        <v>645</v>
      </c>
      <c r="D523" s="49" t="str">
        <f>+IF(Dataset!D522&lt;$D$1,Dataset!D522,"no")</f>
        <v>no</v>
      </c>
      <c r="E523" s="49" t="str">
        <f>+IF(Dataset!E522&lt;$E$1,Dataset!E522,"no")</f>
        <v>no</v>
      </c>
      <c r="F523" s="49">
        <f>+IF(Dataset!F522&lt;$F$1,Dataset!F522,"no")</f>
        <v>7</v>
      </c>
      <c r="G523" s="49" t="str">
        <f>+IF(Dataset!G522&lt;$G$1,Dataset!G522,"no")</f>
        <v>no</v>
      </c>
      <c r="H523" s="50" t="str">
        <f>+IF(Dataset!H522&lt;$H$1,Dataset!H522,"no")</f>
        <v>no</v>
      </c>
      <c r="I523" s="50">
        <f>+IF(Dataset!I522&lt;$I$1,Dataset!I522,"no")</f>
        <v>186.66</v>
      </c>
      <c r="J523" s="50">
        <f>+IF(Dataset!J522&lt;$J$1,Dataset!J522,"no")</f>
        <v>17.39</v>
      </c>
      <c r="K523" s="50">
        <f>+IF(Dataset!K522&lt;$K$1,Dataset!K522,"no")</f>
        <v>186.48</v>
      </c>
      <c r="L523" s="50">
        <f>+IF(Dataset!L522&lt;$L$1,Dataset!L522,"no")</f>
        <v>130.9</v>
      </c>
      <c r="M523" s="51" t="str">
        <f>+IF(Dataset!M522&lt;$M$1,Dataset!M522,"no")</f>
        <v>no</v>
      </c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47">
        <v>2017.0</v>
      </c>
      <c r="B524" s="48" t="s">
        <v>31</v>
      </c>
      <c r="C524" s="49">
        <f>+IF(Dataset!C523&lt;'por debajo del promedio - Prov'!$C$1,Dataset!C523,"no")</f>
        <v>72</v>
      </c>
      <c r="D524" s="49">
        <f>+IF(Dataset!D523&lt;$D$1,Dataset!D523,"no")</f>
        <v>10</v>
      </c>
      <c r="E524" s="49">
        <f>+IF(Dataset!E523&lt;$E$1,Dataset!E523,"no")</f>
        <v>11</v>
      </c>
      <c r="F524" s="49">
        <f>+IF(Dataset!F523&lt;$F$1,Dataset!F523,"no")</f>
        <v>47</v>
      </c>
      <c r="G524" s="49">
        <f>+IF(Dataset!G523&lt;$G$1,Dataset!G523,"no")</f>
        <v>4</v>
      </c>
      <c r="H524" s="50" t="str">
        <f>+IF(Dataset!H523&lt;$H$1,Dataset!H523,"no")</f>
        <v>no</v>
      </c>
      <c r="I524" s="50" t="str">
        <f>+IF(Dataset!I523&lt;$I$1,Dataset!I523,"no")</f>
        <v>no</v>
      </c>
      <c r="J524" s="50">
        <f>+IF(Dataset!J523&lt;$J$1,Dataset!J523,"no")</f>
        <v>58</v>
      </c>
      <c r="K524" s="50">
        <f>+IF(Dataset!K523&lt;$K$1,Dataset!K523,"no")</f>
        <v>26</v>
      </c>
      <c r="L524" s="50">
        <f>+IF(Dataset!L523&lt;$L$1,Dataset!L523,"no")</f>
        <v>427</v>
      </c>
      <c r="M524" s="51" t="str">
        <f>+IF(Dataset!M523&lt;$M$1,Dataset!M523,"no")</f>
        <v>no</v>
      </c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47">
        <v>1994.0</v>
      </c>
      <c r="B525" s="48" t="s">
        <v>26</v>
      </c>
      <c r="C525" s="49">
        <f>+IF(Dataset!C524&lt;'por debajo del promedio - Prov'!$C$1,Dataset!C524,"no")</f>
        <v>87</v>
      </c>
      <c r="D525" s="49">
        <f>+IF(Dataset!D524&lt;$D$1,Dataset!D524,"no")</f>
        <v>53</v>
      </c>
      <c r="E525" s="49">
        <f>+IF(Dataset!E524&lt;$E$1,Dataset!E524,"no")</f>
        <v>2</v>
      </c>
      <c r="F525" s="49">
        <f>+IF(Dataset!F524&lt;$F$1,Dataset!F524,"no")</f>
        <v>32</v>
      </c>
      <c r="G525" s="49" t="str">
        <f>+IF(Dataset!G524&lt;$G$1,Dataset!G524,"no")</f>
        <v>no</v>
      </c>
      <c r="H525" s="50" t="str">
        <f>+IF(Dataset!H524&lt;$H$1,Dataset!H524,"no")</f>
        <v>no</v>
      </c>
      <c r="I525" s="50" t="str">
        <f>+IF(Dataset!I524&lt;$I$1,Dataset!I524,"no")</f>
        <v>no</v>
      </c>
      <c r="J525" s="50">
        <f>+IF(Dataset!J524&lt;$J$1,Dataset!J524,"no")</f>
        <v>50</v>
      </c>
      <c r="K525" s="50">
        <f>+IF(Dataset!K524&lt;$K$1,Dataset!K524,"no")</f>
        <v>16</v>
      </c>
      <c r="L525" s="50">
        <f>+IF(Dataset!L524&lt;$L$1,Dataset!L524,"no")</f>
        <v>440</v>
      </c>
      <c r="M525" s="51" t="str">
        <f>+IF(Dataset!M524&lt;$M$1,Dataset!M524,"no")</f>
        <v>no</v>
      </c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47">
        <v>2003.0</v>
      </c>
      <c r="B526" s="48" t="s">
        <v>36</v>
      </c>
      <c r="C526" s="49">
        <f>+IF(Dataset!C525&lt;'por debajo del promedio - Prov'!$C$1,Dataset!C525,"no")</f>
        <v>123</v>
      </c>
      <c r="D526" s="49">
        <f>+IF(Dataset!D525&lt;$D$1,Dataset!D525,"no")</f>
        <v>29</v>
      </c>
      <c r="E526" s="49">
        <f>+IF(Dataset!E525&lt;$E$1,Dataset!E525,"no")</f>
        <v>80</v>
      </c>
      <c r="F526" s="49">
        <f>+IF(Dataset!F525&lt;$F$1,Dataset!F525,"no")</f>
        <v>2</v>
      </c>
      <c r="G526" s="49">
        <f>+IF(Dataset!G525&lt;$G$1,Dataset!G525,"no")</f>
        <v>12</v>
      </c>
      <c r="H526" s="50" t="str">
        <f>+IF(Dataset!H525&lt;$H$1,Dataset!H525,"no")</f>
        <v>no</v>
      </c>
      <c r="I526" s="50">
        <f>+IF(Dataset!I525&lt;$I$1,Dataset!I525,"no")</f>
        <v>14.5</v>
      </c>
      <c r="J526" s="50">
        <f>+IF(Dataset!J525&lt;$J$1,Dataset!J525,"no")</f>
        <v>149.5</v>
      </c>
      <c r="K526" s="50">
        <f>+IF(Dataset!K525&lt;$K$1,Dataset!K525,"no")</f>
        <v>33.5</v>
      </c>
      <c r="L526" s="50">
        <f>+IF(Dataset!L525&lt;$L$1,Dataset!L525,"no")</f>
        <v>304.5</v>
      </c>
      <c r="M526" s="51" t="str">
        <f>+IF(Dataset!M525&lt;$M$1,Dataset!M525,"no")</f>
        <v>no</v>
      </c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47">
        <v>2019.0</v>
      </c>
      <c r="B527" s="48" t="s">
        <v>24</v>
      </c>
      <c r="C527" s="49">
        <f>+IF(Dataset!C526&lt;'por debajo del promedio - Prov'!$C$1,Dataset!C526,"no")</f>
        <v>1</v>
      </c>
      <c r="D527" s="49" t="str">
        <f>+IF(Dataset!D526&lt;$D$1,Dataset!D526,"no")</f>
        <v>no</v>
      </c>
      <c r="E527" s="49">
        <f>+IF(Dataset!E526&lt;$E$1,Dataset!E526,"no")</f>
        <v>1</v>
      </c>
      <c r="F527" s="49" t="str">
        <f>+IF(Dataset!F526&lt;$F$1,Dataset!F526,"no")</f>
        <v>no</v>
      </c>
      <c r="G527" s="49" t="str">
        <f>+IF(Dataset!G526&lt;$G$1,Dataset!G526,"no")</f>
        <v>no</v>
      </c>
      <c r="H527" s="50" t="str">
        <f>+IF(Dataset!H526&lt;$H$1,Dataset!H526,"no")</f>
        <v>no</v>
      </c>
      <c r="I527" s="50">
        <f>+IF(Dataset!I526&lt;$I$1,Dataset!I526,"no")</f>
        <v>500</v>
      </c>
      <c r="J527" s="50" t="str">
        <f>+IF(Dataset!J526&lt;$J$1,Dataset!J526,"no")</f>
        <v>no</v>
      </c>
      <c r="K527" s="50" t="str">
        <f>+IF(Dataset!K526&lt;$K$1,Dataset!K526,"no")</f>
        <v>no</v>
      </c>
      <c r="L527" s="50" t="str">
        <f>+IF(Dataset!L526&lt;$L$1,Dataset!L526,"no")</f>
        <v>no</v>
      </c>
      <c r="M527" s="51" t="str">
        <f>+IF(Dataset!M526&lt;$M$1,Dataset!M526,"no")</f>
        <v>no</v>
      </c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47">
        <v>2015.0</v>
      </c>
      <c r="B528" s="48" t="s">
        <v>28</v>
      </c>
      <c r="C528" s="49">
        <f>+IF(Dataset!C527&lt;'por debajo del promedio - Prov'!$C$1,Dataset!C527,"no")</f>
        <v>135</v>
      </c>
      <c r="D528" s="49">
        <f>+IF(Dataset!D527&lt;$D$1,Dataset!D527,"no")</f>
        <v>78</v>
      </c>
      <c r="E528" s="49">
        <f>+IF(Dataset!E527&lt;$E$1,Dataset!E527,"no")</f>
        <v>57</v>
      </c>
      <c r="F528" s="49" t="str">
        <f>+IF(Dataset!F527&lt;$F$1,Dataset!F527,"no")</f>
        <v>no</v>
      </c>
      <c r="G528" s="49" t="str">
        <f>+IF(Dataset!G527&lt;$G$1,Dataset!G527,"no")</f>
        <v>no</v>
      </c>
      <c r="H528" s="50" t="str">
        <f>+IF(Dataset!H527&lt;$H$1,Dataset!H527,"no")</f>
        <v>no</v>
      </c>
      <c r="I528" s="50">
        <f>+IF(Dataset!I527&lt;$I$1,Dataset!I527,"no")</f>
        <v>449</v>
      </c>
      <c r="J528" s="50">
        <f>+IF(Dataset!J527&lt;$J$1,Dataset!J527,"no")</f>
        <v>45</v>
      </c>
      <c r="K528" s="50">
        <f>+IF(Dataset!K527&lt;$K$1,Dataset!K527,"no")</f>
        <v>4.5</v>
      </c>
      <c r="L528" s="50">
        <f>+IF(Dataset!L527&lt;$L$1,Dataset!L527,"no")</f>
        <v>0.11</v>
      </c>
      <c r="M528" s="51" t="str">
        <f>+IF(Dataset!M527&lt;$M$1,Dataset!M527,"no")</f>
        <v>no</v>
      </c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47">
        <v>2000.0</v>
      </c>
      <c r="B529" s="48" t="s">
        <v>21</v>
      </c>
      <c r="C529" s="49">
        <f>+IF(Dataset!C528&lt;'por debajo del promedio - Prov'!$C$1,Dataset!C528,"no")</f>
        <v>91</v>
      </c>
      <c r="D529" s="49">
        <f>+IF(Dataset!D528&lt;$D$1,Dataset!D528,"no")</f>
        <v>39</v>
      </c>
      <c r="E529" s="49">
        <f>+IF(Dataset!E528&lt;$E$1,Dataset!E528,"no")</f>
        <v>10</v>
      </c>
      <c r="F529" s="49">
        <f>+IF(Dataset!F528&lt;$F$1,Dataset!F528,"no")</f>
        <v>31</v>
      </c>
      <c r="G529" s="49">
        <f>+IF(Dataset!G528&lt;$G$1,Dataset!G528,"no")</f>
        <v>11</v>
      </c>
      <c r="H529" s="50" t="str">
        <f>+IF(Dataset!H528&lt;$H$1,Dataset!H528,"no")</f>
        <v>no</v>
      </c>
      <c r="I529" s="50">
        <f>+IF(Dataset!I528&lt;$I$1,Dataset!I528,"no")</f>
        <v>236</v>
      </c>
      <c r="J529" s="50">
        <f>+IF(Dataset!J528&lt;$J$1,Dataset!J528,"no")</f>
        <v>118.5</v>
      </c>
      <c r="K529" s="50">
        <f>+IF(Dataset!K528&lt;$K$1,Dataset!K528,"no")</f>
        <v>31</v>
      </c>
      <c r="L529" s="50">
        <f>+IF(Dataset!L528&lt;$L$1,Dataset!L528,"no")</f>
        <v>110.5</v>
      </c>
      <c r="M529" s="51" t="str">
        <f>+IF(Dataset!M528&lt;$M$1,Dataset!M528,"no")</f>
        <v>no</v>
      </c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47">
        <v>2001.0</v>
      </c>
      <c r="B530" s="48" t="s">
        <v>28</v>
      </c>
      <c r="C530" s="49">
        <f>+IF(Dataset!C529&lt;'por debajo del promedio - Prov'!$C$1,Dataset!C529,"no")</f>
        <v>69</v>
      </c>
      <c r="D530" s="49">
        <f>+IF(Dataset!D529&lt;$D$1,Dataset!D529,"no")</f>
        <v>66</v>
      </c>
      <c r="E530" s="49" t="str">
        <f>+IF(Dataset!E529&lt;$E$1,Dataset!E529,"no")</f>
        <v>no</v>
      </c>
      <c r="F530" s="49" t="str">
        <f>+IF(Dataset!F529&lt;$F$1,Dataset!F529,"no")</f>
        <v>no</v>
      </c>
      <c r="G530" s="49">
        <f>+IF(Dataset!G529&lt;$G$1,Dataset!G529,"no")</f>
        <v>3</v>
      </c>
      <c r="H530" s="50" t="str">
        <f>+IF(Dataset!H529&lt;$H$1,Dataset!H529,"no")</f>
        <v>no</v>
      </c>
      <c r="I530" s="50">
        <f>+IF(Dataset!I529&lt;$I$1,Dataset!I529,"no")</f>
        <v>40</v>
      </c>
      <c r="J530" s="50" t="str">
        <f>+IF(Dataset!J529&lt;$J$1,Dataset!J529,"no")</f>
        <v>no</v>
      </c>
      <c r="K530" s="50">
        <f>+IF(Dataset!K529&lt;$K$1,Dataset!K529,"no")</f>
        <v>38.25</v>
      </c>
      <c r="L530" s="50">
        <f>+IF(Dataset!L529&lt;$L$1,Dataset!L529,"no")</f>
        <v>413.75</v>
      </c>
      <c r="M530" s="51" t="str">
        <f>+IF(Dataset!M529&lt;$M$1,Dataset!M529,"no")</f>
        <v>no</v>
      </c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47">
        <v>2004.0</v>
      </c>
      <c r="B531" s="48" t="s">
        <v>18</v>
      </c>
      <c r="C531" s="49">
        <f>+IF(Dataset!C530&lt;'por debajo del promedio - Prov'!$C$1,Dataset!C530,"no")</f>
        <v>162</v>
      </c>
      <c r="D531" s="49">
        <f>+IF(Dataset!D530&lt;$D$1,Dataset!D530,"no")</f>
        <v>80</v>
      </c>
      <c r="E531" s="49">
        <f>+IF(Dataset!E530&lt;$E$1,Dataset!E530,"no")</f>
        <v>37</v>
      </c>
      <c r="F531" s="49" t="str">
        <f>+IF(Dataset!F530&lt;$F$1,Dataset!F530,"no")</f>
        <v>no</v>
      </c>
      <c r="G531" s="49">
        <f>+IF(Dataset!G530&lt;$G$1,Dataset!G530,"no")</f>
        <v>45</v>
      </c>
      <c r="H531" s="50" t="str">
        <f>+IF(Dataset!H530&lt;$H$1,Dataset!H530,"no")</f>
        <v>no</v>
      </c>
      <c r="I531" s="50">
        <f>+IF(Dataset!I530&lt;$I$1,Dataset!I530,"no")</f>
        <v>67</v>
      </c>
      <c r="J531" s="50">
        <f>+IF(Dataset!J530&lt;$J$1,Dataset!J530,"no")</f>
        <v>199.2</v>
      </c>
      <c r="K531" s="50">
        <f>+IF(Dataset!K530&lt;$K$1,Dataset!K530,"no")</f>
        <v>79</v>
      </c>
      <c r="L531" s="50">
        <f>+IF(Dataset!L530&lt;$L$1,Dataset!L530,"no")</f>
        <v>135.5</v>
      </c>
      <c r="M531" s="51" t="str">
        <f>+IF(Dataset!M530&lt;$M$1,Dataset!M530,"no")</f>
        <v>no</v>
      </c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47">
        <v>2000.0</v>
      </c>
      <c r="B532" s="48" t="s">
        <v>17</v>
      </c>
      <c r="C532" s="49">
        <f>+IF(Dataset!C531&lt;'por debajo del promedio - Prov'!$C$1,Dataset!C531,"no")</f>
        <v>97</v>
      </c>
      <c r="D532" s="49" t="str">
        <f>+IF(Dataset!D531&lt;$D$1,Dataset!D531,"no")</f>
        <v>no</v>
      </c>
      <c r="E532" s="49" t="str">
        <f>+IF(Dataset!E531&lt;$E$1,Dataset!E531,"no")</f>
        <v>no</v>
      </c>
      <c r="F532" s="49" t="str">
        <f>+IF(Dataset!F531&lt;$F$1,Dataset!F531,"no")</f>
        <v>no</v>
      </c>
      <c r="G532" s="49">
        <f>+IF(Dataset!G531&lt;$G$1,Dataset!G531,"no")</f>
        <v>97</v>
      </c>
      <c r="H532" s="50" t="str">
        <f>+IF(Dataset!H531&lt;$H$1,Dataset!H531,"no")</f>
        <v>no</v>
      </c>
      <c r="I532" s="50">
        <f>+IF(Dataset!I531&lt;$I$1,Dataset!I531,"no")</f>
        <v>147.1</v>
      </c>
      <c r="J532" s="50">
        <f>+IF(Dataset!J531&lt;$J$1,Dataset!J531,"no")</f>
        <v>57.263</v>
      </c>
      <c r="K532" s="50" t="str">
        <f>+IF(Dataset!K531&lt;$K$1,Dataset!K531,"no")</f>
        <v>no</v>
      </c>
      <c r="L532" s="50">
        <f>+IF(Dataset!L531&lt;$L$1,Dataset!L531,"no")</f>
        <v>272.23</v>
      </c>
      <c r="M532" s="51" t="str">
        <f>+IF(Dataset!M531&lt;$M$1,Dataset!M531,"no")</f>
        <v>no</v>
      </c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47">
        <v>2013.0</v>
      </c>
      <c r="B533" s="48" t="s">
        <v>28</v>
      </c>
      <c r="C533" s="49">
        <f>+IF(Dataset!C532&lt;'por debajo del promedio - Prov'!$C$1,Dataset!C532,"no")</f>
        <v>307</v>
      </c>
      <c r="D533" s="49">
        <f>+IF(Dataset!D532&lt;$D$1,Dataset!D532,"no")</f>
        <v>57</v>
      </c>
      <c r="E533" s="49">
        <f>+IF(Dataset!E532&lt;$E$1,Dataset!E532,"no")</f>
        <v>107</v>
      </c>
      <c r="F533" s="49" t="str">
        <f>+IF(Dataset!F532&lt;$F$1,Dataset!F532,"no")</f>
        <v>no</v>
      </c>
      <c r="G533" s="49">
        <f>+IF(Dataset!G532&lt;$G$1,Dataset!G532,"no")</f>
        <v>143</v>
      </c>
      <c r="H533" s="50">
        <f>+IF(Dataset!H532&lt;$H$1,Dataset!H532,"no")</f>
        <v>461</v>
      </c>
      <c r="I533" s="50">
        <f>+IF(Dataset!I532&lt;$I$1,Dataset!I532,"no")</f>
        <v>8</v>
      </c>
      <c r="J533" s="50">
        <f>+IF(Dataset!J532&lt;$J$1,Dataset!J532,"no")</f>
        <v>312</v>
      </c>
      <c r="K533" s="50" t="str">
        <f>+IF(Dataset!K532&lt;$K$1,Dataset!K532,"no")</f>
        <v>no</v>
      </c>
      <c r="L533" s="50">
        <f>+IF(Dataset!L532&lt;$L$1,Dataset!L532,"no")</f>
        <v>141</v>
      </c>
      <c r="M533" s="51" t="str">
        <f>+IF(Dataset!M532&lt;$M$1,Dataset!M532,"no")</f>
        <v>no</v>
      </c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47">
        <v>2001.0</v>
      </c>
      <c r="B534" s="48" t="s">
        <v>26</v>
      </c>
      <c r="C534" s="49" t="str">
        <f>+IF(Dataset!C533&lt;'por debajo del promedio - Prov'!$C$1,Dataset!C533,"no")</f>
        <v>no</v>
      </c>
      <c r="D534" s="49" t="str">
        <f>+IF(Dataset!D533&lt;$D$1,Dataset!D533,"no")</f>
        <v>no</v>
      </c>
      <c r="E534" s="49">
        <f>+IF(Dataset!E533&lt;$E$1,Dataset!E533,"no")</f>
        <v>13</v>
      </c>
      <c r="F534" s="49" t="str">
        <f>+IF(Dataset!F533&lt;$F$1,Dataset!F533,"no")</f>
        <v>no</v>
      </c>
      <c r="G534" s="49" t="str">
        <f>+IF(Dataset!G533&lt;$G$1,Dataset!G533,"no")</f>
        <v>no</v>
      </c>
      <c r="H534" s="50">
        <f>+IF(Dataset!H533&lt;$H$1,Dataset!H533,"no")</f>
        <v>451.5</v>
      </c>
      <c r="I534" s="50">
        <f>+IF(Dataset!I533&lt;$I$1,Dataset!I533,"no")</f>
        <v>80</v>
      </c>
      <c r="J534" s="50">
        <f>+IF(Dataset!J533&lt;$J$1,Dataset!J533,"no")</f>
        <v>0.5</v>
      </c>
      <c r="K534" s="50">
        <f>+IF(Dataset!K533&lt;$K$1,Dataset!K533,"no")</f>
        <v>63.5</v>
      </c>
      <c r="L534" s="50">
        <f>+IF(Dataset!L533&lt;$L$1,Dataset!L533,"no")</f>
        <v>307.5</v>
      </c>
      <c r="M534" s="51" t="str">
        <f>+IF(Dataset!M533&lt;$M$1,Dataset!M533,"no")</f>
        <v>no</v>
      </c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47">
        <v>2019.0</v>
      </c>
      <c r="B535" s="48" t="s">
        <v>28</v>
      </c>
      <c r="C535" s="49">
        <f>+IF(Dataset!C534&lt;'por debajo del promedio - Prov'!$C$1,Dataset!C534,"no")</f>
        <v>4</v>
      </c>
      <c r="D535" s="49">
        <f>+IF(Dataset!D534&lt;$D$1,Dataset!D534,"no")</f>
        <v>4</v>
      </c>
      <c r="E535" s="49" t="str">
        <f>+IF(Dataset!E534&lt;$E$1,Dataset!E534,"no")</f>
        <v>no</v>
      </c>
      <c r="F535" s="49" t="str">
        <f>+IF(Dataset!F534&lt;$F$1,Dataset!F534,"no")</f>
        <v>no</v>
      </c>
      <c r="G535" s="49" t="str">
        <f>+IF(Dataset!G534&lt;$G$1,Dataset!G534,"no")</f>
        <v>no</v>
      </c>
      <c r="H535" s="50">
        <f>+IF(Dataset!H534&lt;$H$1,Dataset!H534,"no")</f>
        <v>438.5</v>
      </c>
      <c r="I535" s="50" t="str">
        <f>+IF(Dataset!I534&lt;$I$1,Dataset!I534,"no")</f>
        <v>no</v>
      </c>
      <c r="J535" s="50">
        <f>+IF(Dataset!J534&lt;$J$1,Dataset!J534,"no")</f>
        <v>12.5</v>
      </c>
      <c r="K535" s="50">
        <f>+IF(Dataset!K534&lt;$K$1,Dataset!K534,"no")</f>
        <v>31.5</v>
      </c>
      <c r="L535" s="50">
        <f>+IF(Dataset!L534&lt;$L$1,Dataset!L534,"no")</f>
        <v>394.5</v>
      </c>
      <c r="M535" s="51" t="str">
        <f>+IF(Dataset!M534&lt;$M$1,Dataset!M534,"no")</f>
        <v>no</v>
      </c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47">
        <v>2004.0</v>
      </c>
      <c r="B536" s="48" t="s">
        <v>23</v>
      </c>
      <c r="C536" s="49">
        <f>+IF(Dataset!C535&lt;'por debajo del promedio - Prov'!$C$1,Dataset!C535,"no")</f>
        <v>295</v>
      </c>
      <c r="D536" s="49">
        <f>+IF(Dataset!D535&lt;$D$1,Dataset!D535,"no")</f>
        <v>131</v>
      </c>
      <c r="E536" s="49">
        <f>+IF(Dataset!E535&lt;$E$1,Dataset!E535,"no")</f>
        <v>83</v>
      </c>
      <c r="F536" s="49" t="str">
        <f>+IF(Dataset!F535&lt;$F$1,Dataset!F535,"no")</f>
        <v>no</v>
      </c>
      <c r="G536" s="49">
        <f>+IF(Dataset!G535&lt;$G$1,Dataset!G535,"no")</f>
        <v>81</v>
      </c>
      <c r="H536" s="50">
        <f>+IF(Dataset!H535&lt;$H$1,Dataset!H535,"no")</f>
        <v>434.01</v>
      </c>
      <c r="I536" s="50">
        <f>+IF(Dataset!I535&lt;$I$1,Dataset!I535,"no")</f>
        <v>48.5</v>
      </c>
      <c r="J536" s="50">
        <f>+IF(Dataset!J535&lt;$J$1,Dataset!J535,"no")</f>
        <v>74.5</v>
      </c>
      <c r="K536" s="50">
        <f>+IF(Dataset!K535&lt;$K$1,Dataset!K535,"no")</f>
        <v>5</v>
      </c>
      <c r="L536" s="50">
        <f>+IF(Dataset!L535&lt;$L$1,Dataset!L535,"no")</f>
        <v>306.01</v>
      </c>
      <c r="M536" s="51" t="str">
        <f>+IF(Dataset!M535&lt;$M$1,Dataset!M535,"no")</f>
        <v>no</v>
      </c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47">
        <v>2009.0</v>
      </c>
      <c r="B537" s="48" t="s">
        <v>37</v>
      </c>
      <c r="C537" s="49">
        <f>+IF(Dataset!C536&lt;'por debajo del promedio - Prov'!$C$1,Dataset!C536,"no")</f>
        <v>144</v>
      </c>
      <c r="D537" s="49">
        <f>+IF(Dataset!D536&lt;$D$1,Dataset!D536,"no")</f>
        <v>64</v>
      </c>
      <c r="E537" s="49">
        <f>+IF(Dataset!E536&lt;$E$1,Dataset!E536,"no")</f>
        <v>39</v>
      </c>
      <c r="F537" s="49" t="str">
        <f>+IF(Dataset!F536&lt;$F$1,Dataset!F536,"no")</f>
        <v>no</v>
      </c>
      <c r="G537" s="49">
        <f>+IF(Dataset!G536&lt;$G$1,Dataset!G536,"no")</f>
        <v>41</v>
      </c>
      <c r="H537" s="50">
        <f>+IF(Dataset!H536&lt;$H$1,Dataset!H536,"no")</f>
        <v>424</v>
      </c>
      <c r="I537" s="50">
        <f>+IF(Dataset!I536&lt;$I$1,Dataset!I536,"no")</f>
        <v>58</v>
      </c>
      <c r="J537" s="50">
        <f>+IF(Dataset!J536&lt;$J$1,Dataset!J536,"no")</f>
        <v>50</v>
      </c>
      <c r="K537" s="50">
        <f>+IF(Dataset!K536&lt;$K$1,Dataset!K536,"no")</f>
        <v>113</v>
      </c>
      <c r="L537" s="50">
        <f>+IF(Dataset!L536&lt;$L$1,Dataset!L536,"no")</f>
        <v>203</v>
      </c>
      <c r="M537" s="51" t="str">
        <f>+IF(Dataset!M536&lt;$M$1,Dataset!M536,"no")</f>
        <v>no</v>
      </c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47">
        <v>1997.0</v>
      </c>
      <c r="B538" s="48" t="s">
        <v>34</v>
      </c>
      <c r="C538" s="49">
        <f>+IF(Dataset!C537&lt;'por debajo del promedio - Prov'!$C$1,Dataset!C537,"no")</f>
        <v>25</v>
      </c>
      <c r="D538" s="49">
        <f>+IF(Dataset!D537&lt;$D$1,Dataset!D537,"no")</f>
        <v>11</v>
      </c>
      <c r="E538" s="49">
        <f>+IF(Dataset!E537&lt;$E$1,Dataset!E537,"no")</f>
        <v>2</v>
      </c>
      <c r="F538" s="49">
        <f>+IF(Dataset!F537&lt;$F$1,Dataset!F537,"no")</f>
        <v>11</v>
      </c>
      <c r="G538" s="49">
        <f>+IF(Dataset!G537&lt;$G$1,Dataset!G537,"no")</f>
        <v>1</v>
      </c>
      <c r="H538" s="50">
        <f>+IF(Dataset!H537&lt;$H$1,Dataset!H537,"no")</f>
        <v>391</v>
      </c>
      <c r="I538" s="50">
        <f>+IF(Dataset!I537&lt;$I$1,Dataset!I537,"no")</f>
        <v>6</v>
      </c>
      <c r="J538" s="50">
        <f>+IF(Dataset!J537&lt;$J$1,Dataset!J537,"no")</f>
        <v>26</v>
      </c>
      <c r="K538" s="50">
        <f>+IF(Dataset!K537&lt;$K$1,Dataset!K537,"no")</f>
        <v>7</v>
      </c>
      <c r="L538" s="50">
        <f>+IF(Dataset!L537&lt;$L$1,Dataset!L537,"no")</f>
        <v>352</v>
      </c>
      <c r="M538" s="51" t="str">
        <f>+IF(Dataset!M537&lt;$M$1,Dataset!M537,"no")</f>
        <v>no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47">
        <v>2008.0</v>
      </c>
      <c r="B539" s="48" t="s">
        <v>17</v>
      </c>
      <c r="C539" s="49">
        <f>+IF(Dataset!C538&lt;'por debajo del promedio - Prov'!$C$1,Dataset!C538,"no")</f>
        <v>472</v>
      </c>
      <c r="D539" s="49">
        <f>+IF(Dataset!D538&lt;$D$1,Dataset!D538,"no")</f>
        <v>24</v>
      </c>
      <c r="E539" s="49">
        <f>+IF(Dataset!E538&lt;$E$1,Dataset!E538,"no")</f>
        <v>243</v>
      </c>
      <c r="F539" s="49" t="str">
        <f>+IF(Dataset!F538&lt;$F$1,Dataset!F538,"no")</f>
        <v>no</v>
      </c>
      <c r="G539" s="49">
        <f>+IF(Dataset!G538&lt;$G$1,Dataset!G538,"no")</f>
        <v>205</v>
      </c>
      <c r="H539" s="50">
        <f>+IF(Dataset!H538&lt;$H$1,Dataset!H538,"no")</f>
        <v>388.15963</v>
      </c>
      <c r="I539" s="50">
        <f>+IF(Dataset!I538&lt;$I$1,Dataset!I538,"no")</f>
        <v>66.33693</v>
      </c>
      <c r="J539" s="50">
        <f>+IF(Dataset!J538&lt;$J$1,Dataset!J538,"no")</f>
        <v>11.042</v>
      </c>
      <c r="K539" s="50">
        <f>+IF(Dataset!K538&lt;$K$1,Dataset!K538,"no")</f>
        <v>115.03497</v>
      </c>
      <c r="L539" s="50">
        <f>+IF(Dataset!L538&lt;$L$1,Dataset!L538,"no")</f>
        <v>195.74573</v>
      </c>
      <c r="M539" s="51" t="str">
        <f>+IF(Dataset!M538&lt;$M$1,Dataset!M538,"no")</f>
        <v>no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47">
        <v>2019.0</v>
      </c>
      <c r="B540" s="48" t="s">
        <v>31</v>
      </c>
      <c r="C540" s="49">
        <f>+IF(Dataset!C539&lt;'por debajo del promedio - Prov'!$C$1,Dataset!C539,"no")</f>
        <v>164</v>
      </c>
      <c r="D540" s="49">
        <f>+IF(Dataset!D539&lt;$D$1,Dataset!D539,"no")</f>
        <v>18</v>
      </c>
      <c r="E540" s="49">
        <f>+IF(Dataset!E539&lt;$E$1,Dataset!E539,"no")</f>
        <v>130</v>
      </c>
      <c r="F540" s="49">
        <f>+IF(Dataset!F539&lt;$F$1,Dataset!F539,"no")</f>
        <v>4</v>
      </c>
      <c r="G540" s="49">
        <f>+IF(Dataset!G539&lt;$G$1,Dataset!G539,"no")</f>
        <v>12</v>
      </c>
      <c r="H540" s="50">
        <f>+IF(Dataset!H539&lt;$H$1,Dataset!H539,"no")</f>
        <v>378</v>
      </c>
      <c r="I540" s="50" t="str">
        <f>+IF(Dataset!I539&lt;$I$1,Dataset!I539,"no")</f>
        <v>no</v>
      </c>
      <c r="J540" s="50">
        <f>+IF(Dataset!J539&lt;$J$1,Dataset!J539,"no")</f>
        <v>43</v>
      </c>
      <c r="K540" s="50">
        <f>+IF(Dataset!K539&lt;$K$1,Dataset!K539,"no")</f>
        <v>84</v>
      </c>
      <c r="L540" s="50">
        <f>+IF(Dataset!L539&lt;$L$1,Dataset!L539,"no")</f>
        <v>251</v>
      </c>
      <c r="M540" s="51" t="str">
        <f>+IF(Dataset!M539&lt;$M$1,Dataset!M539,"no")</f>
        <v>no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47">
        <v>2008.0</v>
      </c>
      <c r="B541" s="48" t="s">
        <v>16</v>
      </c>
      <c r="C541" s="49">
        <f>+IF(Dataset!C540&lt;'por debajo del promedio - Prov'!$C$1,Dataset!C540,"no")</f>
        <v>78</v>
      </c>
      <c r="D541" s="49" t="str">
        <f>+IF(Dataset!D540&lt;$D$1,Dataset!D540,"no")</f>
        <v>no</v>
      </c>
      <c r="E541" s="49" t="str">
        <f>+IF(Dataset!E540&lt;$E$1,Dataset!E540,"no")</f>
        <v>no</v>
      </c>
      <c r="F541" s="49" t="str">
        <f>+IF(Dataset!F540&lt;$F$1,Dataset!F540,"no")</f>
        <v>no</v>
      </c>
      <c r="G541" s="49">
        <f>+IF(Dataset!G540&lt;$G$1,Dataset!G540,"no")</f>
        <v>78</v>
      </c>
      <c r="H541" s="50">
        <f>+IF(Dataset!H540&lt;$H$1,Dataset!H540,"no")</f>
        <v>372</v>
      </c>
      <c r="I541" s="50">
        <f>+IF(Dataset!I540&lt;$I$1,Dataset!I540,"no")</f>
        <v>47</v>
      </c>
      <c r="J541" s="50">
        <f>+IF(Dataset!J540&lt;$J$1,Dataset!J540,"no")</f>
        <v>3</v>
      </c>
      <c r="K541" s="50">
        <f>+IF(Dataset!K540&lt;$K$1,Dataset!K540,"no")</f>
        <v>102</v>
      </c>
      <c r="L541" s="50">
        <f>+IF(Dataset!L540&lt;$L$1,Dataset!L540,"no")</f>
        <v>220</v>
      </c>
      <c r="M541" s="51" t="str">
        <f>+IF(Dataset!M540&lt;$M$1,Dataset!M540,"no")</f>
        <v>no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47">
        <v>2001.0</v>
      </c>
      <c r="B542" s="48" t="s">
        <v>27</v>
      </c>
      <c r="C542" s="49">
        <f>+IF(Dataset!C541&lt;'por debajo del promedio - Prov'!$C$1,Dataset!C541,"no")</f>
        <v>167</v>
      </c>
      <c r="D542" s="49">
        <f>+IF(Dataset!D541&lt;$D$1,Dataset!D541,"no")</f>
        <v>80</v>
      </c>
      <c r="E542" s="49">
        <f>+IF(Dataset!E541&lt;$E$1,Dataset!E541,"no")</f>
        <v>39</v>
      </c>
      <c r="F542" s="49">
        <f>+IF(Dataset!F541&lt;$F$1,Dataset!F541,"no")</f>
        <v>2</v>
      </c>
      <c r="G542" s="49">
        <f>+IF(Dataset!G541&lt;$G$1,Dataset!G541,"no")</f>
        <v>46</v>
      </c>
      <c r="H542" s="50">
        <f>+IF(Dataset!H541&lt;$H$1,Dataset!H541,"no")</f>
        <v>367.83</v>
      </c>
      <c r="I542" s="50">
        <f>+IF(Dataset!I541&lt;$I$1,Dataset!I541,"no")</f>
        <v>106.82</v>
      </c>
      <c r="J542" s="50">
        <f>+IF(Dataset!J541&lt;$J$1,Dataset!J541,"no")</f>
        <v>28.03</v>
      </c>
      <c r="K542" s="50">
        <f>+IF(Dataset!K541&lt;$K$1,Dataset!K541,"no")</f>
        <v>138.41</v>
      </c>
      <c r="L542" s="50">
        <f>+IF(Dataset!L541&lt;$L$1,Dataset!L541,"no")</f>
        <v>94.57</v>
      </c>
      <c r="M542" s="51" t="str">
        <f>+IF(Dataset!M541&lt;$M$1,Dataset!M541,"no")</f>
        <v>no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47">
        <v>1996.0</v>
      </c>
      <c r="B543" s="48" t="s">
        <v>19</v>
      </c>
      <c r="C543" s="49">
        <f>+IF(Dataset!C542&lt;'por debajo del promedio - Prov'!$C$1,Dataset!C542,"no")</f>
        <v>462</v>
      </c>
      <c r="D543" s="49">
        <f>+IF(Dataset!D542&lt;$D$1,Dataset!D542,"no")</f>
        <v>256</v>
      </c>
      <c r="E543" s="49">
        <f>+IF(Dataset!E542&lt;$E$1,Dataset!E542,"no")</f>
        <v>195</v>
      </c>
      <c r="F543" s="49">
        <f>+IF(Dataset!F542&lt;$F$1,Dataset!F542,"no")</f>
        <v>4</v>
      </c>
      <c r="G543" s="49">
        <f>+IF(Dataset!G542&lt;$G$1,Dataset!G542,"no")</f>
        <v>7</v>
      </c>
      <c r="H543" s="50">
        <f>+IF(Dataset!H542&lt;$H$1,Dataset!H542,"no")</f>
        <v>363.79</v>
      </c>
      <c r="I543" s="50">
        <f>+IF(Dataset!I542&lt;$I$1,Dataset!I542,"no")</f>
        <v>44</v>
      </c>
      <c r="J543" s="50">
        <f>+IF(Dataset!J542&lt;$J$1,Dataset!J542,"no")</f>
        <v>1</v>
      </c>
      <c r="K543" s="50">
        <f>+IF(Dataset!K542&lt;$K$1,Dataset!K542,"no")</f>
        <v>9.52</v>
      </c>
      <c r="L543" s="50">
        <f>+IF(Dataset!L542&lt;$L$1,Dataset!L542,"no")</f>
        <v>309.27</v>
      </c>
      <c r="M543" s="51" t="str">
        <f>+IF(Dataset!M542&lt;$M$1,Dataset!M542,"no")</f>
        <v>no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47">
        <v>2006.0</v>
      </c>
      <c r="B544" s="48" t="s">
        <v>20</v>
      </c>
      <c r="C544" s="49">
        <f>+IF(Dataset!C543&lt;'por debajo del promedio - Prov'!$C$1,Dataset!C543,"no")</f>
        <v>15</v>
      </c>
      <c r="D544" s="49">
        <f>+IF(Dataset!D543&lt;$D$1,Dataset!D543,"no")</f>
        <v>14</v>
      </c>
      <c r="E544" s="49">
        <f>+IF(Dataset!E543&lt;$E$1,Dataset!E543,"no")</f>
        <v>1</v>
      </c>
      <c r="F544" s="49" t="str">
        <f>+IF(Dataset!F543&lt;$F$1,Dataset!F543,"no")</f>
        <v>no</v>
      </c>
      <c r="G544" s="49" t="str">
        <f>+IF(Dataset!G543&lt;$G$1,Dataset!G543,"no")</f>
        <v>no</v>
      </c>
      <c r="H544" s="50">
        <f>+IF(Dataset!H543&lt;$H$1,Dataset!H543,"no")</f>
        <v>340.85</v>
      </c>
      <c r="I544" s="50">
        <f>+IF(Dataset!I543&lt;$I$1,Dataset!I543,"no")</f>
        <v>282.31</v>
      </c>
      <c r="J544" s="50">
        <f>+IF(Dataset!J543&lt;$J$1,Dataset!J543,"no")</f>
        <v>6</v>
      </c>
      <c r="K544" s="50" t="str">
        <f>+IF(Dataset!K543&lt;$K$1,Dataset!K543,"no")</f>
        <v>no</v>
      </c>
      <c r="L544" s="50">
        <f>+IF(Dataset!L543&lt;$L$1,Dataset!L543,"no")</f>
        <v>52.54</v>
      </c>
      <c r="M544" s="51" t="str">
        <f>+IF(Dataset!M543&lt;$M$1,Dataset!M543,"no")</f>
        <v>no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47">
        <v>2014.0</v>
      </c>
      <c r="B545" s="48" t="s">
        <v>25</v>
      </c>
      <c r="C545" s="49">
        <f>+IF(Dataset!C544&lt;'por debajo del promedio - Prov'!$C$1,Dataset!C544,"no")</f>
        <v>91</v>
      </c>
      <c r="D545" s="49">
        <f>+IF(Dataset!D544&lt;$D$1,Dataset!D544,"no")</f>
        <v>23</v>
      </c>
      <c r="E545" s="49">
        <f>+IF(Dataset!E544&lt;$E$1,Dataset!E544,"no")</f>
        <v>2</v>
      </c>
      <c r="F545" s="49">
        <f>+IF(Dataset!F544&lt;$F$1,Dataset!F544,"no")</f>
        <v>58</v>
      </c>
      <c r="G545" s="49">
        <f>+IF(Dataset!G544&lt;$G$1,Dataset!G544,"no")</f>
        <v>8</v>
      </c>
      <c r="H545" s="50">
        <f>+IF(Dataset!H544&lt;$H$1,Dataset!H544,"no")</f>
        <v>334</v>
      </c>
      <c r="I545" s="50" t="str">
        <f>+IF(Dataset!I544&lt;$I$1,Dataset!I544,"no")</f>
        <v>no</v>
      </c>
      <c r="J545" s="50" t="str">
        <f>+IF(Dataset!J544&lt;$J$1,Dataset!J544,"no")</f>
        <v>no</v>
      </c>
      <c r="K545" s="50">
        <f>+IF(Dataset!K544&lt;$K$1,Dataset!K544,"no")</f>
        <v>9</v>
      </c>
      <c r="L545" s="50">
        <f>+IF(Dataset!L544&lt;$L$1,Dataset!L544,"no")</f>
        <v>325</v>
      </c>
      <c r="M545" s="51" t="str">
        <f>+IF(Dataset!M544&lt;$M$1,Dataset!M544,"no")</f>
        <v>no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47">
        <v>2011.0</v>
      </c>
      <c r="B546" s="48" t="s">
        <v>29</v>
      </c>
      <c r="C546" s="49">
        <f>+IF(Dataset!C545&lt;'por debajo del promedio - Prov'!$C$1,Dataset!C545,"no")</f>
        <v>116</v>
      </c>
      <c r="D546" s="49">
        <f>+IF(Dataset!D545&lt;$D$1,Dataset!D545,"no")</f>
        <v>61</v>
      </c>
      <c r="E546" s="49">
        <f>+IF(Dataset!E545&lt;$E$1,Dataset!E545,"no")</f>
        <v>35</v>
      </c>
      <c r="F546" s="49" t="str">
        <f>+IF(Dataset!F545&lt;$F$1,Dataset!F545,"no")</f>
        <v>no</v>
      </c>
      <c r="G546" s="49">
        <f>+IF(Dataset!G545&lt;$G$1,Dataset!G545,"no")</f>
        <v>20</v>
      </c>
      <c r="H546" s="50">
        <f>+IF(Dataset!H545&lt;$H$1,Dataset!H545,"no")</f>
        <v>330.72</v>
      </c>
      <c r="I546" s="50">
        <f>+IF(Dataset!I545&lt;$I$1,Dataset!I545,"no")</f>
        <v>74.54</v>
      </c>
      <c r="J546" s="50">
        <f>+IF(Dataset!J545&lt;$J$1,Dataset!J545,"no")</f>
        <v>129.11</v>
      </c>
      <c r="K546" s="50">
        <f>+IF(Dataset!K545&lt;$K$1,Dataset!K545,"no")</f>
        <v>74.72</v>
      </c>
      <c r="L546" s="50">
        <f>+IF(Dataset!L545&lt;$L$1,Dataset!L545,"no")</f>
        <v>52.35</v>
      </c>
      <c r="M546" s="51" t="str">
        <f>+IF(Dataset!M545&lt;$M$1,Dataset!M545,"no")</f>
        <v>no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47">
        <v>2012.0</v>
      </c>
      <c r="B547" s="48" t="s">
        <v>32</v>
      </c>
      <c r="C547" s="49">
        <f>+IF(Dataset!C546&lt;'por debajo del promedio - Prov'!$C$1,Dataset!C546,"no")</f>
        <v>135</v>
      </c>
      <c r="D547" s="49">
        <f>+IF(Dataset!D546&lt;$D$1,Dataset!D546,"no")</f>
        <v>120</v>
      </c>
      <c r="E547" s="49" t="str">
        <f>+IF(Dataset!E546&lt;$E$1,Dataset!E546,"no")</f>
        <v>no</v>
      </c>
      <c r="F547" s="49" t="str">
        <f>+IF(Dataset!F546&lt;$F$1,Dataset!F546,"no")</f>
        <v>no</v>
      </c>
      <c r="G547" s="49">
        <f>+IF(Dataset!G546&lt;$G$1,Dataset!G546,"no")</f>
        <v>15</v>
      </c>
      <c r="H547" s="50">
        <f>+IF(Dataset!H546&lt;$H$1,Dataset!H546,"no")</f>
        <v>329</v>
      </c>
      <c r="I547" s="50">
        <f>+IF(Dataset!I546&lt;$I$1,Dataset!I546,"no")</f>
        <v>43</v>
      </c>
      <c r="J547" s="50">
        <f>+IF(Dataset!J546&lt;$J$1,Dataset!J546,"no")</f>
        <v>17</v>
      </c>
      <c r="K547" s="50">
        <f>+IF(Dataset!K546&lt;$K$1,Dataset!K546,"no")</f>
        <v>42</v>
      </c>
      <c r="L547" s="50">
        <f>+IF(Dataset!L546&lt;$L$1,Dataset!L546,"no")</f>
        <v>227</v>
      </c>
      <c r="M547" s="51" t="str">
        <f>+IF(Dataset!M546&lt;$M$1,Dataset!M546,"no")</f>
        <v>no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47">
        <v>2010.0</v>
      </c>
      <c r="B548" s="48" t="s">
        <v>24</v>
      </c>
      <c r="C548" s="49">
        <f>+IF(Dataset!C547&lt;'por debajo del promedio - Prov'!$C$1,Dataset!C547,"no")</f>
        <v>25</v>
      </c>
      <c r="D548" s="49">
        <f>+IF(Dataset!D547&lt;$D$1,Dataset!D547,"no")</f>
        <v>23</v>
      </c>
      <c r="E548" s="49" t="str">
        <f>+IF(Dataset!E547&lt;$E$1,Dataset!E547,"no")</f>
        <v>no</v>
      </c>
      <c r="F548" s="49" t="str">
        <f>+IF(Dataset!F547&lt;$F$1,Dataset!F547,"no")</f>
        <v>no</v>
      </c>
      <c r="G548" s="49">
        <f>+IF(Dataset!G547&lt;$G$1,Dataset!G547,"no")</f>
        <v>2</v>
      </c>
      <c r="H548" s="50">
        <f>+IF(Dataset!H547&lt;$H$1,Dataset!H547,"no")</f>
        <v>320.04</v>
      </c>
      <c r="I548" s="50">
        <f>+IF(Dataset!I547&lt;$I$1,Dataset!I547,"no")</f>
        <v>68.04</v>
      </c>
      <c r="J548" s="50" t="str">
        <f>+IF(Dataset!J547&lt;$J$1,Dataset!J547,"no")</f>
        <v>no</v>
      </c>
      <c r="K548" s="50" t="str">
        <f>+IF(Dataset!K547&lt;$K$1,Dataset!K547,"no")</f>
        <v>no</v>
      </c>
      <c r="L548" s="50">
        <f>+IF(Dataset!L547&lt;$L$1,Dataset!L547,"no")</f>
        <v>252</v>
      </c>
      <c r="M548" s="51" t="str">
        <f>+IF(Dataset!M547&lt;$M$1,Dataset!M547,"no")</f>
        <v>no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47">
        <v>2012.0</v>
      </c>
      <c r="B549" s="48" t="s">
        <v>28</v>
      </c>
      <c r="C549" s="49">
        <f>+IF(Dataset!C548&lt;'por debajo del promedio - Prov'!$C$1,Dataset!C548,"no")</f>
        <v>230</v>
      </c>
      <c r="D549" s="49">
        <f>+IF(Dataset!D548&lt;$D$1,Dataset!D548,"no")</f>
        <v>62</v>
      </c>
      <c r="E549" s="49">
        <f>+IF(Dataset!E548&lt;$E$1,Dataset!E548,"no")</f>
        <v>71</v>
      </c>
      <c r="F549" s="49" t="str">
        <f>+IF(Dataset!F548&lt;$F$1,Dataset!F548,"no")</f>
        <v>no</v>
      </c>
      <c r="G549" s="49">
        <f>+IF(Dataset!G548&lt;$G$1,Dataset!G548,"no")</f>
        <v>97</v>
      </c>
      <c r="H549" s="50">
        <f>+IF(Dataset!H548&lt;$H$1,Dataset!H548,"no")</f>
        <v>315</v>
      </c>
      <c r="I549" s="50" t="str">
        <f>+IF(Dataset!I548&lt;$I$1,Dataset!I548,"no")</f>
        <v>no</v>
      </c>
      <c r="J549" s="50" t="str">
        <f>+IF(Dataset!J548&lt;$J$1,Dataset!J548,"no")</f>
        <v>no</v>
      </c>
      <c r="K549" s="50">
        <f>+IF(Dataset!K548&lt;$K$1,Dataset!K548,"no")</f>
        <v>152</v>
      </c>
      <c r="L549" s="50">
        <f>+IF(Dataset!L548&lt;$L$1,Dataset!L548,"no")</f>
        <v>163</v>
      </c>
      <c r="M549" s="51" t="str">
        <f>+IF(Dataset!M548&lt;$M$1,Dataset!M548,"no")</f>
        <v>no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47">
        <v>2017.0</v>
      </c>
      <c r="B550" s="48" t="s">
        <v>17</v>
      </c>
      <c r="C550" s="49" t="str">
        <f>+IF(Dataset!C549&lt;'por debajo del promedio - Prov'!$C$1,Dataset!C549,"no")</f>
        <v>no</v>
      </c>
      <c r="D550" s="49" t="str">
        <f>+IF(Dataset!D549&lt;$D$1,Dataset!D549,"no")</f>
        <v>no</v>
      </c>
      <c r="E550" s="49" t="str">
        <f>+IF(Dataset!E549&lt;$E$1,Dataset!E549,"no")</f>
        <v>no</v>
      </c>
      <c r="F550" s="49" t="str">
        <f>+IF(Dataset!F549&lt;$F$1,Dataset!F549,"no")</f>
        <v>no</v>
      </c>
      <c r="G550" s="49" t="str">
        <f>+IF(Dataset!G549&lt;$G$1,Dataset!G549,"no")</f>
        <v>no</v>
      </c>
      <c r="H550" s="50">
        <f>+IF(Dataset!H549&lt;$H$1,Dataset!H549,"no")</f>
        <v>304.48</v>
      </c>
      <c r="I550" s="50">
        <f>+IF(Dataset!I549&lt;$I$1,Dataset!I549,"no")</f>
        <v>113.7</v>
      </c>
      <c r="J550" s="50" t="str">
        <f>+IF(Dataset!J549&lt;$J$1,Dataset!J549,"no")</f>
        <v>no</v>
      </c>
      <c r="K550" s="50" t="str">
        <f>+IF(Dataset!K549&lt;$K$1,Dataset!K549,"no")</f>
        <v>no</v>
      </c>
      <c r="L550" s="50">
        <f>+IF(Dataset!L549&lt;$L$1,Dataset!L549,"no")</f>
        <v>3.78</v>
      </c>
      <c r="M550" s="51">
        <f>+IF(Dataset!M549&lt;$M$1,Dataset!M549,"no")</f>
        <v>187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47">
        <v>1993.0</v>
      </c>
      <c r="B551" s="48" t="s">
        <v>23</v>
      </c>
      <c r="C551" s="49">
        <f>+IF(Dataset!C550&lt;'por debajo del promedio - Prov'!$C$1,Dataset!C550,"no")</f>
        <v>77</v>
      </c>
      <c r="D551" s="49" t="str">
        <f>+IF(Dataset!D550&lt;$D$1,Dataset!D550,"no")</f>
        <v>no</v>
      </c>
      <c r="E551" s="49" t="str">
        <f>+IF(Dataset!E550&lt;$E$1,Dataset!E550,"no")</f>
        <v>no</v>
      </c>
      <c r="F551" s="49">
        <f>+IF(Dataset!F550&lt;$F$1,Dataset!F550,"no")</f>
        <v>39</v>
      </c>
      <c r="G551" s="49">
        <f>+IF(Dataset!G550&lt;$G$1,Dataset!G550,"no")</f>
        <v>38</v>
      </c>
      <c r="H551" s="50">
        <f>+IF(Dataset!H550&lt;$H$1,Dataset!H550,"no")</f>
        <v>303.2</v>
      </c>
      <c r="I551" s="50" t="str">
        <f>+IF(Dataset!I550&lt;$I$1,Dataset!I550,"no")</f>
        <v>no</v>
      </c>
      <c r="J551" s="50" t="str">
        <f>+IF(Dataset!J550&lt;$J$1,Dataset!J550,"no")</f>
        <v>no</v>
      </c>
      <c r="K551" s="50">
        <f>+IF(Dataset!K550&lt;$K$1,Dataset!K550,"no")</f>
        <v>5.2</v>
      </c>
      <c r="L551" s="50">
        <f>+IF(Dataset!L550&lt;$L$1,Dataset!L550,"no")</f>
        <v>298</v>
      </c>
      <c r="M551" s="51" t="str">
        <f>+IF(Dataset!M550&lt;$M$1,Dataset!M550,"no")</f>
        <v>no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47">
        <v>2009.0</v>
      </c>
      <c r="B552" s="48" t="s">
        <v>23</v>
      </c>
      <c r="C552" s="49">
        <f>+IF(Dataset!C551&lt;'por debajo del promedio - Prov'!$C$1,Dataset!C551,"no")</f>
        <v>207</v>
      </c>
      <c r="D552" s="49">
        <f>+IF(Dataset!D551&lt;$D$1,Dataset!D551,"no")</f>
        <v>20</v>
      </c>
      <c r="E552" s="49">
        <f>+IF(Dataset!E551&lt;$E$1,Dataset!E551,"no")</f>
        <v>28</v>
      </c>
      <c r="F552" s="49">
        <f>+IF(Dataset!F551&lt;$F$1,Dataset!F551,"no")</f>
        <v>114</v>
      </c>
      <c r="G552" s="49">
        <f>+IF(Dataset!G551&lt;$G$1,Dataset!G551,"no")</f>
        <v>45</v>
      </c>
      <c r="H552" s="50">
        <f>+IF(Dataset!H551&lt;$H$1,Dataset!H551,"no")</f>
        <v>303</v>
      </c>
      <c r="I552" s="50" t="str">
        <f>+IF(Dataset!I551&lt;$I$1,Dataset!I551,"no")</f>
        <v>no</v>
      </c>
      <c r="J552" s="50" t="str">
        <f>+IF(Dataset!J551&lt;$J$1,Dataset!J551,"no")</f>
        <v>no</v>
      </c>
      <c r="K552" s="50">
        <f>+IF(Dataset!K551&lt;$K$1,Dataset!K551,"no")</f>
        <v>1</v>
      </c>
      <c r="L552" s="50">
        <f>+IF(Dataset!L551&lt;$L$1,Dataset!L551,"no")</f>
        <v>302</v>
      </c>
      <c r="M552" s="51" t="str">
        <f>+IF(Dataset!M551&lt;$M$1,Dataset!M551,"no")</f>
        <v>no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47">
        <v>2017.0</v>
      </c>
      <c r="B553" s="48" t="s">
        <v>33</v>
      </c>
      <c r="C553" s="49">
        <f>+IF(Dataset!C552&lt;'por debajo del promedio - Prov'!$C$1,Dataset!C552,"no")</f>
        <v>17</v>
      </c>
      <c r="D553" s="49">
        <f>+IF(Dataset!D552&lt;$D$1,Dataset!D552,"no")</f>
        <v>17</v>
      </c>
      <c r="E553" s="49" t="str">
        <f>+IF(Dataset!E552&lt;$E$1,Dataset!E552,"no")</f>
        <v>no</v>
      </c>
      <c r="F553" s="49" t="str">
        <f>+IF(Dataset!F552&lt;$F$1,Dataset!F552,"no")</f>
        <v>no</v>
      </c>
      <c r="G553" s="49" t="str">
        <f>+IF(Dataset!G552&lt;$G$1,Dataset!G552,"no")</f>
        <v>no</v>
      </c>
      <c r="H553" s="50">
        <f>+IF(Dataset!H552&lt;$H$1,Dataset!H552,"no")</f>
        <v>295.5</v>
      </c>
      <c r="I553" s="50" t="str">
        <f>+IF(Dataset!I552&lt;$I$1,Dataset!I552,"no")</f>
        <v>no</v>
      </c>
      <c r="J553" s="50">
        <f>+IF(Dataset!J552&lt;$J$1,Dataset!J552,"no")</f>
        <v>37</v>
      </c>
      <c r="K553" s="50">
        <f>+IF(Dataset!K552&lt;$K$1,Dataset!K552,"no")</f>
        <v>20</v>
      </c>
      <c r="L553" s="50">
        <f>+IF(Dataset!L552&lt;$L$1,Dataset!L552,"no")</f>
        <v>238.5</v>
      </c>
      <c r="M553" s="51" t="str">
        <f>+IF(Dataset!M552&lt;$M$1,Dataset!M552,"no")</f>
        <v>no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47">
        <v>2000.0</v>
      </c>
      <c r="B554" s="48" t="s">
        <v>31</v>
      </c>
      <c r="C554" s="49">
        <f>+IF(Dataset!C553&lt;'por debajo del promedio - Prov'!$C$1,Dataset!C553,"no")</f>
        <v>41</v>
      </c>
      <c r="D554" s="49">
        <f>+IF(Dataset!D553&lt;$D$1,Dataset!D553,"no")</f>
        <v>12</v>
      </c>
      <c r="E554" s="49">
        <f>+IF(Dataset!E553&lt;$E$1,Dataset!E553,"no")</f>
        <v>23</v>
      </c>
      <c r="F554" s="49">
        <f>+IF(Dataset!F553&lt;$F$1,Dataset!F553,"no")</f>
        <v>6</v>
      </c>
      <c r="G554" s="49" t="str">
        <f>+IF(Dataset!G553&lt;$G$1,Dataset!G553,"no")</f>
        <v>no</v>
      </c>
      <c r="H554" s="50">
        <f>+IF(Dataset!H553&lt;$H$1,Dataset!H553,"no")</f>
        <v>277.02</v>
      </c>
      <c r="I554" s="50">
        <f>+IF(Dataset!I553&lt;$I$1,Dataset!I553,"no")</f>
        <v>184.92</v>
      </c>
      <c r="J554" s="50" t="str">
        <f>+IF(Dataset!J553&lt;$J$1,Dataset!J553,"no")</f>
        <v>no</v>
      </c>
      <c r="K554" s="50">
        <f>+IF(Dataset!K553&lt;$K$1,Dataset!K553,"no")</f>
        <v>46.04</v>
      </c>
      <c r="L554" s="50">
        <f>+IF(Dataset!L553&lt;$L$1,Dataset!L553,"no")</f>
        <v>46.06</v>
      </c>
      <c r="M554" s="51" t="str">
        <f>+IF(Dataset!M553&lt;$M$1,Dataset!M553,"no")</f>
        <v>no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47">
        <v>2012.0</v>
      </c>
      <c r="B555" s="48" t="s">
        <v>37</v>
      </c>
      <c r="C555" s="49">
        <f>+IF(Dataset!C554&lt;'por debajo del promedio - Prov'!$C$1,Dataset!C554,"no")</f>
        <v>136</v>
      </c>
      <c r="D555" s="49">
        <f>+IF(Dataset!D554&lt;$D$1,Dataset!D554,"no")</f>
        <v>29</v>
      </c>
      <c r="E555" s="49">
        <f>+IF(Dataset!E554&lt;$E$1,Dataset!E554,"no")</f>
        <v>7</v>
      </c>
      <c r="F555" s="49" t="str">
        <f>+IF(Dataset!F554&lt;$F$1,Dataset!F554,"no")</f>
        <v>no</v>
      </c>
      <c r="G555" s="49">
        <f>+IF(Dataset!G554&lt;$G$1,Dataset!G554,"no")</f>
        <v>100</v>
      </c>
      <c r="H555" s="50">
        <f>+IF(Dataset!H554&lt;$H$1,Dataset!H554,"no")</f>
        <v>274</v>
      </c>
      <c r="I555" s="50" t="str">
        <f>+IF(Dataset!I554&lt;$I$1,Dataset!I554,"no")</f>
        <v>no</v>
      </c>
      <c r="J555" s="50">
        <f>+IF(Dataset!J554&lt;$J$1,Dataset!J554,"no")</f>
        <v>228</v>
      </c>
      <c r="K555" s="50" t="str">
        <f>+IF(Dataset!K554&lt;$K$1,Dataset!K554,"no")</f>
        <v>no</v>
      </c>
      <c r="L555" s="50">
        <f>+IF(Dataset!L554&lt;$L$1,Dataset!L554,"no")</f>
        <v>46</v>
      </c>
      <c r="M555" s="51" t="str">
        <f>+IF(Dataset!M554&lt;$M$1,Dataset!M554,"no")</f>
        <v>no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47">
        <v>1998.0</v>
      </c>
      <c r="B556" s="48" t="s">
        <v>32</v>
      </c>
      <c r="C556" s="49">
        <f>+IF(Dataset!C555&lt;'por debajo del promedio - Prov'!$C$1,Dataset!C555,"no")</f>
        <v>140</v>
      </c>
      <c r="D556" s="49">
        <f>+IF(Dataset!D555&lt;$D$1,Dataset!D555,"no")</f>
        <v>124</v>
      </c>
      <c r="E556" s="49">
        <f>+IF(Dataset!E555&lt;$E$1,Dataset!E555,"no")</f>
        <v>16</v>
      </c>
      <c r="F556" s="49" t="str">
        <f>+IF(Dataset!F555&lt;$F$1,Dataset!F555,"no")</f>
        <v>no</v>
      </c>
      <c r="G556" s="49" t="str">
        <f>+IF(Dataset!G555&lt;$G$1,Dataset!G555,"no")</f>
        <v>no</v>
      </c>
      <c r="H556" s="50">
        <f>+IF(Dataset!H555&lt;$H$1,Dataset!H555,"no")</f>
        <v>263.5</v>
      </c>
      <c r="I556" s="50" t="str">
        <f>+IF(Dataset!I555&lt;$I$1,Dataset!I555,"no")</f>
        <v>no</v>
      </c>
      <c r="J556" s="50">
        <f>+IF(Dataset!J555&lt;$J$1,Dataset!J555,"no")</f>
        <v>1</v>
      </c>
      <c r="K556" s="50">
        <f>+IF(Dataset!K555&lt;$K$1,Dataset!K555,"no")</f>
        <v>44.5</v>
      </c>
      <c r="L556" s="50">
        <f>+IF(Dataset!L555&lt;$L$1,Dataset!L555,"no")</f>
        <v>218</v>
      </c>
      <c r="M556" s="51" t="str">
        <f>+IF(Dataset!M555&lt;$M$1,Dataset!M555,"no")</f>
        <v>no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47">
        <v>2000.0</v>
      </c>
      <c r="B557" s="48" t="s">
        <v>22</v>
      </c>
      <c r="C557" s="49">
        <f>+IF(Dataset!C556&lt;'por debajo del promedio - Prov'!$C$1,Dataset!C556,"no")</f>
        <v>46</v>
      </c>
      <c r="D557" s="49">
        <f>+IF(Dataset!D556&lt;$D$1,Dataset!D556,"no")</f>
        <v>23</v>
      </c>
      <c r="E557" s="49">
        <f>+IF(Dataset!E556&lt;$E$1,Dataset!E556,"no")</f>
        <v>13</v>
      </c>
      <c r="F557" s="49" t="str">
        <f>+IF(Dataset!F556&lt;$F$1,Dataset!F556,"no")</f>
        <v>no</v>
      </c>
      <c r="G557" s="49">
        <f>+IF(Dataset!G556&lt;$G$1,Dataset!G556,"no")</f>
        <v>10</v>
      </c>
      <c r="H557" s="50">
        <f>+IF(Dataset!H556&lt;$H$1,Dataset!H556,"no")</f>
        <v>258.8</v>
      </c>
      <c r="I557" s="50">
        <f>+IF(Dataset!I556&lt;$I$1,Dataset!I556,"no")</f>
        <v>19.5</v>
      </c>
      <c r="J557" s="50">
        <f>+IF(Dataset!J556&lt;$J$1,Dataset!J556,"no")</f>
        <v>15.5</v>
      </c>
      <c r="K557" s="50">
        <f>+IF(Dataset!K556&lt;$K$1,Dataset!K556,"no")</f>
        <v>65</v>
      </c>
      <c r="L557" s="50">
        <f>+IF(Dataset!L556&lt;$L$1,Dataset!L556,"no")</f>
        <v>158.8</v>
      </c>
      <c r="M557" s="51" t="str">
        <f>+IF(Dataset!M556&lt;$M$1,Dataset!M556,"no")</f>
        <v>no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47">
        <v>2008.0</v>
      </c>
      <c r="B558" s="48" t="s">
        <v>39</v>
      </c>
      <c r="C558" s="49">
        <f>+IF(Dataset!C557&lt;'por debajo del promedio - Prov'!$C$1,Dataset!C557,"no")</f>
        <v>22</v>
      </c>
      <c r="D558" s="49">
        <f>+IF(Dataset!D557&lt;$D$1,Dataset!D557,"no")</f>
        <v>3</v>
      </c>
      <c r="E558" s="49" t="str">
        <f>+IF(Dataset!E557&lt;$E$1,Dataset!E557,"no")</f>
        <v>no</v>
      </c>
      <c r="F558" s="49">
        <f>+IF(Dataset!F557&lt;$F$1,Dataset!F557,"no")</f>
        <v>7</v>
      </c>
      <c r="G558" s="49">
        <f>+IF(Dataset!G557&lt;$G$1,Dataset!G557,"no")</f>
        <v>12</v>
      </c>
      <c r="H558" s="50">
        <f>+IF(Dataset!H557&lt;$H$1,Dataset!H557,"no")</f>
        <v>258.68</v>
      </c>
      <c r="I558" s="50">
        <f>+IF(Dataset!I557&lt;$I$1,Dataset!I557,"no")</f>
        <v>3.21</v>
      </c>
      <c r="J558" s="50">
        <f>+IF(Dataset!J557&lt;$J$1,Dataset!J557,"no")</f>
        <v>5</v>
      </c>
      <c r="K558" s="50">
        <f>+IF(Dataset!K557&lt;$K$1,Dataset!K557,"no")</f>
        <v>156.38</v>
      </c>
      <c r="L558" s="50">
        <f>+IF(Dataset!L557&lt;$L$1,Dataset!L557,"no")</f>
        <v>94.1</v>
      </c>
      <c r="M558" s="51" t="str">
        <f>+IF(Dataset!M557&lt;$M$1,Dataset!M557,"no")</f>
        <v>no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47">
        <v>1997.0</v>
      </c>
      <c r="B559" s="48" t="s">
        <v>27</v>
      </c>
      <c r="C559" s="49">
        <f>+IF(Dataset!C558&lt;'por debajo del promedio - Prov'!$C$1,Dataset!C558,"no")</f>
        <v>135</v>
      </c>
      <c r="D559" s="49">
        <f>+IF(Dataset!D558&lt;$D$1,Dataset!D558,"no")</f>
        <v>62</v>
      </c>
      <c r="E559" s="49">
        <f>+IF(Dataset!E558&lt;$E$1,Dataset!E558,"no")</f>
        <v>54</v>
      </c>
      <c r="F559" s="49" t="str">
        <f>+IF(Dataset!F558&lt;$F$1,Dataset!F558,"no")</f>
        <v>no</v>
      </c>
      <c r="G559" s="49">
        <f>+IF(Dataset!G558&lt;$G$1,Dataset!G558,"no")</f>
        <v>19</v>
      </c>
      <c r="H559" s="50">
        <f>+IF(Dataset!H558&lt;$H$1,Dataset!H558,"no")</f>
        <v>244.6</v>
      </c>
      <c r="I559" s="50">
        <f>+IF(Dataset!I558&lt;$I$1,Dataset!I558,"no")</f>
        <v>19.5</v>
      </c>
      <c r="J559" s="50" t="str">
        <f>+IF(Dataset!J558&lt;$J$1,Dataset!J558,"no")</f>
        <v>no</v>
      </c>
      <c r="K559" s="50">
        <f>+IF(Dataset!K558&lt;$K$1,Dataset!K558,"no")</f>
        <v>40.5</v>
      </c>
      <c r="L559" s="50">
        <f>+IF(Dataset!L558&lt;$L$1,Dataset!L558,"no")</f>
        <v>184.6</v>
      </c>
      <c r="M559" s="51" t="str">
        <f>+IF(Dataset!M558&lt;$M$1,Dataset!M558,"no")</f>
        <v>no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47">
        <v>2006.0</v>
      </c>
      <c r="B560" s="48" t="s">
        <v>13</v>
      </c>
      <c r="C560" s="49">
        <f>+IF(Dataset!C559&lt;'por debajo del promedio - Prov'!$C$1,Dataset!C559,"no")</f>
        <v>23</v>
      </c>
      <c r="D560" s="49">
        <f>+IF(Dataset!D559&lt;$D$1,Dataset!D559,"no")</f>
        <v>23</v>
      </c>
      <c r="E560" s="49" t="str">
        <f>+IF(Dataset!E559&lt;$E$1,Dataset!E559,"no")</f>
        <v>no</v>
      </c>
      <c r="F560" s="49" t="str">
        <f>+IF(Dataset!F559&lt;$F$1,Dataset!F559,"no")</f>
        <v>no</v>
      </c>
      <c r="G560" s="49" t="str">
        <f>+IF(Dataset!G559&lt;$G$1,Dataset!G559,"no")</f>
        <v>no</v>
      </c>
      <c r="H560" s="50">
        <f>+IF(Dataset!H559&lt;$H$1,Dataset!H559,"no")</f>
        <v>215.95</v>
      </c>
      <c r="I560" s="50">
        <f>+IF(Dataset!I559&lt;$I$1,Dataset!I559,"no")</f>
        <v>2.95</v>
      </c>
      <c r="J560" s="50" t="str">
        <f>+IF(Dataset!J559&lt;$J$1,Dataset!J559,"no")</f>
        <v>no</v>
      </c>
      <c r="K560" s="50" t="str">
        <f>+IF(Dataset!K559&lt;$K$1,Dataset!K559,"no")</f>
        <v>no</v>
      </c>
      <c r="L560" s="50">
        <f>+IF(Dataset!L559&lt;$L$1,Dataset!L559,"no")</f>
        <v>213</v>
      </c>
      <c r="M560" s="51" t="str">
        <f>+IF(Dataset!M559&lt;$M$1,Dataset!M559,"no")</f>
        <v>no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47">
        <v>1998.0</v>
      </c>
      <c r="B561" s="48" t="s">
        <v>19</v>
      </c>
      <c r="C561" s="49">
        <f>+IF(Dataset!C560&lt;'por debajo del promedio - Prov'!$C$1,Dataset!C560,"no")</f>
        <v>29</v>
      </c>
      <c r="D561" s="49">
        <f>+IF(Dataset!D560&lt;$D$1,Dataset!D560,"no")</f>
        <v>25</v>
      </c>
      <c r="E561" s="49">
        <f>+IF(Dataset!E560&lt;$E$1,Dataset!E560,"no")</f>
        <v>2</v>
      </c>
      <c r="F561" s="49" t="str">
        <f>+IF(Dataset!F560&lt;$F$1,Dataset!F560,"no")</f>
        <v>no</v>
      </c>
      <c r="G561" s="49">
        <f>+IF(Dataset!G560&lt;$G$1,Dataset!G560,"no")</f>
        <v>2</v>
      </c>
      <c r="H561" s="50">
        <f>+IF(Dataset!H560&lt;$H$1,Dataset!H560,"no")</f>
        <v>213.81</v>
      </c>
      <c r="I561" s="50">
        <f>+IF(Dataset!I560&lt;$I$1,Dataset!I560,"no")</f>
        <v>88.83</v>
      </c>
      <c r="J561" s="50">
        <f>+IF(Dataset!J560&lt;$J$1,Dataset!J560,"no")</f>
        <v>0.04</v>
      </c>
      <c r="K561" s="50" t="str">
        <f>+IF(Dataset!K560&lt;$K$1,Dataset!K560,"no")</f>
        <v>no</v>
      </c>
      <c r="L561" s="50">
        <f>+IF(Dataset!L560&lt;$L$1,Dataset!L560,"no")</f>
        <v>124.93</v>
      </c>
      <c r="M561" s="51" t="str">
        <f>+IF(Dataset!M560&lt;$M$1,Dataset!M560,"no")</f>
        <v>no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47">
        <v>2012.0</v>
      </c>
      <c r="B562" s="48" t="s">
        <v>27</v>
      </c>
      <c r="C562" s="49">
        <f>+IF(Dataset!C561&lt;'por debajo del promedio - Prov'!$C$1,Dataset!C561,"no")</f>
        <v>202</v>
      </c>
      <c r="D562" s="49">
        <f>+IF(Dataset!D561&lt;$D$1,Dataset!D561,"no")</f>
        <v>146</v>
      </c>
      <c r="E562" s="49">
        <f>+IF(Dataset!E561&lt;$E$1,Dataset!E561,"no")</f>
        <v>5</v>
      </c>
      <c r="F562" s="49">
        <f>+IF(Dataset!F561&lt;$F$1,Dataset!F561,"no")</f>
        <v>7</v>
      </c>
      <c r="G562" s="49">
        <f>+IF(Dataset!G561&lt;$G$1,Dataset!G561,"no")</f>
        <v>44</v>
      </c>
      <c r="H562" s="50">
        <f>+IF(Dataset!H561&lt;$H$1,Dataset!H561,"no")</f>
        <v>209.47</v>
      </c>
      <c r="I562" s="50">
        <f>+IF(Dataset!I561&lt;$I$1,Dataset!I561,"no")</f>
        <v>29.55</v>
      </c>
      <c r="J562" s="50">
        <f>+IF(Dataset!J561&lt;$J$1,Dataset!J561,"no")</f>
        <v>4.93</v>
      </c>
      <c r="K562" s="50">
        <f>+IF(Dataset!K561&lt;$K$1,Dataset!K561,"no")</f>
        <v>28.95</v>
      </c>
      <c r="L562" s="50">
        <f>+IF(Dataset!L561&lt;$L$1,Dataset!L561,"no")</f>
        <v>146.05</v>
      </c>
      <c r="M562" s="51" t="str">
        <f>+IF(Dataset!M561&lt;$M$1,Dataset!M561,"no")</f>
        <v>no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47">
        <v>2015.0</v>
      </c>
      <c r="B563" s="48" t="s">
        <v>33</v>
      </c>
      <c r="C563" s="49">
        <f>+IF(Dataset!C562&lt;'por debajo del promedio - Prov'!$C$1,Dataset!C562,"no")</f>
        <v>17</v>
      </c>
      <c r="D563" s="49">
        <f>+IF(Dataset!D562&lt;$D$1,Dataset!D562,"no")</f>
        <v>4</v>
      </c>
      <c r="E563" s="49">
        <f>+IF(Dataset!E562&lt;$E$1,Dataset!E562,"no")</f>
        <v>4</v>
      </c>
      <c r="F563" s="49" t="str">
        <f>+IF(Dataset!F562&lt;$F$1,Dataset!F562,"no")</f>
        <v>no</v>
      </c>
      <c r="G563" s="49">
        <f>+IF(Dataset!G562&lt;$G$1,Dataset!G562,"no")</f>
        <v>9</v>
      </c>
      <c r="H563" s="50">
        <f>+IF(Dataset!H562&lt;$H$1,Dataset!H562,"no")</f>
        <v>200</v>
      </c>
      <c r="I563" s="50">
        <f>+IF(Dataset!I562&lt;$I$1,Dataset!I562,"no")</f>
        <v>19</v>
      </c>
      <c r="J563" s="50">
        <f>+IF(Dataset!J562&lt;$J$1,Dataset!J562,"no")</f>
        <v>8</v>
      </c>
      <c r="K563" s="50">
        <f>+IF(Dataset!K562&lt;$K$1,Dataset!K562,"no")</f>
        <v>67</v>
      </c>
      <c r="L563" s="50">
        <f>+IF(Dataset!L562&lt;$L$1,Dataset!L562,"no")</f>
        <v>106</v>
      </c>
      <c r="M563" s="51" t="str">
        <f>+IF(Dataset!M562&lt;$M$1,Dataset!M562,"no")</f>
        <v>no</v>
      </c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47">
        <v>2015.0</v>
      </c>
      <c r="B564" s="48" t="s">
        <v>17</v>
      </c>
      <c r="C564" s="49">
        <f>+IF(Dataset!C563&lt;'por debajo del promedio - Prov'!$C$1,Dataset!C563,"no")</f>
        <v>122</v>
      </c>
      <c r="D564" s="49" t="str">
        <f>+IF(Dataset!D563&lt;$D$1,Dataset!D563,"no")</f>
        <v>no</v>
      </c>
      <c r="E564" s="49" t="str">
        <f>+IF(Dataset!E563&lt;$E$1,Dataset!E563,"no")</f>
        <v>no</v>
      </c>
      <c r="F564" s="49" t="str">
        <f>+IF(Dataset!F563&lt;$F$1,Dataset!F563,"no")</f>
        <v>no</v>
      </c>
      <c r="G564" s="49">
        <f>+IF(Dataset!G563&lt;$G$1,Dataset!G563,"no")</f>
        <v>122</v>
      </c>
      <c r="H564" s="50">
        <f>+IF(Dataset!H563&lt;$H$1,Dataset!H563,"no")</f>
        <v>188.79</v>
      </c>
      <c r="I564" s="50">
        <f>+IF(Dataset!I563&lt;$I$1,Dataset!I563,"no")</f>
        <v>92.4595</v>
      </c>
      <c r="J564" s="50" t="str">
        <f>+IF(Dataset!J563&lt;$J$1,Dataset!J563,"no")</f>
        <v>no</v>
      </c>
      <c r="K564" s="50">
        <f>+IF(Dataset!K563&lt;$K$1,Dataset!K563,"no")</f>
        <v>0.0507</v>
      </c>
      <c r="L564" s="50">
        <f>+IF(Dataset!L563&lt;$L$1,Dataset!L563,"no")</f>
        <v>96.28</v>
      </c>
      <c r="M564" s="51" t="str">
        <f>+IF(Dataset!M563&lt;$M$1,Dataset!M563,"no")</f>
        <v>no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47">
        <v>1997.0</v>
      </c>
      <c r="B565" s="48" t="s">
        <v>23</v>
      </c>
      <c r="C565" s="49">
        <f>+IF(Dataset!C564&lt;'por debajo del promedio - Prov'!$C$1,Dataset!C564,"no")</f>
        <v>7</v>
      </c>
      <c r="D565" s="49">
        <f>+IF(Dataset!D564&lt;$D$1,Dataset!D564,"no")</f>
        <v>7</v>
      </c>
      <c r="E565" s="49" t="str">
        <f>+IF(Dataset!E564&lt;$E$1,Dataset!E564,"no")</f>
        <v>no</v>
      </c>
      <c r="F565" s="49" t="str">
        <f>+IF(Dataset!F564&lt;$F$1,Dataset!F564,"no")</f>
        <v>no</v>
      </c>
      <c r="G565" s="49" t="str">
        <f>+IF(Dataset!G564&lt;$G$1,Dataset!G564,"no")</f>
        <v>no</v>
      </c>
      <c r="H565" s="50">
        <f>+IF(Dataset!H564&lt;$H$1,Dataset!H564,"no")</f>
        <v>178.25</v>
      </c>
      <c r="I565" s="50">
        <f>+IF(Dataset!I564&lt;$I$1,Dataset!I564,"no")</f>
        <v>21.46</v>
      </c>
      <c r="J565" s="50" t="str">
        <f>+IF(Dataset!J564&lt;$J$1,Dataset!J564,"no")</f>
        <v>no</v>
      </c>
      <c r="K565" s="50">
        <f>+IF(Dataset!K564&lt;$K$1,Dataset!K564,"no")</f>
        <v>92.24</v>
      </c>
      <c r="L565" s="50">
        <f>+IF(Dataset!L564&lt;$L$1,Dataset!L564,"no")</f>
        <v>64.55</v>
      </c>
      <c r="M565" s="51" t="str">
        <f>+IF(Dataset!M564&lt;$M$1,Dataset!M564,"no")</f>
        <v>no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47">
        <v>1998.0</v>
      </c>
      <c r="B566" s="48" t="s">
        <v>25</v>
      </c>
      <c r="C566" s="49">
        <f>+IF(Dataset!C565&lt;'por debajo del promedio - Prov'!$C$1,Dataset!C565,"no")</f>
        <v>74</v>
      </c>
      <c r="D566" s="49">
        <f>+IF(Dataset!D565&lt;$D$1,Dataset!D565,"no")</f>
        <v>40</v>
      </c>
      <c r="E566" s="49">
        <f>+IF(Dataset!E565&lt;$E$1,Dataset!E565,"no")</f>
        <v>30</v>
      </c>
      <c r="F566" s="49">
        <f>+IF(Dataset!F565&lt;$F$1,Dataset!F565,"no")</f>
        <v>2</v>
      </c>
      <c r="G566" s="49">
        <f>+IF(Dataset!G565&lt;$G$1,Dataset!G565,"no")</f>
        <v>2</v>
      </c>
      <c r="H566" s="50">
        <f>+IF(Dataset!H565&lt;$H$1,Dataset!H565,"no")</f>
        <v>158.5</v>
      </c>
      <c r="I566" s="50">
        <f>+IF(Dataset!I565&lt;$I$1,Dataset!I565,"no")</f>
        <v>0.5</v>
      </c>
      <c r="J566" s="50">
        <f>+IF(Dataset!J565&lt;$J$1,Dataset!J565,"no")</f>
        <v>1.5</v>
      </c>
      <c r="K566" s="50">
        <f>+IF(Dataset!K565&lt;$K$1,Dataset!K565,"no")</f>
        <v>64</v>
      </c>
      <c r="L566" s="50">
        <f>+IF(Dataset!L565&lt;$L$1,Dataset!L565,"no")</f>
        <v>92.5</v>
      </c>
      <c r="M566" s="51" t="str">
        <f>+IF(Dataset!M565&lt;$M$1,Dataset!M565,"no")</f>
        <v>no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47">
        <v>1996.0</v>
      </c>
      <c r="B567" s="48" t="s">
        <v>20</v>
      </c>
      <c r="C567" s="49">
        <f>+IF(Dataset!C566&lt;'por debajo del promedio - Prov'!$C$1,Dataset!C566,"no")</f>
        <v>21</v>
      </c>
      <c r="D567" s="49">
        <f>+IF(Dataset!D566&lt;$D$1,Dataset!D566,"no")</f>
        <v>18</v>
      </c>
      <c r="E567" s="49" t="str">
        <f>+IF(Dataset!E566&lt;$E$1,Dataset!E566,"no")</f>
        <v>no</v>
      </c>
      <c r="F567" s="49" t="str">
        <f>+IF(Dataset!F566&lt;$F$1,Dataset!F566,"no")</f>
        <v>no</v>
      </c>
      <c r="G567" s="49">
        <f>+IF(Dataset!G566&lt;$G$1,Dataset!G566,"no")</f>
        <v>3</v>
      </c>
      <c r="H567" s="50">
        <f>+IF(Dataset!H566&lt;$H$1,Dataset!H566,"no")</f>
        <v>149.5</v>
      </c>
      <c r="I567" s="50">
        <f>+IF(Dataset!I566&lt;$I$1,Dataset!I566,"no")</f>
        <v>10</v>
      </c>
      <c r="J567" s="50">
        <f>+IF(Dataset!J566&lt;$J$1,Dataset!J566,"no")</f>
        <v>6.25</v>
      </c>
      <c r="K567" s="50" t="str">
        <f>+IF(Dataset!K566&lt;$K$1,Dataset!K566,"no")</f>
        <v>no</v>
      </c>
      <c r="L567" s="50">
        <f>+IF(Dataset!L566&lt;$L$1,Dataset!L566,"no")</f>
        <v>133.25</v>
      </c>
      <c r="M567" s="51" t="str">
        <f>+IF(Dataset!M566&lt;$M$1,Dataset!M566,"no")</f>
        <v>no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47">
        <v>2004.0</v>
      </c>
      <c r="B568" s="48" t="s">
        <v>28</v>
      </c>
      <c r="C568" s="49">
        <f>+IF(Dataset!C567&lt;'por debajo del promedio - Prov'!$C$1,Dataset!C567,"no")</f>
        <v>394</v>
      </c>
      <c r="D568" s="49">
        <f>+IF(Dataset!D567&lt;$D$1,Dataset!D567,"no")</f>
        <v>290</v>
      </c>
      <c r="E568" s="49">
        <f>+IF(Dataset!E567&lt;$E$1,Dataset!E567,"no")</f>
        <v>87</v>
      </c>
      <c r="F568" s="49">
        <f>+IF(Dataset!F567&lt;$F$1,Dataset!F567,"no")</f>
        <v>15</v>
      </c>
      <c r="G568" s="49">
        <f>+IF(Dataset!G567&lt;$G$1,Dataset!G567,"no")</f>
        <v>2</v>
      </c>
      <c r="H568" s="50">
        <f>+IF(Dataset!H567&lt;$H$1,Dataset!H567,"no")</f>
        <v>148.08</v>
      </c>
      <c r="I568" s="50">
        <f>+IF(Dataset!I567&lt;$I$1,Dataset!I567,"no")</f>
        <v>23</v>
      </c>
      <c r="J568" s="50" t="str">
        <f>+IF(Dataset!J567&lt;$J$1,Dataset!J567,"no")</f>
        <v>no</v>
      </c>
      <c r="K568" s="50">
        <f>+IF(Dataset!K567&lt;$K$1,Dataset!K567,"no")</f>
        <v>1</v>
      </c>
      <c r="L568" s="50">
        <f>+IF(Dataset!L567&lt;$L$1,Dataset!L567,"no")</f>
        <v>124.08</v>
      </c>
      <c r="M568" s="51" t="str">
        <f>+IF(Dataset!M567&lt;$M$1,Dataset!M567,"no")</f>
        <v>no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47">
        <v>2011.0</v>
      </c>
      <c r="B569" s="48" t="s">
        <v>26</v>
      </c>
      <c r="C569" s="49">
        <f>+IF(Dataset!C568&lt;'por debajo del promedio - Prov'!$C$1,Dataset!C568,"no")</f>
        <v>445</v>
      </c>
      <c r="D569" s="49" t="str">
        <f>+IF(Dataset!D568&lt;$D$1,Dataset!D568,"no")</f>
        <v>no</v>
      </c>
      <c r="E569" s="49" t="str">
        <f>+IF(Dataset!E568&lt;$E$1,Dataset!E568,"no")</f>
        <v>no</v>
      </c>
      <c r="F569" s="49" t="str">
        <f>+IF(Dataset!F568&lt;$F$1,Dataset!F568,"no")</f>
        <v>no</v>
      </c>
      <c r="G569" s="49" t="str">
        <f>+IF(Dataset!G568&lt;$G$1,Dataset!G568,"no")</f>
        <v>no</v>
      </c>
      <c r="H569" s="50">
        <f>+IF(Dataset!H568&lt;$H$1,Dataset!H568,"no")</f>
        <v>147.73</v>
      </c>
      <c r="I569" s="50">
        <f>+IF(Dataset!I568&lt;$I$1,Dataset!I568,"no")</f>
        <v>1.03</v>
      </c>
      <c r="J569" s="50">
        <f>+IF(Dataset!J568&lt;$J$1,Dataset!J568,"no")</f>
        <v>1.99</v>
      </c>
      <c r="K569" s="50">
        <f>+IF(Dataset!K568&lt;$K$1,Dataset!K568,"no")</f>
        <v>32.94</v>
      </c>
      <c r="L569" s="50">
        <f>+IF(Dataset!L568&lt;$L$1,Dataset!L568,"no")</f>
        <v>111.77</v>
      </c>
      <c r="M569" s="51" t="str">
        <f>+IF(Dataset!M568&lt;$M$1,Dataset!M568,"no")</f>
        <v>no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47">
        <v>1996.0</v>
      </c>
      <c r="B570" s="48" t="s">
        <v>21</v>
      </c>
      <c r="C570" s="49">
        <f>+IF(Dataset!C569&lt;'por debajo del promedio - Prov'!$C$1,Dataset!C569,"no")</f>
        <v>525</v>
      </c>
      <c r="D570" s="49">
        <f>+IF(Dataset!D569&lt;$D$1,Dataset!D569,"no")</f>
        <v>127</v>
      </c>
      <c r="E570" s="49">
        <f>+IF(Dataset!E569&lt;$E$1,Dataset!E569,"no")</f>
        <v>150</v>
      </c>
      <c r="F570" s="49" t="str">
        <f>+IF(Dataset!F569&lt;$F$1,Dataset!F569,"no")</f>
        <v>no</v>
      </c>
      <c r="G570" s="49" t="str">
        <f>+IF(Dataset!G569&lt;$G$1,Dataset!G569,"no")</f>
        <v>no</v>
      </c>
      <c r="H570" s="50">
        <f>+IF(Dataset!H569&lt;$H$1,Dataset!H569,"no")</f>
        <v>144.97</v>
      </c>
      <c r="I570" s="50">
        <f>+IF(Dataset!I569&lt;$I$1,Dataset!I569,"no")</f>
        <v>1.11</v>
      </c>
      <c r="J570" s="50" t="str">
        <f>+IF(Dataset!J569&lt;$J$1,Dataset!J569,"no")</f>
        <v>no</v>
      </c>
      <c r="K570" s="50">
        <f>+IF(Dataset!K569&lt;$K$1,Dataset!K569,"no")</f>
        <v>44.29</v>
      </c>
      <c r="L570" s="50">
        <f>+IF(Dataset!L569&lt;$L$1,Dataset!L569,"no")</f>
        <v>99.57</v>
      </c>
      <c r="M570" s="51" t="str">
        <f>+IF(Dataset!M569&lt;$M$1,Dataset!M569,"no")</f>
        <v>no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47">
        <v>1994.0</v>
      </c>
      <c r="B571" s="48" t="s">
        <v>24</v>
      </c>
      <c r="C571" s="49">
        <f>+IF(Dataset!C570&lt;'por debajo del promedio - Prov'!$C$1,Dataset!C570,"no")</f>
        <v>26</v>
      </c>
      <c r="D571" s="49" t="str">
        <f>+IF(Dataset!D570&lt;$D$1,Dataset!D570,"no")</f>
        <v>no</v>
      </c>
      <c r="E571" s="49" t="str">
        <f>+IF(Dataset!E570&lt;$E$1,Dataset!E570,"no")</f>
        <v>no</v>
      </c>
      <c r="F571" s="49" t="str">
        <f>+IF(Dataset!F570&lt;$F$1,Dataset!F570,"no")</f>
        <v>no</v>
      </c>
      <c r="G571" s="49">
        <f>+IF(Dataset!G570&lt;$G$1,Dataset!G570,"no")</f>
        <v>26</v>
      </c>
      <c r="H571" s="50">
        <f>+IF(Dataset!H570&lt;$H$1,Dataset!H570,"no")</f>
        <v>140</v>
      </c>
      <c r="I571" s="50" t="str">
        <f>+IF(Dataset!I570&lt;$I$1,Dataset!I570,"no")</f>
        <v>no</v>
      </c>
      <c r="J571" s="50">
        <f>+IF(Dataset!J570&lt;$J$1,Dataset!J570,"no")</f>
        <v>72</v>
      </c>
      <c r="K571" s="50" t="str">
        <f>+IF(Dataset!K570&lt;$K$1,Dataset!K570,"no")</f>
        <v>no</v>
      </c>
      <c r="L571" s="50">
        <f>+IF(Dataset!L570&lt;$L$1,Dataset!L570,"no")</f>
        <v>68</v>
      </c>
      <c r="M571" s="51" t="str">
        <f>+IF(Dataset!M570&lt;$M$1,Dataset!M570,"no")</f>
        <v>no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47">
        <v>2002.0</v>
      </c>
      <c r="B572" s="48" t="s">
        <v>21</v>
      </c>
      <c r="C572" s="49">
        <f>+IF(Dataset!C571&lt;'por debajo del promedio - Prov'!$C$1,Dataset!C571,"no")</f>
        <v>20</v>
      </c>
      <c r="D572" s="49">
        <f>+IF(Dataset!D571&lt;$D$1,Dataset!D571,"no")</f>
        <v>11</v>
      </c>
      <c r="E572" s="49">
        <f>+IF(Dataset!E571&lt;$E$1,Dataset!E571,"no")</f>
        <v>9</v>
      </c>
      <c r="F572" s="49" t="str">
        <f>+IF(Dataset!F571&lt;$F$1,Dataset!F571,"no")</f>
        <v>no</v>
      </c>
      <c r="G572" s="49" t="str">
        <f>+IF(Dataset!G571&lt;$G$1,Dataset!G571,"no")</f>
        <v>no</v>
      </c>
      <c r="H572" s="50">
        <f>+IF(Dataset!H571&lt;$H$1,Dataset!H571,"no")</f>
        <v>139.5</v>
      </c>
      <c r="I572" s="50">
        <f>+IF(Dataset!I571&lt;$I$1,Dataset!I571,"no")</f>
        <v>14</v>
      </c>
      <c r="J572" s="50">
        <f>+IF(Dataset!J571&lt;$J$1,Dataset!J571,"no")</f>
        <v>53.7</v>
      </c>
      <c r="K572" s="50">
        <f>+IF(Dataset!K571&lt;$K$1,Dataset!K571,"no")</f>
        <v>28.5</v>
      </c>
      <c r="L572" s="50">
        <f>+IF(Dataset!L571&lt;$L$1,Dataset!L571,"no")</f>
        <v>43.3</v>
      </c>
      <c r="M572" s="51" t="str">
        <f>+IF(Dataset!M571&lt;$M$1,Dataset!M571,"no")</f>
        <v>no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47">
        <v>2006.0</v>
      </c>
      <c r="B573" s="48" t="s">
        <v>18</v>
      </c>
      <c r="C573" s="49">
        <f>+IF(Dataset!C572&lt;'por debajo del promedio - Prov'!$C$1,Dataset!C572,"no")</f>
        <v>17</v>
      </c>
      <c r="D573" s="49">
        <f>+IF(Dataset!D572&lt;$D$1,Dataset!D572,"no")</f>
        <v>9</v>
      </c>
      <c r="E573" s="49">
        <f>+IF(Dataset!E572&lt;$E$1,Dataset!E572,"no")</f>
        <v>5</v>
      </c>
      <c r="F573" s="49" t="str">
        <f>+IF(Dataset!F572&lt;$F$1,Dataset!F572,"no")</f>
        <v>no</v>
      </c>
      <c r="G573" s="49">
        <f>+IF(Dataset!G572&lt;$G$1,Dataset!G572,"no")</f>
        <v>3</v>
      </c>
      <c r="H573" s="50">
        <f>+IF(Dataset!H572&lt;$H$1,Dataset!H572,"no")</f>
        <v>134.3</v>
      </c>
      <c r="I573" s="50" t="str">
        <f>+IF(Dataset!I572&lt;$I$1,Dataset!I572,"no")</f>
        <v>no</v>
      </c>
      <c r="J573" s="50">
        <f>+IF(Dataset!J572&lt;$J$1,Dataset!J572,"no")</f>
        <v>34.5</v>
      </c>
      <c r="K573" s="50">
        <f>+IF(Dataset!K572&lt;$K$1,Dataset!K572,"no")</f>
        <v>24.5</v>
      </c>
      <c r="L573" s="50">
        <f>+IF(Dataset!L572&lt;$L$1,Dataset!L572,"no")</f>
        <v>75.3</v>
      </c>
      <c r="M573" s="51" t="str">
        <f>+IF(Dataset!M572&lt;$M$1,Dataset!M572,"no")</f>
        <v>no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47">
        <v>2003.0</v>
      </c>
      <c r="B574" s="48" t="s">
        <v>19</v>
      </c>
      <c r="C574" s="49">
        <f>+IF(Dataset!C573&lt;'por debajo del promedio - Prov'!$C$1,Dataset!C573,"no")</f>
        <v>104</v>
      </c>
      <c r="D574" s="49">
        <f>+IF(Dataset!D573&lt;$D$1,Dataset!D573,"no")</f>
        <v>47</v>
      </c>
      <c r="E574" s="49">
        <f>+IF(Dataset!E573&lt;$E$1,Dataset!E573,"no")</f>
        <v>32</v>
      </c>
      <c r="F574" s="49">
        <f>+IF(Dataset!F573&lt;$F$1,Dataset!F573,"no")</f>
        <v>1</v>
      </c>
      <c r="G574" s="49">
        <f>+IF(Dataset!G573&lt;$G$1,Dataset!G573,"no")</f>
        <v>24</v>
      </c>
      <c r="H574" s="50">
        <f>+IF(Dataset!H573&lt;$H$1,Dataset!H573,"no")</f>
        <v>133.6</v>
      </c>
      <c r="I574" s="50">
        <f>+IF(Dataset!I573&lt;$I$1,Dataset!I573,"no")</f>
        <v>26.88</v>
      </c>
      <c r="J574" s="50">
        <f>+IF(Dataset!J573&lt;$J$1,Dataset!J573,"no")</f>
        <v>15.7</v>
      </c>
      <c r="K574" s="50">
        <f>+IF(Dataset!K573&lt;$K$1,Dataset!K573,"no")</f>
        <v>42.01</v>
      </c>
      <c r="L574" s="50">
        <f>+IF(Dataset!L573&lt;$L$1,Dataset!L573,"no")</f>
        <v>49.01</v>
      </c>
      <c r="M574" s="51" t="str">
        <f>+IF(Dataset!M573&lt;$M$1,Dataset!M573,"no")</f>
        <v>no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47">
        <v>2005.0</v>
      </c>
      <c r="B575" s="48" t="s">
        <v>31</v>
      </c>
      <c r="C575" s="49">
        <f>+IF(Dataset!C574&lt;'por debajo del promedio - Prov'!$C$1,Dataset!C574,"no")</f>
        <v>12</v>
      </c>
      <c r="D575" s="49">
        <f>+IF(Dataset!D574&lt;$D$1,Dataset!D574,"no")</f>
        <v>6</v>
      </c>
      <c r="E575" s="49">
        <f>+IF(Dataset!E574&lt;$E$1,Dataset!E574,"no")</f>
        <v>1</v>
      </c>
      <c r="F575" s="49" t="str">
        <f>+IF(Dataset!F574&lt;$F$1,Dataset!F574,"no")</f>
        <v>no</v>
      </c>
      <c r="G575" s="49">
        <f>+IF(Dataset!G574&lt;$G$1,Dataset!G574,"no")</f>
        <v>5</v>
      </c>
      <c r="H575" s="50">
        <f>+IF(Dataset!H574&lt;$H$1,Dataset!H574,"no")</f>
        <v>120</v>
      </c>
      <c r="I575" s="50" t="str">
        <f>+IF(Dataset!I574&lt;$I$1,Dataset!I574,"no")</f>
        <v>no</v>
      </c>
      <c r="J575" s="50" t="str">
        <f>+IF(Dataset!J574&lt;$J$1,Dataset!J574,"no")</f>
        <v>no</v>
      </c>
      <c r="K575" s="50">
        <f>+IF(Dataset!K574&lt;$K$1,Dataset!K574,"no")</f>
        <v>40</v>
      </c>
      <c r="L575" s="50">
        <f>+IF(Dataset!L574&lt;$L$1,Dataset!L574,"no")</f>
        <v>80</v>
      </c>
      <c r="M575" s="51" t="str">
        <f>+IF(Dataset!M574&lt;$M$1,Dataset!M574,"no")</f>
        <v>no</v>
      </c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47">
        <v>2002.0</v>
      </c>
      <c r="B576" s="48" t="s">
        <v>25</v>
      </c>
      <c r="C576" s="49">
        <f>+IF(Dataset!C575&lt;'por debajo del promedio - Prov'!$C$1,Dataset!C575,"no")</f>
        <v>20</v>
      </c>
      <c r="D576" s="49">
        <f>+IF(Dataset!D575&lt;$D$1,Dataset!D575,"no")</f>
        <v>12</v>
      </c>
      <c r="E576" s="49">
        <f>+IF(Dataset!E575&lt;$E$1,Dataset!E575,"no")</f>
        <v>2</v>
      </c>
      <c r="F576" s="49" t="str">
        <f>+IF(Dataset!F575&lt;$F$1,Dataset!F575,"no")</f>
        <v>no</v>
      </c>
      <c r="G576" s="49">
        <f>+IF(Dataset!G575&lt;$G$1,Dataset!G575,"no")</f>
        <v>6</v>
      </c>
      <c r="H576" s="50">
        <f>+IF(Dataset!H575&lt;$H$1,Dataset!H575,"no")</f>
        <v>115.3</v>
      </c>
      <c r="I576" s="50" t="str">
        <f>+IF(Dataset!I575&lt;$I$1,Dataset!I575,"no")</f>
        <v>no</v>
      </c>
      <c r="J576" s="50" t="str">
        <f>+IF(Dataset!J575&lt;$J$1,Dataset!J575,"no")</f>
        <v>no</v>
      </c>
      <c r="K576" s="50">
        <f>+IF(Dataset!K575&lt;$K$1,Dataset!K575,"no")</f>
        <v>25.5</v>
      </c>
      <c r="L576" s="50">
        <f>+IF(Dataset!L575&lt;$L$1,Dataset!L575,"no")</f>
        <v>89.8</v>
      </c>
      <c r="M576" s="51" t="str">
        <f>+IF(Dataset!M575&lt;$M$1,Dataset!M575,"no")</f>
        <v>no</v>
      </c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47">
        <v>2007.0</v>
      </c>
      <c r="B577" s="48" t="s">
        <v>20</v>
      </c>
      <c r="C577" s="49">
        <f>+IF(Dataset!C576&lt;'por debajo del promedio - Prov'!$C$1,Dataset!C576,"no")</f>
        <v>36</v>
      </c>
      <c r="D577" s="49">
        <f>+IF(Dataset!D576&lt;$D$1,Dataset!D576,"no")</f>
        <v>36</v>
      </c>
      <c r="E577" s="49" t="str">
        <f>+IF(Dataset!E576&lt;$E$1,Dataset!E576,"no")</f>
        <v>no</v>
      </c>
      <c r="F577" s="49" t="str">
        <f>+IF(Dataset!F576&lt;$F$1,Dataset!F576,"no")</f>
        <v>no</v>
      </c>
      <c r="G577" s="49" t="str">
        <f>+IF(Dataset!G576&lt;$G$1,Dataset!G576,"no")</f>
        <v>no</v>
      </c>
      <c r="H577" s="50">
        <f>+IF(Dataset!H576&lt;$H$1,Dataset!H576,"no")</f>
        <v>111</v>
      </c>
      <c r="I577" s="50">
        <f>+IF(Dataset!I576&lt;$I$1,Dataset!I576,"no")</f>
        <v>108</v>
      </c>
      <c r="J577" s="50" t="str">
        <f>+IF(Dataset!J576&lt;$J$1,Dataset!J576,"no")</f>
        <v>no</v>
      </c>
      <c r="K577" s="50" t="str">
        <f>+IF(Dataset!K576&lt;$K$1,Dataset!K576,"no")</f>
        <v>no</v>
      </c>
      <c r="L577" s="50">
        <f>+IF(Dataset!L576&lt;$L$1,Dataset!L576,"no")</f>
        <v>3</v>
      </c>
      <c r="M577" s="51" t="str">
        <f>+IF(Dataset!M576&lt;$M$1,Dataset!M576,"no")</f>
        <v>no</v>
      </c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47">
        <v>2013.0</v>
      </c>
      <c r="B578" s="48" t="s">
        <v>34</v>
      </c>
      <c r="C578" s="49">
        <f>+IF(Dataset!C577&lt;'por debajo del promedio - Prov'!$C$1,Dataset!C577,"no")</f>
        <v>480</v>
      </c>
      <c r="D578" s="49">
        <f>+IF(Dataset!D577&lt;$D$1,Dataset!D577,"no")</f>
        <v>4</v>
      </c>
      <c r="E578" s="49">
        <f>+IF(Dataset!E577&lt;$E$1,Dataset!E577,"no")</f>
        <v>3</v>
      </c>
      <c r="F578" s="49" t="str">
        <f>+IF(Dataset!F577&lt;$F$1,Dataset!F577,"no")</f>
        <v>no</v>
      </c>
      <c r="G578" s="49" t="str">
        <f>+IF(Dataset!G577&lt;$G$1,Dataset!G577,"no")</f>
        <v>no</v>
      </c>
      <c r="H578" s="50">
        <f>+IF(Dataset!H577&lt;$H$1,Dataset!H577,"no")</f>
        <v>106.92</v>
      </c>
      <c r="I578" s="50">
        <f>+IF(Dataset!I577&lt;$I$1,Dataset!I577,"no")</f>
        <v>68.64</v>
      </c>
      <c r="J578" s="50">
        <f>+IF(Dataset!J577&lt;$J$1,Dataset!J577,"no")</f>
        <v>0.67</v>
      </c>
      <c r="K578" s="50">
        <f>+IF(Dataset!K577&lt;$K$1,Dataset!K577,"no")</f>
        <v>30.34</v>
      </c>
      <c r="L578" s="50">
        <f>+IF(Dataset!L577&lt;$L$1,Dataset!L577,"no")</f>
        <v>7.26</v>
      </c>
      <c r="M578" s="51" t="str">
        <f>+IF(Dataset!M577&lt;$M$1,Dataset!M577,"no")</f>
        <v>no</v>
      </c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47">
        <v>2002.0</v>
      </c>
      <c r="B579" s="48" t="s">
        <v>37</v>
      </c>
      <c r="C579" s="49">
        <f>+IF(Dataset!C578&lt;'por debajo del promedio - Prov'!$C$1,Dataset!C578,"no")</f>
        <v>28</v>
      </c>
      <c r="D579" s="49">
        <f>+IF(Dataset!D578&lt;$D$1,Dataset!D578,"no")</f>
        <v>28</v>
      </c>
      <c r="E579" s="49" t="str">
        <f>+IF(Dataset!E578&lt;$E$1,Dataset!E578,"no")</f>
        <v>no</v>
      </c>
      <c r="F579" s="49" t="str">
        <f>+IF(Dataset!F578&lt;$F$1,Dataset!F578,"no")</f>
        <v>no</v>
      </c>
      <c r="G579" s="49" t="str">
        <f>+IF(Dataset!G578&lt;$G$1,Dataset!G578,"no")</f>
        <v>no</v>
      </c>
      <c r="H579" s="50">
        <f>+IF(Dataset!H578&lt;$H$1,Dataset!H578,"no")</f>
        <v>105.11</v>
      </c>
      <c r="I579" s="50">
        <f>+IF(Dataset!I578&lt;$I$1,Dataset!I578,"no")</f>
        <v>93.1</v>
      </c>
      <c r="J579" s="50" t="str">
        <f>+IF(Dataset!J578&lt;$J$1,Dataset!J578,"no")</f>
        <v>no</v>
      </c>
      <c r="K579" s="50" t="str">
        <f>+IF(Dataset!K578&lt;$K$1,Dataset!K578,"no")</f>
        <v>no</v>
      </c>
      <c r="L579" s="50">
        <f>+IF(Dataset!L578&lt;$L$1,Dataset!L578,"no")</f>
        <v>12.01</v>
      </c>
      <c r="M579" s="51" t="str">
        <f>+IF(Dataset!M578&lt;$M$1,Dataset!M578,"no")</f>
        <v>no</v>
      </c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47">
        <v>2001.0</v>
      </c>
      <c r="B580" s="48" t="s">
        <v>23</v>
      </c>
      <c r="C580" s="49" t="str">
        <f>+IF(Dataset!C579&lt;'por debajo del promedio - Prov'!$C$1,Dataset!C579,"no")</f>
        <v>no</v>
      </c>
      <c r="D580" s="49">
        <f>+IF(Dataset!D579&lt;$D$1,Dataset!D579,"no")</f>
        <v>126</v>
      </c>
      <c r="E580" s="49">
        <f>+IF(Dataset!E579&lt;$E$1,Dataset!E579,"no")</f>
        <v>33</v>
      </c>
      <c r="F580" s="49">
        <f>+IF(Dataset!F579&lt;$F$1,Dataset!F579,"no")</f>
        <v>1</v>
      </c>
      <c r="G580" s="49" t="str">
        <f>+IF(Dataset!G579&lt;$G$1,Dataset!G579,"no")</f>
        <v>no</v>
      </c>
      <c r="H580" s="50">
        <f>+IF(Dataset!H579&lt;$H$1,Dataset!H579,"no")</f>
        <v>100.44</v>
      </c>
      <c r="I580" s="50">
        <f>+IF(Dataset!I579&lt;$I$1,Dataset!I579,"no")</f>
        <v>2.2</v>
      </c>
      <c r="J580" s="50">
        <f>+IF(Dataset!J579&lt;$J$1,Dataset!J579,"no")</f>
        <v>12.05</v>
      </c>
      <c r="K580" s="50">
        <f>+IF(Dataset!K579&lt;$K$1,Dataset!K579,"no")</f>
        <v>11.72</v>
      </c>
      <c r="L580" s="50">
        <f>+IF(Dataset!L579&lt;$L$1,Dataset!L579,"no")</f>
        <v>74.47</v>
      </c>
      <c r="M580" s="51" t="str">
        <f>+IF(Dataset!M579&lt;$M$1,Dataset!M579,"no")</f>
        <v>no</v>
      </c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47">
        <v>2013.0</v>
      </c>
      <c r="B581" s="48" t="s">
        <v>36</v>
      </c>
      <c r="C581" s="49">
        <f>+IF(Dataset!C580&lt;'por debajo del promedio - Prov'!$C$1,Dataset!C580,"no")</f>
        <v>20</v>
      </c>
      <c r="D581" s="49">
        <f>+IF(Dataset!D580&lt;$D$1,Dataset!D580,"no")</f>
        <v>14</v>
      </c>
      <c r="E581" s="49">
        <f>+IF(Dataset!E580&lt;$E$1,Dataset!E580,"no")</f>
        <v>2</v>
      </c>
      <c r="F581" s="49">
        <f>+IF(Dataset!F580&lt;$F$1,Dataset!F580,"no")</f>
        <v>1</v>
      </c>
      <c r="G581" s="49">
        <f>+IF(Dataset!G580&lt;$G$1,Dataset!G580,"no")</f>
        <v>3</v>
      </c>
      <c r="H581" s="50">
        <f>+IF(Dataset!H580&lt;$H$1,Dataset!H580,"no")</f>
        <v>98.13</v>
      </c>
      <c r="I581" s="50">
        <f>+IF(Dataset!I580&lt;$I$1,Dataset!I580,"no")</f>
        <v>0.3</v>
      </c>
      <c r="J581" s="50">
        <f>+IF(Dataset!J580&lt;$J$1,Dataset!J580,"no")</f>
        <v>10.27</v>
      </c>
      <c r="K581" s="50">
        <f>+IF(Dataset!K580&lt;$K$1,Dataset!K580,"no")</f>
        <v>4</v>
      </c>
      <c r="L581" s="50">
        <f>+IF(Dataset!L580&lt;$L$1,Dataset!L580,"no")</f>
        <v>83.56</v>
      </c>
      <c r="M581" s="51" t="str">
        <f>+IF(Dataset!M580&lt;$M$1,Dataset!M580,"no")</f>
        <v>no</v>
      </c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47">
        <v>2012.0</v>
      </c>
      <c r="B582" s="48" t="s">
        <v>36</v>
      </c>
      <c r="C582" s="49">
        <f>+IF(Dataset!C581&lt;'por debajo del promedio - Prov'!$C$1,Dataset!C581,"no")</f>
        <v>93</v>
      </c>
      <c r="D582" s="49" t="str">
        <f>+IF(Dataset!D581&lt;$D$1,Dataset!D581,"no")</f>
        <v>no</v>
      </c>
      <c r="E582" s="49">
        <f>+IF(Dataset!E581&lt;$E$1,Dataset!E581,"no")</f>
        <v>89</v>
      </c>
      <c r="F582" s="49" t="str">
        <f>+IF(Dataset!F581&lt;$F$1,Dataset!F581,"no")</f>
        <v>no</v>
      </c>
      <c r="G582" s="49">
        <f>+IF(Dataset!G581&lt;$G$1,Dataset!G581,"no")</f>
        <v>4</v>
      </c>
      <c r="H582" s="50">
        <f>+IF(Dataset!H581&lt;$H$1,Dataset!H581,"no")</f>
        <v>96.62</v>
      </c>
      <c r="I582" s="50">
        <f>+IF(Dataset!I581&lt;$I$1,Dataset!I581,"no")</f>
        <v>79.77</v>
      </c>
      <c r="J582" s="50" t="str">
        <f>+IF(Dataset!J581&lt;$J$1,Dataset!J581,"no")</f>
        <v>no</v>
      </c>
      <c r="K582" s="50">
        <f>+IF(Dataset!K581&lt;$K$1,Dataset!K581,"no")</f>
        <v>10.51</v>
      </c>
      <c r="L582" s="50">
        <f>+IF(Dataset!L581&lt;$L$1,Dataset!L581,"no")</f>
        <v>6.34</v>
      </c>
      <c r="M582" s="51" t="str">
        <f>+IF(Dataset!M581&lt;$M$1,Dataset!M581,"no")</f>
        <v>no</v>
      </c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47">
        <v>1995.0</v>
      </c>
      <c r="B583" s="48" t="s">
        <v>24</v>
      </c>
      <c r="C583" s="49">
        <f>+IF(Dataset!C582&lt;'por debajo del promedio - Prov'!$C$1,Dataset!C582,"no")</f>
        <v>145</v>
      </c>
      <c r="D583" s="49" t="str">
        <f>+IF(Dataset!D582&lt;$D$1,Dataset!D582,"no")</f>
        <v>no</v>
      </c>
      <c r="E583" s="49" t="str">
        <f>+IF(Dataset!E582&lt;$E$1,Dataset!E582,"no")</f>
        <v>no</v>
      </c>
      <c r="F583" s="49" t="str">
        <f>+IF(Dataset!F582&lt;$F$1,Dataset!F582,"no")</f>
        <v>no</v>
      </c>
      <c r="G583" s="49">
        <f>+IF(Dataset!G582&lt;$G$1,Dataset!G582,"no")</f>
        <v>145</v>
      </c>
      <c r="H583" s="50">
        <f>+IF(Dataset!H582&lt;$H$1,Dataset!H582,"no")</f>
        <v>91</v>
      </c>
      <c r="I583" s="50">
        <f>+IF(Dataset!I582&lt;$I$1,Dataset!I582,"no")</f>
        <v>91</v>
      </c>
      <c r="J583" s="50" t="str">
        <f>+IF(Dataset!J582&lt;$J$1,Dataset!J582,"no")</f>
        <v>no</v>
      </c>
      <c r="K583" s="50" t="str">
        <f>+IF(Dataset!K582&lt;$K$1,Dataset!K582,"no")</f>
        <v>no</v>
      </c>
      <c r="L583" s="50" t="str">
        <f>+IF(Dataset!L582&lt;$L$1,Dataset!L582,"no")</f>
        <v>no</v>
      </c>
      <c r="M583" s="51" t="str">
        <f>+IF(Dataset!M582&lt;$M$1,Dataset!M582,"no")</f>
        <v>no</v>
      </c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47">
        <v>2000.0</v>
      </c>
      <c r="B584" s="48" t="s">
        <v>16</v>
      </c>
      <c r="C584" s="49">
        <f>+IF(Dataset!C583&lt;'por debajo del promedio - Prov'!$C$1,Dataset!C583,"no")</f>
        <v>14</v>
      </c>
      <c r="D584" s="49">
        <f>+IF(Dataset!D583&lt;$D$1,Dataset!D583,"no")</f>
        <v>12</v>
      </c>
      <c r="E584" s="49" t="str">
        <f>+IF(Dataset!E583&lt;$E$1,Dataset!E583,"no")</f>
        <v>no</v>
      </c>
      <c r="F584" s="49" t="str">
        <f>+IF(Dataset!F583&lt;$F$1,Dataset!F583,"no")</f>
        <v>no</v>
      </c>
      <c r="G584" s="49">
        <f>+IF(Dataset!G583&lt;$G$1,Dataset!G583,"no")</f>
        <v>2</v>
      </c>
      <c r="H584" s="50">
        <f>+IF(Dataset!H583&lt;$H$1,Dataset!H583,"no")</f>
        <v>90</v>
      </c>
      <c r="I584" s="50" t="str">
        <f>+IF(Dataset!I583&lt;$I$1,Dataset!I583,"no")</f>
        <v>no</v>
      </c>
      <c r="J584" s="50" t="str">
        <f>+IF(Dataset!J583&lt;$J$1,Dataset!J583,"no")</f>
        <v>no</v>
      </c>
      <c r="K584" s="50" t="str">
        <f>+IF(Dataset!K583&lt;$K$1,Dataset!K583,"no")</f>
        <v>no</v>
      </c>
      <c r="L584" s="50">
        <f>+IF(Dataset!L583&lt;$L$1,Dataset!L583,"no")</f>
        <v>90</v>
      </c>
      <c r="M584" s="51" t="str">
        <f>+IF(Dataset!M583&lt;$M$1,Dataset!M583,"no")</f>
        <v>no</v>
      </c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47">
        <v>1999.0</v>
      </c>
      <c r="B585" s="48" t="s">
        <v>20</v>
      </c>
      <c r="C585" s="49">
        <f>+IF(Dataset!C584&lt;'por debajo del promedio - Prov'!$C$1,Dataset!C584,"no")</f>
        <v>179</v>
      </c>
      <c r="D585" s="49" t="str">
        <f>+IF(Dataset!D584&lt;$D$1,Dataset!D584,"no")</f>
        <v>no</v>
      </c>
      <c r="E585" s="49" t="str">
        <f>+IF(Dataset!E584&lt;$E$1,Dataset!E584,"no")</f>
        <v>no</v>
      </c>
      <c r="F585" s="49" t="str">
        <f>+IF(Dataset!F584&lt;$F$1,Dataset!F584,"no")</f>
        <v>no</v>
      </c>
      <c r="G585" s="49">
        <f>+IF(Dataset!G584&lt;$G$1,Dataset!G584,"no")</f>
        <v>179</v>
      </c>
      <c r="H585" s="50">
        <f>+IF(Dataset!H584&lt;$H$1,Dataset!H584,"no")</f>
        <v>75</v>
      </c>
      <c r="I585" s="50">
        <f>+IF(Dataset!I584&lt;$I$1,Dataset!I584,"no")</f>
        <v>75</v>
      </c>
      <c r="J585" s="50" t="str">
        <f>+IF(Dataset!J584&lt;$J$1,Dataset!J584,"no")</f>
        <v>no</v>
      </c>
      <c r="K585" s="50" t="str">
        <f>+IF(Dataset!K584&lt;$K$1,Dataset!K584,"no")</f>
        <v>no</v>
      </c>
      <c r="L585" s="50" t="str">
        <f>+IF(Dataset!L584&lt;$L$1,Dataset!L584,"no")</f>
        <v>no</v>
      </c>
      <c r="M585" s="51" t="str">
        <f>+IF(Dataset!M584&lt;$M$1,Dataset!M584,"no")</f>
        <v>no</v>
      </c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47">
        <v>2007.0</v>
      </c>
      <c r="B586" s="48" t="s">
        <v>13</v>
      </c>
      <c r="C586" s="49">
        <f>+IF(Dataset!C585&lt;'por debajo del promedio - Prov'!$C$1,Dataset!C585,"no")</f>
        <v>27</v>
      </c>
      <c r="D586" s="49" t="str">
        <f>+IF(Dataset!D585&lt;$D$1,Dataset!D585,"no")</f>
        <v>no</v>
      </c>
      <c r="E586" s="49">
        <f>+IF(Dataset!E585&lt;$E$1,Dataset!E585,"no")</f>
        <v>17</v>
      </c>
      <c r="F586" s="49" t="str">
        <f>+IF(Dataset!F585&lt;$F$1,Dataset!F585,"no")</f>
        <v>no</v>
      </c>
      <c r="G586" s="49">
        <f>+IF(Dataset!G585&lt;$G$1,Dataset!G585,"no")</f>
        <v>10</v>
      </c>
      <c r="H586" s="50">
        <f>+IF(Dataset!H585&lt;$H$1,Dataset!H585,"no")</f>
        <v>68.54</v>
      </c>
      <c r="I586" s="50">
        <f>+IF(Dataset!I585&lt;$I$1,Dataset!I585,"no")</f>
        <v>22.77</v>
      </c>
      <c r="J586" s="50">
        <f>+IF(Dataset!J585&lt;$J$1,Dataset!J585,"no")</f>
        <v>0.03</v>
      </c>
      <c r="K586" s="50" t="str">
        <f>+IF(Dataset!K585&lt;$K$1,Dataset!K585,"no")</f>
        <v>no</v>
      </c>
      <c r="L586" s="50">
        <f>+IF(Dataset!L585&lt;$L$1,Dataset!L585,"no")</f>
        <v>45.74</v>
      </c>
      <c r="M586" s="51" t="str">
        <f>+IF(Dataset!M585&lt;$M$1,Dataset!M585,"no")</f>
        <v>no</v>
      </c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47">
        <v>2002.0</v>
      </c>
      <c r="B587" s="48" t="s">
        <v>27</v>
      </c>
      <c r="C587" s="49">
        <f>+IF(Dataset!C586&lt;'por debajo del promedio - Prov'!$C$1,Dataset!C586,"no")</f>
        <v>3</v>
      </c>
      <c r="D587" s="49">
        <f>+IF(Dataset!D586&lt;$D$1,Dataset!D586,"no")</f>
        <v>2</v>
      </c>
      <c r="E587" s="49" t="str">
        <f>+IF(Dataset!E586&lt;$E$1,Dataset!E586,"no")</f>
        <v>no</v>
      </c>
      <c r="F587" s="49" t="str">
        <f>+IF(Dataset!F586&lt;$F$1,Dataset!F586,"no")</f>
        <v>no</v>
      </c>
      <c r="G587" s="49">
        <f>+IF(Dataset!G586&lt;$G$1,Dataset!G586,"no")</f>
        <v>1</v>
      </c>
      <c r="H587" s="50">
        <f>+IF(Dataset!H586&lt;$H$1,Dataset!H586,"no")</f>
        <v>65.47</v>
      </c>
      <c r="I587" s="50">
        <f>+IF(Dataset!I586&lt;$I$1,Dataset!I586,"no")</f>
        <v>5</v>
      </c>
      <c r="J587" s="50" t="str">
        <f>+IF(Dataset!J586&lt;$J$1,Dataset!J586,"no")</f>
        <v>no</v>
      </c>
      <c r="K587" s="50">
        <f>+IF(Dataset!K586&lt;$K$1,Dataset!K586,"no")</f>
        <v>5</v>
      </c>
      <c r="L587" s="50">
        <f>+IF(Dataset!L586&lt;$L$1,Dataset!L586,"no")</f>
        <v>55.06</v>
      </c>
      <c r="M587" s="51">
        <f>+IF(Dataset!M586&lt;$M$1,Dataset!M586,"no")</f>
        <v>0.41</v>
      </c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47">
        <v>2011.0</v>
      </c>
      <c r="B588" s="48" t="s">
        <v>24</v>
      </c>
      <c r="C588" s="49">
        <f>+IF(Dataset!C587&lt;'por debajo del promedio - Prov'!$C$1,Dataset!C587,"no")</f>
        <v>2</v>
      </c>
      <c r="D588" s="49" t="str">
        <f>+IF(Dataset!D587&lt;$D$1,Dataset!D587,"no")</f>
        <v>no</v>
      </c>
      <c r="E588" s="49">
        <f>+IF(Dataset!E587&lt;$E$1,Dataset!E587,"no")</f>
        <v>2</v>
      </c>
      <c r="F588" s="49" t="str">
        <f>+IF(Dataset!F587&lt;$F$1,Dataset!F587,"no")</f>
        <v>no</v>
      </c>
      <c r="G588" s="49" t="str">
        <f>+IF(Dataset!G587&lt;$G$1,Dataset!G587,"no")</f>
        <v>no</v>
      </c>
      <c r="H588" s="50">
        <f>+IF(Dataset!H587&lt;$H$1,Dataset!H587,"no")</f>
        <v>65</v>
      </c>
      <c r="I588" s="50" t="str">
        <f>+IF(Dataset!I587&lt;$I$1,Dataset!I587,"no")</f>
        <v>no</v>
      </c>
      <c r="J588" s="50" t="str">
        <f>+IF(Dataset!J587&lt;$J$1,Dataset!J587,"no")</f>
        <v>no</v>
      </c>
      <c r="K588" s="50" t="str">
        <f>+IF(Dataset!K587&lt;$K$1,Dataset!K587,"no")</f>
        <v>no</v>
      </c>
      <c r="L588" s="50">
        <f>+IF(Dataset!L587&lt;$L$1,Dataset!L587,"no")</f>
        <v>65</v>
      </c>
      <c r="M588" s="51" t="str">
        <f>+IF(Dataset!M587&lt;$M$1,Dataset!M587,"no")</f>
        <v>no</v>
      </c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47">
        <v>2009.0</v>
      </c>
      <c r="B589" s="48" t="s">
        <v>36</v>
      </c>
      <c r="C589" s="49">
        <f>+IF(Dataset!C588&lt;'por debajo del promedio - Prov'!$C$1,Dataset!C588,"no")</f>
        <v>33</v>
      </c>
      <c r="D589" s="49">
        <f>+IF(Dataset!D588&lt;$D$1,Dataset!D588,"no")</f>
        <v>8</v>
      </c>
      <c r="E589" s="49">
        <f>+IF(Dataset!E588&lt;$E$1,Dataset!E588,"no")</f>
        <v>3</v>
      </c>
      <c r="F589" s="49" t="str">
        <f>+IF(Dataset!F588&lt;$F$1,Dataset!F588,"no")</f>
        <v>no</v>
      </c>
      <c r="G589" s="49">
        <f>+IF(Dataset!G588&lt;$G$1,Dataset!G588,"no")</f>
        <v>22</v>
      </c>
      <c r="H589" s="50">
        <f>+IF(Dataset!H588&lt;$H$1,Dataset!H588,"no")</f>
        <v>62.64</v>
      </c>
      <c r="I589" s="50">
        <f>+IF(Dataset!I588&lt;$I$1,Dataset!I588,"no")</f>
        <v>1.61</v>
      </c>
      <c r="J589" s="50" t="str">
        <f>+IF(Dataset!J588&lt;$J$1,Dataset!J588,"no")</f>
        <v>no</v>
      </c>
      <c r="K589" s="50">
        <f>+IF(Dataset!K588&lt;$K$1,Dataset!K588,"no")</f>
        <v>22.03</v>
      </c>
      <c r="L589" s="50">
        <f>+IF(Dataset!L588&lt;$L$1,Dataset!L588,"no")</f>
        <v>39</v>
      </c>
      <c r="M589" s="51" t="str">
        <f>+IF(Dataset!M588&lt;$M$1,Dataset!M588,"no")</f>
        <v>no</v>
      </c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47">
        <v>2019.0</v>
      </c>
      <c r="B590" s="48" t="s">
        <v>18</v>
      </c>
      <c r="C590" s="49">
        <f>+IF(Dataset!C589&lt;'por debajo del promedio - Prov'!$C$1,Dataset!C589,"no")</f>
        <v>27</v>
      </c>
      <c r="D590" s="49">
        <f>+IF(Dataset!D589&lt;$D$1,Dataset!D589,"no")</f>
        <v>26</v>
      </c>
      <c r="E590" s="49" t="str">
        <f>+IF(Dataset!E589&lt;$E$1,Dataset!E589,"no")</f>
        <v>no</v>
      </c>
      <c r="F590" s="49" t="str">
        <f>+IF(Dataset!F589&lt;$F$1,Dataset!F589,"no")</f>
        <v>no</v>
      </c>
      <c r="G590" s="49">
        <f>+IF(Dataset!G589&lt;$G$1,Dataset!G589,"no")</f>
        <v>1</v>
      </c>
      <c r="H590" s="50">
        <f>+IF(Dataset!H589&lt;$H$1,Dataset!H589,"no")</f>
        <v>57.1</v>
      </c>
      <c r="I590" s="50">
        <f>+IF(Dataset!I589&lt;$I$1,Dataset!I589,"no")</f>
        <v>56.84</v>
      </c>
      <c r="J590" s="50" t="str">
        <f>+IF(Dataset!J589&lt;$J$1,Dataset!J589,"no")</f>
        <v>no</v>
      </c>
      <c r="K590" s="50">
        <f>+IF(Dataset!K589&lt;$K$1,Dataset!K589,"no")</f>
        <v>0.1</v>
      </c>
      <c r="L590" s="50">
        <f>+IF(Dataset!L589&lt;$L$1,Dataset!L589,"no")</f>
        <v>0.16</v>
      </c>
      <c r="M590" s="51" t="str">
        <f>+IF(Dataset!M589&lt;$M$1,Dataset!M589,"no")</f>
        <v>no</v>
      </c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47">
        <v>2019.0</v>
      </c>
      <c r="B591" s="48" t="s">
        <v>22</v>
      </c>
      <c r="C591" s="49">
        <f>+IF(Dataset!C590&lt;'por debajo del promedio - Prov'!$C$1,Dataset!C590,"no")</f>
        <v>1</v>
      </c>
      <c r="D591" s="49" t="str">
        <f>+IF(Dataset!D590&lt;$D$1,Dataset!D590,"no")</f>
        <v>no</v>
      </c>
      <c r="E591" s="49" t="str">
        <f>+IF(Dataset!E590&lt;$E$1,Dataset!E590,"no")</f>
        <v>no</v>
      </c>
      <c r="F591" s="49">
        <f>+IF(Dataset!F590&lt;$F$1,Dataset!F590,"no")</f>
        <v>1</v>
      </c>
      <c r="G591" s="49" t="str">
        <f>+IF(Dataset!G590&lt;$G$1,Dataset!G590,"no")</f>
        <v>no</v>
      </c>
      <c r="H591" s="50">
        <f>+IF(Dataset!H590&lt;$H$1,Dataset!H590,"no")</f>
        <v>45</v>
      </c>
      <c r="I591" s="50">
        <f>+IF(Dataset!I590&lt;$I$1,Dataset!I590,"no")</f>
        <v>0.25</v>
      </c>
      <c r="J591" s="50" t="str">
        <f>+IF(Dataset!J590&lt;$J$1,Dataset!J590,"no")</f>
        <v>no</v>
      </c>
      <c r="K591" s="50" t="str">
        <f>+IF(Dataset!K590&lt;$K$1,Dataset!K590,"no")</f>
        <v>no</v>
      </c>
      <c r="L591" s="50">
        <f>+IF(Dataset!L590&lt;$L$1,Dataset!L590,"no")</f>
        <v>44.75</v>
      </c>
      <c r="M591" s="51" t="str">
        <f>+IF(Dataset!M590&lt;$M$1,Dataset!M590,"no")</f>
        <v>no</v>
      </c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47">
        <v>2014.0</v>
      </c>
      <c r="B592" s="48" t="s">
        <v>38</v>
      </c>
      <c r="C592" s="49" t="str">
        <f>+IF(Dataset!C591&lt;'por debajo del promedio - Prov'!$C$1,Dataset!C591,"no")</f>
        <v>no</v>
      </c>
      <c r="D592" s="49">
        <f>+IF(Dataset!D591&lt;$D$1,Dataset!D591,"no")</f>
        <v>92</v>
      </c>
      <c r="E592" s="49" t="str">
        <f>+IF(Dataset!E591&lt;$E$1,Dataset!E591,"no")</f>
        <v>no</v>
      </c>
      <c r="F592" s="49">
        <f>+IF(Dataset!F591&lt;$F$1,Dataset!F591,"no")</f>
        <v>6</v>
      </c>
      <c r="G592" s="49" t="str">
        <f>+IF(Dataset!G591&lt;$G$1,Dataset!G591,"no")</f>
        <v>no</v>
      </c>
      <c r="H592" s="50">
        <f>+IF(Dataset!H591&lt;$H$1,Dataset!H591,"no")</f>
        <v>40.75</v>
      </c>
      <c r="I592" s="50">
        <f>+IF(Dataset!I591&lt;$I$1,Dataset!I591,"no")</f>
        <v>3.5</v>
      </c>
      <c r="J592" s="50" t="str">
        <f>+IF(Dataset!J591&lt;$J$1,Dataset!J591,"no")</f>
        <v>no</v>
      </c>
      <c r="K592" s="50">
        <f>+IF(Dataset!K591&lt;$K$1,Dataset!K591,"no")</f>
        <v>7.75</v>
      </c>
      <c r="L592" s="50">
        <f>+IF(Dataset!L591&lt;$L$1,Dataset!L591,"no")</f>
        <v>29.5</v>
      </c>
      <c r="M592" s="51" t="str">
        <f>+IF(Dataset!M591&lt;$M$1,Dataset!M591,"no")</f>
        <v>no</v>
      </c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47">
        <v>2019.0</v>
      </c>
      <c r="B593" s="48" t="s">
        <v>40</v>
      </c>
      <c r="C593" s="49" t="str">
        <f>+IF(Dataset!C592&lt;'por debajo del promedio - Prov'!$C$1,Dataset!C592,"no")</f>
        <v>no</v>
      </c>
      <c r="D593" s="49">
        <f>+IF(Dataset!D592&lt;$D$1,Dataset!D592,"no")</f>
        <v>415</v>
      </c>
      <c r="E593" s="49" t="str">
        <f>+IF(Dataset!E592&lt;$E$1,Dataset!E592,"no")</f>
        <v>no</v>
      </c>
      <c r="F593" s="49" t="str">
        <f>+IF(Dataset!F592&lt;$F$1,Dataset!F592,"no")</f>
        <v>no</v>
      </c>
      <c r="G593" s="49" t="str">
        <f>+IF(Dataset!G592&lt;$G$1,Dataset!G592,"no")</f>
        <v>no</v>
      </c>
      <c r="H593" s="50">
        <f>+IF(Dataset!H592&lt;$H$1,Dataset!H592,"no")</f>
        <v>39</v>
      </c>
      <c r="I593" s="50" t="str">
        <f>+IF(Dataset!I592&lt;$I$1,Dataset!I592,"no")</f>
        <v>no</v>
      </c>
      <c r="J593" s="50" t="str">
        <f>+IF(Dataset!J592&lt;$J$1,Dataset!J592,"no")</f>
        <v>no</v>
      </c>
      <c r="K593" s="50" t="str">
        <f>+IF(Dataset!K592&lt;$K$1,Dataset!K592,"no")</f>
        <v>no</v>
      </c>
      <c r="L593" s="50">
        <f>+IF(Dataset!L592&lt;$L$1,Dataset!L592,"no")</f>
        <v>39</v>
      </c>
      <c r="M593" s="51" t="str">
        <f>+IF(Dataset!M592&lt;$M$1,Dataset!M592,"no")</f>
        <v>no</v>
      </c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47">
        <v>2017.0</v>
      </c>
      <c r="B594" s="48" t="s">
        <v>23</v>
      </c>
      <c r="C594" s="49">
        <f>+IF(Dataset!C593&lt;'por debajo del promedio - Prov'!$C$1,Dataset!C593,"no")</f>
        <v>315</v>
      </c>
      <c r="D594" s="49">
        <f>+IF(Dataset!D593&lt;$D$1,Dataset!D593,"no")</f>
        <v>104</v>
      </c>
      <c r="E594" s="49">
        <f>+IF(Dataset!E593&lt;$E$1,Dataset!E593,"no")</f>
        <v>211</v>
      </c>
      <c r="F594" s="49" t="str">
        <f>+IF(Dataset!F593&lt;$F$1,Dataset!F593,"no")</f>
        <v>no</v>
      </c>
      <c r="G594" s="49" t="str">
        <f>+IF(Dataset!G593&lt;$G$1,Dataset!G593,"no")</f>
        <v>no</v>
      </c>
      <c r="H594" s="50">
        <f>+IF(Dataset!H593&lt;$H$1,Dataset!H593,"no")</f>
        <v>39</v>
      </c>
      <c r="I594" s="50" t="str">
        <f>+IF(Dataset!I593&lt;$I$1,Dataset!I593,"no")</f>
        <v>no</v>
      </c>
      <c r="J594" s="50" t="str">
        <f>+IF(Dataset!J593&lt;$J$1,Dataset!J593,"no")</f>
        <v>no</v>
      </c>
      <c r="K594" s="50" t="str">
        <f>+IF(Dataset!K593&lt;$K$1,Dataset!K593,"no")</f>
        <v>no</v>
      </c>
      <c r="L594" s="50">
        <f>+IF(Dataset!L593&lt;$L$1,Dataset!L593,"no")</f>
        <v>39</v>
      </c>
      <c r="M594" s="51" t="str">
        <f>+IF(Dataset!M593&lt;$M$1,Dataset!M593,"no")</f>
        <v>no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47">
        <v>1994.0</v>
      </c>
      <c r="B595" s="48" t="s">
        <v>38</v>
      </c>
      <c r="C595" s="49" t="str">
        <f>+IF(Dataset!C594&lt;'por debajo del promedio - Prov'!$C$1,Dataset!C594,"no")</f>
        <v>no</v>
      </c>
      <c r="D595" s="49">
        <f>+IF(Dataset!D594&lt;$D$1,Dataset!D594,"no")</f>
        <v>1753</v>
      </c>
      <c r="E595" s="49">
        <f>+IF(Dataset!E594&lt;$E$1,Dataset!E594,"no")</f>
        <v>2</v>
      </c>
      <c r="F595" s="49" t="str">
        <f>+IF(Dataset!F594&lt;$F$1,Dataset!F594,"no")</f>
        <v>no</v>
      </c>
      <c r="G595" s="49">
        <f>+IF(Dataset!G594&lt;$G$1,Dataset!G594,"no")</f>
        <v>2</v>
      </c>
      <c r="H595" s="50">
        <f>+IF(Dataset!H594&lt;$H$1,Dataset!H594,"no")</f>
        <v>35.39</v>
      </c>
      <c r="I595" s="50">
        <f>+IF(Dataset!I594&lt;$I$1,Dataset!I594,"no")</f>
        <v>34.36</v>
      </c>
      <c r="J595" s="50" t="str">
        <f>+IF(Dataset!J594&lt;$J$1,Dataset!J594,"no")</f>
        <v>no</v>
      </c>
      <c r="K595" s="50">
        <f>+IF(Dataset!K594&lt;$K$1,Dataset!K594,"no")</f>
        <v>0.53</v>
      </c>
      <c r="L595" s="50">
        <f>+IF(Dataset!L594&lt;$L$1,Dataset!L594,"no")</f>
        <v>0.5</v>
      </c>
      <c r="M595" s="51" t="str">
        <f>+IF(Dataset!M594&lt;$M$1,Dataset!M594,"no")</f>
        <v>no</v>
      </c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47">
        <v>2005.0</v>
      </c>
      <c r="B596" s="48" t="s">
        <v>17</v>
      </c>
      <c r="C596" s="49">
        <f>+IF(Dataset!C595&lt;'por debajo del promedio - Prov'!$C$1,Dataset!C595,"no")</f>
        <v>27</v>
      </c>
      <c r="D596" s="49" t="str">
        <f>+IF(Dataset!D595&lt;$D$1,Dataset!D595,"no")</f>
        <v>no</v>
      </c>
      <c r="E596" s="49" t="str">
        <f>+IF(Dataset!E595&lt;$E$1,Dataset!E595,"no")</f>
        <v>no</v>
      </c>
      <c r="F596" s="49" t="str">
        <f>+IF(Dataset!F595&lt;$F$1,Dataset!F595,"no")</f>
        <v>no</v>
      </c>
      <c r="G596" s="49">
        <f>+IF(Dataset!G595&lt;$G$1,Dataset!G595,"no")</f>
        <v>27</v>
      </c>
      <c r="H596" s="50">
        <f>+IF(Dataset!H595&lt;$H$1,Dataset!H595,"no")</f>
        <v>34</v>
      </c>
      <c r="I596" s="50" t="str">
        <f>+IF(Dataset!I595&lt;$I$1,Dataset!I595,"no")</f>
        <v>no</v>
      </c>
      <c r="J596" s="50" t="str">
        <f>+IF(Dataset!J595&lt;$J$1,Dataset!J595,"no")</f>
        <v>no</v>
      </c>
      <c r="K596" s="50" t="str">
        <f>+IF(Dataset!K595&lt;$K$1,Dataset!K595,"no")</f>
        <v>no</v>
      </c>
      <c r="L596" s="50">
        <f>+IF(Dataset!L595&lt;$L$1,Dataset!L595,"no")</f>
        <v>34</v>
      </c>
      <c r="M596" s="51" t="str">
        <f>+IF(Dataset!M595&lt;$M$1,Dataset!M595,"no")</f>
        <v>no</v>
      </c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47">
        <v>2018.0</v>
      </c>
      <c r="B597" s="48" t="s">
        <v>17</v>
      </c>
      <c r="C597" s="49">
        <f>+IF(Dataset!C596&lt;'por debajo del promedio - Prov'!$C$1,Dataset!C596,"no")</f>
        <v>38</v>
      </c>
      <c r="D597" s="49">
        <f>+IF(Dataset!D596&lt;$D$1,Dataset!D596,"no")</f>
        <v>29</v>
      </c>
      <c r="E597" s="49" t="str">
        <f>+IF(Dataset!E596&lt;$E$1,Dataset!E596,"no")</f>
        <v>no</v>
      </c>
      <c r="F597" s="49" t="str">
        <f>+IF(Dataset!F596&lt;$F$1,Dataset!F596,"no")</f>
        <v>no</v>
      </c>
      <c r="G597" s="49">
        <f>+IF(Dataset!G596&lt;$G$1,Dataset!G596,"no")</f>
        <v>9</v>
      </c>
      <c r="H597" s="50">
        <f>+IF(Dataset!H596&lt;$H$1,Dataset!H596,"no")</f>
        <v>33.51</v>
      </c>
      <c r="I597" s="50">
        <f>+IF(Dataset!I596&lt;$I$1,Dataset!I596,"no")</f>
        <v>31.26</v>
      </c>
      <c r="J597" s="50" t="str">
        <f>+IF(Dataset!J596&lt;$J$1,Dataset!J596,"no")</f>
        <v>no</v>
      </c>
      <c r="K597" s="50" t="str">
        <f>+IF(Dataset!K596&lt;$K$1,Dataset!K596,"no")</f>
        <v>no</v>
      </c>
      <c r="L597" s="50">
        <f>+IF(Dataset!L596&lt;$L$1,Dataset!L596,"no")</f>
        <v>2.25</v>
      </c>
      <c r="M597" s="51" t="str">
        <f>+IF(Dataset!M596&lt;$M$1,Dataset!M596,"no")</f>
        <v>no</v>
      </c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47">
        <v>2014.0</v>
      </c>
      <c r="B598" s="48" t="s">
        <v>34</v>
      </c>
      <c r="C598" s="49">
        <f>+IF(Dataset!C597&lt;'por debajo del promedio - Prov'!$C$1,Dataset!C597,"no")</f>
        <v>106</v>
      </c>
      <c r="D598" s="49">
        <f>+IF(Dataset!D597&lt;$D$1,Dataset!D597,"no")</f>
        <v>44</v>
      </c>
      <c r="E598" s="49">
        <f>+IF(Dataset!E597&lt;$E$1,Dataset!E597,"no")</f>
        <v>34</v>
      </c>
      <c r="F598" s="49" t="str">
        <f>+IF(Dataset!F597&lt;$F$1,Dataset!F597,"no")</f>
        <v>no</v>
      </c>
      <c r="G598" s="49">
        <f>+IF(Dataset!G597&lt;$G$1,Dataset!G597,"no")</f>
        <v>28</v>
      </c>
      <c r="H598" s="50">
        <f>+IF(Dataset!H597&lt;$H$1,Dataset!H597,"no")</f>
        <v>32.33</v>
      </c>
      <c r="I598" s="50" t="str">
        <f>+IF(Dataset!I597&lt;$I$1,Dataset!I597,"no")</f>
        <v>no</v>
      </c>
      <c r="J598" s="50" t="str">
        <f>+IF(Dataset!J597&lt;$J$1,Dataset!J597,"no")</f>
        <v>no</v>
      </c>
      <c r="K598" s="50" t="str">
        <f>+IF(Dataset!K597&lt;$K$1,Dataset!K597,"no")</f>
        <v>no</v>
      </c>
      <c r="L598" s="50">
        <f>+IF(Dataset!L597&lt;$L$1,Dataset!L597,"no")</f>
        <v>32.33</v>
      </c>
      <c r="M598" s="51" t="str">
        <f>+IF(Dataset!M597&lt;$M$1,Dataset!M597,"no")</f>
        <v>no</v>
      </c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47">
        <v>2004.0</v>
      </c>
      <c r="B599" s="48" t="s">
        <v>19</v>
      </c>
      <c r="C599" s="49">
        <f>+IF(Dataset!C598&lt;'por debajo del promedio - Prov'!$C$1,Dataset!C598,"no")</f>
        <v>1</v>
      </c>
      <c r="D599" s="49" t="str">
        <f>+IF(Dataset!D598&lt;$D$1,Dataset!D598,"no")</f>
        <v>no</v>
      </c>
      <c r="E599" s="49">
        <f>+IF(Dataset!E598&lt;$E$1,Dataset!E598,"no")</f>
        <v>1</v>
      </c>
      <c r="F599" s="49" t="str">
        <f>+IF(Dataset!F598&lt;$F$1,Dataset!F598,"no")</f>
        <v>no</v>
      </c>
      <c r="G599" s="49" t="str">
        <f>+IF(Dataset!G598&lt;$G$1,Dataset!G598,"no")</f>
        <v>no</v>
      </c>
      <c r="H599" s="50">
        <f>+IF(Dataset!H598&lt;$H$1,Dataset!H598,"no")</f>
        <v>32</v>
      </c>
      <c r="I599" s="50">
        <f>+IF(Dataset!I598&lt;$I$1,Dataset!I598,"no")</f>
        <v>1.5</v>
      </c>
      <c r="J599" s="50">
        <f>+IF(Dataset!J598&lt;$J$1,Dataset!J598,"no")</f>
        <v>0.5</v>
      </c>
      <c r="K599" s="50">
        <f>+IF(Dataset!K598&lt;$K$1,Dataset!K598,"no")</f>
        <v>2</v>
      </c>
      <c r="L599" s="50">
        <f>+IF(Dataset!L598&lt;$L$1,Dataset!L598,"no")</f>
        <v>28</v>
      </c>
      <c r="M599" s="51" t="str">
        <f>+IF(Dataset!M598&lt;$M$1,Dataset!M598,"no")</f>
        <v>no</v>
      </c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47">
        <v>2003.0</v>
      </c>
      <c r="B600" s="48" t="s">
        <v>37</v>
      </c>
      <c r="C600" s="49">
        <f>+IF(Dataset!C599&lt;'por debajo del promedio - Prov'!$C$1,Dataset!C599,"no")</f>
        <v>3</v>
      </c>
      <c r="D600" s="49" t="str">
        <f>+IF(Dataset!D599&lt;$D$1,Dataset!D599,"no")</f>
        <v>no</v>
      </c>
      <c r="E600" s="49">
        <f>+IF(Dataset!E599&lt;$E$1,Dataset!E599,"no")</f>
        <v>2</v>
      </c>
      <c r="F600" s="49" t="str">
        <f>+IF(Dataset!F599&lt;$F$1,Dataset!F599,"no")</f>
        <v>no</v>
      </c>
      <c r="G600" s="49">
        <f>+IF(Dataset!G599&lt;$G$1,Dataset!G599,"no")</f>
        <v>1</v>
      </c>
      <c r="H600" s="50">
        <f>+IF(Dataset!H599&lt;$H$1,Dataset!H599,"no")</f>
        <v>31.5</v>
      </c>
      <c r="I600" s="50" t="str">
        <f>+IF(Dataset!I599&lt;$I$1,Dataset!I599,"no")</f>
        <v>no</v>
      </c>
      <c r="J600" s="50" t="str">
        <f>+IF(Dataset!J599&lt;$J$1,Dataset!J599,"no")</f>
        <v>no</v>
      </c>
      <c r="K600" s="50" t="str">
        <f>+IF(Dataset!K599&lt;$K$1,Dataset!K599,"no")</f>
        <v>no</v>
      </c>
      <c r="L600" s="50">
        <f>+IF(Dataset!L599&lt;$L$1,Dataset!L599,"no")</f>
        <v>31.5</v>
      </c>
      <c r="M600" s="51" t="str">
        <f>+IF(Dataset!M599&lt;$M$1,Dataset!M599,"no")</f>
        <v>no</v>
      </c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47">
        <v>2000.0</v>
      </c>
      <c r="B601" s="48" t="s">
        <v>20</v>
      </c>
      <c r="C601" s="49">
        <f>+IF(Dataset!C600&lt;'por debajo del promedio - Prov'!$C$1,Dataset!C600,"no")</f>
        <v>1</v>
      </c>
      <c r="D601" s="49">
        <f>+IF(Dataset!D600&lt;$D$1,Dataset!D600,"no")</f>
        <v>0</v>
      </c>
      <c r="E601" s="49">
        <f>+IF(Dataset!E600&lt;$E$1,Dataset!E600,"no")</f>
        <v>1</v>
      </c>
      <c r="F601" s="49" t="str">
        <f>+IF(Dataset!F600&lt;$F$1,Dataset!F600,"no")</f>
        <v>no</v>
      </c>
      <c r="G601" s="49" t="str">
        <f>+IF(Dataset!G600&lt;$G$1,Dataset!G600,"no")</f>
        <v>no</v>
      </c>
      <c r="H601" s="50">
        <f>+IF(Dataset!H600&lt;$H$1,Dataset!H600,"no")</f>
        <v>31</v>
      </c>
      <c r="I601" s="50" t="str">
        <f>+IF(Dataset!I600&lt;$I$1,Dataset!I600,"no")</f>
        <v>no</v>
      </c>
      <c r="J601" s="50">
        <f>+IF(Dataset!J600&lt;$J$1,Dataset!J600,"no")</f>
        <v>26</v>
      </c>
      <c r="K601" s="50" t="str">
        <f>+IF(Dataset!K600&lt;$K$1,Dataset!K600,"no")</f>
        <v>no</v>
      </c>
      <c r="L601" s="50">
        <f>+IF(Dataset!L600&lt;$L$1,Dataset!L600,"no")</f>
        <v>5</v>
      </c>
      <c r="M601" s="51" t="str">
        <f>+IF(Dataset!M600&lt;$M$1,Dataset!M600,"no")</f>
        <v>no</v>
      </c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47">
        <v>2014.0</v>
      </c>
      <c r="B602" s="48" t="s">
        <v>20</v>
      </c>
      <c r="C602" s="49">
        <f>+IF(Dataset!C601&lt;'por debajo del promedio - Prov'!$C$1,Dataset!C601,"no")</f>
        <v>9</v>
      </c>
      <c r="D602" s="49">
        <f>+IF(Dataset!D601&lt;$D$1,Dataset!D601,"no")</f>
        <v>7</v>
      </c>
      <c r="E602" s="49">
        <f>+IF(Dataset!E601&lt;$E$1,Dataset!E601,"no")</f>
        <v>2</v>
      </c>
      <c r="F602" s="49" t="str">
        <f>+IF(Dataset!F601&lt;$F$1,Dataset!F601,"no")</f>
        <v>no</v>
      </c>
      <c r="G602" s="49" t="str">
        <f>+IF(Dataset!G601&lt;$G$1,Dataset!G601,"no")</f>
        <v>no</v>
      </c>
      <c r="H602" s="50">
        <f>+IF(Dataset!H601&lt;$H$1,Dataset!H601,"no")</f>
        <v>28.05</v>
      </c>
      <c r="I602" s="50">
        <f>+IF(Dataset!I601&lt;$I$1,Dataset!I601,"no")</f>
        <v>28.05</v>
      </c>
      <c r="J602" s="50" t="str">
        <f>+IF(Dataset!J601&lt;$J$1,Dataset!J601,"no")</f>
        <v>no</v>
      </c>
      <c r="K602" s="50" t="str">
        <f>+IF(Dataset!K601&lt;$K$1,Dataset!K601,"no")</f>
        <v>no</v>
      </c>
      <c r="L602" s="50" t="str">
        <f>+IF(Dataset!L601&lt;$L$1,Dataset!L601,"no")</f>
        <v>no</v>
      </c>
      <c r="M602" s="51" t="str">
        <f>+IF(Dataset!M601&lt;$M$1,Dataset!M601,"no")</f>
        <v>no</v>
      </c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47">
        <v>2015.0</v>
      </c>
      <c r="B603" s="48" t="s">
        <v>30</v>
      </c>
      <c r="C603" s="49">
        <f>+IF(Dataset!C602&lt;'por debajo del promedio - Prov'!$C$1,Dataset!C602,"no")</f>
        <v>2</v>
      </c>
      <c r="D603" s="49">
        <f>+IF(Dataset!D602&lt;$D$1,Dataset!D602,"no")</f>
        <v>0</v>
      </c>
      <c r="E603" s="49">
        <f>+IF(Dataset!E602&lt;$E$1,Dataset!E602,"no")</f>
        <v>1</v>
      </c>
      <c r="F603" s="49" t="str">
        <f>+IF(Dataset!F602&lt;$F$1,Dataset!F602,"no")</f>
        <v>no</v>
      </c>
      <c r="G603" s="49">
        <f>+IF(Dataset!G602&lt;$G$1,Dataset!G602,"no")</f>
        <v>1</v>
      </c>
      <c r="H603" s="50">
        <f>+IF(Dataset!H602&lt;$H$1,Dataset!H602,"no")</f>
        <v>28</v>
      </c>
      <c r="I603" s="50" t="str">
        <f>+IF(Dataset!I602&lt;$I$1,Dataset!I602,"no")</f>
        <v>no</v>
      </c>
      <c r="J603" s="50" t="str">
        <f>+IF(Dataset!J602&lt;$J$1,Dataset!J602,"no")</f>
        <v>no</v>
      </c>
      <c r="K603" s="50" t="str">
        <f>+IF(Dataset!K602&lt;$K$1,Dataset!K602,"no")</f>
        <v>no</v>
      </c>
      <c r="L603" s="50">
        <f>+IF(Dataset!L602&lt;$L$1,Dataset!L602,"no")</f>
        <v>28</v>
      </c>
      <c r="M603" s="51" t="str">
        <f>+IF(Dataset!M602&lt;$M$1,Dataset!M602,"no")</f>
        <v>no</v>
      </c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47">
        <v>2009.0</v>
      </c>
      <c r="B604" s="48" t="s">
        <v>30</v>
      </c>
      <c r="C604" s="49">
        <f>+IF(Dataset!C603&lt;'por debajo del promedio - Prov'!$C$1,Dataset!C603,"no")</f>
        <v>13</v>
      </c>
      <c r="D604" s="49">
        <f>+IF(Dataset!D603&lt;$D$1,Dataset!D603,"no")</f>
        <v>13</v>
      </c>
      <c r="E604" s="49" t="str">
        <f>+IF(Dataset!E603&lt;$E$1,Dataset!E603,"no")</f>
        <v>no</v>
      </c>
      <c r="F604" s="49" t="str">
        <f>+IF(Dataset!F603&lt;$F$1,Dataset!F603,"no")</f>
        <v>no</v>
      </c>
      <c r="G604" s="49" t="str">
        <f>+IF(Dataset!G603&lt;$G$1,Dataset!G603,"no")</f>
        <v>no</v>
      </c>
      <c r="H604" s="50">
        <f>+IF(Dataset!H603&lt;$H$1,Dataset!H603,"no")</f>
        <v>25.7</v>
      </c>
      <c r="I604" s="50">
        <f>+IF(Dataset!I603&lt;$I$1,Dataset!I603,"no")</f>
        <v>21.03</v>
      </c>
      <c r="J604" s="50" t="str">
        <f>+IF(Dataset!J603&lt;$J$1,Dataset!J603,"no")</f>
        <v>no</v>
      </c>
      <c r="K604" s="50">
        <f>+IF(Dataset!K603&lt;$K$1,Dataset!K603,"no")</f>
        <v>0.68</v>
      </c>
      <c r="L604" s="50">
        <f>+IF(Dataset!L603&lt;$L$1,Dataset!L603,"no")</f>
        <v>0.5</v>
      </c>
      <c r="M604" s="51">
        <f>+IF(Dataset!M603&lt;$M$1,Dataset!M603,"no")</f>
        <v>3.5</v>
      </c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47">
        <v>2009.0</v>
      </c>
      <c r="B605" s="48" t="s">
        <v>39</v>
      </c>
      <c r="C605" s="49">
        <f>+IF(Dataset!C604&lt;'por debajo del promedio - Prov'!$C$1,Dataset!C604,"no")</f>
        <v>12</v>
      </c>
      <c r="D605" s="49">
        <f>+IF(Dataset!D604&lt;$D$1,Dataset!D604,"no")</f>
        <v>1</v>
      </c>
      <c r="E605" s="49" t="str">
        <f>+IF(Dataset!E604&lt;$E$1,Dataset!E604,"no")</f>
        <v>no</v>
      </c>
      <c r="F605" s="49">
        <f>+IF(Dataset!F604&lt;$F$1,Dataset!F604,"no")</f>
        <v>4</v>
      </c>
      <c r="G605" s="49">
        <f>+IF(Dataset!G604&lt;$G$1,Dataset!G604,"no")</f>
        <v>7</v>
      </c>
      <c r="H605" s="50">
        <f>+IF(Dataset!H604&lt;$H$1,Dataset!H604,"no")</f>
        <v>24</v>
      </c>
      <c r="I605" s="50">
        <f>+IF(Dataset!I604&lt;$I$1,Dataset!I604,"no")</f>
        <v>0.57</v>
      </c>
      <c r="J605" s="50">
        <f>+IF(Dataset!J604&lt;$J$1,Dataset!J604,"no")</f>
        <v>2.9</v>
      </c>
      <c r="K605" s="50">
        <f>+IF(Dataset!K604&lt;$K$1,Dataset!K604,"no")</f>
        <v>0.87</v>
      </c>
      <c r="L605" s="50">
        <f>+IF(Dataset!L604&lt;$L$1,Dataset!L604,"no")</f>
        <v>19.67</v>
      </c>
      <c r="M605" s="51" t="str">
        <f>+IF(Dataset!M604&lt;$M$1,Dataset!M604,"no")</f>
        <v>no</v>
      </c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47">
        <v>2016.0</v>
      </c>
      <c r="B606" s="48" t="s">
        <v>21</v>
      </c>
      <c r="C606" s="49">
        <f>+IF(Dataset!C605&lt;'por debajo del promedio - Prov'!$C$1,Dataset!C605,"no")</f>
        <v>17</v>
      </c>
      <c r="D606" s="49">
        <f>+IF(Dataset!D605&lt;$D$1,Dataset!D605,"no")</f>
        <v>15</v>
      </c>
      <c r="E606" s="49" t="str">
        <f>+IF(Dataset!E605&lt;$E$1,Dataset!E605,"no")</f>
        <v>no</v>
      </c>
      <c r="F606" s="49" t="str">
        <f>+IF(Dataset!F605&lt;$F$1,Dataset!F605,"no")</f>
        <v>no</v>
      </c>
      <c r="G606" s="49">
        <f>+IF(Dataset!G605&lt;$G$1,Dataset!G605,"no")</f>
        <v>2</v>
      </c>
      <c r="H606" s="50">
        <f>+IF(Dataset!H605&lt;$H$1,Dataset!H605,"no")</f>
        <v>23.12</v>
      </c>
      <c r="I606" s="50">
        <f>+IF(Dataset!I605&lt;$I$1,Dataset!I605,"no")</f>
        <v>19.04</v>
      </c>
      <c r="J606" s="50" t="str">
        <f>+IF(Dataset!J605&lt;$J$1,Dataset!J605,"no")</f>
        <v>no</v>
      </c>
      <c r="K606" s="50">
        <f>+IF(Dataset!K605&lt;$K$1,Dataset!K605,"no")</f>
        <v>0.21</v>
      </c>
      <c r="L606" s="50">
        <f>+IF(Dataset!L605&lt;$L$1,Dataset!L605,"no")</f>
        <v>3.87</v>
      </c>
      <c r="M606" s="51" t="str">
        <f>+IF(Dataset!M605&lt;$M$1,Dataset!M605,"no")</f>
        <v>no</v>
      </c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47">
        <v>1995.0</v>
      </c>
      <c r="B607" s="48" t="s">
        <v>18</v>
      </c>
      <c r="C607" s="49">
        <f>+IF(Dataset!C606&lt;'por debajo del promedio - Prov'!$C$1,Dataset!C606,"no")</f>
        <v>21</v>
      </c>
      <c r="D607" s="49">
        <f>+IF(Dataset!D606&lt;$D$1,Dataset!D606,"no")</f>
        <v>18</v>
      </c>
      <c r="E607" s="49" t="str">
        <f>+IF(Dataset!E606&lt;$E$1,Dataset!E606,"no")</f>
        <v>no</v>
      </c>
      <c r="F607" s="49" t="str">
        <f>+IF(Dataset!F606&lt;$F$1,Dataset!F606,"no")</f>
        <v>no</v>
      </c>
      <c r="G607" s="49">
        <f>+IF(Dataset!G606&lt;$G$1,Dataset!G606,"no")</f>
        <v>3</v>
      </c>
      <c r="H607" s="50">
        <f>+IF(Dataset!H606&lt;$H$1,Dataset!H606,"no")</f>
        <v>22.41</v>
      </c>
      <c r="I607" s="50">
        <f>+IF(Dataset!I606&lt;$I$1,Dataset!I606,"no")</f>
        <v>22.31</v>
      </c>
      <c r="J607" s="50" t="str">
        <f>+IF(Dataset!J606&lt;$J$1,Dataset!J606,"no")</f>
        <v>no</v>
      </c>
      <c r="K607" s="50" t="str">
        <f>+IF(Dataset!K606&lt;$K$1,Dataset!K606,"no")</f>
        <v>no</v>
      </c>
      <c r="L607" s="50">
        <f>+IF(Dataset!L606&lt;$L$1,Dataset!L606,"no")</f>
        <v>0.1</v>
      </c>
      <c r="M607" s="51" t="str">
        <f>+IF(Dataset!M606&lt;$M$1,Dataset!M606,"no")</f>
        <v>no</v>
      </c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47">
        <v>2006.0</v>
      </c>
      <c r="B608" s="48" t="s">
        <v>29</v>
      </c>
      <c r="C608" s="49">
        <f>+IF(Dataset!C607&lt;'por debajo del promedio - Prov'!$C$1,Dataset!C607,"no")</f>
        <v>18</v>
      </c>
      <c r="D608" s="49">
        <f>+IF(Dataset!D607&lt;$D$1,Dataset!D607,"no")</f>
        <v>15</v>
      </c>
      <c r="E608" s="49" t="str">
        <f>+IF(Dataset!E607&lt;$E$1,Dataset!E607,"no")</f>
        <v>no</v>
      </c>
      <c r="F608" s="49" t="str">
        <f>+IF(Dataset!F607&lt;$F$1,Dataset!F607,"no")</f>
        <v>no</v>
      </c>
      <c r="G608" s="49">
        <f>+IF(Dataset!G607&lt;$G$1,Dataset!G607,"no")</f>
        <v>3</v>
      </c>
      <c r="H608" s="50">
        <f>+IF(Dataset!H607&lt;$H$1,Dataset!H607,"no")</f>
        <v>17.3</v>
      </c>
      <c r="I608" s="50">
        <f>+IF(Dataset!I607&lt;$I$1,Dataset!I607,"no")</f>
        <v>8.92</v>
      </c>
      <c r="J608" s="50" t="str">
        <f>+IF(Dataset!J607&lt;$J$1,Dataset!J607,"no")</f>
        <v>no</v>
      </c>
      <c r="K608" s="50">
        <f>+IF(Dataset!K607&lt;$K$1,Dataset!K607,"no")</f>
        <v>0.03</v>
      </c>
      <c r="L608" s="50">
        <f>+IF(Dataset!L607&lt;$L$1,Dataset!L607,"no")</f>
        <v>7.85</v>
      </c>
      <c r="M608" s="51">
        <f>+IF(Dataset!M607&lt;$M$1,Dataset!M607,"no")</f>
        <v>0.5</v>
      </c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47">
        <v>2001.0</v>
      </c>
      <c r="B609" s="48" t="s">
        <v>18</v>
      </c>
      <c r="C609" s="49">
        <f>+IF(Dataset!C608&lt;'por debajo del promedio - Prov'!$C$1,Dataset!C608,"no")</f>
        <v>4</v>
      </c>
      <c r="D609" s="49" t="str">
        <f>+IF(Dataset!D608&lt;$D$1,Dataset!D608,"no")</f>
        <v>no</v>
      </c>
      <c r="E609" s="49" t="str">
        <f>+IF(Dataset!E608&lt;$E$1,Dataset!E608,"no")</f>
        <v>no</v>
      </c>
      <c r="F609" s="49" t="str">
        <f>+IF(Dataset!F608&lt;$F$1,Dataset!F608,"no")</f>
        <v>no</v>
      </c>
      <c r="G609" s="49">
        <f>+IF(Dataset!G608&lt;$G$1,Dataset!G608,"no")</f>
        <v>4</v>
      </c>
      <c r="H609" s="50">
        <f>+IF(Dataset!H608&lt;$H$1,Dataset!H608,"no")</f>
        <v>15.95</v>
      </c>
      <c r="I609" s="50" t="str">
        <f>+IF(Dataset!I608&lt;$I$1,Dataset!I608,"no")</f>
        <v>no</v>
      </c>
      <c r="J609" s="50" t="str">
        <f>+IF(Dataset!J608&lt;$J$1,Dataset!J608,"no")</f>
        <v>no</v>
      </c>
      <c r="K609" s="50">
        <f>+IF(Dataset!K608&lt;$K$1,Dataset!K608,"no")</f>
        <v>0.2</v>
      </c>
      <c r="L609" s="50">
        <f>+IF(Dataset!L608&lt;$L$1,Dataset!L608,"no")</f>
        <v>15.75</v>
      </c>
      <c r="M609" s="51" t="str">
        <f>+IF(Dataset!M608&lt;$M$1,Dataset!M608,"no")</f>
        <v>no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47">
        <v>1999.0</v>
      </c>
      <c r="B610" s="48" t="s">
        <v>35</v>
      </c>
      <c r="C610" s="49">
        <f>+IF(Dataset!C609&lt;'por debajo del promedio - Prov'!$C$1,Dataset!C609,"no")</f>
        <v>17</v>
      </c>
      <c r="D610" s="49">
        <f>+IF(Dataset!D609&lt;$D$1,Dataset!D609,"no")</f>
        <v>16</v>
      </c>
      <c r="E610" s="49">
        <f>+IF(Dataset!E609&lt;$E$1,Dataset!E609,"no")</f>
        <v>1</v>
      </c>
      <c r="F610" s="49" t="str">
        <f>+IF(Dataset!F609&lt;$F$1,Dataset!F609,"no")</f>
        <v>no</v>
      </c>
      <c r="G610" s="49" t="str">
        <f>+IF(Dataset!G609&lt;$G$1,Dataset!G609,"no")</f>
        <v>no</v>
      </c>
      <c r="H610" s="50">
        <f>+IF(Dataset!H609&lt;$H$1,Dataset!H609,"no")</f>
        <v>15.53</v>
      </c>
      <c r="I610" s="50">
        <f>+IF(Dataset!I609&lt;$I$1,Dataset!I609,"no")</f>
        <v>1.85</v>
      </c>
      <c r="J610" s="50" t="str">
        <f>+IF(Dataset!J609&lt;$J$1,Dataset!J609,"no")</f>
        <v>no</v>
      </c>
      <c r="K610" s="50">
        <f>+IF(Dataset!K609&lt;$K$1,Dataset!K609,"no")</f>
        <v>3.84</v>
      </c>
      <c r="L610" s="50">
        <f>+IF(Dataset!L609&lt;$L$1,Dataset!L609,"no")</f>
        <v>8.97</v>
      </c>
      <c r="M610" s="51">
        <f>+IF(Dataset!M609&lt;$M$1,Dataset!M609,"no")</f>
        <v>0.87</v>
      </c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47">
        <v>1995.0</v>
      </c>
      <c r="B611" s="48" t="s">
        <v>22</v>
      </c>
      <c r="C611" s="49">
        <f>+IF(Dataset!C610&lt;'por debajo del promedio - Prov'!$C$1,Dataset!C610,"no")</f>
        <v>1</v>
      </c>
      <c r="D611" s="49" t="str">
        <f>+IF(Dataset!D610&lt;$D$1,Dataset!D610,"no")</f>
        <v>no</v>
      </c>
      <c r="E611" s="49" t="str">
        <f>+IF(Dataset!E610&lt;$E$1,Dataset!E610,"no")</f>
        <v>no</v>
      </c>
      <c r="F611" s="49" t="str">
        <f>+IF(Dataset!F610&lt;$F$1,Dataset!F610,"no")</f>
        <v>no</v>
      </c>
      <c r="G611" s="49">
        <f>+IF(Dataset!G610&lt;$G$1,Dataset!G610,"no")</f>
        <v>1</v>
      </c>
      <c r="H611" s="50">
        <f>+IF(Dataset!H610&lt;$H$1,Dataset!H610,"no")</f>
        <v>14</v>
      </c>
      <c r="I611" s="50" t="str">
        <f>+IF(Dataset!I610&lt;$I$1,Dataset!I610,"no")</f>
        <v>no</v>
      </c>
      <c r="J611" s="50" t="str">
        <f>+IF(Dataset!J610&lt;$J$1,Dataset!J610,"no")</f>
        <v>no</v>
      </c>
      <c r="K611" s="50" t="str">
        <f>+IF(Dataset!K610&lt;$K$1,Dataset!K610,"no")</f>
        <v>no</v>
      </c>
      <c r="L611" s="50">
        <f>+IF(Dataset!L610&lt;$L$1,Dataset!L610,"no")</f>
        <v>14</v>
      </c>
      <c r="M611" s="51" t="str">
        <f>+IF(Dataset!M610&lt;$M$1,Dataset!M610,"no")</f>
        <v>no</v>
      </c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47">
        <v>2006.0</v>
      </c>
      <c r="B612" s="48" t="s">
        <v>26</v>
      </c>
      <c r="C612" s="49">
        <f>+IF(Dataset!C611&lt;'por debajo del promedio - Prov'!$C$1,Dataset!C611,"no")</f>
        <v>45</v>
      </c>
      <c r="D612" s="49" t="str">
        <f>+IF(Dataset!D611&lt;$D$1,Dataset!D611,"no")</f>
        <v>no</v>
      </c>
      <c r="E612" s="49">
        <f>+IF(Dataset!E611&lt;$E$1,Dataset!E611,"no")</f>
        <v>45</v>
      </c>
      <c r="F612" s="49" t="str">
        <f>+IF(Dataset!F611&lt;$F$1,Dataset!F611,"no")</f>
        <v>no</v>
      </c>
      <c r="G612" s="49" t="str">
        <f>+IF(Dataset!G611&lt;$G$1,Dataset!G611,"no")</f>
        <v>no</v>
      </c>
      <c r="H612" s="50">
        <f>+IF(Dataset!H611&lt;$H$1,Dataset!H611,"no")</f>
        <v>10.03</v>
      </c>
      <c r="I612" s="50">
        <f>+IF(Dataset!I611&lt;$I$1,Dataset!I611,"no")</f>
        <v>2.76</v>
      </c>
      <c r="J612" s="50" t="str">
        <f>+IF(Dataset!J611&lt;$J$1,Dataset!J611,"no")</f>
        <v>no</v>
      </c>
      <c r="K612" s="50">
        <f>+IF(Dataset!K611&lt;$K$1,Dataset!K611,"no")</f>
        <v>0.85</v>
      </c>
      <c r="L612" s="50">
        <f>+IF(Dataset!L611&lt;$L$1,Dataset!L611,"no")</f>
        <v>6.43</v>
      </c>
      <c r="M612" s="51" t="str">
        <f>+IF(Dataset!M611&lt;$M$1,Dataset!M611,"no")</f>
        <v>no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47">
        <v>1999.0</v>
      </c>
      <c r="B613" s="48" t="s">
        <v>16</v>
      </c>
      <c r="C613" s="49">
        <f>+IF(Dataset!C612&lt;'por debajo del promedio - Prov'!$C$1,Dataset!C612,"no")</f>
        <v>76</v>
      </c>
      <c r="D613" s="49">
        <f>+IF(Dataset!D612&lt;$D$1,Dataset!D612,"no")</f>
        <v>2</v>
      </c>
      <c r="E613" s="49">
        <f>+IF(Dataset!E612&lt;$E$1,Dataset!E612,"no")</f>
        <v>1</v>
      </c>
      <c r="F613" s="49" t="str">
        <f>+IF(Dataset!F612&lt;$F$1,Dataset!F612,"no")</f>
        <v>no</v>
      </c>
      <c r="G613" s="49">
        <f>+IF(Dataset!G612&lt;$G$1,Dataset!G612,"no")</f>
        <v>73</v>
      </c>
      <c r="H613" s="50">
        <f>+IF(Dataset!H612&lt;$H$1,Dataset!H612,"no")</f>
        <v>10.02</v>
      </c>
      <c r="I613" s="50">
        <f>+IF(Dataset!I612&lt;$I$1,Dataset!I612,"no")</f>
        <v>5.1</v>
      </c>
      <c r="J613" s="50" t="str">
        <f>+IF(Dataset!J612&lt;$J$1,Dataset!J612,"no")</f>
        <v>no</v>
      </c>
      <c r="K613" s="50">
        <f>+IF(Dataset!K612&lt;$K$1,Dataset!K612,"no")</f>
        <v>0.7</v>
      </c>
      <c r="L613" s="50">
        <f>+IF(Dataset!L612&lt;$L$1,Dataset!L612,"no")</f>
        <v>4.23</v>
      </c>
      <c r="M613" s="51" t="str">
        <f>+IF(Dataset!M612&lt;$M$1,Dataset!M612,"no")</f>
        <v>no</v>
      </c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47">
        <v>1996.0</v>
      </c>
      <c r="B614" s="48" t="s">
        <v>24</v>
      </c>
      <c r="C614" s="49">
        <f>+IF(Dataset!C613&lt;'por debajo del promedio - Prov'!$C$1,Dataset!C613,"no")</f>
        <v>1</v>
      </c>
      <c r="D614" s="49" t="str">
        <f>+IF(Dataset!D613&lt;$D$1,Dataset!D613,"no")</f>
        <v>no</v>
      </c>
      <c r="E614" s="49">
        <f>+IF(Dataset!E613&lt;$E$1,Dataset!E613,"no")</f>
        <v>1</v>
      </c>
      <c r="F614" s="49" t="str">
        <f>+IF(Dataset!F613&lt;$F$1,Dataset!F613,"no")</f>
        <v>no</v>
      </c>
      <c r="G614" s="49" t="str">
        <f>+IF(Dataset!G613&lt;$G$1,Dataset!G613,"no")</f>
        <v>no</v>
      </c>
      <c r="H614" s="50">
        <f>+IF(Dataset!H613&lt;$H$1,Dataset!H613,"no")</f>
        <v>9</v>
      </c>
      <c r="I614" s="50" t="str">
        <f>+IF(Dataset!I613&lt;$I$1,Dataset!I613,"no")</f>
        <v>no</v>
      </c>
      <c r="J614" s="50" t="str">
        <f>+IF(Dataset!J613&lt;$J$1,Dataset!J613,"no")</f>
        <v>no</v>
      </c>
      <c r="K614" s="50" t="str">
        <f>+IF(Dataset!K613&lt;$K$1,Dataset!K613,"no")</f>
        <v>no</v>
      </c>
      <c r="L614" s="50">
        <f>+IF(Dataset!L613&lt;$L$1,Dataset!L613,"no")</f>
        <v>9</v>
      </c>
      <c r="M614" s="51" t="str">
        <f>+IF(Dataset!M613&lt;$M$1,Dataset!M613,"no")</f>
        <v>no</v>
      </c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47">
        <v>2003.0</v>
      </c>
      <c r="B615" s="48" t="s">
        <v>31</v>
      </c>
      <c r="C615" s="49">
        <f>+IF(Dataset!C614&lt;'por debajo del promedio - Prov'!$C$1,Dataset!C614,"no")</f>
        <v>85</v>
      </c>
      <c r="D615" s="49">
        <f>+IF(Dataset!D614&lt;$D$1,Dataset!D614,"no")</f>
        <v>7</v>
      </c>
      <c r="E615" s="49">
        <f>+IF(Dataset!E614&lt;$E$1,Dataset!E614,"no")</f>
        <v>7</v>
      </c>
      <c r="F615" s="49" t="str">
        <f>+IF(Dataset!F614&lt;$F$1,Dataset!F614,"no")</f>
        <v>no</v>
      </c>
      <c r="G615" s="49">
        <f>+IF(Dataset!G614&lt;$G$1,Dataset!G614,"no")</f>
        <v>71</v>
      </c>
      <c r="H615" s="50">
        <f>+IF(Dataset!H614&lt;$H$1,Dataset!H614,"no")</f>
        <v>8.98</v>
      </c>
      <c r="I615" s="50">
        <f>+IF(Dataset!I614&lt;$I$1,Dataset!I614,"no")</f>
        <v>0.54</v>
      </c>
      <c r="J615" s="50" t="str">
        <f>+IF(Dataset!J614&lt;$J$1,Dataset!J614,"no")</f>
        <v>no</v>
      </c>
      <c r="K615" s="50">
        <f>+IF(Dataset!K614&lt;$K$1,Dataset!K614,"no")</f>
        <v>0.57</v>
      </c>
      <c r="L615" s="50">
        <f>+IF(Dataset!L614&lt;$L$1,Dataset!L614,"no")</f>
        <v>7.88</v>
      </c>
      <c r="M615" s="51" t="str">
        <f>+IF(Dataset!M614&lt;$M$1,Dataset!M614,"no")</f>
        <v>no</v>
      </c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47">
        <v>2008.0</v>
      </c>
      <c r="B616" s="48" t="s">
        <v>33</v>
      </c>
      <c r="C616" s="49">
        <f>+IF(Dataset!C615&lt;'por debajo del promedio - Prov'!$C$1,Dataset!C615,"no")</f>
        <v>5</v>
      </c>
      <c r="D616" s="49">
        <f>+IF(Dataset!D615&lt;$D$1,Dataset!D615,"no")</f>
        <v>1</v>
      </c>
      <c r="E616" s="49" t="str">
        <f>+IF(Dataset!E615&lt;$E$1,Dataset!E615,"no")</f>
        <v>no</v>
      </c>
      <c r="F616" s="49" t="str">
        <f>+IF(Dataset!F615&lt;$F$1,Dataset!F615,"no")</f>
        <v>no</v>
      </c>
      <c r="G616" s="49">
        <f>+IF(Dataset!G615&lt;$G$1,Dataset!G615,"no")</f>
        <v>4</v>
      </c>
      <c r="H616" s="50">
        <f>+IF(Dataset!H615&lt;$H$1,Dataset!H615,"no")</f>
        <v>8.02</v>
      </c>
      <c r="I616" s="50" t="str">
        <f>+IF(Dataset!I615&lt;$I$1,Dataset!I615,"no")</f>
        <v>no</v>
      </c>
      <c r="J616" s="50" t="str">
        <f>+IF(Dataset!J615&lt;$J$1,Dataset!J615,"no")</f>
        <v>no</v>
      </c>
      <c r="K616" s="50" t="str">
        <f>+IF(Dataset!K615&lt;$K$1,Dataset!K615,"no")</f>
        <v>no</v>
      </c>
      <c r="L616" s="50">
        <f>+IF(Dataset!L615&lt;$L$1,Dataset!L615,"no")</f>
        <v>8.02</v>
      </c>
      <c r="M616" s="51" t="str">
        <f>+IF(Dataset!M615&lt;$M$1,Dataset!M615,"no")</f>
        <v>no</v>
      </c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47">
        <v>1994.0</v>
      </c>
      <c r="B617" s="48" t="s">
        <v>36</v>
      </c>
      <c r="C617" s="49">
        <f>+IF(Dataset!C616&lt;'por debajo del promedio - Prov'!$C$1,Dataset!C616,"no")</f>
        <v>169</v>
      </c>
      <c r="D617" s="49">
        <f>+IF(Dataset!D616&lt;$D$1,Dataset!D616,"no")</f>
        <v>54</v>
      </c>
      <c r="E617" s="49">
        <f>+IF(Dataset!E616&lt;$E$1,Dataset!E616,"no")</f>
        <v>44</v>
      </c>
      <c r="F617" s="49">
        <f>+IF(Dataset!F616&lt;$F$1,Dataset!F616,"no")</f>
        <v>5</v>
      </c>
      <c r="G617" s="49">
        <f>+IF(Dataset!G616&lt;$G$1,Dataset!G616,"no")</f>
        <v>66</v>
      </c>
      <c r="H617" s="50">
        <f>+IF(Dataset!H616&lt;$H$1,Dataset!H616,"no")</f>
        <v>7.77</v>
      </c>
      <c r="I617" s="50">
        <f>+IF(Dataset!I616&lt;$I$1,Dataset!I616,"no")</f>
        <v>1.43</v>
      </c>
      <c r="J617" s="50" t="str">
        <f>+IF(Dataset!J616&lt;$J$1,Dataset!J616,"no")</f>
        <v>no</v>
      </c>
      <c r="K617" s="50">
        <f>+IF(Dataset!K616&lt;$K$1,Dataset!K616,"no")</f>
        <v>1</v>
      </c>
      <c r="L617" s="50">
        <f>+IF(Dataset!L616&lt;$L$1,Dataset!L616,"no")</f>
        <v>5.34</v>
      </c>
      <c r="M617" s="51" t="str">
        <f>+IF(Dataset!M616&lt;$M$1,Dataset!M616,"no")</f>
        <v>no</v>
      </c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47">
        <v>2010.0</v>
      </c>
      <c r="B618" s="48" t="s">
        <v>31</v>
      </c>
      <c r="C618" s="49">
        <f>+IF(Dataset!C617&lt;'por debajo del promedio - Prov'!$C$1,Dataset!C617,"no")</f>
        <v>82</v>
      </c>
      <c r="D618" s="49">
        <f>+IF(Dataset!D617&lt;$D$1,Dataset!D617,"no")</f>
        <v>27</v>
      </c>
      <c r="E618" s="49">
        <f>+IF(Dataset!E617&lt;$E$1,Dataset!E617,"no")</f>
        <v>40</v>
      </c>
      <c r="F618" s="49">
        <f>+IF(Dataset!F617&lt;$F$1,Dataset!F617,"no")</f>
        <v>2</v>
      </c>
      <c r="G618" s="49">
        <f>+IF(Dataset!G617&lt;$G$1,Dataset!G617,"no")</f>
        <v>13</v>
      </c>
      <c r="H618" s="50">
        <f>+IF(Dataset!H617&lt;$H$1,Dataset!H617,"no")</f>
        <v>6</v>
      </c>
      <c r="I618" s="50" t="str">
        <f>+IF(Dataset!I617&lt;$I$1,Dataset!I617,"no")</f>
        <v>no</v>
      </c>
      <c r="J618" s="50" t="str">
        <f>+IF(Dataset!J617&lt;$J$1,Dataset!J617,"no")</f>
        <v>no</v>
      </c>
      <c r="K618" s="50" t="str">
        <f>+IF(Dataset!K617&lt;$K$1,Dataset!K617,"no")</f>
        <v>no</v>
      </c>
      <c r="L618" s="50">
        <f>+IF(Dataset!L617&lt;$L$1,Dataset!L617,"no")</f>
        <v>6</v>
      </c>
      <c r="M618" s="51" t="str">
        <f>+IF(Dataset!M617&lt;$M$1,Dataset!M617,"no")</f>
        <v>no</v>
      </c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47">
        <v>2017.0</v>
      </c>
      <c r="B619" s="48" t="s">
        <v>38</v>
      </c>
      <c r="C619" s="49" t="str">
        <f>+IF(Dataset!C618&lt;'por debajo del promedio - Prov'!$C$1,Dataset!C618,"no")</f>
        <v>no</v>
      </c>
      <c r="D619" s="49">
        <f>+IF(Dataset!D618&lt;$D$1,Dataset!D618,"no")</f>
        <v>95</v>
      </c>
      <c r="E619" s="49">
        <f>+IF(Dataset!E618&lt;$E$1,Dataset!E618,"no")</f>
        <v>66</v>
      </c>
      <c r="F619" s="49">
        <f>+IF(Dataset!F618&lt;$F$1,Dataset!F618,"no")</f>
        <v>96</v>
      </c>
      <c r="G619" s="49" t="str">
        <f>+IF(Dataset!G618&lt;$G$1,Dataset!G618,"no")</f>
        <v>no</v>
      </c>
      <c r="H619" s="50">
        <f>+IF(Dataset!H618&lt;$H$1,Dataset!H618,"no")</f>
        <v>5.96</v>
      </c>
      <c r="I619" s="50">
        <f>+IF(Dataset!I618&lt;$I$1,Dataset!I618,"no")</f>
        <v>2.55</v>
      </c>
      <c r="J619" s="50" t="str">
        <f>+IF(Dataset!J618&lt;$J$1,Dataset!J618,"no")</f>
        <v>no</v>
      </c>
      <c r="K619" s="50">
        <f>+IF(Dataset!K618&lt;$K$1,Dataset!K618,"no")</f>
        <v>2.81</v>
      </c>
      <c r="L619" s="50">
        <f>+IF(Dataset!L618&lt;$L$1,Dataset!L618,"no")</f>
        <v>0.6</v>
      </c>
      <c r="M619" s="51" t="str">
        <f>+IF(Dataset!M618&lt;$M$1,Dataset!M618,"no")</f>
        <v>no</v>
      </c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47">
        <v>2001.0</v>
      </c>
      <c r="B620" s="48" t="s">
        <v>25</v>
      </c>
      <c r="C620" s="49">
        <f>+IF(Dataset!C619&lt;'por debajo del promedio - Prov'!$C$1,Dataset!C619,"no")</f>
        <v>65</v>
      </c>
      <c r="D620" s="49" t="str">
        <f>+IF(Dataset!D619&lt;$D$1,Dataset!D619,"no")</f>
        <v>no</v>
      </c>
      <c r="E620" s="49" t="str">
        <f>+IF(Dataset!E619&lt;$E$1,Dataset!E619,"no")</f>
        <v>no</v>
      </c>
      <c r="F620" s="49" t="str">
        <f>+IF(Dataset!F619&lt;$F$1,Dataset!F619,"no")</f>
        <v>no</v>
      </c>
      <c r="G620" s="49">
        <f>+IF(Dataset!G619&lt;$G$1,Dataset!G619,"no")</f>
        <v>65</v>
      </c>
      <c r="H620" s="50">
        <f>+IF(Dataset!H619&lt;$H$1,Dataset!H619,"no")</f>
        <v>5.36</v>
      </c>
      <c r="I620" s="50">
        <f>+IF(Dataset!I619&lt;$I$1,Dataset!I619,"no")</f>
        <v>2.21</v>
      </c>
      <c r="J620" s="50" t="str">
        <f>+IF(Dataset!J619&lt;$J$1,Dataset!J619,"no")</f>
        <v>no</v>
      </c>
      <c r="K620" s="50">
        <f>+IF(Dataset!K619&lt;$K$1,Dataset!K619,"no")</f>
        <v>0.84</v>
      </c>
      <c r="L620" s="50">
        <f>+IF(Dataset!L619&lt;$L$1,Dataset!L619,"no")</f>
        <v>2.31</v>
      </c>
      <c r="M620" s="51" t="str">
        <f>+IF(Dataset!M619&lt;$M$1,Dataset!M619,"no")</f>
        <v>no</v>
      </c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47">
        <v>1996.0</v>
      </c>
      <c r="B621" s="48" t="s">
        <v>23</v>
      </c>
      <c r="C621" s="49">
        <f>+IF(Dataset!C620&lt;'por debajo del promedio - Prov'!$C$1,Dataset!C620,"no")</f>
        <v>99</v>
      </c>
      <c r="D621" s="49" t="str">
        <f>+IF(Dataset!D620&lt;$D$1,Dataset!D620,"no")</f>
        <v>no</v>
      </c>
      <c r="E621" s="49" t="str">
        <f>+IF(Dataset!E620&lt;$E$1,Dataset!E620,"no")</f>
        <v>no</v>
      </c>
      <c r="F621" s="49">
        <f>+IF(Dataset!F620&lt;$F$1,Dataset!F620,"no")</f>
        <v>1</v>
      </c>
      <c r="G621" s="49">
        <f>+IF(Dataset!G620&lt;$G$1,Dataset!G620,"no")</f>
        <v>98</v>
      </c>
      <c r="H621" s="50">
        <f>+IF(Dataset!H620&lt;$H$1,Dataset!H620,"no")</f>
        <v>5.21</v>
      </c>
      <c r="I621" s="50">
        <f>+IF(Dataset!I620&lt;$I$1,Dataset!I620,"no")</f>
        <v>1.57</v>
      </c>
      <c r="J621" s="50">
        <f>+IF(Dataset!J620&lt;$J$1,Dataset!J620,"no")</f>
        <v>2.13</v>
      </c>
      <c r="K621" s="50">
        <f>+IF(Dataset!K620&lt;$K$1,Dataset!K620,"no")</f>
        <v>0.74</v>
      </c>
      <c r="L621" s="50">
        <f>+IF(Dataset!L620&lt;$L$1,Dataset!L620,"no")</f>
        <v>0.78</v>
      </c>
      <c r="M621" s="51" t="str">
        <f>+IF(Dataset!M620&lt;$M$1,Dataset!M620,"no")</f>
        <v>no</v>
      </c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47">
        <v>1993.0</v>
      </c>
      <c r="B622" s="48" t="s">
        <v>17</v>
      </c>
      <c r="C622" s="49" t="str">
        <f>+IF(Dataset!C621&lt;'por debajo del promedio - Prov'!$C$1,Dataset!C621,"no")</f>
        <v>no</v>
      </c>
      <c r="D622" s="49">
        <f>+IF(Dataset!D621&lt;$D$1,Dataset!D621,"no")</f>
        <v>308</v>
      </c>
      <c r="E622" s="49" t="str">
        <f>+IF(Dataset!E621&lt;$E$1,Dataset!E621,"no")</f>
        <v>no</v>
      </c>
      <c r="F622" s="49">
        <f>+IF(Dataset!F621&lt;$F$1,Dataset!F621,"no")</f>
        <v>2</v>
      </c>
      <c r="G622" s="49" t="str">
        <f>+IF(Dataset!G621&lt;$G$1,Dataset!G621,"no")</f>
        <v>no</v>
      </c>
      <c r="H622" s="50">
        <f>+IF(Dataset!H621&lt;$H$1,Dataset!H621,"no")</f>
        <v>2.75</v>
      </c>
      <c r="I622" s="50">
        <f>+IF(Dataset!I621&lt;$I$1,Dataset!I621,"no")</f>
        <v>0.04</v>
      </c>
      <c r="J622" s="50" t="str">
        <f>+IF(Dataset!J621&lt;$J$1,Dataset!J621,"no")</f>
        <v>no</v>
      </c>
      <c r="K622" s="50">
        <f>+IF(Dataset!K621&lt;$K$1,Dataset!K621,"no")</f>
        <v>0.23</v>
      </c>
      <c r="L622" s="50">
        <f>+IF(Dataset!L621&lt;$L$1,Dataset!L621,"no")</f>
        <v>2.49</v>
      </c>
      <c r="M622" s="51" t="str">
        <f>+IF(Dataset!M621&lt;$M$1,Dataset!M621,"no")</f>
        <v>no</v>
      </c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47">
        <v>2005.0</v>
      </c>
      <c r="B623" s="48" t="s">
        <v>35</v>
      </c>
      <c r="C623" s="49">
        <f>+IF(Dataset!C622&lt;'por debajo del promedio - Prov'!$C$1,Dataset!C622,"no")</f>
        <v>10</v>
      </c>
      <c r="D623" s="49" t="str">
        <f>+IF(Dataset!D622&lt;$D$1,Dataset!D622,"no")</f>
        <v>no</v>
      </c>
      <c r="E623" s="49" t="str">
        <f>+IF(Dataset!E622&lt;$E$1,Dataset!E622,"no")</f>
        <v>no</v>
      </c>
      <c r="F623" s="49" t="str">
        <f>+IF(Dataset!F622&lt;$F$1,Dataset!F622,"no")</f>
        <v>no</v>
      </c>
      <c r="G623" s="49">
        <f>+IF(Dataset!G622&lt;$G$1,Dataset!G622,"no")</f>
        <v>10</v>
      </c>
      <c r="H623" s="50">
        <f>+IF(Dataset!H622&lt;$H$1,Dataset!H622,"no")</f>
        <v>2.34</v>
      </c>
      <c r="I623" s="50">
        <f>+IF(Dataset!I622&lt;$I$1,Dataset!I622,"no")</f>
        <v>0.3</v>
      </c>
      <c r="J623" s="50" t="str">
        <f>+IF(Dataset!J622&lt;$J$1,Dataset!J622,"no")</f>
        <v>no</v>
      </c>
      <c r="K623" s="50" t="str">
        <f>+IF(Dataset!K622&lt;$K$1,Dataset!K622,"no")</f>
        <v>no</v>
      </c>
      <c r="L623" s="50">
        <f>+IF(Dataset!L622&lt;$L$1,Dataset!L622,"no")</f>
        <v>2.03</v>
      </c>
      <c r="M623" s="51" t="str">
        <f>+IF(Dataset!M622&lt;$M$1,Dataset!M622,"no")</f>
        <v>no</v>
      </c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47">
        <v>2002.0</v>
      </c>
      <c r="B624" s="48" t="s">
        <v>33</v>
      </c>
      <c r="C624" s="49">
        <f>+IF(Dataset!C623&lt;'por debajo del promedio - Prov'!$C$1,Dataset!C623,"no")</f>
        <v>8</v>
      </c>
      <c r="D624" s="49">
        <f>+IF(Dataset!D623&lt;$D$1,Dataset!D623,"no")</f>
        <v>5</v>
      </c>
      <c r="E624" s="49">
        <f>+IF(Dataset!E623&lt;$E$1,Dataset!E623,"no")</f>
        <v>1</v>
      </c>
      <c r="F624" s="49" t="str">
        <f>+IF(Dataset!F623&lt;$F$1,Dataset!F623,"no")</f>
        <v>no</v>
      </c>
      <c r="G624" s="49">
        <f>+IF(Dataset!G623&lt;$G$1,Dataset!G623,"no")</f>
        <v>2</v>
      </c>
      <c r="H624" s="50">
        <f>+IF(Dataset!H623&lt;$H$1,Dataset!H623,"no")</f>
        <v>0.76</v>
      </c>
      <c r="I624" s="50">
        <f>+IF(Dataset!I623&lt;$I$1,Dataset!I623,"no")</f>
        <v>0.4</v>
      </c>
      <c r="J624" s="50" t="str">
        <f>+IF(Dataset!J623&lt;$J$1,Dataset!J623,"no")</f>
        <v>no</v>
      </c>
      <c r="K624" s="50" t="str">
        <f>+IF(Dataset!K623&lt;$K$1,Dataset!K623,"no")</f>
        <v>no</v>
      </c>
      <c r="L624" s="50" t="str">
        <f>+IF(Dataset!L623&lt;$L$1,Dataset!L623,"no")</f>
        <v>no</v>
      </c>
      <c r="M624" s="51">
        <f>+IF(Dataset!M623&lt;$M$1,Dataset!M623,"no")</f>
        <v>0.36</v>
      </c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47">
        <v>2000.0</v>
      </c>
      <c r="B625" s="48" t="s">
        <v>38</v>
      </c>
      <c r="C625" s="49">
        <f>+IF(Dataset!C624&lt;'por debajo del promedio - Prov'!$C$1,Dataset!C624,"no")</f>
        <v>192</v>
      </c>
      <c r="D625" s="49" t="str">
        <f>+IF(Dataset!D624&lt;$D$1,Dataset!D624,"no")</f>
        <v>no</v>
      </c>
      <c r="E625" s="49">
        <f>+IF(Dataset!E624&lt;$E$1,Dataset!E624,"no")</f>
        <v>192</v>
      </c>
      <c r="F625" s="49" t="str">
        <f>+IF(Dataset!F624&lt;$F$1,Dataset!F624,"no")</f>
        <v>no</v>
      </c>
      <c r="G625" s="49" t="str">
        <f>+IF(Dataset!G624&lt;$G$1,Dataset!G624,"no")</f>
        <v>no</v>
      </c>
      <c r="H625" s="50">
        <f>+IF(Dataset!H624&lt;$H$1,Dataset!H624,"no")</f>
        <v>0.48</v>
      </c>
      <c r="I625" s="50" t="str">
        <f>+IF(Dataset!I624&lt;$I$1,Dataset!I624,"no")</f>
        <v>no</v>
      </c>
      <c r="J625" s="50" t="str">
        <f>+IF(Dataset!J624&lt;$J$1,Dataset!J624,"no")</f>
        <v>no</v>
      </c>
      <c r="K625" s="50" t="str">
        <f>+IF(Dataset!K624&lt;$K$1,Dataset!K624,"no")</f>
        <v>no</v>
      </c>
      <c r="L625" s="50">
        <f>+IF(Dataset!L624&lt;$L$1,Dataset!L624,"no")</f>
        <v>0.48</v>
      </c>
      <c r="M625" s="51" t="str">
        <f>+IF(Dataset!M624&lt;$M$1,Dataset!M624,"no")</f>
        <v>no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47">
        <v>2017.0</v>
      </c>
      <c r="B626" s="48" t="s">
        <v>36</v>
      </c>
      <c r="C626" s="49">
        <f>+IF(Dataset!C625&lt;'por debajo del promedio - Prov'!$C$1,Dataset!C625,"no")</f>
        <v>89</v>
      </c>
      <c r="D626" s="49">
        <f>+IF(Dataset!D625&lt;$D$1,Dataset!D625,"no")</f>
        <v>16</v>
      </c>
      <c r="E626" s="49">
        <f>+IF(Dataset!E625&lt;$E$1,Dataset!E625,"no")</f>
        <v>39</v>
      </c>
      <c r="F626" s="49">
        <f>+IF(Dataset!F625&lt;$F$1,Dataset!F625,"no")</f>
        <v>1</v>
      </c>
      <c r="G626" s="49">
        <f>+IF(Dataset!G625&lt;$G$1,Dataset!G625,"no")</f>
        <v>33</v>
      </c>
      <c r="H626" s="50">
        <f>+IF(Dataset!H625&lt;$H$1,Dataset!H625,"no")</f>
        <v>0.48</v>
      </c>
      <c r="I626" s="50" t="str">
        <f>+IF(Dataset!I625&lt;$I$1,Dataset!I625,"no")</f>
        <v>no</v>
      </c>
      <c r="J626" s="50" t="str">
        <f>+IF(Dataset!J625&lt;$J$1,Dataset!J625,"no")</f>
        <v>no</v>
      </c>
      <c r="K626" s="50" t="str">
        <f>+IF(Dataset!K625&lt;$K$1,Dataset!K625,"no")</f>
        <v>no</v>
      </c>
      <c r="L626" s="50">
        <f>+IF(Dataset!L625&lt;$L$1,Dataset!L625,"no")</f>
        <v>0.47</v>
      </c>
      <c r="M626" s="51" t="str">
        <f>+IF(Dataset!M625&lt;$M$1,Dataset!M625,"no")</f>
        <v>no</v>
      </c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47">
        <v>2013.0</v>
      </c>
      <c r="B627" s="48" t="s">
        <v>22</v>
      </c>
      <c r="C627" s="49">
        <f>+IF(Dataset!C626&lt;'por debajo del promedio - Prov'!$C$1,Dataset!C626,"no")</f>
        <v>5</v>
      </c>
      <c r="D627" s="49">
        <f>+IF(Dataset!D626&lt;$D$1,Dataset!D626,"no")</f>
        <v>5</v>
      </c>
      <c r="E627" s="49" t="str">
        <f>+IF(Dataset!E626&lt;$E$1,Dataset!E626,"no")</f>
        <v>no</v>
      </c>
      <c r="F627" s="49" t="str">
        <f>+IF(Dataset!F626&lt;$F$1,Dataset!F626,"no")</f>
        <v>no</v>
      </c>
      <c r="G627" s="49" t="str">
        <f>+IF(Dataset!G626&lt;$G$1,Dataset!G626,"no")</f>
        <v>no</v>
      </c>
      <c r="H627" s="50">
        <f>+IF(Dataset!H626&lt;$H$1,Dataset!H626,"no")</f>
        <v>0.31</v>
      </c>
      <c r="I627" s="50">
        <f>+IF(Dataset!I626&lt;$I$1,Dataset!I626,"no")</f>
        <v>0.23</v>
      </c>
      <c r="J627" s="50" t="str">
        <f>+IF(Dataset!J626&lt;$J$1,Dataset!J626,"no")</f>
        <v>no</v>
      </c>
      <c r="K627" s="50">
        <f>+IF(Dataset!K626&lt;$K$1,Dataset!K626,"no")</f>
        <v>0.08</v>
      </c>
      <c r="L627" s="50" t="str">
        <f>+IF(Dataset!L626&lt;$L$1,Dataset!L626,"no")</f>
        <v>no</v>
      </c>
      <c r="M627" s="51" t="str">
        <f>+IF(Dataset!M626&lt;$M$1,Dataset!M626,"no")</f>
        <v>no</v>
      </c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47">
        <v>2012.0</v>
      </c>
      <c r="B628" s="48" t="s">
        <v>26</v>
      </c>
      <c r="C628" s="49">
        <f>+IF(Dataset!C627&lt;'por debajo del promedio - Prov'!$C$1,Dataset!C627,"no")</f>
        <v>76</v>
      </c>
      <c r="D628" s="49">
        <f>+IF(Dataset!D627&lt;$D$1,Dataset!D627,"no")</f>
        <v>25</v>
      </c>
      <c r="E628" s="49">
        <f>+IF(Dataset!E627&lt;$E$1,Dataset!E627,"no")</f>
        <v>31</v>
      </c>
      <c r="F628" s="49">
        <f>+IF(Dataset!F627&lt;$F$1,Dataset!F627,"no")</f>
        <v>1</v>
      </c>
      <c r="G628" s="49">
        <f>+IF(Dataset!G627&lt;$G$1,Dataset!G627,"no")</f>
        <v>19</v>
      </c>
      <c r="H628" s="50">
        <f>+IF(Dataset!H627&lt;$H$1,Dataset!H627,"no")</f>
        <v>0.2</v>
      </c>
      <c r="I628" s="50" t="str">
        <f>+IF(Dataset!I627&lt;$I$1,Dataset!I627,"no")</f>
        <v>no</v>
      </c>
      <c r="J628" s="50" t="str">
        <f>+IF(Dataset!J627&lt;$J$1,Dataset!J627,"no")</f>
        <v>no</v>
      </c>
      <c r="K628" s="50">
        <f>+IF(Dataset!K627&lt;$K$1,Dataset!K627,"no")</f>
        <v>0.01</v>
      </c>
      <c r="L628" s="50">
        <f>+IF(Dataset!L627&lt;$L$1,Dataset!L627,"no")</f>
        <v>0.19</v>
      </c>
      <c r="M628" s="51" t="str">
        <f>+IF(Dataset!M627&lt;$M$1,Dataset!M627,"no")</f>
        <v>no</v>
      </c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47">
        <v>1998.0</v>
      </c>
      <c r="B629" s="48" t="s">
        <v>17</v>
      </c>
      <c r="C629" s="49">
        <f>+IF(Dataset!C628&lt;'por debajo del promedio - Prov'!$C$1,Dataset!C628,"no")</f>
        <v>3</v>
      </c>
      <c r="D629" s="49" t="str">
        <f>+IF(Dataset!D628&lt;$D$1,Dataset!D628,"no")</f>
        <v>no</v>
      </c>
      <c r="E629" s="49" t="str">
        <f>+IF(Dataset!E628&lt;$E$1,Dataset!E628,"no")</f>
        <v>no</v>
      </c>
      <c r="F629" s="49" t="str">
        <f>+IF(Dataset!F628&lt;$F$1,Dataset!F628,"no")</f>
        <v>no</v>
      </c>
      <c r="G629" s="49">
        <f>+IF(Dataset!G628&lt;$G$1,Dataset!G628,"no")</f>
        <v>3</v>
      </c>
      <c r="H629" s="50">
        <f>+IF(Dataset!H628&lt;$H$1,Dataset!H628,"no")</f>
        <v>0.06</v>
      </c>
      <c r="I629" s="50" t="str">
        <f>+IF(Dataset!I628&lt;$I$1,Dataset!I628,"no")</f>
        <v>no</v>
      </c>
      <c r="J629" s="50" t="str">
        <f>+IF(Dataset!J628&lt;$J$1,Dataset!J628,"no")</f>
        <v>no</v>
      </c>
      <c r="K629" s="50" t="str">
        <f>+IF(Dataset!K628&lt;$K$1,Dataset!K628,"no")</f>
        <v>no</v>
      </c>
      <c r="L629" s="50">
        <f>+IF(Dataset!L628&lt;$L$1,Dataset!L628,"no")</f>
        <v>0.06</v>
      </c>
      <c r="M629" s="51" t="str">
        <f>+IF(Dataset!M628&lt;$M$1,Dataset!M628,"no")</f>
        <v>no</v>
      </c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52">
        <v>2002.0</v>
      </c>
      <c r="B630" s="53" t="s">
        <v>23</v>
      </c>
      <c r="C630" s="54">
        <f>+IF(Dataset!C629&lt;'por debajo del promedio - Prov'!$C$1,Dataset!C629,"no")</f>
        <v>37</v>
      </c>
      <c r="D630" s="54">
        <f>+IF(Dataset!D629&lt;$D$1,Dataset!D629,"no")</f>
        <v>14</v>
      </c>
      <c r="E630" s="54">
        <f>+IF(Dataset!E629&lt;$E$1,Dataset!E629,"no")</f>
        <v>9</v>
      </c>
      <c r="F630" s="54">
        <f>+IF(Dataset!F629&lt;$F$1,Dataset!F629,"no")</f>
        <v>1</v>
      </c>
      <c r="G630" s="54">
        <f>+IF(Dataset!G629&lt;$G$1,Dataset!G629,"no")</f>
        <v>13</v>
      </c>
      <c r="H630" s="55">
        <f>+IF(Dataset!H629&lt;$H$1,Dataset!H629,"no")</f>
        <v>0.04</v>
      </c>
      <c r="I630" s="55" t="str">
        <f>+IF(Dataset!I629&lt;$I$1,Dataset!I629,"no")</f>
        <v>no</v>
      </c>
      <c r="J630" s="55" t="str">
        <f>+IF(Dataset!J629&lt;$J$1,Dataset!J629,"no")</f>
        <v>no</v>
      </c>
      <c r="K630" s="55" t="str">
        <f>+IF(Dataset!K629&lt;$K$1,Dataset!K629,"no")</f>
        <v>no</v>
      </c>
      <c r="L630" s="55">
        <f>+IF(Dataset!L629&lt;$L$1,Dataset!L629,"no")</f>
        <v>0.04</v>
      </c>
      <c r="M630" s="56" t="str">
        <f>+IF(Dataset!M629&lt;$M$1,Dataset!M629,"no")</f>
        <v>no</v>
      </c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12"/>
      <c r="C631" s="17"/>
      <c r="D631" s="17"/>
      <c r="E631" s="17"/>
      <c r="F631" s="17"/>
      <c r="G631" s="17"/>
      <c r="H631" s="18"/>
      <c r="I631" s="18"/>
      <c r="J631" s="18"/>
      <c r="K631" s="18"/>
      <c r="L631" s="18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8"/>
      <c r="B632" s="57" t="s">
        <v>90</v>
      </c>
      <c r="C632" s="39">
        <f t="shared" ref="C632:M632" si="1">+MAX(C3:C630)</f>
        <v>671</v>
      </c>
      <c r="D632" s="39">
        <f t="shared" si="1"/>
        <v>2693</v>
      </c>
      <c r="E632" s="39">
        <f t="shared" si="1"/>
        <v>284</v>
      </c>
      <c r="F632" s="39">
        <f t="shared" si="1"/>
        <v>222</v>
      </c>
      <c r="G632" s="39">
        <f t="shared" si="1"/>
        <v>215</v>
      </c>
      <c r="H632" s="57">
        <f t="shared" si="1"/>
        <v>461</v>
      </c>
      <c r="I632" s="57">
        <f t="shared" si="1"/>
        <v>122260</v>
      </c>
      <c r="J632" s="57">
        <f t="shared" si="1"/>
        <v>1446.12</v>
      </c>
      <c r="K632" s="57">
        <f t="shared" si="1"/>
        <v>110920</v>
      </c>
      <c r="L632" s="57">
        <f t="shared" si="1"/>
        <v>38447.5</v>
      </c>
      <c r="M632" s="57">
        <f t="shared" si="1"/>
        <v>25513</v>
      </c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27.0" customHeight="1">
      <c r="A633" s="20"/>
      <c r="B633" s="41" t="s">
        <v>1</v>
      </c>
      <c r="C633" s="41" t="str">
        <f>+LOOKUP(C632,C3:C630,B3:$B$630)</f>
        <v>Santiago del Estero</v>
      </c>
      <c r="D633" s="41" t="str">
        <f>+LOOKUP(D632,D3:D630,$B3:B$630)</f>
        <v>Santiago del Estero</v>
      </c>
      <c r="E633" s="41" t="str">
        <f>+LOOKUP(E632,E3:E630,$B3:B$630)</f>
        <v>Santiago del Estero</v>
      </c>
      <c r="F633" s="41" t="str">
        <f>+LOOKUP(F632,F3:F630,$B3:B$630)</f>
        <v>Santiago del Estero</v>
      </c>
      <c r="G633" s="41" t="str">
        <f>+LOOKUP(G632,G3:G630,$B3:B$630)</f>
        <v>Santiago del Estero</v>
      </c>
      <c r="H633" s="41" t="str">
        <f>+LOOKUP(H632,H3:H630,$B3:B$630)</f>
        <v>Santiago del Estero</v>
      </c>
      <c r="I633" s="41" t="str">
        <f>+LOOKUP(I632,I3:I630,$B3:B$630)</f>
        <v>Jujuy</v>
      </c>
      <c r="J633" s="41" t="str">
        <f>+LOOKUP(J632,J3:J630,$B3:B$630)</f>
        <v>Santiago del Estero</v>
      </c>
      <c r="K633" s="41" t="str">
        <f>+LOOKUP(K632,K3:K630,$B3:B$630)</f>
        <v>San Juan</v>
      </c>
      <c r="L633" s="41" t="str">
        <f>+LOOKUP(L632,L3:L630,$B3:B$630)</f>
        <v>Santiago del Estero</v>
      </c>
      <c r="M633" s="41" t="str">
        <f>+LOOKUP(M632,M3:M630,$B3:B$630)</f>
        <v>Mendoza</v>
      </c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3.5" customHeight="1">
      <c r="A634" s="17"/>
      <c r="B634" s="39" t="s">
        <v>0</v>
      </c>
      <c r="C634" s="39">
        <f t="shared" ref="C634:M634" si="2">+LOOKUP(C632,C3:C630,$A$3:$A$630)</f>
        <v>2002</v>
      </c>
      <c r="D634" s="39">
        <f t="shared" si="2"/>
        <v>2002</v>
      </c>
      <c r="E634" s="39">
        <f t="shared" si="2"/>
        <v>2002</v>
      </c>
      <c r="F634" s="39">
        <f t="shared" si="2"/>
        <v>2002</v>
      </c>
      <c r="G634" s="39">
        <f t="shared" si="2"/>
        <v>2002</v>
      </c>
      <c r="H634" s="39">
        <f t="shared" si="2"/>
        <v>2002</v>
      </c>
      <c r="I634" s="39">
        <f t="shared" si="2"/>
        <v>2013</v>
      </c>
      <c r="J634" s="39">
        <f t="shared" si="2"/>
        <v>1996</v>
      </c>
      <c r="K634" s="39">
        <f t="shared" si="2"/>
        <v>2012</v>
      </c>
      <c r="L634" s="39">
        <f t="shared" si="2"/>
        <v>2002</v>
      </c>
      <c r="M634" s="39">
        <f t="shared" si="2"/>
        <v>2002</v>
      </c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54.75" customHeight="1">
      <c r="A635" s="12"/>
      <c r="B635" s="58"/>
      <c r="C635" s="41" t="s">
        <v>2</v>
      </c>
      <c r="D635" s="41" t="s">
        <v>3</v>
      </c>
      <c r="E635" s="41" t="s">
        <v>4</v>
      </c>
      <c r="F635" s="41" t="s">
        <v>5</v>
      </c>
      <c r="G635" s="41" t="s">
        <v>6</v>
      </c>
      <c r="H635" s="41" t="s">
        <v>7</v>
      </c>
      <c r="I635" s="41" t="s">
        <v>8</v>
      </c>
      <c r="J635" s="41" t="s">
        <v>9</v>
      </c>
      <c r="K635" s="41" t="s">
        <v>10</v>
      </c>
      <c r="L635" s="41" t="s">
        <v>11</v>
      </c>
      <c r="M635" s="41" t="s">
        <v>12</v>
      </c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7"/>
      <c r="B636" s="12"/>
      <c r="C636" s="17"/>
      <c r="D636" s="17"/>
      <c r="E636" s="17"/>
      <c r="F636" s="17"/>
      <c r="G636" s="17"/>
      <c r="H636" s="18"/>
      <c r="I636" s="18"/>
      <c r="J636" s="18"/>
      <c r="K636" s="18"/>
      <c r="L636" s="18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12"/>
      <c r="C637" s="17"/>
      <c r="D637" s="17"/>
      <c r="E637" s="17"/>
      <c r="F637" s="17"/>
      <c r="G637" s="17"/>
      <c r="H637" s="18"/>
      <c r="I637" s="18"/>
      <c r="J637" s="18"/>
      <c r="K637" s="18"/>
      <c r="L637" s="18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12"/>
      <c r="C638" s="17"/>
      <c r="D638" s="17"/>
      <c r="E638" s="17"/>
      <c r="F638" s="17"/>
      <c r="G638" s="17"/>
      <c r="H638" s="18"/>
      <c r="I638" s="18"/>
      <c r="J638" s="18"/>
      <c r="K638" s="18"/>
      <c r="L638" s="18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12"/>
      <c r="C639" s="17"/>
      <c r="D639" s="17"/>
      <c r="E639" s="17"/>
      <c r="F639" s="17"/>
      <c r="G639" s="17"/>
      <c r="H639" s="18"/>
      <c r="I639" s="18"/>
      <c r="J639" s="18"/>
      <c r="K639" s="18"/>
      <c r="L639" s="18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12"/>
      <c r="C640" s="17"/>
      <c r="D640" s="17"/>
      <c r="E640" s="17"/>
      <c r="F640" s="17"/>
      <c r="G640" s="17"/>
      <c r="H640" s="18"/>
      <c r="I640" s="18"/>
      <c r="J640" s="18"/>
      <c r="K640" s="18"/>
      <c r="L640" s="18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12"/>
      <c r="C641" s="17"/>
      <c r="D641" s="17"/>
      <c r="E641" s="17"/>
      <c r="F641" s="17"/>
      <c r="G641" s="17"/>
      <c r="H641" s="18"/>
      <c r="I641" s="18"/>
      <c r="J641" s="18"/>
      <c r="K641" s="18"/>
      <c r="L641" s="18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12"/>
      <c r="C642" s="17"/>
      <c r="D642" s="17"/>
      <c r="E642" s="17"/>
      <c r="F642" s="17"/>
      <c r="G642" s="17"/>
      <c r="H642" s="18"/>
      <c r="I642" s="18"/>
      <c r="J642" s="18"/>
      <c r="K642" s="18"/>
      <c r="L642" s="18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12"/>
      <c r="C643" s="17"/>
      <c r="D643" s="17"/>
      <c r="E643" s="17"/>
      <c r="F643" s="17"/>
      <c r="G643" s="17"/>
      <c r="H643" s="18"/>
      <c r="I643" s="18"/>
      <c r="J643" s="18"/>
      <c r="K643" s="18"/>
      <c r="L643" s="18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12"/>
      <c r="C644" s="17"/>
      <c r="D644" s="17"/>
      <c r="E644" s="17"/>
      <c r="F644" s="17"/>
      <c r="G644" s="17"/>
      <c r="H644" s="18"/>
      <c r="I644" s="18"/>
      <c r="J644" s="18"/>
      <c r="K644" s="18"/>
      <c r="L644" s="18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12"/>
      <c r="C645" s="17"/>
      <c r="D645" s="17"/>
      <c r="E645" s="17"/>
      <c r="F645" s="17"/>
      <c r="G645" s="17"/>
      <c r="H645" s="18"/>
      <c r="I645" s="18"/>
      <c r="J645" s="18"/>
      <c r="K645" s="18"/>
      <c r="L645" s="18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12"/>
      <c r="C646" s="17"/>
      <c r="D646" s="17"/>
      <c r="E646" s="17"/>
      <c r="F646" s="17"/>
      <c r="G646" s="17"/>
      <c r="H646" s="18"/>
      <c r="I646" s="18"/>
      <c r="J646" s="18"/>
      <c r="K646" s="18"/>
      <c r="L646" s="18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12"/>
      <c r="C647" s="17"/>
      <c r="D647" s="17"/>
      <c r="E647" s="17"/>
      <c r="F647" s="17"/>
      <c r="G647" s="17"/>
      <c r="H647" s="18"/>
      <c r="I647" s="18"/>
      <c r="J647" s="18"/>
      <c r="K647" s="18"/>
      <c r="L647" s="18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12"/>
      <c r="C648" s="17"/>
      <c r="D648" s="17"/>
      <c r="E648" s="17"/>
      <c r="F648" s="17"/>
      <c r="G648" s="17"/>
      <c r="H648" s="18"/>
      <c r="I648" s="18"/>
      <c r="J648" s="18"/>
      <c r="K648" s="18"/>
      <c r="L648" s="18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12"/>
      <c r="C649" s="17"/>
      <c r="D649" s="17"/>
      <c r="E649" s="17"/>
      <c r="F649" s="17"/>
      <c r="G649" s="17"/>
      <c r="H649" s="18"/>
      <c r="I649" s="18"/>
      <c r="J649" s="18"/>
      <c r="K649" s="18"/>
      <c r="L649" s="18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12"/>
      <c r="C650" s="17"/>
      <c r="D650" s="17"/>
      <c r="E650" s="17"/>
      <c r="F650" s="17"/>
      <c r="G650" s="17"/>
      <c r="H650" s="18"/>
      <c r="I650" s="18"/>
      <c r="J650" s="18"/>
      <c r="K650" s="18"/>
      <c r="L650" s="18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12"/>
      <c r="C651" s="17"/>
      <c r="D651" s="17"/>
      <c r="E651" s="17"/>
      <c r="F651" s="17"/>
      <c r="G651" s="17"/>
      <c r="H651" s="18"/>
      <c r="I651" s="18"/>
      <c r="J651" s="18"/>
      <c r="K651" s="18"/>
      <c r="L651" s="18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12"/>
      <c r="C652" s="17"/>
      <c r="D652" s="17"/>
      <c r="E652" s="17"/>
      <c r="F652" s="17"/>
      <c r="G652" s="17"/>
      <c r="H652" s="18"/>
      <c r="I652" s="18"/>
      <c r="J652" s="18"/>
      <c r="K652" s="18"/>
      <c r="L652" s="18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12"/>
      <c r="C653" s="17"/>
      <c r="D653" s="17"/>
      <c r="E653" s="17"/>
      <c r="F653" s="17"/>
      <c r="G653" s="17"/>
      <c r="H653" s="18"/>
      <c r="I653" s="18"/>
      <c r="J653" s="18"/>
      <c r="K653" s="18"/>
      <c r="L653" s="18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12"/>
      <c r="C654" s="17"/>
      <c r="D654" s="17"/>
      <c r="E654" s="17"/>
      <c r="F654" s="17"/>
      <c r="G654" s="17"/>
      <c r="H654" s="18"/>
      <c r="I654" s="18"/>
      <c r="J654" s="18"/>
      <c r="K654" s="18"/>
      <c r="L654" s="18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12"/>
      <c r="C655" s="17"/>
      <c r="D655" s="17"/>
      <c r="E655" s="17"/>
      <c r="F655" s="17"/>
      <c r="G655" s="17"/>
      <c r="H655" s="18"/>
      <c r="I655" s="18"/>
      <c r="J655" s="18"/>
      <c r="K655" s="18"/>
      <c r="L655" s="18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12"/>
      <c r="C656" s="17"/>
      <c r="D656" s="17"/>
      <c r="E656" s="17"/>
      <c r="F656" s="17"/>
      <c r="G656" s="17"/>
      <c r="H656" s="18"/>
      <c r="I656" s="18"/>
      <c r="J656" s="18"/>
      <c r="K656" s="18"/>
      <c r="L656" s="18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12"/>
      <c r="C657" s="17"/>
      <c r="D657" s="17"/>
      <c r="E657" s="17"/>
      <c r="F657" s="17"/>
      <c r="G657" s="17"/>
      <c r="H657" s="18"/>
      <c r="I657" s="18"/>
      <c r="J657" s="18"/>
      <c r="K657" s="18"/>
      <c r="L657" s="18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12"/>
      <c r="C658" s="17"/>
      <c r="D658" s="17"/>
      <c r="E658" s="17"/>
      <c r="F658" s="17"/>
      <c r="G658" s="17"/>
      <c r="H658" s="18"/>
      <c r="I658" s="18"/>
      <c r="J658" s="18"/>
      <c r="K658" s="18"/>
      <c r="L658" s="18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12"/>
      <c r="C659" s="17"/>
      <c r="D659" s="17"/>
      <c r="E659" s="17"/>
      <c r="F659" s="17"/>
      <c r="G659" s="17"/>
      <c r="H659" s="18"/>
      <c r="I659" s="18"/>
      <c r="J659" s="18"/>
      <c r="K659" s="18"/>
      <c r="L659" s="18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12"/>
      <c r="C660" s="17"/>
      <c r="D660" s="17"/>
      <c r="E660" s="17"/>
      <c r="F660" s="17"/>
      <c r="G660" s="17"/>
      <c r="H660" s="18"/>
      <c r="I660" s="18"/>
      <c r="J660" s="18"/>
      <c r="K660" s="18"/>
      <c r="L660" s="18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12"/>
      <c r="C661" s="17"/>
      <c r="D661" s="17"/>
      <c r="E661" s="17"/>
      <c r="F661" s="17"/>
      <c r="G661" s="17"/>
      <c r="H661" s="18"/>
      <c r="I661" s="18"/>
      <c r="J661" s="18"/>
      <c r="K661" s="18"/>
      <c r="L661" s="18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12"/>
      <c r="C662" s="17"/>
      <c r="D662" s="17"/>
      <c r="E662" s="17"/>
      <c r="F662" s="17"/>
      <c r="G662" s="17"/>
      <c r="H662" s="18"/>
      <c r="I662" s="18"/>
      <c r="J662" s="18"/>
      <c r="K662" s="18"/>
      <c r="L662" s="18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12"/>
      <c r="C663" s="17"/>
      <c r="D663" s="17"/>
      <c r="E663" s="17"/>
      <c r="F663" s="17"/>
      <c r="G663" s="17"/>
      <c r="H663" s="18"/>
      <c r="I663" s="18"/>
      <c r="J663" s="18"/>
      <c r="K663" s="18"/>
      <c r="L663" s="18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12"/>
      <c r="C664" s="17"/>
      <c r="D664" s="17"/>
      <c r="E664" s="17"/>
      <c r="F664" s="17"/>
      <c r="G664" s="17"/>
      <c r="H664" s="18"/>
      <c r="I664" s="18"/>
      <c r="J664" s="18"/>
      <c r="K664" s="18"/>
      <c r="L664" s="18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12"/>
      <c r="C665" s="17"/>
      <c r="D665" s="17"/>
      <c r="E665" s="17"/>
      <c r="F665" s="17"/>
      <c r="G665" s="17"/>
      <c r="H665" s="18"/>
      <c r="I665" s="18"/>
      <c r="J665" s="18"/>
      <c r="K665" s="18"/>
      <c r="L665" s="18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12"/>
      <c r="C666" s="17"/>
      <c r="D666" s="17"/>
      <c r="E666" s="17"/>
      <c r="F666" s="17"/>
      <c r="G666" s="17"/>
      <c r="H666" s="18"/>
      <c r="I666" s="18"/>
      <c r="J666" s="18"/>
      <c r="K666" s="18"/>
      <c r="L666" s="18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12"/>
      <c r="C667" s="17"/>
      <c r="D667" s="17"/>
      <c r="E667" s="17"/>
      <c r="F667" s="17"/>
      <c r="G667" s="17"/>
      <c r="H667" s="18"/>
      <c r="I667" s="18"/>
      <c r="J667" s="18"/>
      <c r="K667" s="18"/>
      <c r="L667" s="18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12"/>
      <c r="C668" s="17"/>
      <c r="D668" s="17"/>
      <c r="E668" s="17"/>
      <c r="F668" s="17"/>
      <c r="G668" s="17"/>
      <c r="H668" s="18"/>
      <c r="I668" s="18"/>
      <c r="J668" s="18"/>
      <c r="K668" s="18"/>
      <c r="L668" s="18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12"/>
      <c r="C669" s="17"/>
      <c r="D669" s="17"/>
      <c r="E669" s="17"/>
      <c r="F669" s="17"/>
      <c r="G669" s="17"/>
      <c r="H669" s="18"/>
      <c r="I669" s="18"/>
      <c r="J669" s="18"/>
      <c r="K669" s="18"/>
      <c r="L669" s="18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12"/>
      <c r="C670" s="17"/>
      <c r="D670" s="17"/>
      <c r="E670" s="17"/>
      <c r="F670" s="17"/>
      <c r="G670" s="17"/>
      <c r="H670" s="18"/>
      <c r="I670" s="18"/>
      <c r="J670" s="18"/>
      <c r="K670" s="18"/>
      <c r="L670" s="18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12"/>
      <c r="C671" s="17"/>
      <c r="D671" s="17"/>
      <c r="E671" s="17"/>
      <c r="F671" s="17"/>
      <c r="G671" s="17"/>
      <c r="H671" s="18"/>
      <c r="I671" s="18"/>
      <c r="J671" s="18"/>
      <c r="K671" s="18"/>
      <c r="L671" s="18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12"/>
      <c r="C672" s="17"/>
      <c r="D672" s="17"/>
      <c r="E672" s="17"/>
      <c r="F672" s="17"/>
      <c r="G672" s="17"/>
      <c r="H672" s="18"/>
      <c r="I672" s="18"/>
      <c r="J672" s="18"/>
      <c r="K672" s="18"/>
      <c r="L672" s="18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12"/>
      <c r="C673" s="17"/>
      <c r="D673" s="17"/>
      <c r="E673" s="17"/>
      <c r="F673" s="17"/>
      <c r="G673" s="17"/>
      <c r="H673" s="18"/>
      <c r="I673" s="18"/>
      <c r="J673" s="18"/>
      <c r="K673" s="18"/>
      <c r="L673" s="18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12"/>
      <c r="C674" s="17"/>
      <c r="D674" s="17"/>
      <c r="E674" s="17"/>
      <c r="F674" s="17"/>
      <c r="G674" s="17"/>
      <c r="H674" s="18"/>
      <c r="I674" s="18"/>
      <c r="J674" s="18"/>
      <c r="K674" s="18"/>
      <c r="L674" s="18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12"/>
      <c r="C675" s="17"/>
      <c r="D675" s="17"/>
      <c r="E675" s="17"/>
      <c r="F675" s="17"/>
      <c r="G675" s="17"/>
      <c r="H675" s="18"/>
      <c r="I675" s="18"/>
      <c r="J675" s="18"/>
      <c r="K675" s="18"/>
      <c r="L675" s="18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12"/>
      <c r="C676" s="17"/>
      <c r="D676" s="17"/>
      <c r="E676" s="17"/>
      <c r="F676" s="17"/>
      <c r="G676" s="17"/>
      <c r="H676" s="18"/>
      <c r="I676" s="18"/>
      <c r="J676" s="18"/>
      <c r="K676" s="18"/>
      <c r="L676" s="18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12"/>
      <c r="C677" s="17"/>
      <c r="D677" s="17"/>
      <c r="E677" s="17"/>
      <c r="F677" s="17"/>
      <c r="G677" s="17"/>
      <c r="H677" s="18"/>
      <c r="I677" s="18"/>
      <c r="J677" s="18"/>
      <c r="K677" s="18"/>
      <c r="L677" s="18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12"/>
      <c r="C678" s="17"/>
      <c r="D678" s="17"/>
      <c r="E678" s="17"/>
      <c r="F678" s="17"/>
      <c r="G678" s="17"/>
      <c r="H678" s="18"/>
      <c r="I678" s="18"/>
      <c r="J678" s="18"/>
      <c r="K678" s="18"/>
      <c r="L678" s="18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12"/>
      <c r="C679" s="17"/>
      <c r="D679" s="17"/>
      <c r="E679" s="17"/>
      <c r="F679" s="17"/>
      <c r="G679" s="17"/>
      <c r="H679" s="18"/>
      <c r="I679" s="18"/>
      <c r="J679" s="18"/>
      <c r="K679" s="18"/>
      <c r="L679" s="18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12"/>
      <c r="C680" s="17"/>
      <c r="D680" s="17"/>
      <c r="E680" s="17"/>
      <c r="F680" s="17"/>
      <c r="G680" s="17"/>
      <c r="H680" s="18"/>
      <c r="I680" s="18"/>
      <c r="J680" s="18"/>
      <c r="K680" s="18"/>
      <c r="L680" s="18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12"/>
      <c r="C681" s="17"/>
      <c r="D681" s="17"/>
      <c r="E681" s="17"/>
      <c r="F681" s="17"/>
      <c r="G681" s="17"/>
      <c r="H681" s="18"/>
      <c r="I681" s="18"/>
      <c r="J681" s="18"/>
      <c r="K681" s="18"/>
      <c r="L681" s="18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12"/>
      <c r="C682" s="17"/>
      <c r="D682" s="17"/>
      <c r="E682" s="17"/>
      <c r="F682" s="17"/>
      <c r="G682" s="17"/>
      <c r="H682" s="18"/>
      <c r="I682" s="18"/>
      <c r="J682" s="18"/>
      <c r="K682" s="18"/>
      <c r="L682" s="18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12"/>
      <c r="C683" s="17"/>
      <c r="D683" s="17"/>
      <c r="E683" s="17"/>
      <c r="F683" s="17"/>
      <c r="G683" s="17"/>
      <c r="H683" s="18"/>
      <c r="I683" s="18"/>
      <c r="J683" s="18"/>
      <c r="K683" s="18"/>
      <c r="L683" s="18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12"/>
      <c r="C684" s="17"/>
      <c r="D684" s="17"/>
      <c r="E684" s="17"/>
      <c r="F684" s="17"/>
      <c r="G684" s="17"/>
      <c r="H684" s="18"/>
      <c r="I684" s="18"/>
      <c r="J684" s="18"/>
      <c r="K684" s="18"/>
      <c r="L684" s="18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12"/>
      <c r="C685" s="17"/>
      <c r="D685" s="17"/>
      <c r="E685" s="17"/>
      <c r="F685" s="17"/>
      <c r="G685" s="17"/>
      <c r="H685" s="18"/>
      <c r="I685" s="18"/>
      <c r="J685" s="18"/>
      <c r="K685" s="18"/>
      <c r="L685" s="18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12"/>
      <c r="C686" s="17"/>
      <c r="D686" s="17"/>
      <c r="E686" s="17"/>
      <c r="F686" s="17"/>
      <c r="G686" s="17"/>
      <c r="H686" s="18"/>
      <c r="I686" s="18"/>
      <c r="J686" s="18"/>
      <c r="K686" s="18"/>
      <c r="L686" s="18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12"/>
      <c r="C687" s="17"/>
      <c r="D687" s="17"/>
      <c r="E687" s="17"/>
      <c r="F687" s="17"/>
      <c r="G687" s="17"/>
      <c r="H687" s="18"/>
      <c r="I687" s="18"/>
      <c r="J687" s="18"/>
      <c r="K687" s="18"/>
      <c r="L687" s="18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12"/>
      <c r="C688" s="17"/>
      <c r="D688" s="17"/>
      <c r="E688" s="17"/>
      <c r="F688" s="17"/>
      <c r="G688" s="17"/>
      <c r="H688" s="18"/>
      <c r="I688" s="18"/>
      <c r="J688" s="18"/>
      <c r="K688" s="18"/>
      <c r="L688" s="18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12"/>
      <c r="C689" s="17"/>
      <c r="D689" s="17"/>
      <c r="E689" s="17"/>
      <c r="F689" s="17"/>
      <c r="G689" s="17"/>
      <c r="H689" s="18"/>
      <c r="I689" s="18"/>
      <c r="J689" s="18"/>
      <c r="K689" s="18"/>
      <c r="L689" s="18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12"/>
      <c r="C690" s="17"/>
      <c r="D690" s="17"/>
      <c r="E690" s="17"/>
      <c r="F690" s="17"/>
      <c r="G690" s="17"/>
      <c r="H690" s="18"/>
      <c r="I690" s="18"/>
      <c r="J690" s="18"/>
      <c r="K690" s="18"/>
      <c r="L690" s="18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12"/>
      <c r="C691" s="17"/>
      <c r="D691" s="17"/>
      <c r="E691" s="17"/>
      <c r="F691" s="17"/>
      <c r="G691" s="17"/>
      <c r="H691" s="18"/>
      <c r="I691" s="18"/>
      <c r="J691" s="18"/>
      <c r="K691" s="18"/>
      <c r="L691" s="18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12"/>
      <c r="C692" s="17"/>
      <c r="D692" s="17"/>
      <c r="E692" s="17"/>
      <c r="F692" s="17"/>
      <c r="G692" s="17"/>
      <c r="H692" s="18"/>
      <c r="I692" s="18"/>
      <c r="J692" s="18"/>
      <c r="K692" s="18"/>
      <c r="L692" s="18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12"/>
      <c r="C693" s="17"/>
      <c r="D693" s="17"/>
      <c r="E693" s="17"/>
      <c r="F693" s="17"/>
      <c r="G693" s="17"/>
      <c r="H693" s="18"/>
      <c r="I693" s="18"/>
      <c r="J693" s="18"/>
      <c r="K693" s="18"/>
      <c r="L693" s="18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12"/>
      <c r="C694" s="17"/>
      <c r="D694" s="17"/>
      <c r="E694" s="17"/>
      <c r="F694" s="17"/>
      <c r="G694" s="17"/>
      <c r="H694" s="18"/>
      <c r="I694" s="18"/>
      <c r="J694" s="18"/>
      <c r="K694" s="18"/>
      <c r="L694" s="18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12"/>
      <c r="C695" s="17"/>
      <c r="D695" s="17"/>
      <c r="E695" s="17"/>
      <c r="F695" s="17"/>
      <c r="G695" s="17"/>
      <c r="H695" s="18"/>
      <c r="I695" s="18"/>
      <c r="J695" s="18"/>
      <c r="K695" s="18"/>
      <c r="L695" s="18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12"/>
      <c r="C696" s="17"/>
      <c r="D696" s="17"/>
      <c r="E696" s="17"/>
      <c r="F696" s="17"/>
      <c r="G696" s="17"/>
      <c r="H696" s="18"/>
      <c r="I696" s="18"/>
      <c r="J696" s="18"/>
      <c r="K696" s="18"/>
      <c r="L696" s="18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12"/>
      <c r="C697" s="17"/>
      <c r="D697" s="17"/>
      <c r="E697" s="17"/>
      <c r="F697" s="17"/>
      <c r="G697" s="17"/>
      <c r="H697" s="18"/>
      <c r="I697" s="18"/>
      <c r="J697" s="18"/>
      <c r="K697" s="18"/>
      <c r="L697" s="18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12"/>
      <c r="C698" s="17"/>
      <c r="D698" s="17"/>
      <c r="E698" s="17"/>
      <c r="F698" s="17"/>
      <c r="G698" s="17"/>
      <c r="H698" s="18"/>
      <c r="I698" s="18"/>
      <c r="J698" s="18"/>
      <c r="K698" s="18"/>
      <c r="L698" s="18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12"/>
      <c r="C699" s="17"/>
      <c r="D699" s="17"/>
      <c r="E699" s="17"/>
      <c r="F699" s="17"/>
      <c r="G699" s="17"/>
      <c r="H699" s="18"/>
      <c r="I699" s="18"/>
      <c r="J699" s="18"/>
      <c r="K699" s="18"/>
      <c r="L699" s="18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12"/>
      <c r="C700" s="17"/>
      <c r="D700" s="17"/>
      <c r="E700" s="17"/>
      <c r="F700" s="17"/>
      <c r="G700" s="17"/>
      <c r="H700" s="18"/>
      <c r="I700" s="18"/>
      <c r="J700" s="18"/>
      <c r="K700" s="18"/>
      <c r="L700" s="18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12"/>
      <c r="C701" s="17"/>
      <c r="D701" s="17"/>
      <c r="E701" s="17"/>
      <c r="F701" s="17"/>
      <c r="G701" s="17"/>
      <c r="H701" s="18"/>
      <c r="I701" s="18"/>
      <c r="J701" s="18"/>
      <c r="K701" s="18"/>
      <c r="L701" s="18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12"/>
      <c r="C702" s="17"/>
      <c r="D702" s="17"/>
      <c r="E702" s="17"/>
      <c r="F702" s="17"/>
      <c r="G702" s="17"/>
      <c r="H702" s="18"/>
      <c r="I702" s="18"/>
      <c r="J702" s="18"/>
      <c r="K702" s="18"/>
      <c r="L702" s="18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12"/>
      <c r="C703" s="17"/>
      <c r="D703" s="17"/>
      <c r="E703" s="17"/>
      <c r="F703" s="17"/>
      <c r="G703" s="17"/>
      <c r="H703" s="18"/>
      <c r="I703" s="18"/>
      <c r="J703" s="18"/>
      <c r="K703" s="18"/>
      <c r="L703" s="18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12"/>
      <c r="C704" s="17"/>
      <c r="D704" s="17"/>
      <c r="E704" s="17"/>
      <c r="F704" s="17"/>
      <c r="G704" s="17"/>
      <c r="H704" s="18"/>
      <c r="I704" s="18"/>
      <c r="J704" s="18"/>
      <c r="K704" s="18"/>
      <c r="L704" s="18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12"/>
      <c r="C705" s="17"/>
      <c r="D705" s="17"/>
      <c r="E705" s="17"/>
      <c r="F705" s="17"/>
      <c r="G705" s="17"/>
      <c r="H705" s="18"/>
      <c r="I705" s="18"/>
      <c r="J705" s="18"/>
      <c r="K705" s="18"/>
      <c r="L705" s="18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12"/>
      <c r="C706" s="17"/>
      <c r="D706" s="17"/>
      <c r="E706" s="17"/>
      <c r="F706" s="17"/>
      <c r="G706" s="17"/>
      <c r="H706" s="18"/>
      <c r="I706" s="18"/>
      <c r="J706" s="18"/>
      <c r="K706" s="18"/>
      <c r="L706" s="18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12"/>
      <c r="C707" s="17"/>
      <c r="D707" s="17"/>
      <c r="E707" s="17"/>
      <c r="F707" s="17"/>
      <c r="G707" s="17"/>
      <c r="H707" s="18"/>
      <c r="I707" s="18"/>
      <c r="J707" s="18"/>
      <c r="K707" s="18"/>
      <c r="L707" s="18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12"/>
      <c r="C708" s="17"/>
      <c r="D708" s="17"/>
      <c r="E708" s="17"/>
      <c r="F708" s="17"/>
      <c r="G708" s="17"/>
      <c r="H708" s="18"/>
      <c r="I708" s="18"/>
      <c r="J708" s="18"/>
      <c r="K708" s="18"/>
      <c r="L708" s="18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12"/>
      <c r="C709" s="17"/>
      <c r="D709" s="17"/>
      <c r="E709" s="17"/>
      <c r="F709" s="17"/>
      <c r="G709" s="17"/>
      <c r="H709" s="18"/>
      <c r="I709" s="18"/>
      <c r="J709" s="18"/>
      <c r="K709" s="18"/>
      <c r="L709" s="18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12"/>
      <c r="C710" s="17"/>
      <c r="D710" s="17"/>
      <c r="E710" s="17"/>
      <c r="F710" s="17"/>
      <c r="G710" s="17"/>
      <c r="H710" s="18"/>
      <c r="I710" s="18"/>
      <c r="J710" s="18"/>
      <c r="K710" s="18"/>
      <c r="L710" s="18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12"/>
      <c r="C711" s="17"/>
      <c r="D711" s="17"/>
      <c r="E711" s="17"/>
      <c r="F711" s="17"/>
      <c r="G711" s="17"/>
      <c r="H711" s="18"/>
      <c r="I711" s="18"/>
      <c r="J711" s="18"/>
      <c r="K711" s="18"/>
      <c r="L711" s="18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12"/>
      <c r="C712" s="17"/>
      <c r="D712" s="17"/>
      <c r="E712" s="17"/>
      <c r="F712" s="17"/>
      <c r="G712" s="17"/>
      <c r="H712" s="18"/>
      <c r="I712" s="18"/>
      <c r="J712" s="18"/>
      <c r="K712" s="18"/>
      <c r="L712" s="18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12"/>
      <c r="C713" s="17"/>
      <c r="D713" s="17"/>
      <c r="E713" s="17"/>
      <c r="F713" s="17"/>
      <c r="G713" s="17"/>
      <c r="H713" s="18"/>
      <c r="I713" s="18"/>
      <c r="J713" s="18"/>
      <c r="K713" s="18"/>
      <c r="L713" s="18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12"/>
      <c r="C714" s="17"/>
      <c r="D714" s="17"/>
      <c r="E714" s="17"/>
      <c r="F714" s="17"/>
      <c r="G714" s="17"/>
      <c r="H714" s="18"/>
      <c r="I714" s="18"/>
      <c r="J714" s="18"/>
      <c r="K714" s="18"/>
      <c r="L714" s="18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12"/>
      <c r="C715" s="17"/>
      <c r="D715" s="17"/>
      <c r="E715" s="17"/>
      <c r="F715" s="17"/>
      <c r="G715" s="17"/>
      <c r="H715" s="18"/>
      <c r="I715" s="18"/>
      <c r="J715" s="18"/>
      <c r="K715" s="18"/>
      <c r="L715" s="18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12"/>
      <c r="C716" s="17"/>
      <c r="D716" s="17"/>
      <c r="E716" s="17"/>
      <c r="F716" s="17"/>
      <c r="G716" s="17"/>
      <c r="H716" s="18"/>
      <c r="I716" s="18"/>
      <c r="J716" s="18"/>
      <c r="K716" s="18"/>
      <c r="L716" s="18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12"/>
      <c r="C717" s="17"/>
      <c r="D717" s="17"/>
      <c r="E717" s="17"/>
      <c r="F717" s="17"/>
      <c r="G717" s="17"/>
      <c r="H717" s="18"/>
      <c r="I717" s="18"/>
      <c r="J717" s="18"/>
      <c r="K717" s="18"/>
      <c r="L717" s="18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12"/>
      <c r="C718" s="17"/>
      <c r="D718" s="17"/>
      <c r="E718" s="17"/>
      <c r="F718" s="17"/>
      <c r="G718" s="17"/>
      <c r="H718" s="18"/>
      <c r="I718" s="18"/>
      <c r="J718" s="18"/>
      <c r="K718" s="18"/>
      <c r="L718" s="18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12"/>
      <c r="C719" s="17"/>
      <c r="D719" s="17"/>
      <c r="E719" s="17"/>
      <c r="F719" s="17"/>
      <c r="G719" s="17"/>
      <c r="H719" s="18"/>
      <c r="I719" s="18"/>
      <c r="J719" s="18"/>
      <c r="K719" s="18"/>
      <c r="L719" s="18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12"/>
      <c r="C720" s="17"/>
      <c r="D720" s="17"/>
      <c r="E720" s="17"/>
      <c r="F720" s="17"/>
      <c r="G720" s="17"/>
      <c r="H720" s="18"/>
      <c r="I720" s="18"/>
      <c r="J720" s="18"/>
      <c r="K720" s="18"/>
      <c r="L720" s="18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12"/>
      <c r="C721" s="17"/>
      <c r="D721" s="17"/>
      <c r="E721" s="17"/>
      <c r="F721" s="17"/>
      <c r="G721" s="17"/>
      <c r="H721" s="18"/>
      <c r="I721" s="18"/>
      <c r="J721" s="18"/>
      <c r="K721" s="18"/>
      <c r="L721" s="18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12"/>
      <c r="C722" s="17"/>
      <c r="D722" s="17"/>
      <c r="E722" s="17"/>
      <c r="F722" s="17"/>
      <c r="G722" s="17"/>
      <c r="H722" s="18"/>
      <c r="I722" s="18"/>
      <c r="J722" s="18"/>
      <c r="K722" s="18"/>
      <c r="L722" s="18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12"/>
      <c r="C723" s="17"/>
      <c r="D723" s="17"/>
      <c r="E723" s="17"/>
      <c r="F723" s="17"/>
      <c r="G723" s="17"/>
      <c r="H723" s="18"/>
      <c r="I723" s="18"/>
      <c r="J723" s="18"/>
      <c r="K723" s="18"/>
      <c r="L723" s="18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12"/>
      <c r="C724" s="17"/>
      <c r="D724" s="17"/>
      <c r="E724" s="17"/>
      <c r="F724" s="17"/>
      <c r="G724" s="17"/>
      <c r="H724" s="18"/>
      <c r="I724" s="18"/>
      <c r="J724" s="18"/>
      <c r="K724" s="18"/>
      <c r="L724" s="18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12"/>
      <c r="C725" s="17"/>
      <c r="D725" s="17"/>
      <c r="E725" s="17"/>
      <c r="F725" s="17"/>
      <c r="G725" s="17"/>
      <c r="H725" s="18"/>
      <c r="I725" s="18"/>
      <c r="J725" s="18"/>
      <c r="K725" s="18"/>
      <c r="L725" s="18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12"/>
      <c r="C726" s="17"/>
      <c r="D726" s="17"/>
      <c r="E726" s="17"/>
      <c r="F726" s="17"/>
      <c r="G726" s="17"/>
      <c r="H726" s="18"/>
      <c r="I726" s="18"/>
      <c r="J726" s="18"/>
      <c r="K726" s="18"/>
      <c r="L726" s="18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12"/>
      <c r="C727" s="17"/>
      <c r="D727" s="17"/>
      <c r="E727" s="17"/>
      <c r="F727" s="17"/>
      <c r="G727" s="17"/>
      <c r="H727" s="18"/>
      <c r="I727" s="18"/>
      <c r="J727" s="18"/>
      <c r="K727" s="18"/>
      <c r="L727" s="18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12"/>
      <c r="C728" s="17"/>
      <c r="D728" s="17"/>
      <c r="E728" s="17"/>
      <c r="F728" s="17"/>
      <c r="G728" s="17"/>
      <c r="H728" s="18"/>
      <c r="I728" s="18"/>
      <c r="J728" s="18"/>
      <c r="K728" s="18"/>
      <c r="L728" s="18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12"/>
      <c r="C729" s="17"/>
      <c r="D729" s="17"/>
      <c r="E729" s="17"/>
      <c r="F729" s="17"/>
      <c r="G729" s="17"/>
      <c r="H729" s="18"/>
      <c r="I729" s="18"/>
      <c r="J729" s="18"/>
      <c r="K729" s="18"/>
      <c r="L729" s="18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12"/>
      <c r="C730" s="17"/>
      <c r="D730" s="17"/>
      <c r="E730" s="17"/>
      <c r="F730" s="17"/>
      <c r="G730" s="17"/>
      <c r="H730" s="18"/>
      <c r="I730" s="18"/>
      <c r="J730" s="18"/>
      <c r="K730" s="18"/>
      <c r="L730" s="18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12"/>
      <c r="C731" s="17"/>
      <c r="D731" s="17"/>
      <c r="E731" s="17"/>
      <c r="F731" s="17"/>
      <c r="G731" s="17"/>
      <c r="H731" s="18"/>
      <c r="I731" s="18"/>
      <c r="J731" s="18"/>
      <c r="K731" s="18"/>
      <c r="L731" s="18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12"/>
      <c r="C732" s="17"/>
      <c r="D732" s="17"/>
      <c r="E732" s="17"/>
      <c r="F732" s="17"/>
      <c r="G732" s="17"/>
      <c r="H732" s="18"/>
      <c r="I732" s="18"/>
      <c r="J732" s="18"/>
      <c r="K732" s="18"/>
      <c r="L732" s="18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12"/>
      <c r="C733" s="17"/>
      <c r="D733" s="17"/>
      <c r="E733" s="17"/>
      <c r="F733" s="17"/>
      <c r="G733" s="17"/>
      <c r="H733" s="18"/>
      <c r="I733" s="18"/>
      <c r="J733" s="18"/>
      <c r="K733" s="18"/>
      <c r="L733" s="18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12"/>
      <c r="C734" s="17"/>
      <c r="D734" s="17"/>
      <c r="E734" s="17"/>
      <c r="F734" s="17"/>
      <c r="G734" s="17"/>
      <c r="H734" s="18"/>
      <c r="I734" s="18"/>
      <c r="J734" s="18"/>
      <c r="K734" s="18"/>
      <c r="L734" s="18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12"/>
      <c r="C735" s="17"/>
      <c r="D735" s="17"/>
      <c r="E735" s="17"/>
      <c r="F735" s="17"/>
      <c r="G735" s="17"/>
      <c r="H735" s="18"/>
      <c r="I735" s="18"/>
      <c r="J735" s="18"/>
      <c r="K735" s="18"/>
      <c r="L735" s="18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12"/>
      <c r="C736" s="17"/>
      <c r="D736" s="17"/>
      <c r="E736" s="17"/>
      <c r="F736" s="17"/>
      <c r="G736" s="17"/>
      <c r="H736" s="18"/>
      <c r="I736" s="18"/>
      <c r="J736" s="18"/>
      <c r="K736" s="18"/>
      <c r="L736" s="18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12"/>
      <c r="C737" s="17"/>
      <c r="D737" s="17"/>
      <c r="E737" s="17"/>
      <c r="F737" s="17"/>
      <c r="G737" s="17"/>
      <c r="H737" s="18"/>
      <c r="I737" s="18"/>
      <c r="J737" s="18"/>
      <c r="K737" s="18"/>
      <c r="L737" s="18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12"/>
      <c r="C738" s="17"/>
      <c r="D738" s="17"/>
      <c r="E738" s="17"/>
      <c r="F738" s="17"/>
      <c r="G738" s="17"/>
      <c r="H738" s="18"/>
      <c r="I738" s="18"/>
      <c r="J738" s="18"/>
      <c r="K738" s="18"/>
      <c r="L738" s="18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12"/>
      <c r="C739" s="17"/>
      <c r="D739" s="17"/>
      <c r="E739" s="17"/>
      <c r="F739" s="17"/>
      <c r="G739" s="17"/>
      <c r="H739" s="18"/>
      <c r="I739" s="18"/>
      <c r="J739" s="18"/>
      <c r="K739" s="18"/>
      <c r="L739" s="18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12"/>
      <c r="C740" s="17"/>
      <c r="D740" s="17"/>
      <c r="E740" s="17"/>
      <c r="F740" s="17"/>
      <c r="G740" s="17"/>
      <c r="H740" s="18"/>
      <c r="I740" s="18"/>
      <c r="J740" s="18"/>
      <c r="K740" s="18"/>
      <c r="L740" s="18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12"/>
      <c r="C741" s="17"/>
      <c r="D741" s="17"/>
      <c r="E741" s="17"/>
      <c r="F741" s="17"/>
      <c r="G741" s="17"/>
      <c r="H741" s="18"/>
      <c r="I741" s="18"/>
      <c r="J741" s="18"/>
      <c r="K741" s="18"/>
      <c r="L741" s="18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12"/>
      <c r="C742" s="17"/>
      <c r="D742" s="17"/>
      <c r="E742" s="17"/>
      <c r="F742" s="17"/>
      <c r="G742" s="17"/>
      <c r="H742" s="18"/>
      <c r="I742" s="18"/>
      <c r="J742" s="18"/>
      <c r="K742" s="18"/>
      <c r="L742" s="18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12"/>
      <c r="C743" s="17"/>
      <c r="D743" s="17"/>
      <c r="E743" s="17"/>
      <c r="F743" s="17"/>
      <c r="G743" s="17"/>
      <c r="H743" s="18"/>
      <c r="I743" s="18"/>
      <c r="J743" s="18"/>
      <c r="K743" s="18"/>
      <c r="L743" s="18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12"/>
      <c r="C744" s="17"/>
      <c r="D744" s="17"/>
      <c r="E744" s="17"/>
      <c r="F744" s="17"/>
      <c r="G744" s="17"/>
      <c r="H744" s="18"/>
      <c r="I744" s="18"/>
      <c r="J744" s="18"/>
      <c r="K744" s="18"/>
      <c r="L744" s="18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12"/>
      <c r="C745" s="17"/>
      <c r="D745" s="17"/>
      <c r="E745" s="17"/>
      <c r="F745" s="17"/>
      <c r="G745" s="17"/>
      <c r="H745" s="18"/>
      <c r="I745" s="18"/>
      <c r="J745" s="18"/>
      <c r="K745" s="18"/>
      <c r="L745" s="18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12"/>
      <c r="C746" s="17"/>
      <c r="D746" s="17"/>
      <c r="E746" s="17"/>
      <c r="F746" s="17"/>
      <c r="G746" s="17"/>
      <c r="H746" s="18"/>
      <c r="I746" s="18"/>
      <c r="J746" s="18"/>
      <c r="K746" s="18"/>
      <c r="L746" s="18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12"/>
      <c r="C747" s="17"/>
      <c r="D747" s="17"/>
      <c r="E747" s="17"/>
      <c r="F747" s="17"/>
      <c r="G747" s="17"/>
      <c r="H747" s="18"/>
      <c r="I747" s="18"/>
      <c r="J747" s="18"/>
      <c r="K747" s="18"/>
      <c r="L747" s="18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12"/>
      <c r="C748" s="17"/>
      <c r="D748" s="17"/>
      <c r="E748" s="17"/>
      <c r="F748" s="17"/>
      <c r="G748" s="17"/>
      <c r="H748" s="18"/>
      <c r="I748" s="18"/>
      <c r="J748" s="18"/>
      <c r="K748" s="18"/>
      <c r="L748" s="18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12"/>
      <c r="C749" s="17"/>
      <c r="D749" s="17"/>
      <c r="E749" s="17"/>
      <c r="F749" s="17"/>
      <c r="G749" s="17"/>
      <c r="H749" s="18"/>
      <c r="I749" s="18"/>
      <c r="J749" s="18"/>
      <c r="K749" s="18"/>
      <c r="L749" s="18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12"/>
      <c r="C750" s="17"/>
      <c r="D750" s="17"/>
      <c r="E750" s="17"/>
      <c r="F750" s="17"/>
      <c r="G750" s="17"/>
      <c r="H750" s="18"/>
      <c r="I750" s="18"/>
      <c r="J750" s="18"/>
      <c r="K750" s="18"/>
      <c r="L750" s="18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12"/>
      <c r="C751" s="17"/>
      <c r="D751" s="17"/>
      <c r="E751" s="17"/>
      <c r="F751" s="17"/>
      <c r="G751" s="17"/>
      <c r="H751" s="18"/>
      <c r="I751" s="18"/>
      <c r="J751" s="18"/>
      <c r="K751" s="18"/>
      <c r="L751" s="18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12"/>
      <c r="C752" s="17"/>
      <c r="D752" s="17"/>
      <c r="E752" s="17"/>
      <c r="F752" s="17"/>
      <c r="G752" s="17"/>
      <c r="H752" s="18"/>
      <c r="I752" s="18"/>
      <c r="J752" s="18"/>
      <c r="K752" s="18"/>
      <c r="L752" s="18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12"/>
      <c r="C753" s="17"/>
      <c r="D753" s="17"/>
      <c r="E753" s="17"/>
      <c r="F753" s="17"/>
      <c r="G753" s="17"/>
      <c r="H753" s="18"/>
      <c r="I753" s="18"/>
      <c r="J753" s="18"/>
      <c r="K753" s="18"/>
      <c r="L753" s="18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12"/>
      <c r="C754" s="17"/>
      <c r="D754" s="17"/>
      <c r="E754" s="17"/>
      <c r="F754" s="17"/>
      <c r="G754" s="17"/>
      <c r="H754" s="18"/>
      <c r="I754" s="18"/>
      <c r="J754" s="18"/>
      <c r="K754" s="18"/>
      <c r="L754" s="18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12"/>
      <c r="C755" s="17"/>
      <c r="D755" s="17"/>
      <c r="E755" s="17"/>
      <c r="F755" s="17"/>
      <c r="G755" s="17"/>
      <c r="H755" s="18"/>
      <c r="I755" s="18"/>
      <c r="J755" s="18"/>
      <c r="K755" s="18"/>
      <c r="L755" s="18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12"/>
      <c r="C756" s="17"/>
      <c r="D756" s="17"/>
      <c r="E756" s="17"/>
      <c r="F756" s="17"/>
      <c r="G756" s="17"/>
      <c r="H756" s="18"/>
      <c r="I756" s="18"/>
      <c r="J756" s="18"/>
      <c r="K756" s="18"/>
      <c r="L756" s="18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12"/>
      <c r="C757" s="17"/>
      <c r="D757" s="17"/>
      <c r="E757" s="17"/>
      <c r="F757" s="17"/>
      <c r="G757" s="17"/>
      <c r="H757" s="18"/>
      <c r="I757" s="18"/>
      <c r="J757" s="18"/>
      <c r="K757" s="18"/>
      <c r="L757" s="18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12"/>
      <c r="C758" s="17"/>
      <c r="D758" s="17"/>
      <c r="E758" s="17"/>
      <c r="F758" s="17"/>
      <c r="G758" s="17"/>
      <c r="H758" s="18"/>
      <c r="I758" s="18"/>
      <c r="J758" s="18"/>
      <c r="K758" s="18"/>
      <c r="L758" s="18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12"/>
      <c r="C759" s="17"/>
      <c r="D759" s="17"/>
      <c r="E759" s="17"/>
      <c r="F759" s="17"/>
      <c r="G759" s="17"/>
      <c r="H759" s="18"/>
      <c r="I759" s="18"/>
      <c r="J759" s="18"/>
      <c r="K759" s="18"/>
      <c r="L759" s="18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12"/>
      <c r="C760" s="17"/>
      <c r="D760" s="17"/>
      <c r="E760" s="17"/>
      <c r="F760" s="17"/>
      <c r="G760" s="17"/>
      <c r="H760" s="18"/>
      <c r="I760" s="18"/>
      <c r="J760" s="18"/>
      <c r="K760" s="18"/>
      <c r="L760" s="18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12"/>
      <c r="C761" s="17"/>
      <c r="D761" s="17"/>
      <c r="E761" s="17"/>
      <c r="F761" s="17"/>
      <c r="G761" s="17"/>
      <c r="H761" s="18"/>
      <c r="I761" s="18"/>
      <c r="J761" s="18"/>
      <c r="K761" s="18"/>
      <c r="L761" s="18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12"/>
      <c r="C762" s="17"/>
      <c r="D762" s="17"/>
      <c r="E762" s="17"/>
      <c r="F762" s="17"/>
      <c r="G762" s="17"/>
      <c r="H762" s="18"/>
      <c r="I762" s="18"/>
      <c r="J762" s="18"/>
      <c r="K762" s="18"/>
      <c r="L762" s="18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12"/>
      <c r="C763" s="17"/>
      <c r="D763" s="17"/>
      <c r="E763" s="17"/>
      <c r="F763" s="17"/>
      <c r="G763" s="17"/>
      <c r="H763" s="18"/>
      <c r="I763" s="18"/>
      <c r="J763" s="18"/>
      <c r="K763" s="18"/>
      <c r="L763" s="18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12"/>
      <c r="C764" s="17"/>
      <c r="D764" s="17"/>
      <c r="E764" s="17"/>
      <c r="F764" s="17"/>
      <c r="G764" s="17"/>
      <c r="H764" s="18"/>
      <c r="I764" s="18"/>
      <c r="J764" s="18"/>
      <c r="K764" s="18"/>
      <c r="L764" s="18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12"/>
      <c r="C765" s="17"/>
      <c r="D765" s="17"/>
      <c r="E765" s="17"/>
      <c r="F765" s="17"/>
      <c r="G765" s="17"/>
      <c r="H765" s="18"/>
      <c r="I765" s="18"/>
      <c r="J765" s="18"/>
      <c r="K765" s="18"/>
      <c r="L765" s="18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12"/>
      <c r="C766" s="17"/>
      <c r="D766" s="17"/>
      <c r="E766" s="17"/>
      <c r="F766" s="17"/>
      <c r="G766" s="17"/>
      <c r="H766" s="18"/>
      <c r="I766" s="18"/>
      <c r="J766" s="18"/>
      <c r="K766" s="18"/>
      <c r="L766" s="18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12"/>
      <c r="C767" s="17"/>
      <c r="D767" s="17"/>
      <c r="E767" s="17"/>
      <c r="F767" s="17"/>
      <c r="G767" s="17"/>
      <c r="H767" s="18"/>
      <c r="I767" s="18"/>
      <c r="J767" s="18"/>
      <c r="K767" s="18"/>
      <c r="L767" s="18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12"/>
      <c r="C768" s="17"/>
      <c r="D768" s="17"/>
      <c r="E768" s="17"/>
      <c r="F768" s="17"/>
      <c r="G768" s="17"/>
      <c r="H768" s="18"/>
      <c r="I768" s="18"/>
      <c r="J768" s="18"/>
      <c r="K768" s="18"/>
      <c r="L768" s="18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12"/>
      <c r="C769" s="17"/>
      <c r="D769" s="17"/>
      <c r="E769" s="17"/>
      <c r="F769" s="17"/>
      <c r="G769" s="17"/>
      <c r="H769" s="18"/>
      <c r="I769" s="18"/>
      <c r="J769" s="18"/>
      <c r="K769" s="18"/>
      <c r="L769" s="18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12"/>
      <c r="C770" s="17"/>
      <c r="D770" s="17"/>
      <c r="E770" s="17"/>
      <c r="F770" s="17"/>
      <c r="G770" s="17"/>
      <c r="H770" s="18"/>
      <c r="I770" s="18"/>
      <c r="J770" s="18"/>
      <c r="K770" s="18"/>
      <c r="L770" s="18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12"/>
      <c r="C771" s="17"/>
      <c r="D771" s="17"/>
      <c r="E771" s="17"/>
      <c r="F771" s="17"/>
      <c r="G771" s="17"/>
      <c r="H771" s="18"/>
      <c r="I771" s="18"/>
      <c r="J771" s="18"/>
      <c r="K771" s="18"/>
      <c r="L771" s="18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12"/>
      <c r="C772" s="17"/>
      <c r="D772" s="17"/>
      <c r="E772" s="17"/>
      <c r="F772" s="17"/>
      <c r="G772" s="17"/>
      <c r="H772" s="18"/>
      <c r="I772" s="18"/>
      <c r="J772" s="18"/>
      <c r="K772" s="18"/>
      <c r="L772" s="18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12"/>
      <c r="C773" s="17"/>
      <c r="D773" s="17"/>
      <c r="E773" s="17"/>
      <c r="F773" s="17"/>
      <c r="G773" s="17"/>
      <c r="H773" s="18"/>
      <c r="I773" s="18"/>
      <c r="J773" s="18"/>
      <c r="K773" s="18"/>
      <c r="L773" s="18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12"/>
      <c r="C774" s="17"/>
      <c r="D774" s="17"/>
      <c r="E774" s="17"/>
      <c r="F774" s="17"/>
      <c r="G774" s="17"/>
      <c r="H774" s="18"/>
      <c r="I774" s="18"/>
      <c r="J774" s="18"/>
      <c r="K774" s="18"/>
      <c r="L774" s="18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12"/>
      <c r="C775" s="17"/>
      <c r="D775" s="17"/>
      <c r="E775" s="17"/>
      <c r="F775" s="17"/>
      <c r="G775" s="17"/>
      <c r="H775" s="18"/>
      <c r="I775" s="18"/>
      <c r="J775" s="18"/>
      <c r="K775" s="18"/>
      <c r="L775" s="18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12"/>
      <c r="C776" s="17"/>
      <c r="D776" s="17"/>
      <c r="E776" s="17"/>
      <c r="F776" s="17"/>
      <c r="G776" s="17"/>
      <c r="H776" s="18"/>
      <c r="I776" s="18"/>
      <c r="J776" s="18"/>
      <c r="K776" s="18"/>
      <c r="L776" s="18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12"/>
      <c r="C777" s="17"/>
      <c r="D777" s="17"/>
      <c r="E777" s="17"/>
      <c r="F777" s="17"/>
      <c r="G777" s="17"/>
      <c r="H777" s="18"/>
      <c r="I777" s="18"/>
      <c r="J777" s="18"/>
      <c r="K777" s="18"/>
      <c r="L777" s="18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12"/>
      <c r="C778" s="17"/>
      <c r="D778" s="17"/>
      <c r="E778" s="17"/>
      <c r="F778" s="17"/>
      <c r="G778" s="17"/>
      <c r="H778" s="18"/>
      <c r="I778" s="18"/>
      <c r="J778" s="18"/>
      <c r="K778" s="18"/>
      <c r="L778" s="18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12"/>
      <c r="C779" s="17"/>
      <c r="D779" s="17"/>
      <c r="E779" s="17"/>
      <c r="F779" s="17"/>
      <c r="G779" s="17"/>
      <c r="H779" s="18"/>
      <c r="I779" s="18"/>
      <c r="J779" s="18"/>
      <c r="K779" s="18"/>
      <c r="L779" s="18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12"/>
      <c r="C780" s="17"/>
      <c r="D780" s="17"/>
      <c r="E780" s="17"/>
      <c r="F780" s="17"/>
      <c r="G780" s="17"/>
      <c r="H780" s="18"/>
      <c r="I780" s="18"/>
      <c r="J780" s="18"/>
      <c r="K780" s="18"/>
      <c r="L780" s="18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12"/>
      <c r="C781" s="17"/>
      <c r="D781" s="17"/>
      <c r="E781" s="17"/>
      <c r="F781" s="17"/>
      <c r="G781" s="17"/>
      <c r="H781" s="18"/>
      <c r="I781" s="18"/>
      <c r="J781" s="18"/>
      <c r="K781" s="18"/>
      <c r="L781" s="18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12"/>
      <c r="C782" s="17"/>
      <c r="D782" s="17"/>
      <c r="E782" s="17"/>
      <c r="F782" s="17"/>
      <c r="G782" s="17"/>
      <c r="H782" s="18"/>
      <c r="I782" s="18"/>
      <c r="J782" s="18"/>
      <c r="K782" s="18"/>
      <c r="L782" s="18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12"/>
      <c r="C783" s="17"/>
      <c r="D783" s="17"/>
      <c r="E783" s="17"/>
      <c r="F783" s="17"/>
      <c r="G783" s="17"/>
      <c r="H783" s="18"/>
      <c r="I783" s="18"/>
      <c r="J783" s="18"/>
      <c r="K783" s="18"/>
      <c r="L783" s="18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12"/>
      <c r="C784" s="17"/>
      <c r="D784" s="17"/>
      <c r="E784" s="17"/>
      <c r="F784" s="17"/>
      <c r="G784" s="17"/>
      <c r="H784" s="18"/>
      <c r="I784" s="18"/>
      <c r="J784" s="18"/>
      <c r="K784" s="18"/>
      <c r="L784" s="18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12"/>
      <c r="C785" s="17"/>
      <c r="D785" s="17"/>
      <c r="E785" s="17"/>
      <c r="F785" s="17"/>
      <c r="G785" s="17"/>
      <c r="H785" s="18"/>
      <c r="I785" s="18"/>
      <c r="J785" s="18"/>
      <c r="K785" s="18"/>
      <c r="L785" s="18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12"/>
      <c r="C786" s="17"/>
      <c r="D786" s="17"/>
      <c r="E786" s="17"/>
      <c r="F786" s="17"/>
      <c r="G786" s="17"/>
      <c r="H786" s="18"/>
      <c r="I786" s="18"/>
      <c r="J786" s="18"/>
      <c r="K786" s="18"/>
      <c r="L786" s="18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12"/>
      <c r="C787" s="17"/>
      <c r="D787" s="17"/>
      <c r="E787" s="17"/>
      <c r="F787" s="17"/>
      <c r="G787" s="17"/>
      <c r="H787" s="18"/>
      <c r="I787" s="18"/>
      <c r="J787" s="18"/>
      <c r="K787" s="18"/>
      <c r="L787" s="18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12"/>
      <c r="C788" s="17"/>
      <c r="D788" s="17"/>
      <c r="E788" s="17"/>
      <c r="F788" s="17"/>
      <c r="G788" s="17"/>
      <c r="H788" s="18"/>
      <c r="I788" s="18"/>
      <c r="J788" s="18"/>
      <c r="K788" s="18"/>
      <c r="L788" s="18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12"/>
      <c r="C789" s="17"/>
      <c r="D789" s="17"/>
      <c r="E789" s="17"/>
      <c r="F789" s="17"/>
      <c r="G789" s="17"/>
      <c r="H789" s="18"/>
      <c r="I789" s="18"/>
      <c r="J789" s="18"/>
      <c r="K789" s="18"/>
      <c r="L789" s="18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12"/>
      <c r="C790" s="17"/>
      <c r="D790" s="17"/>
      <c r="E790" s="17"/>
      <c r="F790" s="17"/>
      <c r="G790" s="17"/>
      <c r="H790" s="18"/>
      <c r="I790" s="18"/>
      <c r="J790" s="18"/>
      <c r="K790" s="18"/>
      <c r="L790" s="18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12"/>
      <c r="C791" s="17"/>
      <c r="D791" s="17"/>
      <c r="E791" s="17"/>
      <c r="F791" s="17"/>
      <c r="G791" s="17"/>
      <c r="H791" s="18"/>
      <c r="I791" s="18"/>
      <c r="J791" s="18"/>
      <c r="K791" s="18"/>
      <c r="L791" s="18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12"/>
      <c r="C792" s="17"/>
      <c r="D792" s="17"/>
      <c r="E792" s="17"/>
      <c r="F792" s="17"/>
      <c r="G792" s="17"/>
      <c r="H792" s="18"/>
      <c r="I792" s="18"/>
      <c r="J792" s="18"/>
      <c r="K792" s="18"/>
      <c r="L792" s="18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12"/>
      <c r="C793" s="17"/>
      <c r="D793" s="17"/>
      <c r="E793" s="17"/>
      <c r="F793" s="17"/>
      <c r="G793" s="17"/>
      <c r="H793" s="18"/>
      <c r="I793" s="18"/>
      <c r="J793" s="18"/>
      <c r="K793" s="18"/>
      <c r="L793" s="18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12"/>
      <c r="C794" s="17"/>
      <c r="D794" s="17"/>
      <c r="E794" s="17"/>
      <c r="F794" s="17"/>
      <c r="G794" s="17"/>
      <c r="H794" s="18"/>
      <c r="I794" s="18"/>
      <c r="J794" s="18"/>
      <c r="K794" s="18"/>
      <c r="L794" s="18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12"/>
      <c r="C795" s="17"/>
      <c r="D795" s="17"/>
      <c r="E795" s="17"/>
      <c r="F795" s="17"/>
      <c r="G795" s="17"/>
      <c r="H795" s="18"/>
      <c r="I795" s="18"/>
      <c r="J795" s="18"/>
      <c r="K795" s="18"/>
      <c r="L795" s="18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12"/>
      <c r="C796" s="17"/>
      <c r="D796" s="17"/>
      <c r="E796" s="17"/>
      <c r="F796" s="17"/>
      <c r="G796" s="17"/>
      <c r="H796" s="18"/>
      <c r="I796" s="18"/>
      <c r="J796" s="18"/>
      <c r="K796" s="18"/>
      <c r="L796" s="18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12"/>
      <c r="C797" s="17"/>
      <c r="D797" s="17"/>
      <c r="E797" s="17"/>
      <c r="F797" s="17"/>
      <c r="G797" s="17"/>
      <c r="H797" s="18"/>
      <c r="I797" s="18"/>
      <c r="J797" s="18"/>
      <c r="K797" s="18"/>
      <c r="L797" s="18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12"/>
      <c r="C798" s="17"/>
      <c r="D798" s="17"/>
      <c r="E798" s="17"/>
      <c r="F798" s="17"/>
      <c r="G798" s="17"/>
      <c r="H798" s="18"/>
      <c r="I798" s="18"/>
      <c r="J798" s="18"/>
      <c r="K798" s="18"/>
      <c r="L798" s="18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12"/>
      <c r="C799" s="17"/>
      <c r="D799" s="17"/>
      <c r="E799" s="17"/>
      <c r="F799" s="17"/>
      <c r="G799" s="17"/>
      <c r="H799" s="18"/>
      <c r="I799" s="18"/>
      <c r="J799" s="18"/>
      <c r="K799" s="18"/>
      <c r="L799" s="18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12"/>
      <c r="C800" s="17"/>
      <c r="D800" s="17"/>
      <c r="E800" s="17"/>
      <c r="F800" s="17"/>
      <c r="G800" s="17"/>
      <c r="H800" s="18"/>
      <c r="I800" s="18"/>
      <c r="J800" s="18"/>
      <c r="K800" s="18"/>
      <c r="L800" s="18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12"/>
      <c r="C801" s="17"/>
      <c r="D801" s="17"/>
      <c r="E801" s="17"/>
      <c r="F801" s="17"/>
      <c r="G801" s="17"/>
      <c r="H801" s="18"/>
      <c r="I801" s="18"/>
      <c r="J801" s="18"/>
      <c r="K801" s="18"/>
      <c r="L801" s="18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12"/>
      <c r="C802" s="17"/>
      <c r="D802" s="17"/>
      <c r="E802" s="17"/>
      <c r="F802" s="17"/>
      <c r="G802" s="17"/>
      <c r="H802" s="18"/>
      <c r="I802" s="18"/>
      <c r="J802" s="18"/>
      <c r="K802" s="18"/>
      <c r="L802" s="18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12"/>
      <c r="C803" s="17"/>
      <c r="D803" s="17"/>
      <c r="E803" s="17"/>
      <c r="F803" s="17"/>
      <c r="G803" s="17"/>
      <c r="H803" s="18"/>
      <c r="I803" s="18"/>
      <c r="J803" s="18"/>
      <c r="K803" s="18"/>
      <c r="L803" s="18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12"/>
      <c r="C804" s="17"/>
      <c r="D804" s="17"/>
      <c r="E804" s="17"/>
      <c r="F804" s="17"/>
      <c r="G804" s="17"/>
      <c r="H804" s="18"/>
      <c r="I804" s="18"/>
      <c r="J804" s="18"/>
      <c r="K804" s="18"/>
      <c r="L804" s="18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12"/>
      <c r="C805" s="17"/>
      <c r="D805" s="17"/>
      <c r="E805" s="17"/>
      <c r="F805" s="17"/>
      <c r="G805" s="17"/>
      <c r="H805" s="18"/>
      <c r="I805" s="18"/>
      <c r="J805" s="18"/>
      <c r="K805" s="18"/>
      <c r="L805" s="18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12"/>
      <c r="C806" s="17"/>
      <c r="D806" s="17"/>
      <c r="E806" s="17"/>
      <c r="F806" s="17"/>
      <c r="G806" s="17"/>
      <c r="H806" s="18"/>
      <c r="I806" s="18"/>
      <c r="J806" s="18"/>
      <c r="K806" s="18"/>
      <c r="L806" s="18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12"/>
      <c r="C807" s="17"/>
      <c r="D807" s="17"/>
      <c r="E807" s="17"/>
      <c r="F807" s="17"/>
      <c r="G807" s="17"/>
      <c r="H807" s="18"/>
      <c r="I807" s="18"/>
      <c r="J807" s="18"/>
      <c r="K807" s="18"/>
      <c r="L807" s="18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12"/>
      <c r="C808" s="17"/>
      <c r="D808" s="17"/>
      <c r="E808" s="17"/>
      <c r="F808" s="17"/>
      <c r="G808" s="17"/>
      <c r="H808" s="18"/>
      <c r="I808" s="18"/>
      <c r="J808" s="18"/>
      <c r="K808" s="18"/>
      <c r="L808" s="18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12"/>
      <c r="C809" s="17"/>
      <c r="D809" s="17"/>
      <c r="E809" s="17"/>
      <c r="F809" s="17"/>
      <c r="G809" s="17"/>
      <c r="H809" s="18"/>
      <c r="I809" s="18"/>
      <c r="J809" s="18"/>
      <c r="K809" s="18"/>
      <c r="L809" s="18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12"/>
      <c r="C810" s="17"/>
      <c r="D810" s="17"/>
      <c r="E810" s="17"/>
      <c r="F810" s="17"/>
      <c r="G810" s="17"/>
      <c r="H810" s="18"/>
      <c r="I810" s="18"/>
      <c r="J810" s="18"/>
      <c r="K810" s="18"/>
      <c r="L810" s="18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12"/>
      <c r="C811" s="17"/>
      <c r="D811" s="17"/>
      <c r="E811" s="17"/>
      <c r="F811" s="17"/>
      <c r="G811" s="17"/>
      <c r="H811" s="18"/>
      <c r="I811" s="18"/>
      <c r="J811" s="18"/>
      <c r="K811" s="18"/>
      <c r="L811" s="18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12"/>
      <c r="C812" s="17"/>
      <c r="D812" s="17"/>
      <c r="E812" s="17"/>
      <c r="F812" s="17"/>
      <c r="G812" s="17"/>
      <c r="H812" s="18"/>
      <c r="I812" s="18"/>
      <c r="J812" s="18"/>
      <c r="K812" s="18"/>
      <c r="L812" s="18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12"/>
      <c r="C813" s="17"/>
      <c r="D813" s="17"/>
      <c r="E813" s="17"/>
      <c r="F813" s="17"/>
      <c r="G813" s="17"/>
      <c r="H813" s="18"/>
      <c r="I813" s="18"/>
      <c r="J813" s="18"/>
      <c r="K813" s="18"/>
      <c r="L813" s="18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12"/>
      <c r="C814" s="17"/>
      <c r="D814" s="17"/>
      <c r="E814" s="17"/>
      <c r="F814" s="17"/>
      <c r="G814" s="17"/>
      <c r="H814" s="18"/>
      <c r="I814" s="18"/>
      <c r="J814" s="18"/>
      <c r="K814" s="18"/>
      <c r="L814" s="18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12"/>
      <c r="C815" s="17"/>
      <c r="D815" s="17"/>
      <c r="E815" s="17"/>
      <c r="F815" s="17"/>
      <c r="G815" s="17"/>
      <c r="H815" s="18"/>
      <c r="I815" s="18"/>
      <c r="J815" s="18"/>
      <c r="K815" s="18"/>
      <c r="L815" s="18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12"/>
      <c r="C816" s="17"/>
      <c r="D816" s="17"/>
      <c r="E816" s="17"/>
      <c r="F816" s="17"/>
      <c r="G816" s="17"/>
      <c r="H816" s="18"/>
      <c r="I816" s="18"/>
      <c r="J816" s="18"/>
      <c r="K816" s="18"/>
      <c r="L816" s="18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12"/>
      <c r="C817" s="17"/>
      <c r="D817" s="17"/>
      <c r="E817" s="17"/>
      <c r="F817" s="17"/>
      <c r="G817" s="17"/>
      <c r="H817" s="18"/>
      <c r="I817" s="18"/>
      <c r="J817" s="18"/>
      <c r="K817" s="18"/>
      <c r="L817" s="18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12"/>
      <c r="C818" s="17"/>
      <c r="D818" s="17"/>
      <c r="E818" s="17"/>
      <c r="F818" s="17"/>
      <c r="G818" s="17"/>
      <c r="H818" s="18"/>
      <c r="I818" s="18"/>
      <c r="J818" s="18"/>
      <c r="K818" s="18"/>
      <c r="L818" s="18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12"/>
      <c r="C819" s="17"/>
      <c r="D819" s="17"/>
      <c r="E819" s="17"/>
      <c r="F819" s="17"/>
      <c r="G819" s="17"/>
      <c r="H819" s="18"/>
      <c r="I819" s="18"/>
      <c r="J819" s="18"/>
      <c r="K819" s="18"/>
      <c r="L819" s="18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12"/>
      <c r="C820" s="17"/>
      <c r="D820" s="17"/>
      <c r="E820" s="17"/>
      <c r="F820" s="17"/>
      <c r="G820" s="17"/>
      <c r="H820" s="18"/>
      <c r="I820" s="18"/>
      <c r="J820" s="18"/>
      <c r="K820" s="18"/>
      <c r="L820" s="18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12"/>
      <c r="C821" s="17"/>
      <c r="D821" s="17"/>
      <c r="E821" s="17"/>
      <c r="F821" s="17"/>
      <c r="G821" s="17"/>
      <c r="H821" s="18"/>
      <c r="I821" s="18"/>
      <c r="J821" s="18"/>
      <c r="K821" s="18"/>
      <c r="L821" s="18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12"/>
      <c r="C822" s="17"/>
      <c r="D822" s="17"/>
      <c r="E822" s="17"/>
      <c r="F822" s="17"/>
      <c r="G822" s="17"/>
      <c r="H822" s="18"/>
      <c r="I822" s="18"/>
      <c r="J822" s="18"/>
      <c r="K822" s="18"/>
      <c r="L822" s="18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12"/>
      <c r="C823" s="17"/>
      <c r="D823" s="17"/>
      <c r="E823" s="17"/>
      <c r="F823" s="17"/>
      <c r="G823" s="17"/>
      <c r="H823" s="18"/>
      <c r="I823" s="18"/>
      <c r="J823" s="18"/>
      <c r="K823" s="18"/>
      <c r="L823" s="18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12"/>
      <c r="C824" s="17"/>
      <c r="D824" s="17"/>
      <c r="E824" s="17"/>
      <c r="F824" s="17"/>
      <c r="G824" s="17"/>
      <c r="H824" s="18"/>
      <c r="I824" s="18"/>
      <c r="J824" s="18"/>
      <c r="K824" s="18"/>
      <c r="L824" s="18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12"/>
      <c r="C825" s="17"/>
      <c r="D825" s="17"/>
      <c r="E825" s="17"/>
      <c r="F825" s="17"/>
      <c r="G825" s="17"/>
      <c r="H825" s="18"/>
      <c r="I825" s="18"/>
      <c r="J825" s="18"/>
      <c r="K825" s="18"/>
      <c r="L825" s="18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12"/>
      <c r="C826" s="17"/>
      <c r="D826" s="17"/>
      <c r="E826" s="17"/>
      <c r="F826" s="17"/>
      <c r="G826" s="17"/>
      <c r="H826" s="18"/>
      <c r="I826" s="18"/>
      <c r="J826" s="18"/>
      <c r="K826" s="18"/>
      <c r="L826" s="18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12"/>
      <c r="C827" s="17"/>
      <c r="D827" s="17"/>
      <c r="E827" s="17"/>
      <c r="F827" s="17"/>
      <c r="G827" s="17"/>
      <c r="H827" s="18"/>
      <c r="I827" s="18"/>
      <c r="J827" s="18"/>
      <c r="K827" s="18"/>
      <c r="L827" s="18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12"/>
      <c r="C828" s="17"/>
      <c r="D828" s="17"/>
      <c r="E828" s="17"/>
      <c r="F828" s="17"/>
      <c r="G828" s="17"/>
      <c r="H828" s="18"/>
      <c r="I828" s="18"/>
      <c r="J828" s="18"/>
      <c r="K828" s="18"/>
      <c r="L828" s="18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12"/>
      <c r="C829" s="17"/>
      <c r="D829" s="17"/>
      <c r="E829" s="17"/>
      <c r="F829" s="17"/>
      <c r="G829" s="17"/>
      <c r="H829" s="18"/>
      <c r="I829" s="18"/>
      <c r="J829" s="18"/>
      <c r="K829" s="18"/>
      <c r="L829" s="18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12"/>
      <c r="C830" s="17"/>
      <c r="D830" s="17"/>
      <c r="E830" s="17"/>
      <c r="F830" s="17"/>
      <c r="G830" s="17"/>
      <c r="H830" s="18"/>
      <c r="I830" s="18"/>
      <c r="J830" s="18"/>
      <c r="K830" s="18"/>
      <c r="L830" s="18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12"/>
      <c r="C831" s="17"/>
      <c r="D831" s="17"/>
      <c r="E831" s="17"/>
      <c r="F831" s="17"/>
      <c r="G831" s="17"/>
      <c r="H831" s="18"/>
      <c r="I831" s="18"/>
      <c r="J831" s="18"/>
      <c r="K831" s="18"/>
      <c r="L831" s="18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12"/>
      <c r="C832" s="17"/>
      <c r="D832" s="17"/>
      <c r="E832" s="17"/>
      <c r="F832" s="17"/>
      <c r="G832" s="17"/>
      <c r="H832" s="18"/>
      <c r="I832" s="18"/>
      <c r="J832" s="18"/>
      <c r="K832" s="18"/>
      <c r="L832" s="18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12"/>
      <c r="C833" s="17"/>
      <c r="D833" s="17"/>
      <c r="E833" s="17"/>
      <c r="F833" s="17"/>
      <c r="G833" s="17"/>
      <c r="H833" s="18"/>
      <c r="I833" s="18"/>
      <c r="J833" s="18"/>
      <c r="K833" s="18"/>
      <c r="L833" s="18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12"/>
      <c r="C834" s="17"/>
      <c r="D834" s="17"/>
      <c r="E834" s="17"/>
      <c r="F834" s="17"/>
      <c r="G834" s="17"/>
      <c r="H834" s="18"/>
      <c r="I834" s="18"/>
      <c r="J834" s="18"/>
      <c r="K834" s="18"/>
      <c r="L834" s="18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12"/>
      <c r="C835" s="17"/>
      <c r="D835" s="17"/>
      <c r="E835" s="17"/>
      <c r="F835" s="17"/>
      <c r="G835" s="17"/>
      <c r="H835" s="18"/>
      <c r="I835" s="18"/>
      <c r="J835" s="18"/>
      <c r="K835" s="18"/>
      <c r="L835" s="18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12"/>
      <c r="C836" s="17"/>
      <c r="D836" s="17"/>
      <c r="E836" s="17"/>
      <c r="F836" s="17"/>
      <c r="G836" s="17"/>
      <c r="H836" s="18"/>
      <c r="I836" s="18"/>
      <c r="J836" s="18"/>
      <c r="K836" s="18"/>
      <c r="L836" s="18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12"/>
      <c r="C837" s="17"/>
      <c r="D837" s="17"/>
      <c r="E837" s="17"/>
      <c r="F837" s="17"/>
      <c r="G837" s="17"/>
      <c r="H837" s="18"/>
      <c r="I837" s="18"/>
      <c r="J837" s="18"/>
      <c r="K837" s="18"/>
      <c r="L837" s="18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12"/>
      <c r="C838" s="17"/>
      <c r="D838" s="17"/>
      <c r="E838" s="17"/>
      <c r="F838" s="17"/>
      <c r="G838" s="17"/>
      <c r="H838" s="18"/>
      <c r="I838" s="18"/>
      <c r="J838" s="18"/>
      <c r="K838" s="18"/>
      <c r="L838" s="18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12"/>
      <c r="C839" s="17"/>
      <c r="D839" s="17"/>
      <c r="E839" s="17"/>
      <c r="F839" s="17"/>
      <c r="G839" s="17"/>
      <c r="H839" s="18"/>
      <c r="I839" s="18"/>
      <c r="J839" s="18"/>
      <c r="K839" s="18"/>
      <c r="L839" s="18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12"/>
      <c r="C840" s="17"/>
      <c r="D840" s="17"/>
      <c r="E840" s="17"/>
      <c r="F840" s="17"/>
      <c r="G840" s="17"/>
      <c r="H840" s="18"/>
      <c r="I840" s="18"/>
      <c r="J840" s="18"/>
      <c r="K840" s="18"/>
      <c r="L840" s="18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12"/>
      <c r="C841" s="17"/>
      <c r="D841" s="17"/>
      <c r="E841" s="17"/>
      <c r="F841" s="17"/>
      <c r="G841" s="17"/>
      <c r="H841" s="18"/>
      <c r="I841" s="18"/>
      <c r="J841" s="18"/>
      <c r="K841" s="18"/>
      <c r="L841" s="18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12"/>
      <c r="C842" s="17"/>
      <c r="D842" s="17"/>
      <c r="E842" s="17"/>
      <c r="F842" s="17"/>
      <c r="G842" s="17"/>
      <c r="H842" s="18"/>
      <c r="I842" s="18"/>
      <c r="J842" s="18"/>
      <c r="K842" s="18"/>
      <c r="L842" s="18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12"/>
      <c r="C843" s="17"/>
      <c r="D843" s="17"/>
      <c r="E843" s="17"/>
      <c r="F843" s="17"/>
      <c r="G843" s="17"/>
      <c r="H843" s="18"/>
      <c r="I843" s="18"/>
      <c r="J843" s="18"/>
      <c r="K843" s="18"/>
      <c r="L843" s="18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12"/>
      <c r="C844" s="17"/>
      <c r="D844" s="17"/>
      <c r="E844" s="17"/>
      <c r="F844" s="17"/>
      <c r="G844" s="17"/>
      <c r="H844" s="18"/>
      <c r="I844" s="18"/>
      <c r="J844" s="18"/>
      <c r="K844" s="18"/>
      <c r="L844" s="18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12"/>
      <c r="C845" s="17"/>
      <c r="D845" s="17"/>
      <c r="E845" s="17"/>
      <c r="F845" s="17"/>
      <c r="G845" s="17"/>
      <c r="H845" s="18"/>
      <c r="I845" s="18"/>
      <c r="J845" s="18"/>
      <c r="K845" s="18"/>
      <c r="L845" s="18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12"/>
      <c r="C846" s="17"/>
      <c r="D846" s="17"/>
      <c r="E846" s="17"/>
      <c r="F846" s="17"/>
      <c r="G846" s="17"/>
      <c r="H846" s="18"/>
      <c r="I846" s="18"/>
      <c r="J846" s="18"/>
      <c r="K846" s="18"/>
      <c r="L846" s="18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12"/>
      <c r="C847" s="17"/>
      <c r="D847" s="17"/>
      <c r="E847" s="17"/>
      <c r="F847" s="17"/>
      <c r="G847" s="17"/>
      <c r="H847" s="18"/>
      <c r="I847" s="18"/>
      <c r="J847" s="18"/>
      <c r="K847" s="18"/>
      <c r="L847" s="18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12"/>
      <c r="C848" s="17"/>
      <c r="D848" s="17"/>
      <c r="E848" s="17"/>
      <c r="F848" s="17"/>
      <c r="G848" s="17"/>
      <c r="H848" s="18"/>
      <c r="I848" s="18"/>
      <c r="J848" s="18"/>
      <c r="K848" s="18"/>
      <c r="L848" s="18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12"/>
      <c r="C849" s="17"/>
      <c r="D849" s="17"/>
      <c r="E849" s="17"/>
      <c r="F849" s="17"/>
      <c r="G849" s="17"/>
      <c r="H849" s="18"/>
      <c r="I849" s="18"/>
      <c r="J849" s="18"/>
      <c r="K849" s="18"/>
      <c r="L849" s="18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12"/>
      <c r="C850" s="17"/>
      <c r="D850" s="17"/>
      <c r="E850" s="17"/>
      <c r="F850" s="17"/>
      <c r="G850" s="17"/>
      <c r="H850" s="18"/>
      <c r="I850" s="18"/>
      <c r="J850" s="18"/>
      <c r="K850" s="18"/>
      <c r="L850" s="18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12"/>
      <c r="C851" s="17"/>
      <c r="D851" s="17"/>
      <c r="E851" s="17"/>
      <c r="F851" s="17"/>
      <c r="G851" s="17"/>
      <c r="H851" s="18"/>
      <c r="I851" s="18"/>
      <c r="J851" s="18"/>
      <c r="K851" s="18"/>
      <c r="L851" s="18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12"/>
      <c r="C852" s="17"/>
      <c r="D852" s="17"/>
      <c r="E852" s="17"/>
      <c r="F852" s="17"/>
      <c r="G852" s="17"/>
      <c r="H852" s="18"/>
      <c r="I852" s="18"/>
      <c r="J852" s="18"/>
      <c r="K852" s="18"/>
      <c r="L852" s="18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12"/>
      <c r="C853" s="17"/>
      <c r="D853" s="17"/>
      <c r="E853" s="17"/>
      <c r="F853" s="17"/>
      <c r="G853" s="17"/>
      <c r="H853" s="18"/>
      <c r="I853" s="18"/>
      <c r="J853" s="18"/>
      <c r="K853" s="18"/>
      <c r="L853" s="18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12"/>
      <c r="C854" s="17"/>
      <c r="D854" s="17"/>
      <c r="E854" s="17"/>
      <c r="F854" s="17"/>
      <c r="G854" s="17"/>
      <c r="H854" s="18"/>
      <c r="I854" s="18"/>
      <c r="J854" s="18"/>
      <c r="K854" s="18"/>
      <c r="L854" s="18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12"/>
      <c r="C855" s="17"/>
      <c r="D855" s="17"/>
      <c r="E855" s="17"/>
      <c r="F855" s="17"/>
      <c r="G855" s="17"/>
      <c r="H855" s="18"/>
      <c r="I855" s="18"/>
      <c r="J855" s="18"/>
      <c r="K855" s="18"/>
      <c r="L855" s="18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12"/>
      <c r="C856" s="17"/>
      <c r="D856" s="17"/>
      <c r="E856" s="17"/>
      <c r="F856" s="17"/>
      <c r="G856" s="17"/>
      <c r="H856" s="18"/>
      <c r="I856" s="18"/>
      <c r="J856" s="18"/>
      <c r="K856" s="18"/>
      <c r="L856" s="18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12"/>
      <c r="C857" s="17"/>
      <c r="D857" s="17"/>
      <c r="E857" s="17"/>
      <c r="F857" s="17"/>
      <c r="G857" s="17"/>
      <c r="H857" s="18"/>
      <c r="I857" s="18"/>
      <c r="J857" s="18"/>
      <c r="K857" s="18"/>
      <c r="L857" s="18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12"/>
      <c r="C858" s="17"/>
      <c r="D858" s="17"/>
      <c r="E858" s="17"/>
      <c r="F858" s="17"/>
      <c r="G858" s="17"/>
      <c r="H858" s="18"/>
      <c r="I858" s="18"/>
      <c r="J858" s="18"/>
      <c r="K858" s="18"/>
      <c r="L858" s="18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12"/>
      <c r="C859" s="17"/>
      <c r="D859" s="17"/>
      <c r="E859" s="17"/>
      <c r="F859" s="17"/>
      <c r="G859" s="17"/>
      <c r="H859" s="18"/>
      <c r="I859" s="18"/>
      <c r="J859" s="18"/>
      <c r="K859" s="18"/>
      <c r="L859" s="18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12"/>
      <c r="C860" s="17"/>
      <c r="D860" s="17"/>
      <c r="E860" s="17"/>
      <c r="F860" s="17"/>
      <c r="G860" s="17"/>
      <c r="H860" s="18"/>
      <c r="I860" s="18"/>
      <c r="J860" s="18"/>
      <c r="K860" s="18"/>
      <c r="L860" s="18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12"/>
      <c r="C861" s="17"/>
      <c r="D861" s="17"/>
      <c r="E861" s="17"/>
      <c r="F861" s="17"/>
      <c r="G861" s="17"/>
      <c r="H861" s="18"/>
      <c r="I861" s="18"/>
      <c r="J861" s="18"/>
      <c r="K861" s="18"/>
      <c r="L861" s="18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12"/>
      <c r="C862" s="17"/>
      <c r="D862" s="17"/>
      <c r="E862" s="17"/>
      <c r="F862" s="17"/>
      <c r="G862" s="17"/>
      <c r="H862" s="18"/>
      <c r="I862" s="18"/>
      <c r="J862" s="18"/>
      <c r="K862" s="18"/>
      <c r="L862" s="18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12"/>
      <c r="C863" s="17"/>
      <c r="D863" s="17"/>
      <c r="E863" s="17"/>
      <c r="F863" s="17"/>
      <c r="G863" s="17"/>
      <c r="H863" s="18"/>
      <c r="I863" s="18"/>
      <c r="J863" s="18"/>
      <c r="K863" s="18"/>
      <c r="L863" s="18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12"/>
      <c r="C864" s="17"/>
      <c r="D864" s="17"/>
      <c r="E864" s="17"/>
      <c r="F864" s="17"/>
      <c r="G864" s="17"/>
      <c r="H864" s="18"/>
      <c r="I864" s="18"/>
      <c r="J864" s="18"/>
      <c r="K864" s="18"/>
      <c r="L864" s="18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12"/>
      <c r="C865" s="17"/>
      <c r="D865" s="17"/>
      <c r="E865" s="17"/>
      <c r="F865" s="17"/>
      <c r="G865" s="17"/>
      <c r="H865" s="18"/>
      <c r="I865" s="18"/>
      <c r="J865" s="18"/>
      <c r="K865" s="18"/>
      <c r="L865" s="18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12"/>
      <c r="C866" s="17"/>
      <c r="D866" s="17"/>
      <c r="E866" s="17"/>
      <c r="F866" s="17"/>
      <c r="G866" s="17"/>
      <c r="H866" s="18"/>
      <c r="I866" s="18"/>
      <c r="J866" s="18"/>
      <c r="K866" s="18"/>
      <c r="L866" s="18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12"/>
      <c r="C867" s="17"/>
      <c r="D867" s="17"/>
      <c r="E867" s="17"/>
      <c r="F867" s="17"/>
      <c r="G867" s="17"/>
      <c r="H867" s="18"/>
      <c r="I867" s="18"/>
      <c r="J867" s="18"/>
      <c r="K867" s="18"/>
      <c r="L867" s="18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12"/>
      <c r="C868" s="17"/>
      <c r="D868" s="17"/>
      <c r="E868" s="17"/>
      <c r="F868" s="17"/>
      <c r="G868" s="17"/>
      <c r="H868" s="18"/>
      <c r="I868" s="18"/>
      <c r="J868" s="18"/>
      <c r="K868" s="18"/>
      <c r="L868" s="18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12"/>
      <c r="C869" s="17"/>
      <c r="D869" s="17"/>
      <c r="E869" s="17"/>
      <c r="F869" s="17"/>
      <c r="G869" s="17"/>
      <c r="H869" s="18"/>
      <c r="I869" s="18"/>
      <c r="J869" s="18"/>
      <c r="K869" s="18"/>
      <c r="L869" s="18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12"/>
      <c r="C870" s="17"/>
      <c r="D870" s="17"/>
      <c r="E870" s="17"/>
      <c r="F870" s="17"/>
      <c r="G870" s="17"/>
      <c r="H870" s="18"/>
      <c r="I870" s="18"/>
      <c r="J870" s="18"/>
      <c r="K870" s="18"/>
      <c r="L870" s="18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12"/>
      <c r="C871" s="17"/>
      <c r="D871" s="17"/>
      <c r="E871" s="17"/>
      <c r="F871" s="17"/>
      <c r="G871" s="17"/>
      <c r="H871" s="18"/>
      <c r="I871" s="18"/>
      <c r="J871" s="18"/>
      <c r="K871" s="18"/>
      <c r="L871" s="18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12"/>
      <c r="C872" s="17"/>
      <c r="D872" s="17"/>
      <c r="E872" s="17"/>
      <c r="F872" s="17"/>
      <c r="G872" s="17"/>
      <c r="H872" s="18"/>
      <c r="I872" s="18"/>
      <c r="J872" s="18"/>
      <c r="K872" s="18"/>
      <c r="L872" s="18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12"/>
      <c r="C873" s="17"/>
      <c r="D873" s="17"/>
      <c r="E873" s="17"/>
      <c r="F873" s="17"/>
      <c r="G873" s="17"/>
      <c r="H873" s="18"/>
      <c r="I873" s="18"/>
      <c r="J873" s="18"/>
      <c r="K873" s="18"/>
      <c r="L873" s="18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12"/>
      <c r="C874" s="17"/>
      <c r="D874" s="17"/>
      <c r="E874" s="17"/>
      <c r="F874" s="17"/>
      <c r="G874" s="17"/>
      <c r="H874" s="18"/>
      <c r="I874" s="18"/>
      <c r="J874" s="18"/>
      <c r="K874" s="18"/>
      <c r="L874" s="18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12"/>
      <c r="C875" s="17"/>
      <c r="D875" s="17"/>
      <c r="E875" s="17"/>
      <c r="F875" s="17"/>
      <c r="G875" s="17"/>
      <c r="H875" s="18"/>
      <c r="I875" s="18"/>
      <c r="J875" s="18"/>
      <c r="K875" s="18"/>
      <c r="L875" s="18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12"/>
      <c r="C876" s="17"/>
      <c r="D876" s="17"/>
      <c r="E876" s="17"/>
      <c r="F876" s="17"/>
      <c r="G876" s="17"/>
      <c r="H876" s="18"/>
      <c r="I876" s="18"/>
      <c r="J876" s="18"/>
      <c r="K876" s="18"/>
      <c r="L876" s="18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12"/>
      <c r="C877" s="17"/>
      <c r="D877" s="17"/>
      <c r="E877" s="17"/>
      <c r="F877" s="17"/>
      <c r="G877" s="17"/>
      <c r="H877" s="18"/>
      <c r="I877" s="18"/>
      <c r="J877" s="18"/>
      <c r="K877" s="18"/>
      <c r="L877" s="18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12"/>
      <c r="C878" s="17"/>
      <c r="D878" s="17"/>
      <c r="E878" s="17"/>
      <c r="F878" s="17"/>
      <c r="G878" s="17"/>
      <c r="H878" s="18"/>
      <c r="I878" s="18"/>
      <c r="J878" s="18"/>
      <c r="K878" s="18"/>
      <c r="L878" s="18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12"/>
      <c r="C879" s="17"/>
      <c r="D879" s="17"/>
      <c r="E879" s="17"/>
      <c r="F879" s="17"/>
      <c r="G879" s="17"/>
      <c r="H879" s="18"/>
      <c r="I879" s="18"/>
      <c r="J879" s="18"/>
      <c r="K879" s="18"/>
      <c r="L879" s="18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12"/>
      <c r="C880" s="17"/>
      <c r="D880" s="17"/>
      <c r="E880" s="17"/>
      <c r="F880" s="17"/>
      <c r="G880" s="17"/>
      <c r="H880" s="18"/>
      <c r="I880" s="18"/>
      <c r="J880" s="18"/>
      <c r="K880" s="18"/>
      <c r="L880" s="18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12"/>
      <c r="C881" s="17"/>
      <c r="D881" s="17"/>
      <c r="E881" s="17"/>
      <c r="F881" s="17"/>
      <c r="G881" s="17"/>
      <c r="H881" s="18"/>
      <c r="I881" s="18"/>
      <c r="J881" s="18"/>
      <c r="K881" s="18"/>
      <c r="L881" s="18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12"/>
      <c r="C882" s="17"/>
      <c r="D882" s="17"/>
      <c r="E882" s="17"/>
      <c r="F882" s="17"/>
      <c r="G882" s="17"/>
      <c r="H882" s="18"/>
      <c r="I882" s="18"/>
      <c r="J882" s="18"/>
      <c r="K882" s="18"/>
      <c r="L882" s="18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12"/>
      <c r="C883" s="17"/>
      <c r="D883" s="17"/>
      <c r="E883" s="17"/>
      <c r="F883" s="17"/>
      <c r="G883" s="17"/>
      <c r="H883" s="18"/>
      <c r="I883" s="18"/>
      <c r="J883" s="18"/>
      <c r="K883" s="18"/>
      <c r="L883" s="18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12"/>
      <c r="C884" s="17"/>
      <c r="D884" s="17"/>
      <c r="E884" s="17"/>
      <c r="F884" s="17"/>
      <c r="G884" s="17"/>
      <c r="H884" s="18"/>
      <c r="I884" s="18"/>
      <c r="J884" s="18"/>
      <c r="K884" s="18"/>
      <c r="L884" s="18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12"/>
      <c r="C885" s="17"/>
      <c r="D885" s="17"/>
      <c r="E885" s="17"/>
      <c r="F885" s="17"/>
      <c r="G885" s="17"/>
      <c r="H885" s="18"/>
      <c r="I885" s="18"/>
      <c r="J885" s="18"/>
      <c r="K885" s="18"/>
      <c r="L885" s="18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12"/>
      <c r="C886" s="17"/>
      <c r="D886" s="17"/>
      <c r="E886" s="17"/>
      <c r="F886" s="17"/>
      <c r="G886" s="17"/>
      <c r="H886" s="18"/>
      <c r="I886" s="18"/>
      <c r="J886" s="18"/>
      <c r="K886" s="18"/>
      <c r="L886" s="18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12"/>
      <c r="C887" s="17"/>
      <c r="D887" s="17"/>
      <c r="E887" s="17"/>
      <c r="F887" s="17"/>
      <c r="G887" s="17"/>
      <c r="H887" s="18"/>
      <c r="I887" s="18"/>
      <c r="J887" s="18"/>
      <c r="K887" s="18"/>
      <c r="L887" s="18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12"/>
      <c r="C888" s="17"/>
      <c r="D888" s="17"/>
      <c r="E888" s="17"/>
      <c r="F888" s="17"/>
      <c r="G888" s="17"/>
      <c r="H888" s="18"/>
      <c r="I888" s="18"/>
      <c r="J888" s="18"/>
      <c r="K888" s="18"/>
      <c r="L888" s="18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12"/>
      <c r="C889" s="17"/>
      <c r="D889" s="17"/>
      <c r="E889" s="17"/>
      <c r="F889" s="17"/>
      <c r="G889" s="17"/>
      <c r="H889" s="18"/>
      <c r="I889" s="18"/>
      <c r="J889" s="18"/>
      <c r="K889" s="18"/>
      <c r="L889" s="18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12"/>
      <c r="C890" s="17"/>
      <c r="D890" s="17"/>
      <c r="E890" s="17"/>
      <c r="F890" s="17"/>
      <c r="G890" s="17"/>
      <c r="H890" s="18"/>
      <c r="I890" s="18"/>
      <c r="J890" s="18"/>
      <c r="K890" s="18"/>
      <c r="L890" s="18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12"/>
      <c r="C891" s="17"/>
      <c r="D891" s="17"/>
      <c r="E891" s="17"/>
      <c r="F891" s="17"/>
      <c r="G891" s="17"/>
      <c r="H891" s="18"/>
      <c r="I891" s="18"/>
      <c r="J891" s="18"/>
      <c r="K891" s="18"/>
      <c r="L891" s="18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12"/>
      <c r="C892" s="17"/>
      <c r="D892" s="17"/>
      <c r="E892" s="17"/>
      <c r="F892" s="17"/>
      <c r="G892" s="17"/>
      <c r="H892" s="18"/>
      <c r="I892" s="18"/>
      <c r="J892" s="18"/>
      <c r="K892" s="18"/>
      <c r="L892" s="18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12"/>
      <c r="C893" s="17"/>
      <c r="D893" s="17"/>
      <c r="E893" s="17"/>
      <c r="F893" s="17"/>
      <c r="G893" s="17"/>
      <c r="H893" s="18"/>
      <c r="I893" s="18"/>
      <c r="J893" s="18"/>
      <c r="K893" s="18"/>
      <c r="L893" s="18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12"/>
      <c r="C894" s="17"/>
      <c r="D894" s="17"/>
      <c r="E894" s="17"/>
      <c r="F894" s="17"/>
      <c r="G894" s="17"/>
      <c r="H894" s="18"/>
      <c r="I894" s="18"/>
      <c r="J894" s="18"/>
      <c r="K894" s="18"/>
      <c r="L894" s="18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12"/>
      <c r="C895" s="17"/>
      <c r="D895" s="17"/>
      <c r="E895" s="17"/>
      <c r="F895" s="17"/>
      <c r="G895" s="17"/>
      <c r="H895" s="18"/>
      <c r="I895" s="18"/>
      <c r="J895" s="18"/>
      <c r="K895" s="18"/>
      <c r="L895" s="18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12"/>
      <c r="C896" s="17"/>
      <c r="D896" s="17"/>
      <c r="E896" s="17"/>
      <c r="F896" s="17"/>
      <c r="G896" s="17"/>
      <c r="H896" s="18"/>
      <c r="I896" s="18"/>
      <c r="J896" s="18"/>
      <c r="K896" s="18"/>
      <c r="L896" s="18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12"/>
      <c r="C897" s="17"/>
      <c r="D897" s="17"/>
      <c r="E897" s="17"/>
      <c r="F897" s="17"/>
      <c r="G897" s="17"/>
      <c r="H897" s="18"/>
      <c r="I897" s="18"/>
      <c r="J897" s="18"/>
      <c r="K897" s="18"/>
      <c r="L897" s="18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12"/>
      <c r="C898" s="17"/>
      <c r="D898" s="17"/>
      <c r="E898" s="17"/>
      <c r="F898" s="17"/>
      <c r="G898" s="17"/>
      <c r="H898" s="18"/>
      <c r="I898" s="18"/>
      <c r="J898" s="18"/>
      <c r="K898" s="18"/>
      <c r="L898" s="18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12"/>
      <c r="C899" s="17"/>
      <c r="D899" s="17"/>
      <c r="E899" s="17"/>
      <c r="F899" s="17"/>
      <c r="G899" s="17"/>
      <c r="H899" s="18"/>
      <c r="I899" s="18"/>
      <c r="J899" s="18"/>
      <c r="K899" s="18"/>
      <c r="L899" s="18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12"/>
      <c r="C900" s="17"/>
      <c r="D900" s="17"/>
      <c r="E900" s="17"/>
      <c r="F900" s="17"/>
      <c r="G900" s="17"/>
      <c r="H900" s="18"/>
      <c r="I900" s="18"/>
      <c r="J900" s="18"/>
      <c r="K900" s="18"/>
      <c r="L900" s="18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12"/>
      <c r="C901" s="17"/>
      <c r="D901" s="17"/>
      <c r="E901" s="17"/>
      <c r="F901" s="17"/>
      <c r="G901" s="17"/>
      <c r="H901" s="18"/>
      <c r="I901" s="18"/>
      <c r="J901" s="18"/>
      <c r="K901" s="18"/>
      <c r="L901" s="18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12"/>
      <c r="C902" s="17"/>
      <c r="D902" s="17"/>
      <c r="E902" s="17"/>
      <c r="F902" s="17"/>
      <c r="G902" s="17"/>
      <c r="H902" s="18"/>
      <c r="I902" s="18"/>
      <c r="J902" s="18"/>
      <c r="K902" s="18"/>
      <c r="L902" s="18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12"/>
      <c r="C903" s="17"/>
      <c r="D903" s="17"/>
      <c r="E903" s="17"/>
      <c r="F903" s="17"/>
      <c r="G903" s="17"/>
      <c r="H903" s="18"/>
      <c r="I903" s="18"/>
      <c r="J903" s="18"/>
      <c r="K903" s="18"/>
      <c r="L903" s="18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12"/>
      <c r="C904" s="17"/>
      <c r="D904" s="17"/>
      <c r="E904" s="17"/>
      <c r="F904" s="17"/>
      <c r="G904" s="17"/>
      <c r="H904" s="18"/>
      <c r="I904" s="18"/>
      <c r="J904" s="18"/>
      <c r="K904" s="18"/>
      <c r="L904" s="18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12"/>
      <c r="C905" s="17"/>
      <c r="D905" s="17"/>
      <c r="E905" s="17"/>
      <c r="F905" s="17"/>
      <c r="G905" s="17"/>
      <c r="H905" s="18"/>
      <c r="I905" s="18"/>
      <c r="J905" s="18"/>
      <c r="K905" s="18"/>
      <c r="L905" s="18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12"/>
      <c r="C906" s="17"/>
      <c r="D906" s="17"/>
      <c r="E906" s="17"/>
      <c r="F906" s="17"/>
      <c r="G906" s="17"/>
      <c r="H906" s="18"/>
      <c r="I906" s="18"/>
      <c r="J906" s="18"/>
      <c r="K906" s="18"/>
      <c r="L906" s="18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12"/>
      <c r="C907" s="17"/>
      <c r="D907" s="17"/>
      <c r="E907" s="17"/>
      <c r="F907" s="17"/>
      <c r="G907" s="17"/>
      <c r="H907" s="18"/>
      <c r="I907" s="18"/>
      <c r="J907" s="18"/>
      <c r="K907" s="18"/>
      <c r="L907" s="18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12"/>
      <c r="C908" s="17"/>
      <c r="D908" s="17"/>
      <c r="E908" s="17"/>
      <c r="F908" s="17"/>
      <c r="G908" s="17"/>
      <c r="H908" s="18"/>
      <c r="I908" s="18"/>
      <c r="J908" s="18"/>
      <c r="K908" s="18"/>
      <c r="L908" s="18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12"/>
      <c r="C909" s="17"/>
      <c r="D909" s="17"/>
      <c r="E909" s="17"/>
      <c r="F909" s="17"/>
      <c r="G909" s="17"/>
      <c r="H909" s="18"/>
      <c r="I909" s="18"/>
      <c r="J909" s="18"/>
      <c r="K909" s="18"/>
      <c r="L909" s="18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12"/>
      <c r="C910" s="17"/>
      <c r="D910" s="17"/>
      <c r="E910" s="17"/>
      <c r="F910" s="17"/>
      <c r="G910" s="17"/>
      <c r="H910" s="18"/>
      <c r="I910" s="18"/>
      <c r="J910" s="18"/>
      <c r="K910" s="18"/>
      <c r="L910" s="18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12"/>
      <c r="C911" s="17"/>
      <c r="D911" s="17"/>
      <c r="E911" s="17"/>
      <c r="F911" s="17"/>
      <c r="G911" s="17"/>
      <c r="H911" s="18"/>
      <c r="I911" s="18"/>
      <c r="J911" s="18"/>
      <c r="K911" s="18"/>
      <c r="L911" s="18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12"/>
      <c r="C912" s="17"/>
      <c r="D912" s="17"/>
      <c r="E912" s="17"/>
      <c r="F912" s="17"/>
      <c r="G912" s="17"/>
      <c r="H912" s="18"/>
      <c r="I912" s="18"/>
      <c r="J912" s="18"/>
      <c r="K912" s="18"/>
      <c r="L912" s="18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12"/>
      <c r="C913" s="17"/>
      <c r="D913" s="17"/>
      <c r="E913" s="17"/>
      <c r="F913" s="17"/>
      <c r="G913" s="17"/>
      <c r="H913" s="18"/>
      <c r="I913" s="18"/>
      <c r="J913" s="18"/>
      <c r="K913" s="18"/>
      <c r="L913" s="18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12"/>
      <c r="C914" s="17"/>
      <c r="D914" s="17"/>
      <c r="E914" s="17"/>
      <c r="F914" s="17"/>
      <c r="G914" s="17"/>
      <c r="H914" s="18"/>
      <c r="I914" s="18"/>
      <c r="J914" s="18"/>
      <c r="K914" s="18"/>
      <c r="L914" s="18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12"/>
      <c r="C915" s="17"/>
      <c r="D915" s="17"/>
      <c r="E915" s="17"/>
      <c r="F915" s="17"/>
      <c r="G915" s="17"/>
      <c r="H915" s="18"/>
      <c r="I915" s="18"/>
      <c r="J915" s="18"/>
      <c r="K915" s="18"/>
      <c r="L915" s="18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12"/>
      <c r="C916" s="17"/>
      <c r="D916" s="17"/>
      <c r="E916" s="17"/>
      <c r="F916" s="17"/>
      <c r="G916" s="17"/>
      <c r="H916" s="18"/>
      <c r="I916" s="18"/>
      <c r="J916" s="18"/>
      <c r="K916" s="18"/>
      <c r="L916" s="18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12"/>
      <c r="C917" s="17"/>
      <c r="D917" s="17"/>
      <c r="E917" s="17"/>
      <c r="F917" s="17"/>
      <c r="G917" s="17"/>
      <c r="H917" s="18"/>
      <c r="I917" s="18"/>
      <c r="J917" s="18"/>
      <c r="K917" s="18"/>
      <c r="L917" s="18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12"/>
      <c r="C918" s="17"/>
      <c r="D918" s="17"/>
      <c r="E918" s="17"/>
      <c r="F918" s="17"/>
      <c r="G918" s="17"/>
      <c r="H918" s="18"/>
      <c r="I918" s="18"/>
      <c r="J918" s="18"/>
      <c r="K918" s="18"/>
      <c r="L918" s="18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12"/>
      <c r="C919" s="17"/>
      <c r="D919" s="17"/>
      <c r="E919" s="17"/>
      <c r="F919" s="17"/>
      <c r="G919" s="17"/>
      <c r="H919" s="18"/>
      <c r="I919" s="18"/>
      <c r="J919" s="18"/>
      <c r="K919" s="18"/>
      <c r="L919" s="18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12"/>
      <c r="C920" s="17"/>
      <c r="D920" s="17"/>
      <c r="E920" s="17"/>
      <c r="F920" s="17"/>
      <c r="G920" s="17"/>
      <c r="H920" s="18"/>
      <c r="I920" s="18"/>
      <c r="J920" s="18"/>
      <c r="K920" s="18"/>
      <c r="L920" s="18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12"/>
      <c r="C921" s="17"/>
      <c r="D921" s="17"/>
      <c r="E921" s="17"/>
      <c r="F921" s="17"/>
      <c r="G921" s="17"/>
      <c r="H921" s="18"/>
      <c r="I921" s="18"/>
      <c r="J921" s="18"/>
      <c r="K921" s="18"/>
      <c r="L921" s="18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12"/>
      <c r="C922" s="17"/>
      <c r="D922" s="17"/>
      <c r="E922" s="17"/>
      <c r="F922" s="17"/>
      <c r="G922" s="17"/>
      <c r="H922" s="18"/>
      <c r="I922" s="18"/>
      <c r="J922" s="18"/>
      <c r="K922" s="18"/>
      <c r="L922" s="18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12"/>
      <c r="C923" s="17"/>
      <c r="D923" s="17"/>
      <c r="E923" s="17"/>
      <c r="F923" s="17"/>
      <c r="G923" s="17"/>
      <c r="H923" s="18"/>
      <c r="I923" s="18"/>
      <c r="J923" s="18"/>
      <c r="K923" s="18"/>
      <c r="L923" s="18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12"/>
      <c r="C924" s="17"/>
      <c r="D924" s="17"/>
      <c r="E924" s="17"/>
      <c r="F924" s="17"/>
      <c r="G924" s="17"/>
      <c r="H924" s="18"/>
      <c r="I924" s="18"/>
      <c r="J924" s="18"/>
      <c r="K924" s="18"/>
      <c r="L924" s="18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12"/>
      <c r="C925" s="17"/>
      <c r="D925" s="17"/>
      <c r="E925" s="17"/>
      <c r="F925" s="17"/>
      <c r="G925" s="17"/>
      <c r="H925" s="18"/>
      <c r="I925" s="18"/>
      <c r="J925" s="18"/>
      <c r="K925" s="18"/>
      <c r="L925" s="18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12"/>
      <c r="C926" s="17"/>
      <c r="D926" s="17"/>
      <c r="E926" s="17"/>
      <c r="F926" s="17"/>
      <c r="G926" s="17"/>
      <c r="H926" s="18"/>
      <c r="I926" s="18"/>
      <c r="J926" s="18"/>
      <c r="K926" s="18"/>
      <c r="L926" s="18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12"/>
      <c r="C927" s="17"/>
      <c r="D927" s="17"/>
      <c r="E927" s="17"/>
      <c r="F927" s="17"/>
      <c r="G927" s="17"/>
      <c r="H927" s="18"/>
      <c r="I927" s="18"/>
      <c r="J927" s="18"/>
      <c r="K927" s="18"/>
      <c r="L927" s="18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12"/>
      <c r="C928" s="17"/>
      <c r="D928" s="17"/>
      <c r="E928" s="17"/>
      <c r="F928" s="17"/>
      <c r="G928" s="17"/>
      <c r="H928" s="18"/>
      <c r="I928" s="18"/>
      <c r="J928" s="18"/>
      <c r="K928" s="18"/>
      <c r="L928" s="18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12"/>
      <c r="C929" s="17"/>
      <c r="D929" s="17"/>
      <c r="E929" s="17"/>
      <c r="F929" s="17"/>
      <c r="G929" s="17"/>
      <c r="H929" s="18"/>
      <c r="I929" s="18"/>
      <c r="J929" s="18"/>
      <c r="K929" s="18"/>
      <c r="L929" s="18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12"/>
      <c r="C930" s="17"/>
      <c r="D930" s="17"/>
      <c r="E930" s="17"/>
      <c r="F930" s="17"/>
      <c r="G930" s="17"/>
      <c r="H930" s="18"/>
      <c r="I930" s="18"/>
      <c r="J930" s="18"/>
      <c r="K930" s="18"/>
      <c r="L930" s="18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12"/>
      <c r="C931" s="17"/>
      <c r="D931" s="17"/>
      <c r="E931" s="17"/>
      <c r="F931" s="17"/>
      <c r="G931" s="17"/>
      <c r="H931" s="18"/>
      <c r="I931" s="18"/>
      <c r="J931" s="18"/>
      <c r="K931" s="18"/>
      <c r="L931" s="18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12"/>
      <c r="C932" s="17"/>
      <c r="D932" s="17"/>
      <c r="E932" s="17"/>
      <c r="F932" s="17"/>
      <c r="G932" s="17"/>
      <c r="H932" s="18"/>
      <c r="I932" s="18"/>
      <c r="J932" s="18"/>
      <c r="K932" s="18"/>
      <c r="L932" s="18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12"/>
      <c r="C933" s="17"/>
      <c r="D933" s="17"/>
      <c r="E933" s="17"/>
      <c r="F933" s="17"/>
      <c r="G933" s="17"/>
      <c r="H933" s="18"/>
      <c r="I933" s="18"/>
      <c r="J933" s="18"/>
      <c r="K933" s="18"/>
      <c r="L933" s="18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12"/>
      <c r="C934" s="17"/>
      <c r="D934" s="17"/>
      <c r="E934" s="17"/>
      <c r="F934" s="17"/>
      <c r="G934" s="17"/>
      <c r="H934" s="18"/>
      <c r="I934" s="18"/>
      <c r="J934" s="18"/>
      <c r="K934" s="18"/>
      <c r="L934" s="18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12"/>
      <c r="C935" s="17"/>
      <c r="D935" s="17"/>
      <c r="E935" s="17"/>
      <c r="F935" s="17"/>
      <c r="G935" s="17"/>
      <c r="H935" s="18"/>
      <c r="I935" s="18"/>
      <c r="J935" s="18"/>
      <c r="K935" s="18"/>
      <c r="L935" s="18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12"/>
      <c r="C936" s="17"/>
      <c r="D936" s="17"/>
      <c r="E936" s="17"/>
      <c r="F936" s="17"/>
      <c r="G936" s="17"/>
      <c r="H936" s="18"/>
      <c r="I936" s="18"/>
      <c r="J936" s="18"/>
      <c r="K936" s="18"/>
      <c r="L936" s="18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12"/>
      <c r="C937" s="17"/>
      <c r="D937" s="17"/>
      <c r="E937" s="17"/>
      <c r="F937" s="17"/>
      <c r="G937" s="17"/>
      <c r="H937" s="18"/>
      <c r="I937" s="18"/>
      <c r="J937" s="18"/>
      <c r="K937" s="18"/>
      <c r="L937" s="18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12"/>
      <c r="C938" s="17"/>
      <c r="D938" s="17"/>
      <c r="E938" s="17"/>
      <c r="F938" s="17"/>
      <c r="G938" s="17"/>
      <c r="H938" s="18"/>
      <c r="I938" s="18"/>
      <c r="J938" s="18"/>
      <c r="K938" s="18"/>
      <c r="L938" s="18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12"/>
      <c r="C939" s="17"/>
      <c r="D939" s="17"/>
      <c r="E939" s="17"/>
      <c r="F939" s="17"/>
      <c r="G939" s="17"/>
      <c r="H939" s="18"/>
      <c r="I939" s="18"/>
      <c r="J939" s="18"/>
      <c r="K939" s="18"/>
      <c r="L939" s="18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12"/>
      <c r="C940" s="17"/>
      <c r="D940" s="17"/>
      <c r="E940" s="17"/>
      <c r="F940" s="17"/>
      <c r="G940" s="17"/>
      <c r="H940" s="18"/>
      <c r="I940" s="18"/>
      <c r="J940" s="18"/>
      <c r="K940" s="18"/>
      <c r="L940" s="18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12"/>
      <c r="C941" s="17"/>
      <c r="D941" s="17"/>
      <c r="E941" s="17"/>
      <c r="F941" s="17"/>
      <c r="G941" s="17"/>
      <c r="H941" s="18"/>
      <c r="I941" s="18"/>
      <c r="J941" s="18"/>
      <c r="K941" s="18"/>
      <c r="L941" s="18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12"/>
      <c r="C942" s="17"/>
      <c r="D942" s="17"/>
      <c r="E942" s="17"/>
      <c r="F942" s="17"/>
      <c r="G942" s="17"/>
      <c r="H942" s="18"/>
      <c r="I942" s="18"/>
      <c r="J942" s="18"/>
      <c r="K942" s="18"/>
      <c r="L942" s="18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12"/>
      <c r="C943" s="17"/>
      <c r="D943" s="17"/>
      <c r="E943" s="17"/>
      <c r="F943" s="17"/>
      <c r="G943" s="17"/>
      <c r="H943" s="18"/>
      <c r="I943" s="18"/>
      <c r="J943" s="18"/>
      <c r="K943" s="18"/>
      <c r="L943" s="18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12"/>
      <c r="C944" s="17"/>
      <c r="D944" s="17"/>
      <c r="E944" s="17"/>
      <c r="F944" s="17"/>
      <c r="G944" s="17"/>
      <c r="H944" s="18"/>
      <c r="I944" s="18"/>
      <c r="J944" s="18"/>
      <c r="K944" s="18"/>
      <c r="L944" s="18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12"/>
      <c r="C945" s="17"/>
      <c r="D945" s="17"/>
      <c r="E945" s="17"/>
      <c r="F945" s="17"/>
      <c r="G945" s="17"/>
      <c r="H945" s="18"/>
      <c r="I945" s="18"/>
      <c r="J945" s="18"/>
      <c r="K945" s="18"/>
      <c r="L945" s="18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12"/>
      <c r="C946" s="17"/>
      <c r="D946" s="17"/>
      <c r="E946" s="17"/>
      <c r="F946" s="17"/>
      <c r="G946" s="17"/>
      <c r="H946" s="18"/>
      <c r="I946" s="18"/>
      <c r="J946" s="18"/>
      <c r="K946" s="18"/>
      <c r="L946" s="18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12"/>
      <c r="C947" s="17"/>
      <c r="D947" s="17"/>
      <c r="E947" s="17"/>
      <c r="F947" s="17"/>
      <c r="G947" s="17"/>
      <c r="H947" s="18"/>
      <c r="I947" s="18"/>
      <c r="J947" s="18"/>
      <c r="K947" s="18"/>
      <c r="L947" s="18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12"/>
      <c r="C948" s="17"/>
      <c r="D948" s="17"/>
      <c r="E948" s="17"/>
      <c r="F948" s="17"/>
      <c r="G948" s="17"/>
      <c r="H948" s="18"/>
      <c r="I948" s="18"/>
      <c r="J948" s="18"/>
      <c r="K948" s="18"/>
      <c r="L948" s="18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12"/>
      <c r="C949" s="17"/>
      <c r="D949" s="17"/>
      <c r="E949" s="17"/>
      <c r="F949" s="17"/>
      <c r="G949" s="17"/>
      <c r="H949" s="18"/>
      <c r="I949" s="18"/>
      <c r="J949" s="18"/>
      <c r="K949" s="18"/>
      <c r="L949" s="18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12"/>
      <c r="C950" s="17"/>
      <c r="D950" s="17"/>
      <c r="E950" s="17"/>
      <c r="F950" s="17"/>
      <c r="G950" s="17"/>
      <c r="H950" s="18"/>
      <c r="I950" s="18"/>
      <c r="J950" s="18"/>
      <c r="K950" s="18"/>
      <c r="L950" s="18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12"/>
      <c r="C951" s="17"/>
      <c r="D951" s="17"/>
      <c r="E951" s="17"/>
      <c r="F951" s="17"/>
      <c r="G951" s="17"/>
      <c r="H951" s="18"/>
      <c r="I951" s="18"/>
      <c r="J951" s="18"/>
      <c r="K951" s="18"/>
      <c r="L951" s="18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12"/>
      <c r="C952" s="17"/>
      <c r="D952" s="17"/>
      <c r="E952" s="17"/>
      <c r="F952" s="17"/>
      <c r="G952" s="17"/>
      <c r="H952" s="18"/>
      <c r="I952" s="18"/>
      <c r="J952" s="18"/>
      <c r="K952" s="18"/>
      <c r="L952" s="18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12"/>
      <c r="C953" s="17"/>
      <c r="D953" s="17"/>
      <c r="E953" s="17"/>
      <c r="F953" s="17"/>
      <c r="G953" s="17"/>
      <c r="H953" s="18"/>
      <c r="I953" s="18"/>
      <c r="J953" s="18"/>
      <c r="K953" s="18"/>
      <c r="L953" s="18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12"/>
      <c r="C954" s="17"/>
      <c r="D954" s="17"/>
      <c r="E954" s="17"/>
      <c r="F954" s="17"/>
      <c r="G954" s="17"/>
      <c r="H954" s="18"/>
      <c r="I954" s="18"/>
      <c r="J954" s="18"/>
      <c r="K954" s="18"/>
      <c r="L954" s="18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12"/>
      <c r="C955" s="17"/>
      <c r="D955" s="17"/>
      <c r="E955" s="17"/>
      <c r="F955" s="17"/>
      <c r="G955" s="17"/>
      <c r="H955" s="18"/>
      <c r="I955" s="18"/>
      <c r="J955" s="18"/>
      <c r="K955" s="18"/>
      <c r="L955" s="18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12"/>
      <c r="C956" s="17"/>
      <c r="D956" s="17"/>
      <c r="E956" s="17"/>
      <c r="F956" s="17"/>
      <c r="G956" s="17"/>
      <c r="H956" s="18"/>
      <c r="I956" s="18"/>
      <c r="J956" s="18"/>
      <c r="K956" s="18"/>
      <c r="L956" s="18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12"/>
      <c r="C957" s="17"/>
      <c r="D957" s="17"/>
      <c r="E957" s="17"/>
      <c r="F957" s="17"/>
      <c r="G957" s="17"/>
      <c r="H957" s="18"/>
      <c r="I957" s="18"/>
      <c r="J957" s="18"/>
      <c r="K957" s="18"/>
      <c r="L957" s="18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12"/>
      <c r="C958" s="17"/>
      <c r="D958" s="17"/>
      <c r="E958" s="17"/>
      <c r="F958" s="17"/>
      <c r="G958" s="17"/>
      <c r="H958" s="18"/>
      <c r="I958" s="18"/>
      <c r="J958" s="18"/>
      <c r="K958" s="18"/>
      <c r="L958" s="18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12"/>
      <c r="C959" s="17"/>
      <c r="D959" s="17"/>
      <c r="E959" s="17"/>
      <c r="F959" s="17"/>
      <c r="G959" s="17"/>
      <c r="H959" s="18"/>
      <c r="I959" s="18"/>
      <c r="J959" s="18"/>
      <c r="K959" s="18"/>
      <c r="L959" s="18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12"/>
      <c r="C960" s="17"/>
      <c r="D960" s="17"/>
      <c r="E960" s="17"/>
      <c r="F960" s="17"/>
      <c r="G960" s="17"/>
      <c r="H960" s="18"/>
      <c r="I960" s="18"/>
      <c r="J960" s="18"/>
      <c r="K960" s="18"/>
      <c r="L960" s="18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12"/>
      <c r="C961" s="17"/>
      <c r="D961" s="17"/>
      <c r="E961" s="17"/>
      <c r="F961" s="17"/>
      <c r="G961" s="17"/>
      <c r="H961" s="18"/>
      <c r="I961" s="18"/>
      <c r="J961" s="18"/>
      <c r="K961" s="18"/>
      <c r="L961" s="18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12"/>
      <c r="C962" s="17"/>
      <c r="D962" s="17"/>
      <c r="E962" s="17"/>
      <c r="F962" s="17"/>
      <c r="G962" s="17"/>
      <c r="H962" s="18"/>
      <c r="I962" s="18"/>
      <c r="J962" s="18"/>
      <c r="K962" s="18"/>
      <c r="L962" s="18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12"/>
      <c r="C963" s="17"/>
      <c r="D963" s="17"/>
      <c r="E963" s="17"/>
      <c r="F963" s="17"/>
      <c r="G963" s="17"/>
      <c r="H963" s="18"/>
      <c r="I963" s="18"/>
      <c r="J963" s="18"/>
      <c r="K963" s="18"/>
      <c r="L963" s="18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12"/>
      <c r="C964" s="17"/>
      <c r="D964" s="17"/>
      <c r="E964" s="17"/>
      <c r="F964" s="17"/>
      <c r="G964" s="17"/>
      <c r="H964" s="18"/>
      <c r="I964" s="18"/>
      <c r="J964" s="18"/>
      <c r="K964" s="18"/>
      <c r="L964" s="18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12"/>
      <c r="C965" s="17"/>
      <c r="D965" s="17"/>
      <c r="E965" s="17"/>
      <c r="F965" s="17"/>
      <c r="G965" s="17"/>
      <c r="H965" s="18"/>
      <c r="I965" s="18"/>
      <c r="J965" s="18"/>
      <c r="K965" s="18"/>
      <c r="L965" s="18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12"/>
      <c r="C966" s="17"/>
      <c r="D966" s="17"/>
      <c r="E966" s="17"/>
      <c r="F966" s="17"/>
      <c r="G966" s="17"/>
      <c r="H966" s="18"/>
      <c r="I966" s="18"/>
      <c r="J966" s="18"/>
      <c r="K966" s="18"/>
      <c r="L966" s="18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12"/>
      <c r="C967" s="17"/>
      <c r="D967" s="17"/>
      <c r="E967" s="17"/>
      <c r="F967" s="17"/>
      <c r="G967" s="17"/>
      <c r="H967" s="18"/>
      <c r="I967" s="18"/>
      <c r="J967" s="18"/>
      <c r="K967" s="18"/>
      <c r="L967" s="18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12"/>
      <c r="C968" s="17"/>
      <c r="D968" s="17"/>
      <c r="E968" s="17"/>
      <c r="F968" s="17"/>
      <c r="G968" s="17"/>
      <c r="H968" s="18"/>
      <c r="I968" s="18"/>
      <c r="J968" s="18"/>
      <c r="K968" s="18"/>
      <c r="L968" s="18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12"/>
      <c r="C969" s="17"/>
      <c r="D969" s="17"/>
      <c r="E969" s="17"/>
      <c r="F969" s="17"/>
      <c r="G969" s="17"/>
      <c r="H969" s="18"/>
      <c r="I969" s="18"/>
      <c r="J969" s="18"/>
      <c r="K969" s="18"/>
      <c r="L969" s="18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12"/>
      <c r="C970" s="17"/>
      <c r="D970" s="17"/>
      <c r="E970" s="17"/>
      <c r="F970" s="17"/>
      <c r="G970" s="17"/>
      <c r="H970" s="18"/>
      <c r="I970" s="18"/>
      <c r="J970" s="18"/>
      <c r="K970" s="18"/>
      <c r="L970" s="18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12"/>
      <c r="C971" s="17"/>
      <c r="D971" s="17"/>
      <c r="E971" s="17"/>
      <c r="F971" s="17"/>
      <c r="G971" s="17"/>
      <c r="H971" s="18"/>
      <c r="I971" s="18"/>
      <c r="J971" s="18"/>
      <c r="K971" s="18"/>
      <c r="L971" s="18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12"/>
      <c r="C972" s="17"/>
      <c r="D972" s="17"/>
      <c r="E972" s="17"/>
      <c r="F972" s="17"/>
      <c r="G972" s="17"/>
      <c r="H972" s="18"/>
      <c r="I972" s="18"/>
      <c r="J972" s="18"/>
      <c r="K972" s="18"/>
      <c r="L972" s="18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12"/>
      <c r="C973" s="17"/>
      <c r="D973" s="17"/>
      <c r="E973" s="17"/>
      <c r="F973" s="17"/>
      <c r="G973" s="17"/>
      <c r="H973" s="18"/>
      <c r="I973" s="18"/>
      <c r="J973" s="18"/>
      <c r="K973" s="18"/>
      <c r="L973" s="18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12"/>
      <c r="C974" s="17"/>
      <c r="D974" s="17"/>
      <c r="E974" s="17"/>
      <c r="F974" s="17"/>
      <c r="G974" s="17"/>
      <c r="H974" s="18"/>
      <c r="I974" s="18"/>
      <c r="J974" s="18"/>
      <c r="K974" s="18"/>
      <c r="L974" s="18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12"/>
      <c r="C975" s="17"/>
      <c r="D975" s="17"/>
      <c r="E975" s="17"/>
      <c r="F975" s="17"/>
      <c r="G975" s="17"/>
      <c r="H975" s="18"/>
      <c r="I975" s="18"/>
      <c r="J975" s="18"/>
      <c r="K975" s="18"/>
      <c r="L975" s="18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12"/>
      <c r="C976" s="17"/>
      <c r="D976" s="17"/>
      <c r="E976" s="17"/>
      <c r="F976" s="17"/>
      <c r="G976" s="17"/>
      <c r="H976" s="18"/>
      <c r="I976" s="18"/>
      <c r="J976" s="18"/>
      <c r="K976" s="18"/>
      <c r="L976" s="18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12"/>
      <c r="C977" s="17"/>
      <c r="D977" s="17"/>
      <c r="E977" s="17"/>
      <c r="F977" s="17"/>
      <c r="G977" s="17"/>
      <c r="H977" s="18"/>
      <c r="I977" s="18"/>
      <c r="J977" s="18"/>
      <c r="K977" s="18"/>
      <c r="L977" s="18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12"/>
      <c r="C978" s="17"/>
      <c r="D978" s="17"/>
      <c r="E978" s="17"/>
      <c r="F978" s="17"/>
      <c r="G978" s="17"/>
      <c r="H978" s="18"/>
      <c r="I978" s="18"/>
      <c r="J978" s="18"/>
      <c r="K978" s="18"/>
      <c r="L978" s="18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12"/>
      <c r="C979" s="17"/>
      <c r="D979" s="17"/>
      <c r="E979" s="17"/>
      <c r="F979" s="17"/>
      <c r="G979" s="17"/>
      <c r="H979" s="18"/>
      <c r="I979" s="18"/>
      <c r="J979" s="18"/>
      <c r="K979" s="18"/>
      <c r="L979" s="18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12"/>
      <c r="C980" s="17"/>
      <c r="D980" s="17"/>
      <c r="E980" s="17"/>
      <c r="F980" s="17"/>
      <c r="G980" s="17"/>
      <c r="H980" s="18"/>
      <c r="I980" s="18"/>
      <c r="J980" s="18"/>
      <c r="K980" s="18"/>
      <c r="L980" s="18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12"/>
      <c r="C981" s="17"/>
      <c r="D981" s="17"/>
      <c r="E981" s="17"/>
      <c r="F981" s="17"/>
      <c r="G981" s="17"/>
      <c r="H981" s="18"/>
      <c r="I981" s="18"/>
      <c r="J981" s="18"/>
      <c r="K981" s="18"/>
      <c r="L981" s="18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12"/>
      <c r="C982" s="17"/>
      <c r="D982" s="17"/>
      <c r="E982" s="17"/>
      <c r="F982" s="17"/>
      <c r="G982" s="17"/>
      <c r="H982" s="18"/>
      <c r="I982" s="18"/>
      <c r="J982" s="18"/>
      <c r="K982" s="18"/>
      <c r="L982" s="18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12"/>
      <c r="C983" s="17"/>
      <c r="D983" s="17"/>
      <c r="E983" s="17"/>
      <c r="F983" s="17"/>
      <c r="G983" s="17"/>
      <c r="H983" s="18"/>
      <c r="I983" s="18"/>
      <c r="J983" s="18"/>
      <c r="K983" s="18"/>
      <c r="L983" s="18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12"/>
      <c r="C984" s="17"/>
      <c r="D984" s="17"/>
      <c r="E984" s="17"/>
      <c r="F984" s="17"/>
      <c r="G984" s="17"/>
      <c r="H984" s="18"/>
      <c r="I984" s="18"/>
      <c r="J984" s="18"/>
      <c r="K984" s="18"/>
      <c r="L984" s="18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12"/>
      <c r="C985" s="17"/>
      <c r="D985" s="17"/>
      <c r="E985" s="17"/>
      <c r="F985" s="17"/>
      <c r="G985" s="17"/>
      <c r="H985" s="18"/>
      <c r="I985" s="18"/>
      <c r="J985" s="18"/>
      <c r="K985" s="18"/>
      <c r="L985" s="18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12"/>
      <c r="C986" s="17"/>
      <c r="D986" s="17"/>
      <c r="E986" s="17"/>
      <c r="F986" s="17"/>
      <c r="G986" s="17"/>
      <c r="H986" s="18"/>
      <c r="I986" s="18"/>
      <c r="J986" s="18"/>
      <c r="K986" s="18"/>
      <c r="L986" s="18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12"/>
      <c r="C987" s="17"/>
      <c r="D987" s="17"/>
      <c r="E987" s="17"/>
      <c r="F987" s="17"/>
      <c r="G987" s="17"/>
      <c r="H987" s="18"/>
      <c r="I987" s="18"/>
      <c r="J987" s="18"/>
      <c r="K987" s="18"/>
      <c r="L987" s="18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12"/>
      <c r="C988" s="17"/>
      <c r="D988" s="17"/>
      <c r="E988" s="17"/>
      <c r="F988" s="17"/>
      <c r="G988" s="17"/>
      <c r="H988" s="18"/>
      <c r="I988" s="18"/>
      <c r="J988" s="18"/>
      <c r="K988" s="18"/>
      <c r="L988" s="18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12"/>
      <c r="C989" s="17"/>
      <c r="D989" s="17"/>
      <c r="E989" s="17"/>
      <c r="F989" s="17"/>
      <c r="G989" s="17"/>
      <c r="H989" s="18"/>
      <c r="I989" s="18"/>
      <c r="J989" s="18"/>
      <c r="K989" s="18"/>
      <c r="L989" s="18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12"/>
      <c r="C990" s="17"/>
      <c r="D990" s="17"/>
      <c r="E990" s="17"/>
      <c r="F990" s="17"/>
      <c r="G990" s="17"/>
      <c r="H990" s="18"/>
      <c r="I990" s="18"/>
      <c r="J990" s="18"/>
      <c r="K990" s="18"/>
      <c r="L990" s="18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12"/>
      <c r="C991" s="17"/>
      <c r="D991" s="17"/>
      <c r="E991" s="17"/>
      <c r="F991" s="17"/>
      <c r="G991" s="17"/>
      <c r="H991" s="18"/>
      <c r="I991" s="18"/>
      <c r="J991" s="18"/>
      <c r="K991" s="18"/>
      <c r="L991" s="18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12"/>
      <c r="C992" s="17"/>
      <c r="D992" s="17"/>
      <c r="E992" s="17"/>
      <c r="F992" s="17"/>
      <c r="G992" s="17"/>
      <c r="H992" s="18"/>
      <c r="I992" s="18"/>
      <c r="J992" s="18"/>
      <c r="K992" s="18"/>
      <c r="L992" s="18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12"/>
      <c r="C993" s="17"/>
      <c r="D993" s="17"/>
      <c r="E993" s="17"/>
      <c r="F993" s="17"/>
      <c r="G993" s="17"/>
      <c r="H993" s="18"/>
      <c r="I993" s="18"/>
      <c r="J993" s="18"/>
      <c r="K993" s="18"/>
      <c r="L993" s="18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12"/>
      <c r="C994" s="17"/>
      <c r="D994" s="17"/>
      <c r="E994" s="17"/>
      <c r="F994" s="17"/>
      <c r="G994" s="17"/>
      <c r="H994" s="18"/>
      <c r="I994" s="18"/>
      <c r="J994" s="18"/>
      <c r="K994" s="18"/>
      <c r="L994" s="18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12"/>
      <c r="C995" s="17"/>
      <c r="D995" s="17"/>
      <c r="E995" s="17"/>
      <c r="F995" s="17"/>
      <c r="G995" s="17"/>
      <c r="H995" s="18"/>
      <c r="I995" s="18"/>
      <c r="J995" s="18"/>
      <c r="K995" s="18"/>
      <c r="L995" s="18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12"/>
      <c r="C996" s="17"/>
      <c r="D996" s="17"/>
      <c r="E996" s="17"/>
      <c r="F996" s="17"/>
      <c r="G996" s="17"/>
      <c r="H996" s="18"/>
      <c r="I996" s="18"/>
      <c r="J996" s="18"/>
      <c r="K996" s="18"/>
      <c r="L996" s="18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12"/>
      <c r="C997" s="17"/>
      <c r="D997" s="17"/>
      <c r="E997" s="17"/>
      <c r="F997" s="17"/>
      <c r="G997" s="17"/>
      <c r="H997" s="18"/>
      <c r="I997" s="18"/>
      <c r="J997" s="18"/>
      <c r="K997" s="18"/>
      <c r="L997" s="18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12"/>
      <c r="C998" s="17"/>
      <c r="D998" s="17"/>
      <c r="E998" s="17"/>
      <c r="F998" s="17"/>
      <c r="G998" s="17"/>
      <c r="H998" s="18"/>
      <c r="I998" s="18"/>
      <c r="J998" s="18"/>
      <c r="K998" s="18"/>
      <c r="L998" s="18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12"/>
      <c r="C999" s="17"/>
      <c r="D999" s="17"/>
      <c r="E999" s="17"/>
      <c r="F999" s="17"/>
      <c r="G999" s="17"/>
      <c r="H999" s="18"/>
      <c r="I999" s="18"/>
      <c r="J999" s="18"/>
      <c r="K999" s="18"/>
      <c r="L999" s="18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12"/>
      <c r="C1000" s="17"/>
      <c r="D1000" s="17"/>
      <c r="E1000" s="17"/>
      <c r="F1000" s="17"/>
      <c r="G1000" s="17"/>
      <c r="H1000" s="18"/>
      <c r="I1000" s="18"/>
      <c r="J1000" s="18"/>
      <c r="K1000" s="18"/>
      <c r="L1000" s="18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13" width="21.43"/>
    <col customWidth="1" min="14" max="26" width="10.71"/>
  </cols>
  <sheetData>
    <row r="1" ht="49.5" customHeight="1">
      <c r="A1" s="19"/>
      <c r="B1" s="59" t="s">
        <v>99</v>
      </c>
      <c r="C1" s="60">
        <f>+MAX('Tabla Promedios por provincia'!B:B)</f>
        <v>677.4444444</v>
      </c>
      <c r="D1" s="60">
        <f>+MAX('Tabla Promedios por provincia'!C:C)</f>
        <v>174595.337</v>
      </c>
      <c r="E1" s="60">
        <f>+MAX('Tabla Promedios por provincia'!D:D)</f>
        <v>285.1666667</v>
      </c>
      <c r="F1" s="60">
        <f>+MAX('Tabla Promedios por provincia'!E:E)</f>
        <v>239</v>
      </c>
      <c r="G1" s="60">
        <f>+MAX('Tabla Promedios por provincia'!F:F)</f>
        <v>217</v>
      </c>
      <c r="H1" s="61">
        <f>+MAX('Tabla Promedios por provincia'!G:G)</f>
        <v>463.4285714</v>
      </c>
      <c r="I1" s="61">
        <f>+MAX('Tabla Promedios por provincia'!H:H)</f>
        <v>128296.911</v>
      </c>
      <c r="J1" s="61">
        <f>+MAX('Tabla Promedios por provincia'!I:I)</f>
        <v>1447.393571</v>
      </c>
      <c r="K1" s="61">
        <f>+MAX('Tabla Promedios por provincia'!J:J)</f>
        <v>114111.5344</v>
      </c>
      <c r="L1" s="61">
        <f>+MAX('Tabla Promedios por provincia'!K:K)</f>
        <v>38893.7464</v>
      </c>
      <c r="M1" s="61">
        <f>+MAX('Tabla Promedios por provincia'!L:L)</f>
        <v>239731.5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53.25" customHeight="1">
      <c r="A2" s="37" t="s">
        <v>0</v>
      </c>
      <c r="B2" s="36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38" t="s">
        <v>7</v>
      </c>
      <c r="I2" s="38" t="s">
        <v>8</v>
      </c>
      <c r="J2" s="38" t="s">
        <v>9</v>
      </c>
      <c r="K2" s="38" t="s">
        <v>10</v>
      </c>
      <c r="L2" s="38" t="s">
        <v>11</v>
      </c>
      <c r="M2" s="38" t="s">
        <v>12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37">
        <v>2004.0</v>
      </c>
      <c r="B3" s="36" t="s">
        <v>13</v>
      </c>
      <c r="C3" s="37" t="str">
        <f>+IF(Dataset!C2&gt;='por encima del promedio - Prov'!$C$1,Dataset!C2,"no")</f>
        <v>no</v>
      </c>
      <c r="D3" s="37" t="str">
        <f>+IF(Dataset!D2&gt;=$D$1,Dataset!D2,"no")</f>
        <v>no</v>
      </c>
      <c r="E3" s="37" t="str">
        <f>+IF(Dataset!E2&gt;=$E$1,Dataset!E2,"no")</f>
        <v>no</v>
      </c>
      <c r="F3" s="37" t="str">
        <f>+IF(Dataset!F2&gt;=$F$1,Dataset!F2,"no")</f>
        <v> </v>
      </c>
      <c r="G3" s="37" t="str">
        <f>+IF(Dataset!G2&gt;=$G$1,Dataset!G2,"no")</f>
        <v>no</v>
      </c>
      <c r="H3" s="38" t="str">
        <f>+IF(Dataset!H2&gt;=$H$1,Dataset!H2,"no")</f>
        <v>-</v>
      </c>
      <c r="I3" s="38" t="str">
        <f>+IF(Dataset!I2&gt;=$I$1,Dataset!I2,"no")</f>
        <v>-</v>
      </c>
      <c r="J3" s="38" t="str">
        <f>+IF(Dataset!J2&gt;=$J$1,Dataset!J2,"no")</f>
        <v>-</v>
      </c>
      <c r="K3" s="38" t="str">
        <f>+IF(Dataset!K2&gt;=$K$1,Dataset!K2,"no")</f>
        <v>-</v>
      </c>
      <c r="L3" s="38" t="str">
        <f>+IF(Dataset!L2&gt;=$L$1,Dataset!L2,"no")</f>
        <v>-</v>
      </c>
      <c r="M3" s="38" t="str">
        <f>+IF(Dataset!M2&gt;=$M$1,Dataset!M2,"no")</f>
        <v>-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37">
        <v>2005.0</v>
      </c>
      <c r="B4" s="36" t="s">
        <v>16</v>
      </c>
      <c r="C4" s="37" t="str">
        <f>+IF(Dataset!C3&gt;='por encima del promedio - Prov'!$C$1,Dataset!C3,"no")</f>
        <v>no</v>
      </c>
      <c r="D4" s="37" t="str">
        <f>+IF(Dataset!D3&gt;=$D$1,Dataset!D3,"no")</f>
        <v>no</v>
      </c>
      <c r="E4" s="37" t="str">
        <f>+IF(Dataset!E3&gt;=$E$1,Dataset!E3,"no")</f>
        <v>no</v>
      </c>
      <c r="F4" s="37" t="str">
        <f>+IF(Dataset!F3&gt;=$F$1,Dataset!F3,"no")</f>
        <v>no</v>
      </c>
      <c r="G4" s="37" t="str">
        <f>+IF(Dataset!G3&gt;=$G$1,Dataset!G3,"no")</f>
        <v>no</v>
      </c>
      <c r="H4" s="38" t="str">
        <f>+IF(Dataset!H3&gt;=$H$1,Dataset!H3,"no")</f>
        <v>-</v>
      </c>
      <c r="I4" s="38" t="str">
        <f>+IF(Dataset!I3&gt;=$I$1,Dataset!I3,"no")</f>
        <v>-</v>
      </c>
      <c r="J4" s="38" t="str">
        <f>+IF(Dataset!J3&gt;=$J$1,Dataset!J3,"no")</f>
        <v>-</v>
      </c>
      <c r="K4" s="38" t="str">
        <f>+IF(Dataset!K3&gt;=$K$1,Dataset!K3,"no")</f>
        <v>-</v>
      </c>
      <c r="L4" s="38" t="str">
        <f>+IF(Dataset!L3&gt;=$L$1,Dataset!L3,"no")</f>
        <v>-</v>
      </c>
      <c r="M4" s="38" t="str">
        <f>+IF(Dataset!M3&gt;=$M$1,Dataset!M3,"no")</f>
        <v>-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37">
        <v>2016.0</v>
      </c>
      <c r="B5" s="36" t="s">
        <v>17</v>
      </c>
      <c r="C5" s="37">
        <f>+IF(Dataset!C4&gt;='por encima del promedio - Prov'!$C$1,Dataset!C4,"no")</f>
        <v>1441</v>
      </c>
      <c r="D5" s="37"/>
      <c r="E5" s="37" t="str">
        <f>+IF(Dataset!E4&gt;=$E$1,Dataset!E4,"no")</f>
        <v> </v>
      </c>
      <c r="F5" s="37" t="str">
        <f>+IF(Dataset!F4&gt;=$F$1,Dataset!F4,"no")</f>
        <v> </v>
      </c>
      <c r="G5" s="37">
        <f>+IF(Dataset!G4&gt;=$G$1,Dataset!G4,"no")</f>
        <v>1441</v>
      </c>
      <c r="H5" s="38" t="str">
        <f>+IF(Dataset!H4&gt;=$H$1,Dataset!H4,"no")</f>
        <v>-</v>
      </c>
      <c r="I5" s="38" t="str">
        <f>+IF(Dataset!I4&gt;=$I$1,Dataset!I4,"no")</f>
        <v>-</v>
      </c>
      <c r="J5" s="38" t="str">
        <f>+IF(Dataset!J4&gt;=$J$1,Dataset!J4,"no")</f>
        <v>-</v>
      </c>
      <c r="K5" s="38" t="str">
        <f>+IF(Dataset!K4&gt;=$K$1,Dataset!K4,"no")</f>
        <v>-</v>
      </c>
      <c r="L5" s="38" t="str">
        <f>+IF(Dataset!L4&gt;=$L$1,Dataset!L4,"no")</f>
        <v>-</v>
      </c>
      <c r="M5" s="38" t="str">
        <f>+IF(Dataset!M4&gt;=$M$1,Dataset!M4,"no")</f>
        <v>-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37">
        <v>2007.0</v>
      </c>
      <c r="B6" s="36" t="s">
        <v>18</v>
      </c>
      <c r="C6" s="37" t="str">
        <f>+IF(Dataset!C5&gt;='por encima del promedio - Prov'!$C$1,Dataset!C5,"no")</f>
        <v>no</v>
      </c>
      <c r="D6" s="37" t="str">
        <f>+IF(Dataset!D5&gt;=$D$1,Dataset!D5,"no")</f>
        <v>no</v>
      </c>
      <c r="E6" s="37" t="str">
        <f>+IF(Dataset!E5&gt;=$E$1,Dataset!E5,"no")</f>
        <v>no</v>
      </c>
      <c r="F6" s="37" t="str">
        <f>+IF(Dataset!F5&gt;=$F$1,Dataset!F5,"no")</f>
        <v>no</v>
      </c>
      <c r="G6" s="37" t="str">
        <f>+IF(Dataset!G5&gt;=$G$1,Dataset!G5,"no")</f>
        <v>no</v>
      </c>
      <c r="H6" s="38">
        <f>+IF(Dataset!H5&gt;=$H$1,Dataset!H5,"no")</f>
        <v>2913817</v>
      </c>
      <c r="I6" s="38">
        <f>+IF(Dataset!I5&gt;=$I$1,Dataset!I5,"no")</f>
        <v>579124</v>
      </c>
      <c r="J6" s="38" t="str">
        <f>+IF(Dataset!J5&gt;=$J$1,Dataset!J5,"no")</f>
        <v>-</v>
      </c>
      <c r="K6" s="38">
        <f>+IF(Dataset!K5&gt;=$K$1,Dataset!K5,"no")</f>
        <v>2334693</v>
      </c>
      <c r="L6" s="38" t="str">
        <f>+IF(Dataset!L5&gt;=$L$1,Dataset!L5,"no")</f>
        <v>-</v>
      </c>
      <c r="M6" s="38" t="str">
        <f>+IF(Dataset!M5&gt;=$M$1,Dataset!M5,"no")</f>
        <v>-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37">
        <v>2010.0</v>
      </c>
      <c r="B7" s="36" t="s">
        <v>19</v>
      </c>
      <c r="C7" s="37" t="str">
        <f>+IF(Dataset!C6&gt;='por encima del promedio - Prov'!$C$1,Dataset!C6,"no")</f>
        <v>no</v>
      </c>
      <c r="D7" s="37" t="str">
        <f>+IF(Dataset!D6&gt;=$D$1,Dataset!D6,"no")</f>
        <v>no</v>
      </c>
      <c r="E7" s="37" t="str">
        <f>+IF(Dataset!E6&gt;=$E$1,Dataset!E6,"no")</f>
        <v> </v>
      </c>
      <c r="F7" s="37" t="str">
        <f>+IF(Dataset!F6&gt;=$F$1,Dataset!F6,"no")</f>
        <v>no</v>
      </c>
      <c r="G7" s="37" t="str">
        <f>+IF(Dataset!G6&gt;=$G$1,Dataset!G6,"no")</f>
        <v>no</v>
      </c>
      <c r="H7" s="38">
        <f>+IF(Dataset!H6&gt;=$H$1,Dataset!H6,"no")</f>
        <v>1411981.4</v>
      </c>
      <c r="I7" s="38">
        <f>+IF(Dataset!I6&gt;=$I$1,Dataset!I6,"no")</f>
        <v>290153.7</v>
      </c>
      <c r="J7" s="38" t="str">
        <f>+IF(Dataset!J6&gt;=$J$1,Dataset!J6,"no")</f>
        <v>-</v>
      </c>
      <c r="K7" s="38">
        <f>+IF(Dataset!K6&gt;=$K$1,Dataset!K6,"no")</f>
        <v>1099827.7</v>
      </c>
      <c r="L7" s="38" t="str">
        <f>+IF(Dataset!L6&gt;=$L$1,Dataset!L6,"no")</f>
        <v>no</v>
      </c>
      <c r="M7" s="38" t="str">
        <f>+IF(Dataset!M6&gt;=$M$1,Dataset!M6,"no")</f>
        <v>-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37">
        <v>2002.0</v>
      </c>
      <c r="B8" s="36" t="s">
        <v>20</v>
      </c>
      <c r="C8" s="37" t="str">
        <f>+IF(Dataset!C7&gt;='por encima del promedio - Prov'!$C$1,Dataset!C7,"no")</f>
        <v>no</v>
      </c>
      <c r="D8" s="37"/>
      <c r="E8" s="37" t="str">
        <f>+IF(Dataset!E7&gt;=$E$1,Dataset!E7,"no")</f>
        <v> </v>
      </c>
      <c r="F8" s="37" t="str">
        <f>+IF(Dataset!F7&gt;=$F$1,Dataset!F7,"no")</f>
        <v> </v>
      </c>
      <c r="G8" s="37" t="str">
        <f>+IF(Dataset!G7&gt;=$G$1,Dataset!G7,"no")</f>
        <v>no</v>
      </c>
      <c r="H8" s="38">
        <f>+IF(Dataset!H7&gt;=$H$1,Dataset!H7,"no")</f>
        <v>1207510</v>
      </c>
      <c r="I8" s="38">
        <f>+IF(Dataset!I7&gt;=$I$1,Dataset!I7,"no")</f>
        <v>1207510</v>
      </c>
      <c r="J8" s="38" t="str">
        <f>+IF(Dataset!J7&gt;=$J$1,Dataset!J7,"no")</f>
        <v>-</v>
      </c>
      <c r="K8" s="38" t="str">
        <f>+IF(Dataset!K7&gt;=$K$1,Dataset!K7,"no")</f>
        <v>-</v>
      </c>
      <c r="L8" s="38" t="str">
        <f>+IF(Dataset!L7&gt;=$L$1,Dataset!L7,"no")</f>
        <v>-</v>
      </c>
      <c r="M8" s="38" t="str">
        <f>+IF(Dataset!M7&gt;=$M$1,Dataset!M7,"no")</f>
        <v>-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37">
        <v>2003.0</v>
      </c>
      <c r="B9" s="36" t="s">
        <v>21</v>
      </c>
      <c r="C9" s="37" t="str">
        <f>+IF(Dataset!C8&gt;='por encima del promedio - Prov'!$C$1,Dataset!C8,"no")</f>
        <v>no</v>
      </c>
      <c r="D9" s="37" t="str">
        <f>+IF(Dataset!D8&gt;=$D$1,Dataset!D8,"no")</f>
        <v> </v>
      </c>
      <c r="E9" s="37" t="str">
        <f>+IF(Dataset!E8&gt;=$E$1,Dataset!E8,"no")</f>
        <v>no</v>
      </c>
      <c r="F9" s="37" t="str">
        <f>+IF(Dataset!F8&gt;=$F$1,Dataset!F8,"no")</f>
        <v>no</v>
      </c>
      <c r="G9" s="37" t="str">
        <f>+IF(Dataset!G8&gt;=$G$1,Dataset!G8,"no")</f>
        <v>no</v>
      </c>
      <c r="H9" s="38">
        <f>+IF(Dataset!H8&gt;=$H$1,Dataset!H8,"no")</f>
        <v>985793</v>
      </c>
      <c r="I9" s="38">
        <f>+IF(Dataset!I8&gt;=$I$1,Dataset!I8,"no")</f>
        <v>304458</v>
      </c>
      <c r="J9" s="38" t="str">
        <f>+IF(Dataset!J8&gt;=$J$1,Dataset!J8,"no")</f>
        <v>-</v>
      </c>
      <c r="K9" s="38">
        <f>+IF(Dataset!K8&gt;=$K$1,Dataset!K8,"no")</f>
        <v>668185</v>
      </c>
      <c r="L9" s="38" t="str">
        <f>+IF(Dataset!L8&gt;=$L$1,Dataset!L8,"no")</f>
        <v>no</v>
      </c>
      <c r="M9" s="38" t="str">
        <f>+IF(Dataset!M8&gt;=$M$1,Dataset!M8,"no")</f>
        <v>-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37">
        <v>2011.0</v>
      </c>
      <c r="B10" s="36" t="s">
        <v>16</v>
      </c>
      <c r="C10" s="37" t="str">
        <f>+IF(Dataset!C9&gt;='por encima del promedio - Prov'!$C$1,Dataset!C9,"no")</f>
        <v>no</v>
      </c>
      <c r="D10" s="37" t="str">
        <f>+IF(Dataset!D9&gt;=$D$1,Dataset!D9,"no")</f>
        <v>no</v>
      </c>
      <c r="E10" s="37" t="str">
        <f>+IF(Dataset!E9&gt;=$E$1,Dataset!E9,"no")</f>
        <v> </v>
      </c>
      <c r="F10" s="37" t="str">
        <f>+IF(Dataset!F9&gt;=$F$1,Dataset!F9,"no")</f>
        <v> </v>
      </c>
      <c r="G10" s="37" t="str">
        <f>+IF(Dataset!G9&gt;=$G$1,Dataset!G9,"no")</f>
        <v>no</v>
      </c>
      <c r="H10" s="38">
        <f>+IF(Dataset!H9&gt;=$H$1,Dataset!H9,"no")</f>
        <v>964407.5</v>
      </c>
      <c r="I10" s="38">
        <f>+IF(Dataset!I9&gt;=$I$1,Dataset!I9,"no")</f>
        <v>455174.8</v>
      </c>
      <c r="J10" s="38" t="str">
        <f>+IF(Dataset!J9&gt;=$J$1,Dataset!J9,"no")</f>
        <v>-</v>
      </c>
      <c r="K10" s="38">
        <f>+IF(Dataset!K9&gt;=$K$1,Dataset!K9,"no")</f>
        <v>322306.5</v>
      </c>
      <c r="L10" s="38">
        <f>+IF(Dataset!L9&gt;=$L$1,Dataset!L9,"no")</f>
        <v>186926.2</v>
      </c>
      <c r="M10" s="38" t="str">
        <f>+IF(Dataset!M9&gt;=$M$1,Dataset!M9,"no")</f>
        <v>-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37">
        <v>2012.0</v>
      </c>
      <c r="B11" s="36" t="s">
        <v>18</v>
      </c>
      <c r="C11" s="37">
        <f>+IF(Dataset!C10&gt;='por encima del promedio - Prov'!$C$1,Dataset!C10,"no")</f>
        <v>1836</v>
      </c>
      <c r="D11" s="37" t="str">
        <f>+IF(Dataset!D10&gt;=$D$1,Dataset!D10,"no")</f>
        <v>no</v>
      </c>
      <c r="E11" s="37" t="str">
        <f>+IF(Dataset!E10&gt;=$E$1,Dataset!E10,"no")</f>
        <v>no</v>
      </c>
      <c r="F11" s="37" t="str">
        <f>+IF(Dataset!F10&gt;=$F$1,Dataset!F10,"no")</f>
        <v>no</v>
      </c>
      <c r="G11" s="37">
        <f>+IF(Dataset!G10&gt;=$G$1,Dataset!G10,"no")</f>
        <v>911</v>
      </c>
      <c r="H11" s="38">
        <f>+IF(Dataset!H10&gt;=$H$1,Dataset!H10,"no")</f>
        <v>938044.58</v>
      </c>
      <c r="I11" s="38" t="str">
        <f>+IF(Dataset!I10&gt;=$I$1,Dataset!I10,"no")</f>
        <v>no</v>
      </c>
      <c r="J11" s="38">
        <f>+IF(Dataset!J10&gt;=$J$1,Dataset!J10,"no")</f>
        <v>16326.55</v>
      </c>
      <c r="K11" s="38">
        <f>+IF(Dataset!K10&gt;=$K$1,Dataset!K10,"no")</f>
        <v>352575.38</v>
      </c>
      <c r="L11" s="38">
        <f>+IF(Dataset!L10&gt;=$L$1,Dataset!L10,"no")</f>
        <v>533749.39</v>
      </c>
      <c r="M11" s="38" t="str">
        <f>+IF(Dataset!M10&gt;=$M$1,Dataset!M10,"no")</f>
        <v>-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37">
        <v>2001.0</v>
      </c>
      <c r="B12" s="36" t="s">
        <v>22</v>
      </c>
      <c r="C12" s="37" t="str">
        <f>+IF(Dataset!C11&gt;='por encima del promedio - Prov'!$C$1,Dataset!C11,"no")</f>
        <v>no</v>
      </c>
      <c r="D12" s="37" t="str">
        <f>+IF(Dataset!D11&gt;=$D$1,Dataset!D11,"no")</f>
        <v>no</v>
      </c>
      <c r="E12" s="37" t="str">
        <f>+IF(Dataset!E11&gt;=$E$1,Dataset!E11,"no")</f>
        <v> </v>
      </c>
      <c r="F12" s="37" t="str">
        <f>+IF(Dataset!F11&gt;=$F$1,Dataset!F11,"no")</f>
        <v>no</v>
      </c>
      <c r="G12" s="37" t="str">
        <f>+IF(Dataset!G11&gt;=$G$1,Dataset!G11,"no")</f>
        <v>no</v>
      </c>
      <c r="H12" s="38">
        <f>+IF(Dataset!H11&gt;=$H$1,Dataset!H11,"no")</f>
        <v>853921</v>
      </c>
      <c r="I12" s="38">
        <f>+IF(Dataset!I11&gt;=$I$1,Dataset!I11,"no")</f>
        <v>418363</v>
      </c>
      <c r="J12" s="38" t="str">
        <f>+IF(Dataset!J11&gt;=$J$1,Dataset!J11,"no")</f>
        <v>-</v>
      </c>
      <c r="K12" s="38">
        <f>+IF(Dataset!K11&gt;=$K$1,Dataset!K11,"no")</f>
        <v>412138</v>
      </c>
      <c r="L12" s="38" t="str">
        <f>+IF(Dataset!L11&gt;=$L$1,Dataset!L11,"no")</f>
        <v>no</v>
      </c>
      <c r="M12" s="38" t="str">
        <f>+IF(Dataset!M11&gt;=$M$1,Dataset!M11,"no")</f>
        <v>-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37">
        <v>2008.0</v>
      </c>
      <c r="B13" s="36" t="s">
        <v>23</v>
      </c>
      <c r="C13" s="37" t="str">
        <f>+IF(Dataset!C12&gt;='por encima del promedio - Prov'!$C$1,Dataset!C12,"no")</f>
        <v>no</v>
      </c>
      <c r="D13" s="37" t="str">
        <f>+IF(Dataset!D12&gt;=$D$1,Dataset!D12,"no")</f>
        <v>no</v>
      </c>
      <c r="E13" s="37" t="str">
        <f>+IF(Dataset!E12&gt;=$E$1,Dataset!E12,"no")</f>
        <v>no</v>
      </c>
      <c r="F13" s="37" t="str">
        <f>+IF(Dataset!F12&gt;=$F$1,Dataset!F12,"no")</f>
        <v>no</v>
      </c>
      <c r="G13" s="37" t="str">
        <f>+IF(Dataset!G12&gt;=$G$1,Dataset!G12,"no")</f>
        <v>no</v>
      </c>
      <c r="H13" s="38">
        <f>+IF(Dataset!H12&gt;=$H$1,Dataset!H12,"no")</f>
        <v>723261.9</v>
      </c>
      <c r="I13" s="38">
        <f>+IF(Dataset!I12&gt;=$I$1,Dataset!I12,"no")</f>
        <v>228359.65</v>
      </c>
      <c r="J13" s="38">
        <f>+IF(Dataset!J12&gt;=$J$1,Dataset!J12,"no")</f>
        <v>21487.4</v>
      </c>
      <c r="K13" s="38">
        <f>+IF(Dataset!K12&gt;=$K$1,Dataset!K12,"no")</f>
        <v>313725.95</v>
      </c>
      <c r="L13" s="38">
        <f>+IF(Dataset!L12&gt;=$L$1,Dataset!L12,"no")</f>
        <v>159688.9</v>
      </c>
      <c r="M13" s="38" t="str">
        <f>+IF(Dataset!M12&gt;=$M$1,Dataset!M12,"no")</f>
        <v>-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37">
        <v>1998.0</v>
      </c>
      <c r="B14" s="36" t="s">
        <v>24</v>
      </c>
      <c r="C14" s="37" t="str">
        <f>+IF(Dataset!C13&gt;='por encima del promedio - Prov'!$C$1,Dataset!C13,"no")</f>
        <v>no</v>
      </c>
      <c r="D14" s="37" t="str">
        <f>+IF(Dataset!D13&gt;=$D$1,Dataset!D13,"no")</f>
        <v> </v>
      </c>
      <c r="E14" s="37" t="str">
        <f>+IF(Dataset!E13&gt;=$E$1,Dataset!E13,"no")</f>
        <v> </v>
      </c>
      <c r="F14" s="37" t="str">
        <f>+IF(Dataset!F13&gt;=$F$1,Dataset!F13,"no")</f>
        <v> </v>
      </c>
      <c r="G14" s="37" t="str">
        <f>+IF(Dataset!G13&gt;=$G$1,Dataset!G13,"no")</f>
        <v>no</v>
      </c>
      <c r="H14" s="38">
        <f>+IF(Dataset!H13&gt;=$H$1,Dataset!H13,"no")</f>
        <v>621840</v>
      </c>
      <c r="I14" s="38">
        <f>+IF(Dataset!I13&gt;=$I$1,Dataset!I13,"no")</f>
        <v>167890</v>
      </c>
      <c r="J14" s="38" t="str">
        <f>+IF(Dataset!J13&gt;=$J$1,Dataset!J13,"no")</f>
        <v>-</v>
      </c>
      <c r="K14" s="38" t="str">
        <f>+IF(Dataset!K13&gt;=$K$1,Dataset!K13,"no")</f>
        <v>-</v>
      </c>
      <c r="L14" s="38" t="str">
        <f>+IF(Dataset!L13&gt;=$L$1,Dataset!L13,"no")</f>
        <v>-</v>
      </c>
      <c r="M14" s="38">
        <f>+IF(Dataset!M13&gt;=$M$1,Dataset!M13,"no")</f>
        <v>453950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37">
        <v>2013.0</v>
      </c>
      <c r="B15" s="36" t="s">
        <v>25</v>
      </c>
      <c r="C15" s="37" t="str">
        <f>+IF(Dataset!C14&gt;='por encima del promedio - Prov'!$C$1,Dataset!C14,"no")</f>
        <v>no</v>
      </c>
      <c r="D15" s="37" t="str">
        <f>+IF(Dataset!D14&gt;=$D$1,Dataset!D14,"no")</f>
        <v>no</v>
      </c>
      <c r="E15" s="37" t="str">
        <f>+IF(Dataset!E14&gt;=$E$1,Dataset!E14,"no")</f>
        <v>no</v>
      </c>
      <c r="F15" s="37" t="str">
        <f>+IF(Dataset!F14&gt;=$F$1,Dataset!F14,"no")</f>
        <v> </v>
      </c>
      <c r="G15" s="37" t="str">
        <f>+IF(Dataset!G14&gt;=$G$1,Dataset!G14,"no")</f>
        <v>no</v>
      </c>
      <c r="H15" s="38">
        <f>+IF(Dataset!H14&gt;=$H$1,Dataset!H14,"no")</f>
        <v>615182</v>
      </c>
      <c r="I15" s="38">
        <f>+IF(Dataset!I14&gt;=$I$1,Dataset!I14,"no")</f>
        <v>157249.9</v>
      </c>
      <c r="J15" s="38" t="str">
        <f>+IF(Dataset!J14&gt;=$J$1,Dataset!J14,"no")</f>
        <v>no</v>
      </c>
      <c r="K15" s="38">
        <f>+IF(Dataset!K14&gt;=$K$1,Dataset!K14,"no")</f>
        <v>243851.1</v>
      </c>
      <c r="L15" s="38">
        <f>+IF(Dataset!L14&gt;=$L$1,Dataset!L14,"no")</f>
        <v>214062.5</v>
      </c>
      <c r="M15" s="38" t="str">
        <f>+IF(Dataset!M14&gt;=$M$1,Dataset!M14,"no")</f>
        <v>-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37">
        <v>2003.0</v>
      </c>
      <c r="B16" s="36" t="s">
        <v>22</v>
      </c>
      <c r="C16" s="37" t="str">
        <f>+IF(Dataset!C15&gt;='por encima del promedio - Prov'!$C$1,Dataset!C15,"no")</f>
        <v>no</v>
      </c>
      <c r="D16" s="37" t="str">
        <f>+IF(Dataset!D15&gt;=$D$1,Dataset!D15,"no")</f>
        <v>no</v>
      </c>
      <c r="E16" s="37" t="str">
        <f>+IF(Dataset!E15&gt;=$E$1,Dataset!E15,"no")</f>
        <v>no</v>
      </c>
      <c r="F16" s="37" t="str">
        <f>+IF(Dataset!F15&gt;=$F$1,Dataset!F15,"no")</f>
        <v>no</v>
      </c>
      <c r="G16" s="37" t="str">
        <f>+IF(Dataset!G15&gt;=$G$1,Dataset!G15,"no")</f>
        <v>no</v>
      </c>
      <c r="H16" s="38">
        <f>+IF(Dataset!H15&gt;=$H$1,Dataset!H15,"no")</f>
        <v>612387.4</v>
      </c>
      <c r="I16" s="38" t="str">
        <f>+IF(Dataset!I15&gt;=$I$1,Dataset!I15,"no")</f>
        <v>no</v>
      </c>
      <c r="J16" s="38" t="str">
        <f>+IF(Dataset!J15&gt;=$J$1,Dataset!J15,"no")</f>
        <v>-</v>
      </c>
      <c r="K16" s="38">
        <f>+IF(Dataset!K15&gt;=$K$1,Dataset!K15,"no")</f>
        <v>225902.6</v>
      </c>
      <c r="L16" s="38">
        <f>+IF(Dataset!L15&gt;=$L$1,Dataset!L15,"no")</f>
        <v>271061.7</v>
      </c>
      <c r="M16" s="38" t="str">
        <f>+IF(Dataset!M15&gt;=$M$1,Dataset!M15,"no")</f>
        <v>-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37">
        <v>2012.0</v>
      </c>
      <c r="B17" s="36" t="s">
        <v>19</v>
      </c>
      <c r="C17" s="37" t="str">
        <f>+IF(Dataset!C16&gt;='por encima del promedio - Prov'!$C$1,Dataset!C16,"no")</f>
        <v>no</v>
      </c>
      <c r="D17" s="37" t="str">
        <f>+IF(Dataset!D16&gt;=$D$1,Dataset!D16,"no")</f>
        <v>no</v>
      </c>
      <c r="E17" s="37" t="str">
        <f>+IF(Dataset!E16&gt;=$E$1,Dataset!E16,"no")</f>
        <v>no</v>
      </c>
      <c r="F17" s="37" t="str">
        <f>+IF(Dataset!F16&gt;=$F$1,Dataset!F16,"no")</f>
        <v>no</v>
      </c>
      <c r="G17" s="37" t="str">
        <f>+IF(Dataset!G16&gt;=$G$1,Dataset!G16,"no")</f>
        <v>no</v>
      </c>
      <c r="H17" s="38">
        <f>+IF(Dataset!H16&gt;=$H$1,Dataset!H16,"no")</f>
        <v>609834</v>
      </c>
      <c r="I17" s="38">
        <f>+IF(Dataset!I16&gt;=$I$1,Dataset!I16,"no")</f>
        <v>385778.9</v>
      </c>
      <c r="J17" s="38" t="str">
        <f>+IF(Dataset!J16&gt;=$J$1,Dataset!J16,"no")</f>
        <v>no</v>
      </c>
      <c r="K17" s="38" t="str">
        <f>+IF(Dataset!K16&gt;=$K$1,Dataset!K16,"no")</f>
        <v>no</v>
      </c>
      <c r="L17" s="38">
        <f>+IF(Dataset!L16&gt;=$L$1,Dataset!L16,"no")</f>
        <v>152364.3</v>
      </c>
      <c r="M17" s="38" t="str">
        <f>+IF(Dataset!M16&gt;=$M$1,Dataset!M16,"no")</f>
        <v>-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37">
        <v>2018.0</v>
      </c>
      <c r="B18" s="36" t="s">
        <v>21</v>
      </c>
      <c r="C18" s="37">
        <f>+IF(Dataset!C17&gt;='por encima del promedio - Prov'!$C$1,Dataset!C17,"no")</f>
        <v>4998</v>
      </c>
      <c r="D18" s="37" t="str">
        <f>+IF(Dataset!D17&gt;=$D$1,Dataset!D17,"no")</f>
        <v>no</v>
      </c>
      <c r="E18" s="37" t="str">
        <f>+IF(Dataset!E17&gt;=$E$1,Dataset!E17,"no")</f>
        <v>no</v>
      </c>
      <c r="F18" s="37">
        <f>+IF(Dataset!F17&gt;=$F$1,Dataset!F17,"no")</f>
        <v>373</v>
      </c>
      <c r="G18" s="37">
        <f>+IF(Dataset!G17&gt;=$G$1,Dataset!G17,"no")</f>
        <v>3629</v>
      </c>
      <c r="H18" s="38">
        <f>+IF(Dataset!H17&gt;=$H$1,Dataset!H17,"no")</f>
        <v>569735.82</v>
      </c>
      <c r="I18" s="38" t="str">
        <f>+IF(Dataset!I17&gt;=$I$1,Dataset!I17,"no")</f>
        <v>no</v>
      </c>
      <c r="J18" s="38" t="str">
        <f>+IF(Dataset!J17&gt;=$J$1,Dataset!J17,"no")</f>
        <v>no</v>
      </c>
      <c r="K18" s="38" t="str">
        <f>+IF(Dataset!K17&gt;=$K$1,Dataset!K17,"no")</f>
        <v>no</v>
      </c>
      <c r="L18" s="38">
        <f>+IF(Dataset!L17&gt;=$L$1,Dataset!L17,"no")</f>
        <v>546149.41</v>
      </c>
      <c r="M18" s="38" t="str">
        <f>+IF(Dataset!M17&gt;=$M$1,Dataset!M17,"no")</f>
        <v>-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37">
        <v>2018.0</v>
      </c>
      <c r="B19" s="36" t="s">
        <v>26</v>
      </c>
      <c r="C19" s="37" t="str">
        <f>+IF(Dataset!C18&gt;='por encima del promedio - Prov'!$C$1,Dataset!C18,"no")</f>
        <v>no</v>
      </c>
      <c r="D19" s="37" t="str">
        <f>+IF(Dataset!D18&gt;=$D$1,Dataset!D18,"no")</f>
        <v>no</v>
      </c>
      <c r="E19" s="37" t="str">
        <f>+IF(Dataset!E18&gt;=$E$1,Dataset!E18,"no")</f>
        <v>no</v>
      </c>
      <c r="F19" s="37" t="str">
        <f>+IF(Dataset!F18&gt;=$F$1,Dataset!F18,"no")</f>
        <v>no</v>
      </c>
      <c r="G19" s="37" t="str">
        <f>+IF(Dataset!G18&gt;=$G$1,Dataset!G18,"no")</f>
        <v>no</v>
      </c>
      <c r="H19" s="38">
        <f>+IF(Dataset!H18&gt;=$H$1,Dataset!H18,"no")</f>
        <v>490635.4</v>
      </c>
      <c r="I19" s="38">
        <f>+IF(Dataset!I18&gt;=$I$1,Dataset!I18,"no")</f>
        <v>143008.8</v>
      </c>
      <c r="J19" s="38" t="str">
        <f>+IF(Dataset!J18&gt;=$J$1,Dataset!J18,"no")</f>
        <v>no</v>
      </c>
      <c r="K19" s="38">
        <f>+IF(Dataset!K18&gt;=$K$1,Dataset!K18,"no")</f>
        <v>216073.17</v>
      </c>
      <c r="L19" s="38">
        <f>+IF(Dataset!L18&gt;=$L$1,Dataset!L18,"no")</f>
        <v>131536.63</v>
      </c>
      <c r="M19" s="38" t="str">
        <f>+IF(Dataset!M18&gt;=$M$1,Dataset!M18,"no")</f>
        <v>-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37">
        <v>2016.0</v>
      </c>
      <c r="B20" s="36" t="s">
        <v>27</v>
      </c>
      <c r="C20" s="37" t="str">
        <f>+IF(Dataset!C19&gt;='por encima del promedio - Prov'!$C$1,Dataset!C19,"no")</f>
        <v>no</v>
      </c>
      <c r="D20" s="37" t="str">
        <f>+IF(Dataset!D19&gt;=$D$1,Dataset!D19,"no")</f>
        <v>no</v>
      </c>
      <c r="E20" s="37" t="str">
        <f>+IF(Dataset!E19&gt;=$E$1,Dataset!E19,"no")</f>
        <v>no</v>
      </c>
      <c r="F20" s="37" t="str">
        <f>+IF(Dataset!F19&gt;=$F$1,Dataset!F19,"no")</f>
        <v> </v>
      </c>
      <c r="G20" s="37" t="str">
        <f>+IF(Dataset!G19&gt;=$G$1,Dataset!G19,"no")</f>
        <v>no</v>
      </c>
      <c r="H20" s="38">
        <f>+IF(Dataset!H19&gt;=$H$1,Dataset!H19,"no")</f>
        <v>486563</v>
      </c>
      <c r="I20" s="38" t="str">
        <f>+IF(Dataset!I19&gt;=$I$1,Dataset!I19,"no")</f>
        <v>no</v>
      </c>
      <c r="J20" s="38" t="str">
        <f>+IF(Dataset!J19&gt;=$J$1,Dataset!J19,"no")</f>
        <v>-</v>
      </c>
      <c r="K20" s="38">
        <f>+IF(Dataset!K19&gt;=$K$1,Dataset!K19,"no")</f>
        <v>324669</v>
      </c>
      <c r="L20" s="38">
        <f>+IF(Dataset!L19&gt;=$L$1,Dataset!L19,"no")</f>
        <v>124449</v>
      </c>
      <c r="M20" s="38" t="str">
        <f>+IF(Dataset!M19&gt;=$M$1,Dataset!M19,"no")</f>
        <v>-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37">
        <v>2006.0</v>
      </c>
      <c r="B21" s="36" t="s">
        <v>22</v>
      </c>
      <c r="C21" s="37">
        <f>+IF(Dataset!C20&gt;='por encima del promedio - Prov'!$C$1,Dataset!C20,"no")</f>
        <v>2848</v>
      </c>
      <c r="D21" s="37" t="str">
        <f>+IF(Dataset!D20&gt;=$D$1,Dataset!D20,"no")</f>
        <v>no</v>
      </c>
      <c r="E21" s="37">
        <f>+IF(Dataset!E20&gt;=$E$1,Dataset!E20,"no")</f>
        <v>790</v>
      </c>
      <c r="F21" s="37" t="str">
        <f>+IF(Dataset!F20&gt;=$F$1,Dataset!F20,"no")</f>
        <v>no</v>
      </c>
      <c r="G21" s="37">
        <f>+IF(Dataset!G20&gt;=$G$1,Dataset!G20,"no")</f>
        <v>1053</v>
      </c>
      <c r="H21" s="38">
        <f>+IF(Dataset!H20&gt;=$H$1,Dataset!H20,"no")</f>
        <v>448243.66</v>
      </c>
      <c r="I21" s="38" t="str">
        <f>+IF(Dataset!I20&gt;=$I$1,Dataset!I20,"no")</f>
        <v>no</v>
      </c>
      <c r="J21" s="38">
        <f>+IF(Dataset!J20&gt;=$J$1,Dataset!J20,"no")</f>
        <v>4326.91</v>
      </c>
      <c r="K21" s="38">
        <f>+IF(Dataset!K20&gt;=$K$1,Dataset!K20,"no")</f>
        <v>220822.71</v>
      </c>
      <c r="L21" s="38">
        <f>+IF(Dataset!L20&gt;=$L$1,Dataset!L20,"no")</f>
        <v>174744.09</v>
      </c>
      <c r="M21" s="38" t="str">
        <f>+IF(Dataset!M20&gt;=$M$1,Dataset!M20,"no")</f>
        <v>-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37">
        <v>2009.0</v>
      </c>
      <c r="B22" s="36" t="s">
        <v>18</v>
      </c>
      <c r="C22" s="37" t="str">
        <f>+IF(Dataset!C21&gt;='por encima del promedio - Prov'!$C$1,Dataset!C21,"no")</f>
        <v>no</v>
      </c>
      <c r="D22" s="37" t="str">
        <f>+IF(Dataset!D21&gt;=$D$1,Dataset!D21,"no")</f>
        <v>no</v>
      </c>
      <c r="E22" s="37" t="str">
        <f>+IF(Dataset!E21&gt;=$E$1,Dataset!E21,"no")</f>
        <v>no</v>
      </c>
      <c r="F22" s="37" t="str">
        <f>+IF(Dataset!F21&gt;=$F$1,Dataset!F21,"no")</f>
        <v>no</v>
      </c>
      <c r="G22" s="37" t="str">
        <f>+IF(Dataset!G21&gt;=$G$1,Dataset!G21,"no")</f>
        <v>no</v>
      </c>
      <c r="H22" s="38">
        <f>+IF(Dataset!H21&gt;=$H$1,Dataset!H21,"no")</f>
        <v>420340</v>
      </c>
      <c r="I22" s="38">
        <f>+IF(Dataset!I21&gt;=$I$1,Dataset!I21,"no")</f>
        <v>241056</v>
      </c>
      <c r="J22" s="38" t="str">
        <f>+IF(Dataset!J21&gt;=$J$1,Dataset!J21,"no")</f>
        <v>no</v>
      </c>
      <c r="K22" s="38" t="str">
        <f>+IF(Dataset!K21&gt;=$K$1,Dataset!K21,"no")</f>
        <v>no</v>
      </c>
      <c r="L22" s="38">
        <f>+IF(Dataset!L21&gt;=$L$1,Dataset!L21,"no")</f>
        <v>71266.2</v>
      </c>
      <c r="M22" s="38" t="str">
        <f>+IF(Dataset!M21&gt;=$M$1,Dataset!M21,"no")</f>
        <v>-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37">
        <v>2013.0</v>
      </c>
      <c r="B23" s="36" t="s">
        <v>16</v>
      </c>
      <c r="C23" s="37" t="str">
        <f>+IF(Dataset!C22&gt;='por encima del promedio - Prov'!$C$1,Dataset!C22,"no")</f>
        <v>no</v>
      </c>
      <c r="D23" s="37" t="str">
        <f>+IF(Dataset!D22&gt;=$D$1,Dataset!D22,"no")</f>
        <v> </v>
      </c>
      <c r="E23" s="37" t="str">
        <f>+IF(Dataset!E22&gt;=$E$1,Dataset!E22,"no")</f>
        <v>no</v>
      </c>
      <c r="F23" s="37" t="str">
        <f>+IF(Dataset!F22&gt;=$F$1,Dataset!F22,"no")</f>
        <v> </v>
      </c>
      <c r="G23" s="37" t="str">
        <f>+IF(Dataset!G22&gt;=$G$1,Dataset!G22,"no")</f>
        <v>no</v>
      </c>
      <c r="H23" s="38">
        <f>+IF(Dataset!H22&gt;=$H$1,Dataset!H22,"no")</f>
        <v>418798.8</v>
      </c>
      <c r="I23" s="38" t="str">
        <f>+IF(Dataset!I22&gt;=$I$1,Dataset!I22,"no")</f>
        <v>no</v>
      </c>
      <c r="J23" s="38" t="str">
        <f>+IF(Dataset!J22&gt;=$J$1,Dataset!J22,"no")</f>
        <v>no</v>
      </c>
      <c r="K23" s="38">
        <f>+IF(Dataset!K22&gt;=$K$1,Dataset!K22,"no")</f>
        <v>146563.3</v>
      </c>
      <c r="L23" s="38">
        <f>+IF(Dataset!L22&gt;=$L$1,Dataset!L22,"no")</f>
        <v>193466.9</v>
      </c>
      <c r="M23" s="38" t="str">
        <f>+IF(Dataset!M22&gt;=$M$1,Dataset!M22,"no")</f>
        <v>-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37">
        <v>2016.0</v>
      </c>
      <c r="B24" s="36" t="s">
        <v>28</v>
      </c>
      <c r="C24" s="37" t="str">
        <f>+IF(Dataset!C23&gt;='por encima del promedio - Prov'!$C$1,Dataset!C23,"no")</f>
        <v>no</v>
      </c>
      <c r="D24" s="37" t="str">
        <f>+IF(Dataset!D23&gt;=$D$1,Dataset!D23,"no")</f>
        <v> </v>
      </c>
      <c r="E24" s="37" t="str">
        <f>+IF(Dataset!E23&gt;=$E$1,Dataset!E23,"no")</f>
        <v>no</v>
      </c>
      <c r="F24" s="37" t="str">
        <f>+IF(Dataset!F23&gt;=$F$1,Dataset!F23,"no")</f>
        <v> </v>
      </c>
      <c r="G24" s="37" t="str">
        <f>+IF(Dataset!G23&gt;=$G$1,Dataset!G23,"no")</f>
        <v>no</v>
      </c>
      <c r="H24" s="38">
        <f>+IF(Dataset!H23&gt;=$H$1,Dataset!H23,"no")</f>
        <v>389740</v>
      </c>
      <c r="I24" s="38">
        <f>+IF(Dataset!I23&gt;=$I$1,Dataset!I23,"no")</f>
        <v>137265</v>
      </c>
      <c r="J24" s="38" t="str">
        <f>+IF(Dataset!J23&gt;=$J$1,Dataset!J23,"no")</f>
        <v>-</v>
      </c>
      <c r="K24" s="38">
        <f>+IF(Dataset!K23&gt;=$K$1,Dataset!K23,"no")</f>
        <v>252475</v>
      </c>
      <c r="L24" s="38" t="str">
        <f>+IF(Dataset!L23&gt;=$L$1,Dataset!L23,"no")</f>
        <v>-</v>
      </c>
      <c r="M24" s="38" t="str">
        <f>+IF(Dataset!M23&gt;=$M$1,Dataset!M23,"no")</f>
        <v>-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37">
        <v>2008.0</v>
      </c>
      <c r="B25" s="36" t="s">
        <v>21</v>
      </c>
      <c r="C25" s="37">
        <f>+IF(Dataset!C24&gt;='por encima del promedio - Prov'!$C$1,Dataset!C24,"no")</f>
        <v>1952</v>
      </c>
      <c r="D25" s="37" t="str">
        <f>+IF(Dataset!D24&gt;=$D$1,Dataset!D24,"no")</f>
        <v>no</v>
      </c>
      <c r="E25" s="37" t="str">
        <f>+IF(Dataset!E24&gt;=$E$1,Dataset!E24,"no")</f>
        <v>no</v>
      </c>
      <c r="F25" s="37" t="str">
        <f>+IF(Dataset!F24&gt;=$F$1,Dataset!F24,"no")</f>
        <v>no</v>
      </c>
      <c r="G25" s="37">
        <f>+IF(Dataset!G24&gt;=$G$1,Dataset!G24,"no")</f>
        <v>1282</v>
      </c>
      <c r="H25" s="38">
        <f>+IF(Dataset!H24&gt;=$H$1,Dataset!H24,"no")</f>
        <v>333616.78</v>
      </c>
      <c r="I25" s="38" t="str">
        <f>+IF(Dataset!I24&gt;=$I$1,Dataset!I24,"no")</f>
        <v>no</v>
      </c>
      <c r="J25" s="38">
        <f>+IF(Dataset!J24&gt;=$J$1,Dataset!J24,"no")</f>
        <v>2979.51</v>
      </c>
      <c r="K25" s="38">
        <f>+IF(Dataset!K24&gt;=$K$1,Dataset!K24,"no")</f>
        <v>181768.86</v>
      </c>
      <c r="L25" s="38">
        <f>+IF(Dataset!L24&gt;=$L$1,Dataset!L24,"no")</f>
        <v>67992.78</v>
      </c>
      <c r="M25" s="38" t="str">
        <f>+IF(Dataset!M24&gt;=$M$1,Dataset!M24,"no")</f>
        <v>-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37">
        <v>2005.0</v>
      </c>
      <c r="B26" s="36" t="s">
        <v>21</v>
      </c>
      <c r="C26" s="37" t="str">
        <f>+IF(Dataset!C25&gt;='por encima del promedio - Prov'!$C$1,Dataset!C25,"no")</f>
        <v>no</v>
      </c>
      <c r="D26" s="37" t="str">
        <f>+IF(Dataset!D25&gt;=$D$1,Dataset!D25,"no")</f>
        <v>no</v>
      </c>
      <c r="E26" s="37" t="str">
        <f>+IF(Dataset!E25&gt;=$E$1,Dataset!E25,"no")</f>
        <v> </v>
      </c>
      <c r="F26" s="37" t="str">
        <f>+IF(Dataset!F25&gt;=$F$1,Dataset!F25,"no")</f>
        <v>no</v>
      </c>
      <c r="G26" s="37" t="str">
        <f>+IF(Dataset!G25&gt;=$G$1,Dataset!G25,"no")</f>
        <v>no</v>
      </c>
      <c r="H26" s="38">
        <f>+IF(Dataset!H25&gt;=$H$1,Dataset!H25,"no")</f>
        <v>333429.5</v>
      </c>
      <c r="I26" s="38" t="str">
        <f>+IF(Dataset!I25&gt;=$I$1,Dataset!I25,"no")</f>
        <v>no</v>
      </c>
      <c r="J26" s="38">
        <f>+IF(Dataset!J25&gt;=$J$1,Dataset!J25,"no")</f>
        <v>1500</v>
      </c>
      <c r="K26" s="38">
        <f>+IF(Dataset!K25&gt;=$K$1,Dataset!K25,"no")</f>
        <v>127066.04</v>
      </c>
      <c r="L26" s="38">
        <f>+IF(Dataset!L25&gt;=$L$1,Dataset!L25,"no")</f>
        <v>114861.55</v>
      </c>
      <c r="M26" s="38" t="str">
        <f>+IF(Dataset!M25&gt;=$M$1,Dataset!M25,"no")</f>
        <v>-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37">
        <v>1994.0</v>
      </c>
      <c r="B27" s="36" t="s">
        <v>29</v>
      </c>
      <c r="C27" s="37" t="str">
        <f>+IF(Dataset!C26&gt;='por encima del promedio - Prov'!$C$1,Dataset!C26,"no")</f>
        <v>no</v>
      </c>
      <c r="D27" s="37" t="str">
        <f>+IF(Dataset!D26&gt;=$D$1,Dataset!D26,"no")</f>
        <v>no</v>
      </c>
      <c r="E27" s="37" t="str">
        <f>+IF(Dataset!E26&gt;=$E$1,Dataset!E26,"no")</f>
        <v> </v>
      </c>
      <c r="F27" s="37" t="str">
        <f>+IF(Dataset!F26&gt;=$F$1,Dataset!F26,"no")</f>
        <v>no</v>
      </c>
      <c r="G27" s="37" t="str">
        <f>+IF(Dataset!G26&gt;=$G$1,Dataset!G26,"no")</f>
        <v>no</v>
      </c>
      <c r="H27" s="38">
        <f>+IF(Dataset!H26&gt;=$H$1,Dataset!H26,"no")</f>
        <v>313526</v>
      </c>
      <c r="I27" s="38" t="str">
        <f>+IF(Dataset!I26&gt;=$I$1,Dataset!I26,"no")</f>
        <v>no</v>
      </c>
      <c r="J27" s="38" t="str">
        <f>+IF(Dataset!J26&gt;=$J$1,Dataset!J26,"no")</f>
        <v>no</v>
      </c>
      <c r="K27" s="38">
        <f>+IF(Dataset!K26&gt;=$K$1,Dataset!K26,"no")</f>
        <v>118868</v>
      </c>
      <c r="L27" s="38">
        <f>+IF(Dataset!L26&gt;=$L$1,Dataset!L26,"no")</f>
        <v>136161</v>
      </c>
      <c r="M27" s="38" t="str">
        <f>+IF(Dataset!M26&gt;=$M$1,Dataset!M26,"no")</f>
        <v>-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37">
        <v>1999.0</v>
      </c>
      <c r="B28" s="36" t="s">
        <v>29</v>
      </c>
      <c r="C28" s="37">
        <f>+IF(Dataset!C27&gt;='por encima del promedio - Prov'!$C$1,Dataset!C27,"no")</f>
        <v>2536</v>
      </c>
      <c r="D28" s="37" t="str">
        <f>+IF(Dataset!D27&gt;=$D$1,Dataset!D27,"no")</f>
        <v>no</v>
      </c>
      <c r="E28" s="37" t="str">
        <f>+IF(Dataset!E27&gt;=$E$1,Dataset!E27,"no")</f>
        <v>no</v>
      </c>
      <c r="F28" s="37" t="str">
        <f>+IF(Dataset!F27&gt;=$F$1,Dataset!F27,"no")</f>
        <v>no</v>
      </c>
      <c r="G28" s="37">
        <f>+IF(Dataset!G27&gt;=$G$1,Dataset!G27,"no")</f>
        <v>1754</v>
      </c>
      <c r="H28" s="38">
        <f>+IF(Dataset!H27&gt;=$H$1,Dataset!H27,"no")</f>
        <v>303278.85</v>
      </c>
      <c r="I28" s="38" t="str">
        <f>+IF(Dataset!I27&gt;=$I$1,Dataset!I27,"no")</f>
        <v>no</v>
      </c>
      <c r="J28" s="38" t="str">
        <f>+IF(Dataset!J27&gt;=$J$1,Dataset!J27,"no")</f>
        <v>no</v>
      </c>
      <c r="K28" s="38" t="str">
        <f>+IF(Dataset!K27&gt;=$K$1,Dataset!K27,"no")</f>
        <v>no</v>
      </c>
      <c r="L28" s="38">
        <f>+IF(Dataset!L27&gt;=$L$1,Dataset!L27,"no")</f>
        <v>114594.86</v>
      </c>
      <c r="M28" s="38" t="str">
        <f>+IF(Dataset!M27&gt;=$M$1,Dataset!M27,"no")</f>
        <v>-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37">
        <v>1995.0</v>
      </c>
      <c r="B29" s="36" t="s">
        <v>17</v>
      </c>
      <c r="C29" s="37" t="str">
        <f>+IF(Dataset!C28&gt;='por encima del promedio - Prov'!$C$1,Dataset!C28,"no")</f>
        <v>no</v>
      </c>
      <c r="D29" s="37" t="str">
        <f>+IF(Dataset!D28&gt;=$D$1,Dataset!D28,"no")</f>
        <v> </v>
      </c>
      <c r="E29" s="37" t="str">
        <f>+IF(Dataset!E28&gt;=$E$1,Dataset!E28,"no")</f>
        <v>no</v>
      </c>
      <c r="F29" s="37" t="str">
        <f>+IF(Dataset!F28&gt;=$F$1,Dataset!F28,"no")</f>
        <v>no</v>
      </c>
      <c r="G29" s="37" t="str">
        <f>+IF(Dataset!G28&gt;=$G$1,Dataset!G28,"no")</f>
        <v> </v>
      </c>
      <c r="H29" s="38">
        <f>+IF(Dataset!H28&gt;=$H$1,Dataset!H28,"no")</f>
        <v>301588.4</v>
      </c>
      <c r="I29" s="38" t="str">
        <f>+IF(Dataset!I28&gt;=$I$1,Dataset!I28,"no")</f>
        <v>no</v>
      </c>
      <c r="J29" s="38" t="str">
        <f>+IF(Dataset!J28&gt;=$J$1,Dataset!J28,"no")</f>
        <v>no</v>
      </c>
      <c r="K29" s="38" t="str">
        <f>+IF(Dataset!K28&gt;=$K$1,Dataset!K28,"no")</f>
        <v>no</v>
      </c>
      <c r="L29" s="38" t="str">
        <f>+IF(Dataset!L28&gt;=$L$1,Dataset!L28,"no")</f>
        <v>no</v>
      </c>
      <c r="M29" s="38">
        <f>+IF(Dataset!M28&gt;=$M$1,Dataset!M28,"no")</f>
        <v>296540.2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7">
        <v>2016.0</v>
      </c>
      <c r="B30" s="36" t="s">
        <v>24</v>
      </c>
      <c r="C30" s="37">
        <f>+IF(Dataset!C29&gt;='por encima del promedio - Prov'!$C$1,Dataset!C29,"no")</f>
        <v>2441</v>
      </c>
      <c r="D30" s="37" t="str">
        <f>+IF(Dataset!D29&gt;=$D$1,Dataset!D29,"no")</f>
        <v>no</v>
      </c>
      <c r="E30" s="37" t="str">
        <f>+IF(Dataset!E29&gt;=$E$1,Dataset!E29,"no")</f>
        <v> </v>
      </c>
      <c r="F30" s="37" t="str">
        <f>+IF(Dataset!F29&gt;=$F$1,Dataset!F29,"no")</f>
        <v> </v>
      </c>
      <c r="G30" s="37" t="str">
        <f>+IF(Dataset!G29&gt;=$G$1,Dataset!G29,"no")</f>
        <v> </v>
      </c>
      <c r="H30" s="38">
        <f>+IF(Dataset!H29&gt;=$H$1,Dataset!H29,"no")</f>
        <v>300639</v>
      </c>
      <c r="I30" s="38" t="str">
        <f>+IF(Dataset!I29&gt;=$I$1,Dataset!I29,"no")</f>
        <v>no</v>
      </c>
      <c r="J30" s="38">
        <f>+IF(Dataset!J29&gt;=$J$1,Dataset!J29,"no")</f>
        <v>1530</v>
      </c>
      <c r="K30" s="38" t="str">
        <f>+IF(Dataset!K29&gt;=$K$1,Dataset!K29,"no")</f>
        <v>-</v>
      </c>
      <c r="L30" s="38">
        <f>+IF(Dataset!L29&gt;=$L$1,Dataset!L29,"no")</f>
        <v>176849</v>
      </c>
      <c r="M30" s="38" t="str">
        <f>+IF(Dataset!M29&gt;=$M$1,Dataset!M29,"no")</f>
        <v>-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37">
        <v>2018.0</v>
      </c>
      <c r="B31" s="36" t="s">
        <v>19</v>
      </c>
      <c r="C31" s="37" t="str">
        <f>+IF(Dataset!C30&gt;='por encima del promedio - Prov'!$C$1,Dataset!C30,"no")</f>
        <v>no</v>
      </c>
      <c r="D31" s="37" t="str">
        <f>+IF(Dataset!D30&gt;=$D$1,Dataset!D30,"no")</f>
        <v>no</v>
      </c>
      <c r="E31" s="37" t="str">
        <f>+IF(Dataset!E30&gt;=$E$1,Dataset!E30,"no")</f>
        <v>no</v>
      </c>
      <c r="F31" s="37" t="str">
        <f>+IF(Dataset!F30&gt;=$F$1,Dataset!F30,"no")</f>
        <v>no</v>
      </c>
      <c r="G31" s="37" t="str">
        <f>+IF(Dataset!G30&gt;=$G$1,Dataset!G30,"no")</f>
        <v> </v>
      </c>
      <c r="H31" s="38">
        <f>+IF(Dataset!H30&gt;=$H$1,Dataset!H30,"no")</f>
        <v>299556</v>
      </c>
      <c r="I31" s="38">
        <f>+IF(Dataset!I30&gt;=$I$1,Dataset!I30,"no")</f>
        <v>149100</v>
      </c>
      <c r="J31" s="38" t="str">
        <f>+IF(Dataset!J30&gt;=$J$1,Dataset!J30,"no")</f>
        <v>-</v>
      </c>
      <c r="K31" s="38">
        <f>+IF(Dataset!K30&gt;=$K$1,Dataset!K30,"no")</f>
        <v>118456</v>
      </c>
      <c r="L31" s="38" t="str">
        <f>+IF(Dataset!L30&gt;=$L$1,Dataset!L30,"no")</f>
        <v>no</v>
      </c>
      <c r="M31" s="38" t="str">
        <f>+IF(Dataset!M30&gt;=$M$1,Dataset!M30,"no")</f>
        <v>-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37">
        <v>1993.0</v>
      </c>
      <c r="B32" s="36" t="s">
        <v>24</v>
      </c>
      <c r="C32" s="37" t="str">
        <f>+IF(Dataset!C31&gt;='por encima del promedio - Prov'!$C$1,Dataset!C31,"no")</f>
        <v>no</v>
      </c>
      <c r="D32" s="37" t="str">
        <f>+IF(Dataset!D31&gt;=$D$1,Dataset!D31,"no")</f>
        <v>no</v>
      </c>
      <c r="E32" s="37" t="str">
        <f>+IF(Dataset!E31&gt;=$E$1,Dataset!E31,"no")</f>
        <v> </v>
      </c>
      <c r="F32" s="37" t="str">
        <f>+IF(Dataset!F31&gt;=$F$1,Dataset!F31,"no")</f>
        <v>no</v>
      </c>
      <c r="G32" s="37" t="str">
        <f>+IF(Dataset!G31&gt;=$G$1,Dataset!G31,"no")</f>
        <v> </v>
      </c>
      <c r="H32" s="38">
        <f>+IF(Dataset!H31&gt;=$H$1,Dataset!H31,"no")</f>
        <v>240196</v>
      </c>
      <c r="I32" s="38">
        <f>+IF(Dataset!I31&gt;=$I$1,Dataset!I31,"no")</f>
        <v>187812</v>
      </c>
      <c r="J32" s="38" t="str">
        <f>+IF(Dataset!J31&gt;=$J$1,Dataset!J31,"no")</f>
        <v>no</v>
      </c>
      <c r="K32" s="38" t="str">
        <f>+IF(Dataset!K31&gt;=$K$1,Dataset!K31,"no")</f>
        <v>-</v>
      </c>
      <c r="L32" s="38">
        <f>+IF(Dataset!L31&gt;=$L$1,Dataset!L31,"no")</f>
        <v>52284</v>
      </c>
      <c r="M32" s="38" t="str">
        <f>+IF(Dataset!M31&gt;=$M$1,Dataset!M31,"no")</f>
        <v>-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37">
        <v>1998.0</v>
      </c>
      <c r="B33" s="36" t="s">
        <v>30</v>
      </c>
      <c r="C33" s="37" t="str">
        <f>+IF(Dataset!C32&gt;='por encima del promedio - Prov'!$C$1,Dataset!C32,"no")</f>
        <v>no</v>
      </c>
      <c r="D33" s="37" t="str">
        <f>+IF(Dataset!D32&gt;=$D$1,Dataset!D32,"no")</f>
        <v>no</v>
      </c>
      <c r="E33" s="37" t="str">
        <f>+IF(Dataset!E32&gt;=$E$1,Dataset!E32,"no")</f>
        <v> </v>
      </c>
      <c r="F33" s="37" t="str">
        <f>+IF(Dataset!F32&gt;=$F$1,Dataset!F32,"no")</f>
        <v>no</v>
      </c>
      <c r="G33" s="37" t="str">
        <f>+IF(Dataset!G32&gt;=$G$1,Dataset!G32,"no")</f>
        <v>no</v>
      </c>
      <c r="H33" s="38">
        <f>+IF(Dataset!H32&gt;=$H$1,Dataset!H32,"no")</f>
        <v>239677.85</v>
      </c>
      <c r="I33" s="38" t="str">
        <f>+IF(Dataset!I32&gt;=$I$1,Dataset!I32,"no")</f>
        <v>no</v>
      </c>
      <c r="J33" s="38" t="str">
        <f>+IF(Dataset!J32&gt;=$J$1,Dataset!J32,"no")</f>
        <v>-</v>
      </c>
      <c r="K33" s="38" t="str">
        <f>+IF(Dataset!K32&gt;=$K$1,Dataset!K32,"no")</f>
        <v>no</v>
      </c>
      <c r="L33" s="38">
        <f>+IF(Dataset!L32&gt;=$L$1,Dataset!L32,"no")</f>
        <v>110882.85</v>
      </c>
      <c r="M33" s="38" t="str">
        <f>+IF(Dataset!M32&gt;=$M$1,Dataset!M32,"no")</f>
        <v>-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37">
        <v>1997.0</v>
      </c>
      <c r="B34" s="36" t="s">
        <v>20</v>
      </c>
      <c r="C34" s="37" t="str">
        <f>+IF(Dataset!C33&gt;='por encima del promedio - Prov'!$C$1,Dataset!C33,"no")</f>
        <v>no</v>
      </c>
      <c r="D34" s="37" t="str">
        <f>+IF(Dataset!D33&gt;=$D$1,Dataset!D33,"no")</f>
        <v> </v>
      </c>
      <c r="E34" s="37" t="str">
        <f>+IF(Dataset!E33&gt;=$E$1,Dataset!E33,"no")</f>
        <v> </v>
      </c>
      <c r="F34" s="37" t="str">
        <f>+IF(Dataset!F33&gt;=$F$1,Dataset!F33,"no")</f>
        <v> </v>
      </c>
      <c r="G34" s="37" t="str">
        <f>+IF(Dataset!G33&gt;=$G$1,Dataset!G33,"no")</f>
        <v>no</v>
      </c>
      <c r="H34" s="38">
        <f>+IF(Dataset!H33&gt;=$H$1,Dataset!H33,"no")</f>
        <v>232941</v>
      </c>
      <c r="I34" s="38" t="str">
        <f>+IF(Dataset!I33&gt;=$I$1,Dataset!I33,"no")</f>
        <v>no</v>
      </c>
      <c r="J34" s="38" t="str">
        <f>+IF(Dataset!J33&gt;=$J$1,Dataset!J33,"no")</f>
        <v>no</v>
      </c>
      <c r="K34" s="38" t="str">
        <f>+IF(Dataset!K33&gt;=$K$1,Dataset!K33,"no")</f>
        <v>-</v>
      </c>
      <c r="L34" s="38">
        <f>+IF(Dataset!L33&gt;=$L$1,Dataset!L33,"no")</f>
        <v>172696</v>
      </c>
      <c r="M34" s="38" t="str">
        <f>+IF(Dataset!M33&gt;=$M$1,Dataset!M33,"no")</f>
        <v>-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37">
        <v>2009.0</v>
      </c>
      <c r="B35" s="36" t="s">
        <v>22</v>
      </c>
      <c r="C35" s="37" t="str">
        <f>+IF(Dataset!C34&gt;='por encima del promedio - Prov'!$C$1,Dataset!C34,"no")</f>
        <v>no</v>
      </c>
      <c r="D35" s="37" t="str">
        <f>+IF(Dataset!D34&gt;=$D$1,Dataset!D34,"no")</f>
        <v> </v>
      </c>
      <c r="E35" s="37" t="str">
        <f>+IF(Dataset!E34&gt;=$E$1,Dataset!E34,"no")</f>
        <v>no</v>
      </c>
      <c r="F35" s="37" t="str">
        <f>+IF(Dataset!F34&gt;=$F$1,Dataset!F34,"no")</f>
        <v> </v>
      </c>
      <c r="G35" s="37" t="str">
        <f>+IF(Dataset!G34&gt;=$G$1,Dataset!G34,"no")</f>
        <v>no</v>
      </c>
      <c r="H35" s="38">
        <f>+IF(Dataset!H34&gt;=$H$1,Dataset!H34,"no")</f>
        <v>217720</v>
      </c>
      <c r="I35" s="38">
        <f>+IF(Dataset!I34&gt;=$I$1,Dataset!I34,"no")</f>
        <v>217720</v>
      </c>
      <c r="J35" s="38" t="str">
        <f>+IF(Dataset!J34&gt;=$J$1,Dataset!J34,"no")</f>
        <v>-</v>
      </c>
      <c r="K35" s="38" t="str">
        <f>+IF(Dataset!K34&gt;=$K$1,Dataset!K34,"no")</f>
        <v>-</v>
      </c>
      <c r="L35" s="38" t="str">
        <f>+IF(Dataset!L34&gt;=$L$1,Dataset!L34,"no")</f>
        <v>-</v>
      </c>
      <c r="M35" s="38" t="str">
        <f>+IF(Dataset!M34&gt;=$M$1,Dataset!M34,"no")</f>
        <v>-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37">
        <v>2016.0</v>
      </c>
      <c r="B36" s="36" t="s">
        <v>31</v>
      </c>
      <c r="C36" s="37" t="str">
        <f>+IF(Dataset!C35&gt;='por encima del promedio - Prov'!$C$1,Dataset!C35,"no")</f>
        <v>no</v>
      </c>
      <c r="D36" s="37" t="str">
        <f>+IF(Dataset!D35&gt;=$D$1,Dataset!D35,"no")</f>
        <v>no</v>
      </c>
      <c r="E36" s="37" t="str">
        <f>+IF(Dataset!E35&gt;=$E$1,Dataset!E35,"no")</f>
        <v> </v>
      </c>
      <c r="F36" s="37" t="str">
        <f>+IF(Dataset!F35&gt;=$F$1,Dataset!F35,"no")</f>
        <v> </v>
      </c>
      <c r="G36" s="37" t="str">
        <f>+IF(Dataset!G35&gt;=$G$1,Dataset!G35,"no")</f>
        <v>no</v>
      </c>
      <c r="H36" s="38">
        <f>+IF(Dataset!H35&gt;=$H$1,Dataset!H35,"no")</f>
        <v>213804</v>
      </c>
      <c r="I36" s="38" t="str">
        <f>+IF(Dataset!I35&gt;=$I$1,Dataset!I35,"no")</f>
        <v>no</v>
      </c>
      <c r="J36" s="38" t="str">
        <f>+IF(Dataset!J35&gt;=$J$1,Dataset!J35,"no")</f>
        <v>no</v>
      </c>
      <c r="K36" s="38" t="str">
        <f>+IF(Dataset!K35&gt;=$K$1,Dataset!K35,"no")</f>
        <v>no</v>
      </c>
      <c r="L36" s="38" t="str">
        <f>+IF(Dataset!L35&gt;=$L$1,Dataset!L35,"no")</f>
        <v>no</v>
      </c>
      <c r="M36" s="38" t="str">
        <f>+IF(Dataset!M35&gt;=$M$1,Dataset!M35,"no")</f>
        <v>no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37">
        <v>2002.0</v>
      </c>
      <c r="B37" s="36" t="s">
        <v>13</v>
      </c>
      <c r="C37" s="37" t="str">
        <f>+IF(Dataset!C36&gt;='por encima del promedio - Prov'!$C$1,Dataset!C36,"no")</f>
        <v>no</v>
      </c>
      <c r="D37" s="37" t="str">
        <f>+IF(Dataset!D36&gt;=$D$1,Dataset!D36,"no")</f>
        <v>no</v>
      </c>
      <c r="E37" s="37" t="str">
        <f>+IF(Dataset!E36&gt;=$E$1,Dataset!E36,"no")</f>
        <v> </v>
      </c>
      <c r="F37" s="37" t="str">
        <f>+IF(Dataset!F36&gt;=$F$1,Dataset!F36,"no")</f>
        <v>no</v>
      </c>
      <c r="G37" s="37" t="str">
        <f>+IF(Dataset!G36&gt;=$G$1,Dataset!G36,"no")</f>
        <v>no</v>
      </c>
      <c r="H37" s="38">
        <f>+IF(Dataset!H36&gt;=$H$1,Dataset!H36,"no")</f>
        <v>196312</v>
      </c>
      <c r="I37" s="38" t="str">
        <f>+IF(Dataset!I36&gt;=$I$1,Dataset!I36,"no")</f>
        <v>no</v>
      </c>
      <c r="J37" s="38" t="str">
        <f>+IF(Dataset!J36&gt;=$J$1,Dataset!J36,"no")</f>
        <v>-</v>
      </c>
      <c r="K37" s="38" t="str">
        <f>+IF(Dataset!K36&gt;=$K$1,Dataset!K36,"no")</f>
        <v>-</v>
      </c>
      <c r="L37" s="38">
        <f>+IF(Dataset!L36&gt;=$L$1,Dataset!L36,"no")</f>
        <v>121001</v>
      </c>
      <c r="M37" s="38" t="str">
        <f>+IF(Dataset!M36&gt;=$M$1,Dataset!M36,"no")</f>
        <v>-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37">
        <v>2012.0</v>
      </c>
      <c r="B38" s="36" t="s">
        <v>21</v>
      </c>
      <c r="C38" s="37" t="str">
        <f>+IF(Dataset!C37&gt;='por encima del promedio - Prov'!$C$1,Dataset!C37,"no")</f>
        <v>no</v>
      </c>
      <c r="D38" s="37" t="str">
        <f>+IF(Dataset!D37&gt;=$D$1,Dataset!D37,"no")</f>
        <v>no</v>
      </c>
      <c r="E38" s="37" t="str">
        <f>+IF(Dataset!E37&gt;=$E$1,Dataset!E37,"no")</f>
        <v>no</v>
      </c>
      <c r="F38" s="37" t="str">
        <f>+IF(Dataset!F37&gt;=$F$1,Dataset!F37,"no")</f>
        <v>no</v>
      </c>
      <c r="G38" s="37" t="str">
        <f>+IF(Dataset!G37&gt;=$G$1,Dataset!G37,"no")</f>
        <v>no</v>
      </c>
      <c r="H38" s="38">
        <f>+IF(Dataset!H37&gt;=$H$1,Dataset!H37,"no")</f>
        <v>178112</v>
      </c>
      <c r="I38" s="38">
        <f>+IF(Dataset!I37&gt;=$I$1,Dataset!I37,"no")</f>
        <v>178102</v>
      </c>
      <c r="J38" s="38" t="str">
        <f>+IF(Dataset!J37&gt;=$J$1,Dataset!J37,"no")</f>
        <v>no</v>
      </c>
      <c r="K38" s="38" t="str">
        <f>+IF(Dataset!K37&gt;=$K$1,Dataset!K37,"no")</f>
        <v>-</v>
      </c>
      <c r="L38" s="38" t="str">
        <f>+IF(Dataset!L37&gt;=$L$1,Dataset!L37,"no")</f>
        <v>-</v>
      </c>
      <c r="M38" s="38" t="str">
        <f>+IF(Dataset!M37&gt;=$M$1,Dataset!M37,"no")</f>
        <v>-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37">
        <v>2004.0</v>
      </c>
      <c r="B39" s="36" t="s">
        <v>17</v>
      </c>
      <c r="C39" s="37" t="str">
        <f>+IF(Dataset!C38&gt;='por encima del promedio - Prov'!$C$1,Dataset!C38,"no")</f>
        <v>no</v>
      </c>
      <c r="D39" s="37" t="str">
        <f>+IF(Dataset!D38&gt;=$D$1,Dataset!D38,"no")</f>
        <v>no</v>
      </c>
      <c r="E39" s="37" t="str">
        <f>+IF(Dataset!E38&gt;=$E$1,Dataset!E38,"no")</f>
        <v>no</v>
      </c>
      <c r="F39" s="37" t="str">
        <f>+IF(Dataset!F38&gt;=$F$1,Dataset!F38,"no")</f>
        <v>no</v>
      </c>
      <c r="G39" s="37" t="str">
        <f>+IF(Dataset!G38&gt;=$G$1,Dataset!G38,"no")</f>
        <v>no</v>
      </c>
      <c r="H39" s="38">
        <f>+IF(Dataset!H38&gt;=$H$1,Dataset!H38,"no")</f>
        <v>169229.8</v>
      </c>
      <c r="I39" s="38" t="str">
        <f>+IF(Dataset!I38&gt;=$I$1,Dataset!I38,"no")</f>
        <v>no</v>
      </c>
      <c r="J39" s="38" t="str">
        <f>+IF(Dataset!J38&gt;=$J$1,Dataset!J38,"no")</f>
        <v>no</v>
      </c>
      <c r="K39" s="38" t="str">
        <f>+IF(Dataset!K38&gt;=$K$1,Dataset!K38,"no")</f>
        <v>no</v>
      </c>
      <c r="L39" s="38" t="str">
        <f>+IF(Dataset!L38&gt;=$L$1,Dataset!L38,"no")</f>
        <v>no</v>
      </c>
      <c r="M39" s="38" t="str">
        <f>+IF(Dataset!M38&gt;=$M$1,Dataset!M38,"no")</f>
        <v>-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37">
        <v>2008.0</v>
      </c>
      <c r="B40" s="36" t="s">
        <v>29</v>
      </c>
      <c r="C40" s="37">
        <f>+IF(Dataset!C39&gt;='por encima del promedio - Prov'!$C$1,Dataset!C39,"no")</f>
        <v>3809</v>
      </c>
      <c r="D40" s="37" t="str">
        <f>+IF(Dataset!D39&gt;=$D$1,Dataset!D39,"no")</f>
        <v>no</v>
      </c>
      <c r="E40" s="37" t="str">
        <f>+IF(Dataset!E39&gt;=$E$1,Dataset!E39,"no")</f>
        <v>no</v>
      </c>
      <c r="F40" s="37">
        <f>+IF(Dataset!F39&gt;=$F$1,Dataset!F39,"no")</f>
        <v>302</v>
      </c>
      <c r="G40" s="37">
        <f>+IF(Dataset!G39&gt;=$G$1,Dataset!G39,"no")</f>
        <v>2656</v>
      </c>
      <c r="H40" s="38">
        <f>+IF(Dataset!H39&gt;=$H$1,Dataset!H39,"no")</f>
        <v>168086.24</v>
      </c>
      <c r="I40" s="38" t="str">
        <f>+IF(Dataset!I39&gt;=$I$1,Dataset!I39,"no")</f>
        <v>no</v>
      </c>
      <c r="J40" s="38" t="str">
        <f>+IF(Dataset!J39&gt;=$J$1,Dataset!J39,"no")</f>
        <v>no</v>
      </c>
      <c r="K40" s="38" t="str">
        <f>+IF(Dataset!K39&gt;=$K$1,Dataset!K39,"no")</f>
        <v>no</v>
      </c>
      <c r="L40" s="38">
        <f>+IF(Dataset!L39&gt;=$L$1,Dataset!L39,"no")</f>
        <v>165947.09</v>
      </c>
      <c r="M40" s="38" t="str">
        <f>+IF(Dataset!M39&gt;=$M$1,Dataset!M39,"no")</f>
        <v>-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37">
        <v>2015.0</v>
      </c>
      <c r="B41" s="36" t="s">
        <v>19</v>
      </c>
      <c r="C41" s="37">
        <f>+IF(Dataset!C40&gt;='por encima del promedio - Prov'!$C$1,Dataset!C40,"no")</f>
        <v>1143</v>
      </c>
      <c r="D41" s="37" t="str">
        <f>+IF(Dataset!D40&gt;=$D$1,Dataset!D40,"no")</f>
        <v>no</v>
      </c>
      <c r="E41" s="37" t="str">
        <f>+IF(Dataset!E40&gt;=$E$1,Dataset!E40,"no")</f>
        <v>no</v>
      </c>
      <c r="F41" s="37" t="str">
        <f>+IF(Dataset!F40&gt;=$F$1,Dataset!F40,"no")</f>
        <v>no</v>
      </c>
      <c r="G41" s="37">
        <f>+IF(Dataset!G40&gt;=$G$1,Dataset!G40,"no")</f>
        <v>234</v>
      </c>
      <c r="H41" s="38">
        <f>+IF(Dataset!H40&gt;=$H$1,Dataset!H40,"no")</f>
        <v>155753.09</v>
      </c>
      <c r="I41" s="38" t="str">
        <f>+IF(Dataset!I40&gt;=$I$1,Dataset!I40,"no")</f>
        <v>no</v>
      </c>
      <c r="J41" s="38" t="str">
        <f>+IF(Dataset!J40&gt;=$J$1,Dataset!J40,"no")</f>
        <v>no</v>
      </c>
      <c r="K41" s="38" t="str">
        <f>+IF(Dataset!K40&gt;=$K$1,Dataset!K40,"no")</f>
        <v>no</v>
      </c>
      <c r="L41" s="38">
        <f>+IF(Dataset!L40&gt;=$L$1,Dataset!L40,"no")</f>
        <v>109616.06</v>
      </c>
      <c r="M41" s="38" t="str">
        <f>+IF(Dataset!M40&gt;=$M$1,Dataset!M40,"no")</f>
        <v>-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37">
        <v>1994.0</v>
      </c>
      <c r="B42" s="36" t="s">
        <v>13</v>
      </c>
      <c r="C42" s="37" t="str">
        <f>+IF(Dataset!C41&gt;='por encima del promedio - Prov'!$C$1,Dataset!C41,"no")</f>
        <v>no</v>
      </c>
      <c r="D42" s="37" t="str">
        <f>+IF(Dataset!D41&gt;=$D$1,Dataset!D41,"no")</f>
        <v> </v>
      </c>
      <c r="E42" s="37" t="str">
        <f>+IF(Dataset!E41&gt;=$E$1,Dataset!E41,"no")</f>
        <v> </v>
      </c>
      <c r="F42" s="37" t="str">
        <f>+IF(Dataset!F41&gt;=$F$1,Dataset!F41,"no")</f>
        <v> </v>
      </c>
      <c r="G42" s="37" t="str">
        <f>+IF(Dataset!G41&gt;=$G$1,Dataset!G41,"no")</f>
        <v>no</v>
      </c>
      <c r="H42" s="38">
        <f>+IF(Dataset!H41&gt;=$H$1,Dataset!H41,"no")</f>
        <v>148720</v>
      </c>
      <c r="I42" s="38">
        <f>+IF(Dataset!I41&gt;=$I$1,Dataset!I41,"no")</f>
        <v>148720</v>
      </c>
      <c r="J42" s="38" t="str">
        <f>+IF(Dataset!J41&gt;=$J$1,Dataset!J41,"no")</f>
        <v>-</v>
      </c>
      <c r="K42" s="38" t="str">
        <f>+IF(Dataset!K41&gt;=$K$1,Dataset!K41,"no")</f>
        <v>-</v>
      </c>
      <c r="L42" s="38" t="str">
        <f>+IF(Dataset!L41&gt;=$L$1,Dataset!L41,"no")</f>
        <v>-</v>
      </c>
      <c r="M42" s="38" t="str">
        <f>+IF(Dataset!M41&gt;=$M$1,Dataset!M41,"no")</f>
        <v>-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37">
        <v>2009.0</v>
      </c>
      <c r="B43" s="36" t="s">
        <v>13</v>
      </c>
      <c r="C43" s="37">
        <f>+IF(Dataset!C42&gt;='por encima del promedio - Prov'!$C$1,Dataset!C42,"no")</f>
        <v>1732</v>
      </c>
      <c r="D43" s="37" t="str">
        <f>+IF(Dataset!D42&gt;=$D$1,Dataset!D42,"no")</f>
        <v> </v>
      </c>
      <c r="E43" s="37">
        <f>+IF(Dataset!E42&gt;=$E$1,Dataset!E42,"no")</f>
        <v>1662</v>
      </c>
      <c r="F43" s="37" t="str">
        <f>+IF(Dataset!F42&gt;=$F$1,Dataset!F42,"no")</f>
        <v> </v>
      </c>
      <c r="G43" s="37" t="str">
        <f>+IF(Dataset!G42&gt;=$G$1,Dataset!G42,"no")</f>
        <v>no</v>
      </c>
      <c r="H43" s="38">
        <f>+IF(Dataset!H42&gt;=$H$1,Dataset!H42,"no")</f>
        <v>148709</v>
      </c>
      <c r="I43" s="38" t="str">
        <f>+IF(Dataset!I42&gt;=$I$1,Dataset!I42,"no")</f>
        <v>no</v>
      </c>
      <c r="J43" s="38" t="str">
        <f>+IF(Dataset!J42&gt;=$J$1,Dataset!J42,"no")</f>
        <v>-</v>
      </c>
      <c r="K43" s="38" t="str">
        <f>+IF(Dataset!K42&gt;=$K$1,Dataset!K42,"no")</f>
        <v>-</v>
      </c>
      <c r="L43" s="38">
        <f>+IF(Dataset!L42&gt;=$L$1,Dataset!L42,"no")</f>
        <v>79981</v>
      </c>
      <c r="M43" s="38" t="str">
        <f>+IF(Dataset!M42&gt;=$M$1,Dataset!M42,"no")</f>
        <v>-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37">
        <v>1999.0</v>
      </c>
      <c r="B44" s="36" t="s">
        <v>32</v>
      </c>
      <c r="C44" s="37" t="str">
        <f>+IF(Dataset!C43&gt;='por encima del promedio - Prov'!$C$1,Dataset!C43,"no")</f>
        <v>no</v>
      </c>
      <c r="D44" s="37" t="str">
        <f>+IF(Dataset!D43&gt;=$D$1,Dataset!D43,"no")</f>
        <v>no</v>
      </c>
      <c r="E44" s="37" t="str">
        <f>+IF(Dataset!E43&gt;=$E$1,Dataset!E43,"no")</f>
        <v> </v>
      </c>
      <c r="F44" s="37" t="str">
        <f>+IF(Dataset!F43&gt;=$F$1,Dataset!F43,"no")</f>
        <v>no</v>
      </c>
      <c r="G44" s="37" t="str">
        <f>+IF(Dataset!G43&gt;=$G$1,Dataset!G43,"no")</f>
        <v> </v>
      </c>
      <c r="H44" s="38">
        <f>+IF(Dataset!H43&gt;=$H$1,Dataset!H43,"no")</f>
        <v>146637</v>
      </c>
      <c r="I44" s="38" t="str">
        <f>+IF(Dataset!I43&gt;=$I$1,Dataset!I43,"no")</f>
        <v>no</v>
      </c>
      <c r="J44" s="38" t="str">
        <f>+IF(Dataset!J43&gt;=$J$1,Dataset!J43,"no")</f>
        <v>-</v>
      </c>
      <c r="K44" s="38" t="str">
        <f>+IF(Dataset!K43&gt;=$K$1,Dataset!K43,"no")</f>
        <v>no</v>
      </c>
      <c r="L44" s="38" t="str">
        <f>+IF(Dataset!L43&gt;=$L$1,Dataset!L43,"no")</f>
        <v>no</v>
      </c>
      <c r="M44" s="38" t="str">
        <f>+IF(Dataset!M43&gt;=$M$1,Dataset!M43,"no")</f>
        <v>-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37">
        <v>1995.0</v>
      </c>
      <c r="B45" s="36" t="s">
        <v>33</v>
      </c>
      <c r="C45" s="37">
        <f>+IF(Dataset!C44&gt;='por encima del promedio - Prov'!$C$1,Dataset!C44,"no")</f>
        <v>1813</v>
      </c>
      <c r="D45" s="37" t="str">
        <f>+IF(Dataset!D44&gt;=$D$1,Dataset!D44,"no")</f>
        <v>no</v>
      </c>
      <c r="E45" s="37" t="str">
        <f>+IF(Dataset!E44&gt;=$E$1,Dataset!E44,"no")</f>
        <v>no</v>
      </c>
      <c r="F45" s="37" t="str">
        <f>+IF(Dataset!F44&gt;=$F$1,Dataset!F44,"no")</f>
        <v>no</v>
      </c>
      <c r="G45" s="37">
        <f>+IF(Dataset!G44&gt;=$G$1,Dataset!G44,"no")</f>
        <v>1369</v>
      </c>
      <c r="H45" s="38">
        <f>+IF(Dataset!H44&gt;=$H$1,Dataset!H44,"no")</f>
        <v>141791.43</v>
      </c>
      <c r="I45" s="38" t="str">
        <f>+IF(Dataset!I44&gt;=$I$1,Dataset!I44,"no")</f>
        <v>no</v>
      </c>
      <c r="J45" s="38" t="str">
        <f>+IF(Dataset!J44&gt;=$J$1,Dataset!J44,"no")</f>
        <v>no</v>
      </c>
      <c r="K45" s="38" t="str">
        <f>+IF(Dataset!K44&gt;=$K$1,Dataset!K44,"no")</f>
        <v>no</v>
      </c>
      <c r="L45" s="38">
        <f>+IF(Dataset!L44&gt;=$L$1,Dataset!L44,"no")</f>
        <v>65891.34</v>
      </c>
      <c r="M45" s="38" t="str">
        <f>+IF(Dataset!M44&gt;=$M$1,Dataset!M44,"no")</f>
        <v>-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37">
        <v>2017.0</v>
      </c>
      <c r="B46" s="36" t="s">
        <v>29</v>
      </c>
      <c r="C46" s="37" t="str">
        <f>+IF(Dataset!C45&gt;='por encima del promedio - Prov'!$C$1,Dataset!C45,"no")</f>
        <v>no</v>
      </c>
      <c r="D46" s="37" t="str">
        <f>+IF(Dataset!D45&gt;=$D$1,Dataset!D45,"no")</f>
        <v>no</v>
      </c>
      <c r="E46" s="37" t="str">
        <f>+IF(Dataset!E45&gt;=$E$1,Dataset!E45,"no")</f>
        <v> </v>
      </c>
      <c r="F46" s="37" t="str">
        <f>+IF(Dataset!F45&gt;=$F$1,Dataset!F45,"no")</f>
        <v>no</v>
      </c>
      <c r="G46" s="37" t="str">
        <f>+IF(Dataset!G45&gt;=$G$1,Dataset!G45,"no")</f>
        <v>no</v>
      </c>
      <c r="H46" s="38">
        <f>+IF(Dataset!H45&gt;=$H$1,Dataset!H45,"no")</f>
        <v>137390</v>
      </c>
      <c r="I46" s="38" t="str">
        <f>+IF(Dataset!I45&gt;=$I$1,Dataset!I45,"no")</f>
        <v>no</v>
      </c>
      <c r="J46" s="38" t="str">
        <f>+IF(Dataset!J45&gt;=$J$1,Dataset!J45,"no")</f>
        <v>no</v>
      </c>
      <c r="K46" s="38" t="str">
        <f>+IF(Dataset!K45&gt;=$K$1,Dataset!K45,"no")</f>
        <v>no</v>
      </c>
      <c r="L46" s="38">
        <f>+IF(Dataset!L45&gt;=$L$1,Dataset!L45,"no")</f>
        <v>46330</v>
      </c>
      <c r="M46" s="38" t="str">
        <f>+IF(Dataset!M45&gt;=$M$1,Dataset!M45,"no")</f>
        <v>-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37">
        <v>2017.0</v>
      </c>
      <c r="B47" s="36" t="s">
        <v>32</v>
      </c>
      <c r="C47" s="37" t="str">
        <f>+IF(Dataset!C46&gt;='por encima del promedio - Prov'!$C$1,Dataset!C46,"no")</f>
        <v>no</v>
      </c>
      <c r="D47" s="37" t="str">
        <f>+IF(Dataset!D46&gt;=$D$1,Dataset!D46,"no")</f>
        <v>no</v>
      </c>
      <c r="E47" s="37" t="str">
        <f>+IF(Dataset!E46&gt;=$E$1,Dataset!E46,"no")</f>
        <v>no</v>
      </c>
      <c r="F47" s="37" t="str">
        <f>+IF(Dataset!F46&gt;=$F$1,Dataset!F46,"no")</f>
        <v>no</v>
      </c>
      <c r="G47" s="37" t="str">
        <f>+IF(Dataset!G46&gt;=$G$1,Dataset!G46,"no")</f>
        <v>no</v>
      </c>
      <c r="H47" s="38">
        <f>+IF(Dataset!H46&gt;=$H$1,Dataset!H46,"no")</f>
        <v>128756.19</v>
      </c>
      <c r="I47" s="38" t="str">
        <f>+IF(Dataset!I46&gt;=$I$1,Dataset!I46,"no")</f>
        <v>no</v>
      </c>
      <c r="J47" s="38" t="str">
        <f>+IF(Dataset!J46&gt;=$J$1,Dataset!J46,"no")</f>
        <v>no</v>
      </c>
      <c r="K47" s="38" t="str">
        <f>+IF(Dataset!K46&gt;=$K$1,Dataset!K46,"no")</f>
        <v>no</v>
      </c>
      <c r="L47" s="38">
        <f>+IF(Dataset!L46&gt;=$L$1,Dataset!L46,"no")</f>
        <v>123759.69</v>
      </c>
      <c r="M47" s="38" t="str">
        <f>+IF(Dataset!M46&gt;=$M$1,Dataset!M46,"no")</f>
        <v>-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37">
        <v>1996.0</v>
      </c>
      <c r="B48" s="36" t="s">
        <v>22</v>
      </c>
      <c r="C48" s="37" t="str">
        <f>+IF(Dataset!C47&gt;='por encima del promedio - Prov'!$C$1,Dataset!C47,"no")</f>
        <v>no</v>
      </c>
      <c r="D48" s="37" t="str">
        <f>+IF(Dataset!D47&gt;=$D$1,Dataset!D47,"no")</f>
        <v>no</v>
      </c>
      <c r="E48" s="37" t="str">
        <f>+IF(Dataset!E47&gt;=$E$1,Dataset!E47,"no")</f>
        <v>no</v>
      </c>
      <c r="F48" s="37" t="str">
        <f>+IF(Dataset!F47&gt;=$F$1,Dataset!F47,"no")</f>
        <v> </v>
      </c>
      <c r="G48" s="37" t="str">
        <f>+IF(Dataset!G47&gt;=$G$1,Dataset!G47,"no")</f>
        <v>no</v>
      </c>
      <c r="H48" s="38">
        <f>+IF(Dataset!H47&gt;=$H$1,Dataset!H47,"no")</f>
        <v>127545</v>
      </c>
      <c r="I48" s="38" t="str">
        <f>+IF(Dataset!I47&gt;=$I$1,Dataset!I47,"no")</f>
        <v>no</v>
      </c>
      <c r="J48" s="38">
        <f>+IF(Dataset!J47&gt;=$J$1,Dataset!J47,"no")</f>
        <v>3308</v>
      </c>
      <c r="K48" s="38" t="str">
        <f>+IF(Dataset!K47&gt;=$K$1,Dataset!K47,"no")</f>
        <v>no</v>
      </c>
      <c r="L48" s="38">
        <f>+IF(Dataset!L47&gt;=$L$1,Dataset!L47,"no")</f>
        <v>72762</v>
      </c>
      <c r="M48" s="38" t="str">
        <f>+IF(Dataset!M47&gt;=$M$1,Dataset!M47,"no")</f>
        <v>-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37">
        <v>2010.0</v>
      </c>
      <c r="B49" s="36" t="s">
        <v>23</v>
      </c>
      <c r="C49" s="37" t="str">
        <f>+IF(Dataset!C48&gt;='por encima del promedio - Prov'!$C$1,Dataset!C48,"no")</f>
        <v>no</v>
      </c>
      <c r="D49" s="37" t="str">
        <f>+IF(Dataset!D48&gt;=$D$1,Dataset!D48,"no")</f>
        <v> </v>
      </c>
      <c r="E49" s="37" t="str">
        <f>+IF(Dataset!E48&gt;=$E$1,Dataset!E48,"no")</f>
        <v>no</v>
      </c>
      <c r="F49" s="37" t="str">
        <f>+IF(Dataset!F48&gt;=$F$1,Dataset!F48,"no")</f>
        <v> </v>
      </c>
      <c r="G49" s="37" t="str">
        <f>+IF(Dataset!G48&gt;=$G$1,Dataset!G48,"no")</f>
        <v>no</v>
      </c>
      <c r="H49" s="38">
        <f>+IF(Dataset!H48&gt;=$H$1,Dataset!H48,"no")</f>
        <v>126315.5</v>
      </c>
      <c r="I49" s="38" t="str">
        <f>+IF(Dataset!I48&gt;=$I$1,Dataset!I48,"no")</f>
        <v>no</v>
      </c>
      <c r="J49" s="38" t="str">
        <f>+IF(Dataset!J48&gt;=$J$1,Dataset!J48,"no")</f>
        <v>no</v>
      </c>
      <c r="K49" s="38" t="str">
        <f>+IF(Dataset!K48&gt;=$K$1,Dataset!K48,"no")</f>
        <v>no</v>
      </c>
      <c r="L49" s="38">
        <f>+IF(Dataset!L48&gt;=$L$1,Dataset!L48,"no")</f>
        <v>82583.53</v>
      </c>
      <c r="M49" s="38" t="str">
        <f>+IF(Dataset!M48&gt;=$M$1,Dataset!M48,"no")</f>
        <v>-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37">
        <v>2002.0</v>
      </c>
      <c r="B50" s="36" t="s">
        <v>22</v>
      </c>
      <c r="C50" s="37" t="str">
        <f>+IF(Dataset!C49&gt;='por encima del promedio - Prov'!$C$1,Dataset!C49,"no")</f>
        <v>no</v>
      </c>
      <c r="D50" s="37" t="str">
        <f>+IF(Dataset!D49&gt;=$D$1,Dataset!D49,"no")</f>
        <v>no</v>
      </c>
      <c r="E50" s="37" t="str">
        <f>+IF(Dataset!E49&gt;=$E$1,Dataset!E49,"no")</f>
        <v>no</v>
      </c>
      <c r="F50" s="37" t="str">
        <f>+IF(Dataset!F49&gt;=$F$1,Dataset!F49,"no")</f>
        <v>no</v>
      </c>
      <c r="G50" s="37" t="str">
        <f>+IF(Dataset!G49&gt;=$G$1,Dataset!G49,"no")</f>
        <v>no</v>
      </c>
      <c r="H50" s="38">
        <f>+IF(Dataset!H49&gt;=$H$1,Dataset!H49,"no")</f>
        <v>125968</v>
      </c>
      <c r="I50" s="38" t="str">
        <f>+IF(Dataset!I49&gt;=$I$1,Dataset!I49,"no")</f>
        <v>no</v>
      </c>
      <c r="J50" s="38">
        <f>+IF(Dataset!J49&gt;=$J$1,Dataset!J49,"no")</f>
        <v>2006</v>
      </c>
      <c r="K50" s="38" t="str">
        <f>+IF(Dataset!K49&gt;=$K$1,Dataset!K49,"no")</f>
        <v>-</v>
      </c>
      <c r="L50" s="38" t="str">
        <f>+IF(Dataset!L49&gt;=$L$1,Dataset!L49,"no")</f>
        <v>no</v>
      </c>
      <c r="M50" s="38" t="str">
        <f>+IF(Dataset!M49&gt;=$M$1,Dataset!M49,"no")</f>
        <v>-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37">
        <v>1993.0</v>
      </c>
      <c r="B51" s="36" t="s">
        <v>32</v>
      </c>
      <c r="C51" s="37" t="str">
        <f>+IF(Dataset!C50&gt;='por encima del promedio - Prov'!$C$1,Dataset!C50,"no")</f>
        <v>no</v>
      </c>
      <c r="D51" s="37" t="str">
        <f>+IF(Dataset!D50&gt;=$D$1,Dataset!D50,"no")</f>
        <v> </v>
      </c>
      <c r="E51" s="37" t="str">
        <f>+IF(Dataset!E50&gt;=$E$1,Dataset!E50,"no")</f>
        <v> </v>
      </c>
      <c r="F51" s="37" t="str">
        <f>+IF(Dataset!F50&gt;=$F$1,Dataset!F50,"no")</f>
        <v>no</v>
      </c>
      <c r="G51" s="37" t="str">
        <f>+IF(Dataset!G50&gt;=$G$1,Dataset!G50,"no")</f>
        <v>no</v>
      </c>
      <c r="H51" s="38">
        <f>+IF(Dataset!H50&gt;=$H$1,Dataset!H50,"no")</f>
        <v>111460</v>
      </c>
      <c r="I51" s="38" t="str">
        <f>+IF(Dataset!I50&gt;=$I$1,Dataset!I50,"no")</f>
        <v>no</v>
      </c>
      <c r="J51" s="38" t="str">
        <f>+IF(Dataset!J50&gt;=$J$1,Dataset!J50,"no")</f>
        <v>-</v>
      </c>
      <c r="K51" s="38" t="str">
        <f>+IF(Dataset!K50&gt;=$K$1,Dataset!K50,"no")</f>
        <v>no</v>
      </c>
      <c r="L51" s="38">
        <f>+IF(Dataset!L50&gt;=$L$1,Dataset!L50,"no")</f>
        <v>89624</v>
      </c>
      <c r="M51" s="38" t="str">
        <f>+IF(Dataset!M50&gt;=$M$1,Dataset!M50,"no")</f>
        <v>-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37">
        <v>2015.0</v>
      </c>
      <c r="B52" s="36" t="s">
        <v>34</v>
      </c>
      <c r="C52" s="37" t="str">
        <f>+IF(Dataset!C51&gt;='por encima del promedio - Prov'!$C$1,Dataset!C51,"no")</f>
        <v>no</v>
      </c>
      <c r="D52" s="37" t="str">
        <f>+IF(Dataset!D51&gt;=$D$1,Dataset!D51,"no")</f>
        <v>no</v>
      </c>
      <c r="E52" s="37" t="str">
        <f>+IF(Dataset!E51&gt;=$E$1,Dataset!E51,"no")</f>
        <v> </v>
      </c>
      <c r="F52" s="37" t="str">
        <f>+IF(Dataset!F51&gt;=$F$1,Dataset!F51,"no")</f>
        <v> </v>
      </c>
      <c r="G52" s="37" t="str">
        <f>+IF(Dataset!G51&gt;=$G$1,Dataset!G51,"no")</f>
        <v>no</v>
      </c>
      <c r="H52" s="38">
        <f>+IF(Dataset!H51&gt;=$H$1,Dataset!H51,"no")</f>
        <v>105179</v>
      </c>
      <c r="I52" s="38" t="str">
        <f>+IF(Dataset!I51&gt;=$I$1,Dataset!I51,"no")</f>
        <v>no</v>
      </c>
      <c r="J52" s="38">
        <f>+IF(Dataset!J51&gt;=$J$1,Dataset!J51,"no")</f>
        <v>7000</v>
      </c>
      <c r="K52" s="38" t="str">
        <f>+IF(Dataset!K51&gt;=$K$1,Dataset!K51,"no")</f>
        <v>no</v>
      </c>
      <c r="L52" s="38">
        <f>+IF(Dataset!L51&gt;=$L$1,Dataset!L51,"no")</f>
        <v>69009</v>
      </c>
      <c r="M52" s="38" t="str">
        <f>+IF(Dataset!M51&gt;=$M$1,Dataset!M51,"no")</f>
        <v>-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37">
        <v>1994.0</v>
      </c>
      <c r="B53" s="36" t="s">
        <v>25</v>
      </c>
      <c r="C53" s="37" t="str">
        <f>+IF(Dataset!C52&gt;='por encima del promedio - Prov'!$C$1,Dataset!C52,"no")</f>
        <v>no</v>
      </c>
      <c r="D53" s="37" t="str">
        <f>+IF(Dataset!D52&gt;=$D$1,Dataset!D52,"no")</f>
        <v>no</v>
      </c>
      <c r="E53" s="37" t="str">
        <f>+IF(Dataset!E52&gt;=$E$1,Dataset!E52,"no")</f>
        <v>no</v>
      </c>
      <c r="F53" s="37" t="str">
        <f>+IF(Dataset!F52&gt;=$F$1,Dataset!F52,"no")</f>
        <v>no</v>
      </c>
      <c r="G53" s="37" t="str">
        <f>+IF(Dataset!G52&gt;=$G$1,Dataset!G52,"no")</f>
        <v> </v>
      </c>
      <c r="H53" s="38">
        <f>+IF(Dataset!H52&gt;=$H$1,Dataset!H52,"no")</f>
        <v>105108.23</v>
      </c>
      <c r="I53" s="38" t="str">
        <f>+IF(Dataset!I52&gt;=$I$1,Dataset!I52,"no")</f>
        <v>no</v>
      </c>
      <c r="J53" s="38" t="str">
        <f>+IF(Dataset!J52&gt;=$J$1,Dataset!J52,"no")</f>
        <v>no</v>
      </c>
      <c r="K53" s="38" t="str">
        <f>+IF(Dataset!K52&gt;=$K$1,Dataset!K52,"no")</f>
        <v>no</v>
      </c>
      <c r="L53" s="38">
        <f>+IF(Dataset!L52&gt;=$L$1,Dataset!L52,"no")</f>
        <v>67460.88</v>
      </c>
      <c r="M53" s="38" t="str">
        <f>+IF(Dataset!M52&gt;=$M$1,Dataset!M52,"no")</f>
        <v>-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37">
        <v>1994.0</v>
      </c>
      <c r="B54" s="36" t="s">
        <v>21</v>
      </c>
      <c r="C54" s="37">
        <f>+IF(Dataset!C53&gt;='por encima del promedio - Prov'!$C$1,Dataset!C53,"no")</f>
        <v>4855</v>
      </c>
      <c r="D54" s="37" t="str">
        <f>+IF(Dataset!D53&gt;=$D$1,Dataset!D53,"no")</f>
        <v>no</v>
      </c>
      <c r="E54" s="37">
        <f>+IF(Dataset!E53&gt;=$E$1,Dataset!E53,"no")</f>
        <v>358</v>
      </c>
      <c r="F54" s="37">
        <f>+IF(Dataset!F53&gt;=$F$1,Dataset!F53,"no")</f>
        <v>400</v>
      </c>
      <c r="G54" s="37">
        <f>+IF(Dataset!G53&gt;=$G$1,Dataset!G53,"no")</f>
        <v>3204</v>
      </c>
      <c r="H54" s="38">
        <f>+IF(Dataset!H53&gt;=$H$1,Dataset!H53,"no")</f>
        <v>104906.82</v>
      </c>
      <c r="I54" s="38" t="str">
        <f>+IF(Dataset!I53&gt;=$I$1,Dataset!I53,"no")</f>
        <v>no</v>
      </c>
      <c r="J54" s="38" t="str">
        <f>+IF(Dataset!J53&gt;=$J$1,Dataset!J53,"no")</f>
        <v>no</v>
      </c>
      <c r="K54" s="38" t="str">
        <f>+IF(Dataset!K53&gt;=$K$1,Dataset!K53,"no")</f>
        <v>no</v>
      </c>
      <c r="L54" s="38">
        <f>+IF(Dataset!L53&gt;=$L$1,Dataset!L53,"no")</f>
        <v>67988.76</v>
      </c>
      <c r="M54" s="38" t="str">
        <f>+IF(Dataset!M53&gt;=$M$1,Dataset!M53,"no")</f>
        <v>-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37">
        <v>1998.0</v>
      </c>
      <c r="B55" s="36" t="s">
        <v>21</v>
      </c>
      <c r="C55" s="37" t="str">
        <f>+IF(Dataset!C54&gt;='por encima del promedio - Prov'!$C$1,Dataset!C54,"no")</f>
        <v>no</v>
      </c>
      <c r="D55" s="37" t="str">
        <f>+IF(Dataset!D54&gt;=$D$1,Dataset!D54,"no")</f>
        <v>no</v>
      </c>
      <c r="E55" s="37" t="str">
        <f>+IF(Dataset!E54&gt;=$E$1,Dataset!E54,"no")</f>
        <v>no</v>
      </c>
      <c r="F55" s="37" t="str">
        <f>+IF(Dataset!F54&gt;=$F$1,Dataset!F54,"no")</f>
        <v> </v>
      </c>
      <c r="G55" s="37" t="str">
        <f>+IF(Dataset!G54&gt;=$G$1,Dataset!G54,"no")</f>
        <v>no</v>
      </c>
      <c r="H55" s="38">
        <f>+IF(Dataset!H54&gt;=$H$1,Dataset!H54,"no")</f>
        <v>104773</v>
      </c>
      <c r="I55" s="38" t="str">
        <f>+IF(Dataset!I54&gt;=$I$1,Dataset!I54,"no")</f>
        <v>no</v>
      </c>
      <c r="J55" s="38">
        <f>+IF(Dataset!J54&gt;=$J$1,Dataset!J54,"no")</f>
        <v>8449</v>
      </c>
      <c r="K55" s="38" t="str">
        <f>+IF(Dataset!K54&gt;=$K$1,Dataset!K54,"no")</f>
        <v>no</v>
      </c>
      <c r="L55" s="38">
        <f>+IF(Dataset!L54&gt;=$L$1,Dataset!L54,"no")</f>
        <v>42080</v>
      </c>
      <c r="M55" s="38" t="str">
        <f>+IF(Dataset!M54&gt;=$M$1,Dataset!M54,"no")</f>
        <v>-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37">
        <v>1995.0</v>
      </c>
      <c r="B56" s="36" t="s">
        <v>16</v>
      </c>
      <c r="C56" s="37" t="str">
        <f>+IF(Dataset!C55&gt;='por encima del promedio - Prov'!$C$1,Dataset!C55,"no")</f>
        <v>no</v>
      </c>
      <c r="D56" s="37" t="str">
        <f>+IF(Dataset!D55&gt;=$D$1,Dataset!D55,"no")</f>
        <v>no</v>
      </c>
      <c r="E56" s="37" t="str">
        <f>+IF(Dataset!E55&gt;=$E$1,Dataset!E55,"no")</f>
        <v>no</v>
      </c>
      <c r="F56" s="37" t="str">
        <f>+IF(Dataset!F55&gt;=$F$1,Dataset!F55,"no")</f>
        <v> </v>
      </c>
      <c r="G56" s="37" t="str">
        <f>+IF(Dataset!G55&gt;=$G$1,Dataset!G55,"no")</f>
        <v> </v>
      </c>
      <c r="H56" s="38">
        <f>+IF(Dataset!H55&gt;=$H$1,Dataset!H55,"no")</f>
        <v>97861</v>
      </c>
      <c r="I56" s="38" t="str">
        <f>+IF(Dataset!I55&gt;=$I$1,Dataset!I55,"no")</f>
        <v>no</v>
      </c>
      <c r="J56" s="38" t="str">
        <f>+IF(Dataset!J55&gt;=$J$1,Dataset!J55,"no")</f>
        <v>-</v>
      </c>
      <c r="K56" s="38" t="str">
        <f>+IF(Dataset!K55&gt;=$K$1,Dataset!K55,"no")</f>
        <v>no</v>
      </c>
      <c r="L56" s="38">
        <f>+IF(Dataset!L55&gt;=$L$1,Dataset!L55,"no")</f>
        <v>79394</v>
      </c>
      <c r="M56" s="38" t="str">
        <f>+IF(Dataset!M55&gt;=$M$1,Dataset!M55,"no")</f>
        <v>-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37">
        <v>2011.0</v>
      </c>
      <c r="B57" s="36" t="s">
        <v>35</v>
      </c>
      <c r="C57" s="37" t="str">
        <f>+IF(Dataset!C56&gt;='por encima del promedio - Prov'!$C$1,Dataset!C56,"no")</f>
        <v>no</v>
      </c>
      <c r="D57" s="37" t="str">
        <f>+IF(Dataset!D56&gt;=$D$1,Dataset!D56,"no")</f>
        <v>no</v>
      </c>
      <c r="E57" s="37" t="str">
        <f>+IF(Dataset!E56&gt;=$E$1,Dataset!E56,"no")</f>
        <v>no</v>
      </c>
      <c r="F57" s="37" t="str">
        <f>+IF(Dataset!F56&gt;=$F$1,Dataset!F56,"no")</f>
        <v>no</v>
      </c>
      <c r="G57" s="37" t="str">
        <f>+IF(Dataset!G56&gt;=$G$1,Dataset!G56,"no")</f>
        <v>no</v>
      </c>
      <c r="H57" s="38">
        <f>+IF(Dataset!H56&gt;=$H$1,Dataset!H56,"no")</f>
        <v>97486</v>
      </c>
      <c r="I57" s="38" t="str">
        <f>+IF(Dataset!I56&gt;=$I$1,Dataset!I56,"no")</f>
        <v>no</v>
      </c>
      <c r="J57" s="38" t="str">
        <f>+IF(Dataset!J56&gt;=$J$1,Dataset!J56,"no")</f>
        <v>-</v>
      </c>
      <c r="K57" s="38" t="str">
        <f>+IF(Dataset!K56&gt;=$K$1,Dataset!K56,"no")</f>
        <v>no</v>
      </c>
      <c r="L57" s="38" t="str">
        <f>+IF(Dataset!L56&gt;=$L$1,Dataset!L56,"no")</f>
        <v>no</v>
      </c>
      <c r="M57" s="38" t="str">
        <f>+IF(Dataset!M56&gt;=$M$1,Dataset!M56,"no")</f>
        <v>-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37">
        <v>2015.0</v>
      </c>
      <c r="B58" s="36" t="s">
        <v>25</v>
      </c>
      <c r="C58" s="37" t="str">
        <f>+IF(Dataset!C57&gt;='por encima del promedio - Prov'!$C$1,Dataset!C57,"no")</f>
        <v>no</v>
      </c>
      <c r="D58" s="37" t="str">
        <f>+IF(Dataset!D57&gt;=$D$1,Dataset!D57,"no")</f>
        <v>no</v>
      </c>
      <c r="E58" s="37" t="str">
        <f>+IF(Dataset!E57&gt;=$E$1,Dataset!E57,"no")</f>
        <v>no</v>
      </c>
      <c r="F58" s="37" t="str">
        <f>+IF(Dataset!F57&gt;=$F$1,Dataset!F57,"no")</f>
        <v>no</v>
      </c>
      <c r="G58" s="37">
        <f>+IF(Dataset!G57&gt;=$G$1,Dataset!G57,"no")</f>
        <v>231</v>
      </c>
      <c r="H58" s="38">
        <f>+IF(Dataset!H57&gt;=$H$1,Dataset!H57,"no")</f>
        <v>93529.3</v>
      </c>
      <c r="I58" s="38" t="str">
        <f>+IF(Dataset!I57&gt;=$I$1,Dataset!I57,"no")</f>
        <v>no</v>
      </c>
      <c r="J58" s="38" t="str">
        <f>+IF(Dataset!J57&gt;=$J$1,Dataset!J57,"no")</f>
        <v>no</v>
      </c>
      <c r="K58" s="38" t="str">
        <f>+IF(Dataset!K57&gt;=$K$1,Dataset!K57,"no")</f>
        <v>no</v>
      </c>
      <c r="L58" s="38">
        <f>+IF(Dataset!L57&gt;=$L$1,Dataset!L57,"no")</f>
        <v>74481.4</v>
      </c>
      <c r="M58" s="38" t="str">
        <f>+IF(Dataset!M57&gt;=$M$1,Dataset!M57,"no")</f>
        <v>-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37">
        <v>2015.0</v>
      </c>
      <c r="B59" s="36" t="s">
        <v>18</v>
      </c>
      <c r="C59" s="37" t="str">
        <f>+IF(Dataset!C58&gt;='por encima del promedio - Prov'!$C$1,Dataset!C58,"no")</f>
        <v>no</v>
      </c>
      <c r="D59" s="37" t="str">
        <f>+IF(Dataset!D58&gt;=$D$1,Dataset!D58,"no")</f>
        <v>no</v>
      </c>
      <c r="E59" s="37" t="str">
        <f>+IF(Dataset!E58&gt;=$E$1,Dataset!E58,"no")</f>
        <v>no</v>
      </c>
      <c r="F59" s="37" t="str">
        <f>+IF(Dataset!F58&gt;=$F$1,Dataset!F58,"no")</f>
        <v>no</v>
      </c>
      <c r="G59" s="37" t="str">
        <f>+IF(Dataset!G58&gt;=$G$1,Dataset!G58,"no")</f>
        <v> </v>
      </c>
      <c r="H59" s="38">
        <f>+IF(Dataset!H58&gt;=$H$1,Dataset!H58,"no")</f>
        <v>90105</v>
      </c>
      <c r="I59" s="38" t="str">
        <f>+IF(Dataset!I58&gt;=$I$1,Dataset!I58,"no")</f>
        <v>no</v>
      </c>
      <c r="J59" s="38" t="str">
        <f>+IF(Dataset!J58&gt;=$J$1,Dataset!J58,"no")</f>
        <v>-</v>
      </c>
      <c r="K59" s="38" t="str">
        <f>+IF(Dataset!K58&gt;=$K$1,Dataset!K58,"no")</f>
        <v>no</v>
      </c>
      <c r="L59" s="38" t="str">
        <f>+IF(Dataset!L58&gt;=$L$1,Dataset!L58,"no")</f>
        <v>no</v>
      </c>
      <c r="M59" s="38" t="str">
        <f>+IF(Dataset!M58&gt;=$M$1,Dataset!M58,"no")</f>
        <v>-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37">
        <v>2005.0</v>
      </c>
      <c r="B60" s="36" t="s">
        <v>19</v>
      </c>
      <c r="C60" s="37">
        <f>+IF(Dataset!C59&gt;='por encima del promedio - Prov'!$C$1,Dataset!C59,"no")</f>
        <v>869</v>
      </c>
      <c r="D60" s="37" t="str">
        <f>+IF(Dataset!D59&gt;=$D$1,Dataset!D59,"no")</f>
        <v>no</v>
      </c>
      <c r="E60" s="37">
        <f>+IF(Dataset!E59&gt;=$E$1,Dataset!E59,"no")</f>
        <v>340</v>
      </c>
      <c r="F60" s="37" t="str">
        <f>+IF(Dataset!F59&gt;=$F$1,Dataset!F59,"no")</f>
        <v> </v>
      </c>
      <c r="G60" s="37" t="str">
        <f>+IF(Dataset!G59&gt;=$G$1,Dataset!G59,"no")</f>
        <v>no</v>
      </c>
      <c r="H60" s="38">
        <f>+IF(Dataset!H59&gt;=$H$1,Dataset!H59,"no")</f>
        <v>89920</v>
      </c>
      <c r="I60" s="38" t="str">
        <f>+IF(Dataset!I59&gt;=$I$1,Dataset!I59,"no")</f>
        <v>no</v>
      </c>
      <c r="J60" s="38" t="str">
        <f>+IF(Dataset!J59&gt;=$J$1,Dataset!J59,"no")</f>
        <v>no</v>
      </c>
      <c r="K60" s="38" t="str">
        <f>+IF(Dataset!K59&gt;=$K$1,Dataset!K59,"no")</f>
        <v>no</v>
      </c>
      <c r="L60" s="38" t="str">
        <f>+IF(Dataset!L59&gt;=$L$1,Dataset!L59,"no")</f>
        <v>no</v>
      </c>
      <c r="M60" s="38" t="str">
        <f>+IF(Dataset!M59&gt;=$M$1,Dataset!M59,"no")</f>
        <v>-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37">
        <v>2013.0</v>
      </c>
      <c r="B61" s="36" t="s">
        <v>35</v>
      </c>
      <c r="C61" s="37" t="str">
        <f>+IF(Dataset!C60&gt;='por encima del promedio - Prov'!$C$1,Dataset!C60,"no")</f>
        <v>no</v>
      </c>
      <c r="D61" s="37" t="str">
        <f>+IF(Dataset!D60&gt;=$D$1,Dataset!D60,"no")</f>
        <v>no</v>
      </c>
      <c r="E61" s="37" t="str">
        <f>+IF(Dataset!E60&gt;=$E$1,Dataset!E60,"no")</f>
        <v>no</v>
      </c>
      <c r="F61" s="37" t="str">
        <f>+IF(Dataset!F60&gt;=$F$1,Dataset!F60,"no")</f>
        <v>no</v>
      </c>
      <c r="G61" s="37" t="str">
        <f>+IF(Dataset!G60&gt;=$G$1,Dataset!G60,"no")</f>
        <v>no</v>
      </c>
      <c r="H61" s="38">
        <f>+IF(Dataset!H60&gt;=$H$1,Dataset!H60,"no")</f>
        <v>88526.5</v>
      </c>
      <c r="I61" s="38" t="str">
        <f>+IF(Dataset!I60&gt;=$I$1,Dataset!I60,"no")</f>
        <v>no</v>
      </c>
      <c r="J61" s="38" t="str">
        <f>+IF(Dataset!J60&gt;=$J$1,Dataset!J60,"no")</f>
        <v>no</v>
      </c>
      <c r="K61" s="38" t="str">
        <f>+IF(Dataset!K60&gt;=$K$1,Dataset!K60,"no")</f>
        <v>no</v>
      </c>
      <c r="L61" s="38">
        <f>+IF(Dataset!L60&gt;=$L$1,Dataset!L60,"no")</f>
        <v>77682.4</v>
      </c>
      <c r="M61" s="38" t="str">
        <f>+IF(Dataset!M60&gt;=$M$1,Dataset!M60,"no")</f>
        <v>-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37">
        <v>1994.0</v>
      </c>
      <c r="B62" s="36" t="s">
        <v>19</v>
      </c>
      <c r="C62" s="37" t="str">
        <f>+IF(Dataset!C61&gt;='por encima del promedio - Prov'!$C$1,Dataset!C61,"no")</f>
        <v>no</v>
      </c>
      <c r="D62" s="37" t="str">
        <f>+IF(Dataset!D61&gt;=$D$1,Dataset!D61,"no")</f>
        <v>no</v>
      </c>
      <c r="E62" s="37" t="str">
        <f>+IF(Dataset!E61&gt;=$E$1,Dataset!E61,"no")</f>
        <v>no</v>
      </c>
      <c r="F62" s="37" t="str">
        <f>+IF(Dataset!F61&gt;=$F$1,Dataset!F61,"no")</f>
        <v>no</v>
      </c>
      <c r="G62" s="37" t="str">
        <f>+IF(Dataset!G61&gt;=$G$1,Dataset!G61,"no")</f>
        <v> </v>
      </c>
      <c r="H62" s="38">
        <f>+IF(Dataset!H61&gt;=$H$1,Dataset!H61,"no")</f>
        <v>87157</v>
      </c>
      <c r="I62" s="38" t="str">
        <f>+IF(Dataset!I61&gt;=$I$1,Dataset!I61,"no")</f>
        <v>no</v>
      </c>
      <c r="J62" s="38" t="str">
        <f>+IF(Dataset!J61&gt;=$J$1,Dataset!J61,"no")</f>
        <v>-</v>
      </c>
      <c r="K62" s="38" t="str">
        <f>+IF(Dataset!K61&gt;=$K$1,Dataset!K61,"no")</f>
        <v>no</v>
      </c>
      <c r="L62" s="38" t="str">
        <f>+IF(Dataset!L61&gt;=$L$1,Dataset!L61,"no")</f>
        <v>no</v>
      </c>
      <c r="M62" s="38" t="str">
        <f>+IF(Dataset!M61&gt;=$M$1,Dataset!M61,"no")</f>
        <v>-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37">
        <v>1998.0</v>
      </c>
      <c r="B63" s="36" t="s">
        <v>23</v>
      </c>
      <c r="C63" s="37" t="str">
        <f>+IF(Dataset!C62&gt;='por encima del promedio - Prov'!$C$1,Dataset!C62,"no")</f>
        <v>no</v>
      </c>
      <c r="D63" s="37" t="str">
        <f>+IF(Dataset!D62&gt;=$D$1,Dataset!D62,"no")</f>
        <v> </v>
      </c>
      <c r="E63" s="37" t="str">
        <f>+IF(Dataset!E62&gt;=$E$1,Dataset!E62,"no")</f>
        <v>no</v>
      </c>
      <c r="F63" s="37" t="str">
        <f>+IF(Dataset!F62&gt;=$F$1,Dataset!F62,"no")</f>
        <v>no</v>
      </c>
      <c r="G63" s="37" t="str">
        <f>+IF(Dataset!G62&gt;=$G$1,Dataset!G62,"no")</f>
        <v>no</v>
      </c>
      <c r="H63" s="38">
        <f>+IF(Dataset!H62&gt;=$H$1,Dataset!H62,"no")</f>
        <v>86851.72</v>
      </c>
      <c r="I63" s="38" t="str">
        <f>+IF(Dataset!I62&gt;=$I$1,Dataset!I62,"no")</f>
        <v>no</v>
      </c>
      <c r="J63" s="38" t="str">
        <f>+IF(Dataset!J62&gt;=$J$1,Dataset!J62,"no")</f>
        <v>no</v>
      </c>
      <c r="K63" s="38" t="str">
        <f>+IF(Dataset!K62&gt;=$K$1,Dataset!K62,"no")</f>
        <v>no</v>
      </c>
      <c r="L63" s="38">
        <f>+IF(Dataset!L62&gt;=$L$1,Dataset!L62,"no")</f>
        <v>42970.92</v>
      </c>
      <c r="M63" s="38" t="str">
        <f>+IF(Dataset!M62&gt;=$M$1,Dataset!M62,"no")</f>
        <v>-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37">
        <v>1993.0</v>
      </c>
      <c r="B64" s="36" t="s">
        <v>26</v>
      </c>
      <c r="C64" s="37" t="str">
        <f>+IF(Dataset!C63&gt;='por encima del promedio - Prov'!$C$1,Dataset!C63,"no")</f>
        <v>no</v>
      </c>
      <c r="D64" s="37" t="str">
        <f>+IF(Dataset!D63&gt;=$D$1,Dataset!D63,"no")</f>
        <v>no</v>
      </c>
      <c r="E64" s="37" t="str">
        <f>+IF(Dataset!E63&gt;=$E$1,Dataset!E63,"no")</f>
        <v>no</v>
      </c>
      <c r="F64" s="37" t="str">
        <f>+IF(Dataset!F63&gt;=$F$1,Dataset!F63,"no")</f>
        <v> </v>
      </c>
      <c r="G64" s="37">
        <f>+IF(Dataset!G63&gt;=$G$1,Dataset!G63,"no")</f>
        <v>229</v>
      </c>
      <c r="H64" s="38">
        <f>+IF(Dataset!H63&gt;=$H$1,Dataset!H63,"no")</f>
        <v>83360</v>
      </c>
      <c r="I64" s="38" t="str">
        <f>+IF(Dataset!I63&gt;=$I$1,Dataset!I63,"no")</f>
        <v>no</v>
      </c>
      <c r="J64" s="38" t="str">
        <f>+IF(Dataset!J63&gt;=$J$1,Dataset!J63,"no")</f>
        <v>no</v>
      </c>
      <c r="K64" s="38" t="str">
        <f>+IF(Dataset!K63&gt;=$K$1,Dataset!K63,"no")</f>
        <v>no</v>
      </c>
      <c r="L64" s="38" t="str">
        <f>+IF(Dataset!L63&gt;=$L$1,Dataset!L63,"no")</f>
        <v>no</v>
      </c>
      <c r="M64" s="38" t="str">
        <f>+IF(Dataset!M63&gt;=$M$1,Dataset!M63,"no")</f>
        <v>-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37">
        <v>2002.0</v>
      </c>
      <c r="B65" s="36" t="s">
        <v>18</v>
      </c>
      <c r="C65" s="37" t="str">
        <f>+IF(Dataset!C64&gt;='por encima del promedio - Prov'!$C$1,Dataset!C64,"no")</f>
        <v>no</v>
      </c>
      <c r="D65" s="37" t="str">
        <f>+IF(Dataset!D64&gt;=$D$1,Dataset!D64,"no")</f>
        <v>no</v>
      </c>
      <c r="E65" s="37" t="str">
        <f>+IF(Dataset!E64&gt;=$E$1,Dataset!E64,"no")</f>
        <v>no</v>
      </c>
      <c r="F65" s="37" t="str">
        <f>+IF(Dataset!F64&gt;=$F$1,Dataset!F64,"no")</f>
        <v>no</v>
      </c>
      <c r="G65" s="37" t="str">
        <f>+IF(Dataset!G64&gt;=$G$1,Dataset!G64,"no")</f>
        <v>no</v>
      </c>
      <c r="H65" s="38">
        <f>+IF(Dataset!H64&gt;=$H$1,Dataset!H64,"no")</f>
        <v>83173</v>
      </c>
      <c r="I65" s="38" t="str">
        <f>+IF(Dataset!I64&gt;=$I$1,Dataset!I64,"no")</f>
        <v>no</v>
      </c>
      <c r="J65" s="38" t="str">
        <f>+IF(Dataset!J64&gt;=$J$1,Dataset!J64,"no")</f>
        <v>no</v>
      </c>
      <c r="K65" s="38" t="str">
        <f>+IF(Dataset!K64&gt;=$K$1,Dataset!K64,"no")</f>
        <v>no</v>
      </c>
      <c r="L65" s="38">
        <f>+IF(Dataset!L64&gt;=$L$1,Dataset!L64,"no")</f>
        <v>58292</v>
      </c>
      <c r="M65" s="38" t="str">
        <f>+IF(Dataset!M64&gt;=$M$1,Dataset!M64,"no")</f>
        <v>-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37">
        <v>1996.0</v>
      </c>
      <c r="B66" s="36" t="s">
        <v>32</v>
      </c>
      <c r="C66" s="37">
        <f>+IF(Dataset!C65&gt;='por encima del promedio - Prov'!$C$1,Dataset!C65,"no")</f>
        <v>1197</v>
      </c>
      <c r="D66" s="37" t="str">
        <f>+IF(Dataset!D65&gt;=$D$1,Dataset!D65,"no")</f>
        <v>no</v>
      </c>
      <c r="E66" s="37">
        <f>+IF(Dataset!E65&gt;=$E$1,Dataset!E65,"no")</f>
        <v>520</v>
      </c>
      <c r="F66" s="37" t="str">
        <f>+IF(Dataset!F65&gt;=$F$1,Dataset!F65,"no")</f>
        <v>no</v>
      </c>
      <c r="G66" s="37">
        <f>+IF(Dataset!G65&gt;=$G$1,Dataset!G65,"no")</f>
        <v>466</v>
      </c>
      <c r="H66" s="38">
        <f>+IF(Dataset!H65&gt;=$H$1,Dataset!H65,"no")</f>
        <v>82698.98</v>
      </c>
      <c r="I66" s="38" t="str">
        <f>+IF(Dataset!I65&gt;=$I$1,Dataset!I65,"no")</f>
        <v>no</v>
      </c>
      <c r="J66" s="38" t="str">
        <f>+IF(Dataset!J65&gt;=$J$1,Dataset!J65,"no")</f>
        <v>no</v>
      </c>
      <c r="K66" s="38" t="str">
        <f>+IF(Dataset!K65&gt;=$K$1,Dataset!K65,"no")</f>
        <v>no</v>
      </c>
      <c r="L66" s="38">
        <f>+IF(Dataset!L65&gt;=$L$1,Dataset!L65,"no")</f>
        <v>63714.61</v>
      </c>
      <c r="M66" s="38" t="str">
        <f>+IF(Dataset!M65&gt;=$M$1,Dataset!M65,"no")</f>
        <v>-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37">
        <v>2004.0</v>
      </c>
      <c r="B67" s="36" t="s">
        <v>21</v>
      </c>
      <c r="C67" s="37" t="str">
        <f>+IF(Dataset!C66&gt;='por encima del promedio - Prov'!$C$1,Dataset!C66,"no")</f>
        <v>no</v>
      </c>
      <c r="D67" s="37" t="str">
        <f>+IF(Dataset!D66&gt;=$D$1,Dataset!D66,"no")</f>
        <v>no</v>
      </c>
      <c r="E67" s="37" t="str">
        <f>+IF(Dataset!E66&gt;=$E$1,Dataset!E66,"no")</f>
        <v>no</v>
      </c>
      <c r="F67" s="37" t="str">
        <f>+IF(Dataset!F66&gt;=$F$1,Dataset!F66,"no")</f>
        <v>no</v>
      </c>
      <c r="G67" s="37" t="str">
        <f>+IF(Dataset!G66&gt;=$G$1,Dataset!G66,"no")</f>
        <v>no</v>
      </c>
      <c r="H67" s="38">
        <f>+IF(Dataset!H66&gt;=$H$1,Dataset!H66,"no")</f>
        <v>78422</v>
      </c>
      <c r="I67" s="38" t="str">
        <f>+IF(Dataset!I66&gt;=$I$1,Dataset!I66,"no")</f>
        <v>no</v>
      </c>
      <c r="J67" s="38" t="str">
        <f>+IF(Dataset!J66&gt;=$J$1,Dataset!J66,"no")</f>
        <v>-</v>
      </c>
      <c r="K67" s="38" t="str">
        <f>+IF(Dataset!K66&gt;=$K$1,Dataset!K66,"no")</f>
        <v>-</v>
      </c>
      <c r="L67" s="38" t="str">
        <f>+IF(Dataset!L66&gt;=$L$1,Dataset!L66,"no")</f>
        <v>no</v>
      </c>
      <c r="M67" s="38" t="str">
        <f>+IF(Dataset!M66&gt;=$M$1,Dataset!M66,"no")</f>
        <v>-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37">
        <v>2000.0</v>
      </c>
      <c r="B68" s="36" t="s">
        <v>36</v>
      </c>
      <c r="C68" s="37" t="str">
        <f>+IF(Dataset!C67&gt;='por encima del promedio - Prov'!$C$1,Dataset!C67,"no")</f>
        <v>no</v>
      </c>
      <c r="D68" s="37" t="str">
        <f>+IF(Dataset!D67&gt;=$D$1,Dataset!D67,"no")</f>
        <v>no</v>
      </c>
      <c r="E68" s="37" t="str">
        <f>+IF(Dataset!E67&gt;=$E$1,Dataset!E67,"no")</f>
        <v>no</v>
      </c>
      <c r="F68" s="37" t="str">
        <f>+IF(Dataset!F67&gt;=$F$1,Dataset!F67,"no")</f>
        <v> </v>
      </c>
      <c r="G68" s="37" t="str">
        <f>+IF(Dataset!G67&gt;=$G$1,Dataset!G67,"no")</f>
        <v>no</v>
      </c>
      <c r="H68" s="38">
        <f>+IF(Dataset!H67&gt;=$H$1,Dataset!H67,"no")</f>
        <v>78022</v>
      </c>
      <c r="I68" s="38" t="str">
        <f>+IF(Dataset!I67&gt;=$I$1,Dataset!I67,"no")</f>
        <v>no</v>
      </c>
      <c r="J68" s="38" t="str">
        <f>+IF(Dataset!J67&gt;=$J$1,Dataset!J67,"no")</f>
        <v>no</v>
      </c>
      <c r="K68" s="38" t="str">
        <f>+IF(Dataset!K67&gt;=$K$1,Dataset!K67,"no")</f>
        <v>no</v>
      </c>
      <c r="L68" s="38">
        <f>+IF(Dataset!L67&gt;=$L$1,Dataset!L67,"no")</f>
        <v>67572</v>
      </c>
      <c r="M68" s="38" t="str">
        <f>+IF(Dataset!M67&gt;=$M$1,Dataset!M67,"no")</f>
        <v>-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37">
        <v>2008.0</v>
      </c>
      <c r="B69" s="36" t="s">
        <v>35</v>
      </c>
      <c r="C69" s="37">
        <f>+IF(Dataset!C68&gt;='por encima del promedio - Prov'!$C$1,Dataset!C68,"no")</f>
        <v>704</v>
      </c>
      <c r="D69" s="37" t="str">
        <f>+IF(Dataset!D68&gt;=$D$1,Dataset!D68,"no")</f>
        <v>no</v>
      </c>
      <c r="E69" s="37" t="str">
        <f>+IF(Dataset!E68&gt;=$E$1,Dataset!E68,"no")</f>
        <v>no</v>
      </c>
      <c r="F69" s="37" t="str">
        <f>+IF(Dataset!F68&gt;=$F$1,Dataset!F68,"no")</f>
        <v> </v>
      </c>
      <c r="G69" s="37">
        <f>+IF(Dataset!G68&gt;=$G$1,Dataset!G68,"no")</f>
        <v>361</v>
      </c>
      <c r="H69" s="38">
        <f>+IF(Dataset!H68&gt;=$H$1,Dataset!H68,"no")</f>
        <v>77893.1</v>
      </c>
      <c r="I69" s="38" t="str">
        <f>+IF(Dataset!I68&gt;=$I$1,Dataset!I68,"no")</f>
        <v>no</v>
      </c>
      <c r="J69" s="38" t="str">
        <f>+IF(Dataset!J68&gt;=$J$1,Dataset!J68,"no")</f>
        <v>no</v>
      </c>
      <c r="K69" s="38" t="str">
        <f>+IF(Dataset!K68&gt;=$K$1,Dataset!K68,"no")</f>
        <v>no</v>
      </c>
      <c r="L69" s="38">
        <f>+IF(Dataset!L68&gt;=$L$1,Dataset!L68,"no")</f>
        <v>47199.7</v>
      </c>
      <c r="M69" s="38" t="str">
        <f>+IF(Dataset!M68&gt;=$M$1,Dataset!M68,"no")</f>
        <v>-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37">
        <v>2013.0</v>
      </c>
      <c r="B70" s="36" t="s">
        <v>32</v>
      </c>
      <c r="C70" s="37" t="str">
        <f>+IF(Dataset!C69&gt;='por encima del promedio - Prov'!$C$1,Dataset!C69,"no")</f>
        <v>no</v>
      </c>
      <c r="D70" s="37" t="str">
        <f>+IF(Dataset!D69&gt;=$D$1,Dataset!D69,"no")</f>
        <v>no</v>
      </c>
      <c r="E70" s="37" t="str">
        <f>+IF(Dataset!E69&gt;=$E$1,Dataset!E69,"no")</f>
        <v> </v>
      </c>
      <c r="F70" s="37" t="str">
        <f>+IF(Dataset!F69&gt;=$F$1,Dataset!F69,"no")</f>
        <v> </v>
      </c>
      <c r="G70" s="37" t="str">
        <f>+IF(Dataset!G69&gt;=$G$1,Dataset!G69,"no")</f>
        <v>no</v>
      </c>
      <c r="H70" s="38">
        <f>+IF(Dataset!H69&gt;=$H$1,Dataset!H69,"no")</f>
        <v>77270</v>
      </c>
      <c r="I70" s="38" t="str">
        <f>+IF(Dataset!I69&gt;=$I$1,Dataset!I69,"no")</f>
        <v>no</v>
      </c>
      <c r="J70" s="38" t="str">
        <f>+IF(Dataset!J69&gt;=$J$1,Dataset!J69,"no")</f>
        <v>-</v>
      </c>
      <c r="K70" s="38" t="str">
        <f>+IF(Dataset!K69&gt;=$K$1,Dataset!K69,"no")</f>
        <v>no</v>
      </c>
      <c r="L70" s="38" t="str">
        <f>+IF(Dataset!L69&gt;=$L$1,Dataset!L69,"no")</f>
        <v>-</v>
      </c>
      <c r="M70" s="38" t="str">
        <f>+IF(Dataset!M69&gt;=$M$1,Dataset!M69,"no")</f>
        <v>-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37">
        <v>2001.0</v>
      </c>
      <c r="B71" s="36" t="s">
        <v>19</v>
      </c>
      <c r="C71" s="37" t="str">
        <f>+IF(Dataset!C70&gt;='por encima del promedio - Prov'!$C$1,Dataset!C70,"no")</f>
        <v>no</v>
      </c>
      <c r="D71" s="37" t="str">
        <f>+IF(Dataset!D70&gt;=$D$1,Dataset!D70,"no")</f>
        <v>no</v>
      </c>
      <c r="E71" s="37" t="str">
        <f>+IF(Dataset!E70&gt;=$E$1,Dataset!E70,"no")</f>
        <v>no</v>
      </c>
      <c r="F71" s="37" t="str">
        <f>+IF(Dataset!F70&gt;=$F$1,Dataset!F70,"no")</f>
        <v> </v>
      </c>
      <c r="G71" s="37" t="str">
        <f>+IF(Dataset!G70&gt;=$G$1,Dataset!G70,"no")</f>
        <v> </v>
      </c>
      <c r="H71" s="38">
        <f>+IF(Dataset!H70&gt;=$H$1,Dataset!H70,"no")</f>
        <v>77233</v>
      </c>
      <c r="I71" s="38" t="str">
        <f>+IF(Dataset!I70&gt;=$I$1,Dataset!I70,"no")</f>
        <v>no</v>
      </c>
      <c r="J71" s="38" t="str">
        <f>+IF(Dataset!J70&gt;=$J$1,Dataset!J70,"no")</f>
        <v>no</v>
      </c>
      <c r="K71" s="38" t="str">
        <f>+IF(Dataset!K70&gt;=$K$1,Dataset!K70,"no")</f>
        <v>no</v>
      </c>
      <c r="L71" s="38" t="str">
        <f>+IF(Dataset!L70&gt;=$L$1,Dataset!L70,"no")</f>
        <v>no</v>
      </c>
      <c r="M71" s="38" t="str">
        <f>+IF(Dataset!M70&gt;=$M$1,Dataset!M70,"no")</f>
        <v>-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37">
        <v>1995.0</v>
      </c>
      <c r="B72" s="36" t="s">
        <v>26</v>
      </c>
      <c r="C72" s="37" t="str">
        <f>+IF(Dataset!C71&gt;='por encima del promedio - Prov'!$C$1,Dataset!C71,"no")</f>
        <v>no</v>
      </c>
      <c r="D72" s="37" t="str">
        <f>+IF(Dataset!D71&gt;=$D$1,Dataset!D71,"no")</f>
        <v>no</v>
      </c>
      <c r="E72" s="37" t="str">
        <f>+IF(Dataset!E71&gt;=$E$1,Dataset!E71,"no")</f>
        <v>no</v>
      </c>
      <c r="F72" s="37" t="str">
        <f>+IF(Dataset!F71&gt;=$F$1,Dataset!F71,"no")</f>
        <v> </v>
      </c>
      <c r="G72" s="37" t="str">
        <f>+IF(Dataset!G71&gt;=$G$1,Dataset!G71,"no")</f>
        <v>no</v>
      </c>
      <c r="H72" s="38">
        <f>+IF(Dataset!H71&gt;=$H$1,Dataset!H71,"no")</f>
        <v>77017.95</v>
      </c>
      <c r="I72" s="38" t="str">
        <f>+IF(Dataset!I71&gt;=$I$1,Dataset!I71,"no")</f>
        <v>no</v>
      </c>
      <c r="J72" s="38">
        <f>+IF(Dataset!J71&gt;=$J$1,Dataset!J71,"no")</f>
        <v>4518.5</v>
      </c>
      <c r="K72" s="38" t="str">
        <f>+IF(Dataset!K71&gt;=$K$1,Dataset!K71,"no")</f>
        <v>no</v>
      </c>
      <c r="L72" s="38">
        <f>+IF(Dataset!L71&gt;=$L$1,Dataset!L71,"no")</f>
        <v>49484.4</v>
      </c>
      <c r="M72" s="38" t="str">
        <f>+IF(Dataset!M71&gt;=$M$1,Dataset!M71,"no")</f>
        <v>-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37">
        <v>1997.0</v>
      </c>
      <c r="B73" s="36" t="s">
        <v>18</v>
      </c>
      <c r="C73" s="37">
        <f>+IF(Dataset!C72&gt;='por encima del promedio - Prov'!$C$1,Dataset!C72,"no")</f>
        <v>1845</v>
      </c>
      <c r="D73" s="37" t="str">
        <f>+IF(Dataset!D72&gt;=$D$1,Dataset!D72,"no")</f>
        <v>no</v>
      </c>
      <c r="E73" s="37" t="str">
        <f>+IF(Dataset!E72&gt;=$E$1,Dataset!E72,"no")</f>
        <v>no</v>
      </c>
      <c r="F73" s="37" t="str">
        <f>+IF(Dataset!F72&gt;=$F$1,Dataset!F72,"no")</f>
        <v>no</v>
      </c>
      <c r="G73" s="37">
        <f>+IF(Dataset!G72&gt;=$G$1,Dataset!G72,"no")</f>
        <v>1124</v>
      </c>
      <c r="H73" s="38">
        <f>+IF(Dataset!H72&gt;=$H$1,Dataset!H72,"no")</f>
        <v>75569.87</v>
      </c>
      <c r="I73" s="38" t="str">
        <f>+IF(Dataset!I72&gt;=$I$1,Dataset!I72,"no")</f>
        <v>no</v>
      </c>
      <c r="J73" s="38" t="str">
        <f>+IF(Dataset!J72&gt;=$J$1,Dataset!J72,"no")</f>
        <v>no</v>
      </c>
      <c r="K73" s="38" t="str">
        <f>+IF(Dataset!K72&gt;=$K$1,Dataset!K72,"no")</f>
        <v>no</v>
      </c>
      <c r="L73" s="38" t="str">
        <f>+IF(Dataset!L72&gt;=$L$1,Dataset!L72,"no")</f>
        <v>no</v>
      </c>
      <c r="M73" s="38" t="str">
        <f>+IF(Dataset!M72&gt;=$M$1,Dataset!M72,"no")</f>
        <v>-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37">
        <v>1995.0</v>
      </c>
      <c r="B74" s="36" t="s">
        <v>36</v>
      </c>
      <c r="C74" s="37" t="str">
        <f>+IF(Dataset!C73&gt;='por encima del promedio - Prov'!$C$1,Dataset!C73,"no")</f>
        <v>no</v>
      </c>
      <c r="D74" s="37" t="str">
        <f>+IF(Dataset!D73&gt;=$D$1,Dataset!D73,"no")</f>
        <v> </v>
      </c>
      <c r="E74" s="37" t="str">
        <f>+IF(Dataset!E73&gt;=$E$1,Dataset!E73,"no")</f>
        <v> </v>
      </c>
      <c r="F74" s="37" t="str">
        <f>+IF(Dataset!F73&gt;=$F$1,Dataset!F73,"no")</f>
        <v> </v>
      </c>
      <c r="G74" s="37" t="str">
        <f>+IF(Dataset!G73&gt;=$G$1,Dataset!G73,"no")</f>
        <v>no</v>
      </c>
      <c r="H74" s="38">
        <f>+IF(Dataset!H73&gt;=$H$1,Dataset!H73,"no")</f>
        <v>71293</v>
      </c>
      <c r="I74" s="38" t="str">
        <f>+IF(Dataset!I73&gt;=$I$1,Dataset!I73,"no")</f>
        <v>no</v>
      </c>
      <c r="J74" s="38" t="str">
        <f>+IF(Dataset!J73&gt;=$J$1,Dataset!J73,"no")</f>
        <v>-</v>
      </c>
      <c r="K74" s="38" t="str">
        <f>+IF(Dataset!K73&gt;=$K$1,Dataset!K73,"no")</f>
        <v>no</v>
      </c>
      <c r="L74" s="38">
        <f>+IF(Dataset!L73&gt;=$L$1,Dataset!L73,"no")</f>
        <v>40946</v>
      </c>
      <c r="M74" s="38" t="str">
        <f>+IF(Dataset!M73&gt;=$M$1,Dataset!M73,"no")</f>
        <v>-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37">
        <v>1995.0</v>
      </c>
      <c r="B75" s="36" t="s">
        <v>37</v>
      </c>
      <c r="C75" s="37" t="str">
        <f>+IF(Dataset!C74&gt;='por encima del promedio - Prov'!$C$1,Dataset!C74,"no")</f>
        <v>no</v>
      </c>
      <c r="D75" s="37" t="str">
        <f>+IF(Dataset!D74&gt;=$D$1,Dataset!D74,"no")</f>
        <v>no</v>
      </c>
      <c r="E75" s="37" t="str">
        <f>+IF(Dataset!E74&gt;=$E$1,Dataset!E74,"no")</f>
        <v>no</v>
      </c>
      <c r="F75" s="37" t="str">
        <f>+IF(Dataset!F74&gt;=$F$1,Dataset!F74,"no")</f>
        <v>no</v>
      </c>
      <c r="G75" s="37" t="str">
        <f>+IF(Dataset!G74&gt;=$G$1,Dataset!G74,"no")</f>
        <v>no</v>
      </c>
      <c r="H75" s="38">
        <f>+IF(Dataset!H74&gt;=$H$1,Dataset!H74,"no")</f>
        <v>70258.33</v>
      </c>
      <c r="I75" s="38" t="str">
        <f>+IF(Dataset!I74&gt;=$I$1,Dataset!I74,"no")</f>
        <v>no</v>
      </c>
      <c r="J75" s="38" t="str">
        <f>+IF(Dataset!J74&gt;=$J$1,Dataset!J74,"no")</f>
        <v>no</v>
      </c>
      <c r="K75" s="38" t="str">
        <f>+IF(Dataset!K74&gt;=$K$1,Dataset!K74,"no")</f>
        <v>-</v>
      </c>
      <c r="L75" s="38">
        <f>+IF(Dataset!L74&gt;=$L$1,Dataset!L74,"no")</f>
        <v>70237.25</v>
      </c>
      <c r="M75" s="38" t="str">
        <f>+IF(Dataset!M74&gt;=$M$1,Dataset!M74,"no")</f>
        <v>-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37">
        <v>2003.0</v>
      </c>
      <c r="B76" s="36" t="s">
        <v>27</v>
      </c>
      <c r="C76" s="37" t="str">
        <f>+IF(Dataset!C75&gt;='por encima del promedio - Prov'!$C$1,Dataset!C75,"no")</f>
        <v>no</v>
      </c>
      <c r="D76" s="37" t="str">
        <f>+IF(Dataset!D75&gt;=$D$1,Dataset!D75,"no")</f>
        <v>no</v>
      </c>
      <c r="E76" s="37" t="str">
        <f>+IF(Dataset!E75&gt;=$E$1,Dataset!E75,"no")</f>
        <v>no</v>
      </c>
      <c r="F76" s="37" t="str">
        <f>+IF(Dataset!F75&gt;=$F$1,Dataset!F75,"no")</f>
        <v> </v>
      </c>
      <c r="G76" s="37" t="str">
        <f>+IF(Dataset!G75&gt;=$G$1,Dataset!G75,"no")</f>
        <v>no</v>
      </c>
      <c r="H76" s="38">
        <f>+IF(Dataset!H75&gt;=$H$1,Dataset!H75,"no")</f>
        <v>70247</v>
      </c>
      <c r="I76" s="38" t="str">
        <f>+IF(Dataset!I75&gt;=$I$1,Dataset!I75,"no")</f>
        <v>no</v>
      </c>
      <c r="J76" s="38" t="str">
        <f>+IF(Dataset!J75&gt;=$J$1,Dataset!J75,"no")</f>
        <v>no</v>
      </c>
      <c r="K76" s="38" t="str">
        <f>+IF(Dataset!K75&gt;=$K$1,Dataset!K75,"no")</f>
        <v>no</v>
      </c>
      <c r="L76" s="38" t="str">
        <f>+IF(Dataset!L75&gt;=$L$1,Dataset!L75,"no")</f>
        <v>no</v>
      </c>
      <c r="M76" s="38" t="str">
        <f>+IF(Dataset!M75&gt;=$M$1,Dataset!M75,"no")</f>
        <v>-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37">
        <v>2001.0</v>
      </c>
      <c r="B77" s="36" t="s">
        <v>35</v>
      </c>
      <c r="C77" s="37">
        <f>+IF(Dataset!C76&gt;='por encima del promedio - Prov'!$C$1,Dataset!C76,"no")</f>
        <v>10321</v>
      </c>
      <c r="D77" s="37" t="str">
        <f>+IF(Dataset!D76&gt;=$D$1,Dataset!D76,"no")</f>
        <v>no</v>
      </c>
      <c r="E77" s="37">
        <f>+IF(Dataset!E76&gt;=$E$1,Dataset!E76,"no")</f>
        <v>708</v>
      </c>
      <c r="F77" s="37">
        <f>+IF(Dataset!F76&gt;=$F$1,Dataset!F76,"no")</f>
        <v>706</v>
      </c>
      <c r="G77" s="37">
        <f>+IF(Dataset!G76&gt;=$G$1,Dataset!G76,"no")</f>
        <v>7530</v>
      </c>
      <c r="H77" s="38">
        <f>+IF(Dataset!H76&gt;=$H$1,Dataset!H76,"no")</f>
        <v>68824.37</v>
      </c>
      <c r="I77" s="38" t="str">
        <f>+IF(Dataset!I76&gt;=$I$1,Dataset!I76,"no")</f>
        <v>no</v>
      </c>
      <c r="J77" s="38">
        <f>+IF(Dataset!J76&gt;=$J$1,Dataset!J76,"no")</f>
        <v>10462.31</v>
      </c>
      <c r="K77" s="38" t="str">
        <f>+IF(Dataset!K76&gt;=$K$1,Dataset!K76,"no")</f>
        <v>no</v>
      </c>
      <c r="L77" s="38">
        <f>+IF(Dataset!L76&gt;=$L$1,Dataset!L76,"no")</f>
        <v>54074.61</v>
      </c>
      <c r="M77" s="38" t="str">
        <f>+IF(Dataset!M76&gt;=$M$1,Dataset!M76,"no")</f>
        <v>-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37">
        <v>2011.0</v>
      </c>
      <c r="B78" s="36" t="s">
        <v>17</v>
      </c>
      <c r="C78" s="37" t="str">
        <f>+IF(Dataset!C77&gt;='por encima del promedio - Prov'!$C$1,Dataset!C77,"no")</f>
        <v>no</v>
      </c>
      <c r="D78" s="37" t="str">
        <f>+IF(Dataset!D77&gt;=$D$1,Dataset!D77,"no")</f>
        <v> </v>
      </c>
      <c r="E78" s="37" t="str">
        <f>+IF(Dataset!E77&gt;=$E$1,Dataset!E77,"no")</f>
        <v> </v>
      </c>
      <c r="F78" s="37" t="str">
        <f>+IF(Dataset!F77&gt;=$F$1,Dataset!F77,"no")</f>
        <v> </v>
      </c>
      <c r="G78" s="37">
        <f>+IF(Dataset!G77&gt;=$G$1,Dataset!G77,"no")</f>
        <v>257</v>
      </c>
      <c r="H78" s="38">
        <f>+IF(Dataset!H77&gt;=$H$1,Dataset!H77,"no")</f>
        <v>68110.598</v>
      </c>
      <c r="I78" s="38" t="str">
        <f>+IF(Dataset!I77&gt;=$I$1,Dataset!I77,"no")</f>
        <v>no</v>
      </c>
      <c r="J78" s="38" t="str">
        <f>+IF(Dataset!J77&gt;=$J$1,Dataset!J77,"no")</f>
        <v>-</v>
      </c>
      <c r="K78" s="38" t="str">
        <f>+IF(Dataset!K77&gt;=$K$1,Dataset!K77,"no")</f>
        <v>-</v>
      </c>
      <c r="L78" s="38" t="str">
        <f>+IF(Dataset!L77&gt;=$L$1,Dataset!L77,"no")</f>
        <v>-</v>
      </c>
      <c r="M78" s="38" t="str">
        <f>+IF(Dataset!M77&gt;=$M$1,Dataset!M77,"no")</f>
        <v>-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37">
        <v>2015.0</v>
      </c>
      <c r="B79" s="36" t="s">
        <v>32</v>
      </c>
      <c r="C79" s="37" t="str">
        <f>+IF(Dataset!C78&gt;='por encima del promedio - Prov'!$C$1,Dataset!C78,"no")</f>
        <v>no</v>
      </c>
      <c r="D79" s="37" t="str">
        <f>+IF(Dataset!D78&gt;=$D$1,Dataset!D78,"no")</f>
        <v>no</v>
      </c>
      <c r="E79" s="37" t="str">
        <f>+IF(Dataset!E78&gt;=$E$1,Dataset!E78,"no")</f>
        <v>no</v>
      </c>
      <c r="F79" s="37" t="str">
        <f>+IF(Dataset!F78&gt;=$F$1,Dataset!F78,"no")</f>
        <v>no</v>
      </c>
      <c r="G79" s="37" t="str">
        <f>+IF(Dataset!G78&gt;=$G$1,Dataset!G78,"no")</f>
        <v>no</v>
      </c>
      <c r="H79" s="38">
        <f>+IF(Dataset!H78&gt;=$H$1,Dataset!H78,"no")</f>
        <v>67238.5</v>
      </c>
      <c r="I79" s="38" t="str">
        <f>+IF(Dataset!I78&gt;=$I$1,Dataset!I78,"no")</f>
        <v>no</v>
      </c>
      <c r="J79" s="38" t="str">
        <f>+IF(Dataset!J78&gt;=$J$1,Dataset!J78,"no")</f>
        <v>no</v>
      </c>
      <c r="K79" s="38" t="str">
        <f>+IF(Dataset!K78&gt;=$K$1,Dataset!K78,"no")</f>
        <v>no</v>
      </c>
      <c r="L79" s="38" t="str">
        <f>+IF(Dataset!L78&gt;=$L$1,Dataset!L78,"no")</f>
        <v>no</v>
      </c>
      <c r="M79" s="38" t="str">
        <f>+IF(Dataset!M78&gt;=$M$1,Dataset!M78,"no")</f>
        <v>-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37">
        <v>2014.0</v>
      </c>
      <c r="B80" s="36" t="s">
        <v>32</v>
      </c>
      <c r="C80" s="37" t="str">
        <f>+IF(Dataset!C79&gt;='por encima del promedio - Prov'!$C$1,Dataset!C79,"no")</f>
        <v>no</v>
      </c>
      <c r="D80" s="37" t="str">
        <f>+IF(Dataset!D79&gt;=$D$1,Dataset!D79,"no")</f>
        <v>no</v>
      </c>
      <c r="E80" s="37" t="str">
        <f>+IF(Dataset!E79&gt;=$E$1,Dataset!E79,"no")</f>
        <v> </v>
      </c>
      <c r="F80" s="37" t="str">
        <f>+IF(Dataset!F79&gt;=$F$1,Dataset!F79,"no")</f>
        <v> </v>
      </c>
      <c r="G80" s="37" t="str">
        <f>+IF(Dataset!G79&gt;=$G$1,Dataset!G79,"no")</f>
        <v>no</v>
      </c>
      <c r="H80" s="38">
        <f>+IF(Dataset!H79&gt;=$H$1,Dataset!H79,"no")</f>
        <v>67025</v>
      </c>
      <c r="I80" s="38" t="str">
        <f>+IF(Dataset!I79&gt;=$I$1,Dataset!I79,"no")</f>
        <v>no</v>
      </c>
      <c r="J80" s="38" t="str">
        <f>+IF(Dataset!J79&gt;=$J$1,Dataset!J79,"no")</f>
        <v>-</v>
      </c>
      <c r="K80" s="38" t="str">
        <f>+IF(Dataset!K79&gt;=$K$1,Dataset!K79,"no")</f>
        <v>no</v>
      </c>
      <c r="L80" s="38">
        <f>+IF(Dataset!L79&gt;=$L$1,Dataset!L79,"no")</f>
        <v>63022</v>
      </c>
      <c r="M80" s="38" t="str">
        <f>+IF(Dataset!M79&gt;=$M$1,Dataset!M79,"no")</f>
        <v>-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37">
        <v>1993.0</v>
      </c>
      <c r="B81" s="36" t="s">
        <v>31</v>
      </c>
      <c r="C81" s="37" t="str">
        <f>+IF(Dataset!C80&gt;='por encima del promedio - Prov'!$C$1,Dataset!C80,"no")</f>
        <v>no</v>
      </c>
      <c r="D81" s="37" t="str">
        <f>+IF(Dataset!D80&gt;=$D$1,Dataset!D80,"no")</f>
        <v>no</v>
      </c>
      <c r="E81" s="37" t="str">
        <f>+IF(Dataset!E80&gt;=$E$1,Dataset!E80,"no")</f>
        <v>no</v>
      </c>
      <c r="F81" s="37" t="str">
        <f>+IF(Dataset!F80&gt;=$F$1,Dataset!F80,"no")</f>
        <v> </v>
      </c>
      <c r="G81" s="37" t="str">
        <f>+IF(Dataset!G80&gt;=$G$1,Dataset!G80,"no")</f>
        <v>no</v>
      </c>
      <c r="H81" s="38">
        <f>+IF(Dataset!H80&gt;=$H$1,Dataset!H80,"no")</f>
        <v>66156</v>
      </c>
      <c r="I81" s="38" t="str">
        <f>+IF(Dataset!I80&gt;=$I$1,Dataset!I80,"no")</f>
        <v>no</v>
      </c>
      <c r="J81" s="38" t="str">
        <f>+IF(Dataset!J80&gt;=$J$1,Dataset!J80,"no")</f>
        <v>-</v>
      </c>
      <c r="K81" s="38" t="str">
        <f>+IF(Dataset!K80&gt;=$K$1,Dataset!K80,"no")</f>
        <v>no</v>
      </c>
      <c r="L81" s="38">
        <f>+IF(Dataset!L80&gt;=$L$1,Dataset!L80,"no")</f>
        <v>52343.5</v>
      </c>
      <c r="M81" s="38" t="str">
        <f>+IF(Dataset!M80&gt;=$M$1,Dataset!M80,"no")</f>
        <v>-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37">
        <v>2008.0</v>
      </c>
      <c r="B82" s="36" t="s">
        <v>26</v>
      </c>
      <c r="C82" s="37" t="str">
        <f>+IF(Dataset!C81&gt;='por encima del promedio - Prov'!$C$1,Dataset!C81,"no")</f>
        <v>no</v>
      </c>
      <c r="D82" s="37" t="str">
        <f>+IF(Dataset!D81&gt;=$D$1,Dataset!D81,"no")</f>
        <v>no</v>
      </c>
      <c r="E82" s="37" t="str">
        <f>+IF(Dataset!E81&gt;=$E$1,Dataset!E81,"no")</f>
        <v>no</v>
      </c>
      <c r="F82" s="37" t="str">
        <f>+IF(Dataset!F81&gt;=$F$1,Dataset!F81,"no")</f>
        <v> </v>
      </c>
      <c r="G82" s="37" t="str">
        <f>+IF(Dataset!G81&gt;=$G$1,Dataset!G81,"no")</f>
        <v> </v>
      </c>
      <c r="H82" s="38">
        <f>+IF(Dataset!H81&gt;=$H$1,Dataset!H81,"no")</f>
        <v>66103.55</v>
      </c>
      <c r="I82" s="38" t="str">
        <f>+IF(Dataset!I81&gt;=$I$1,Dataset!I81,"no")</f>
        <v>no</v>
      </c>
      <c r="J82" s="38" t="str">
        <f>+IF(Dataset!J81&gt;=$J$1,Dataset!J81,"no")</f>
        <v>no</v>
      </c>
      <c r="K82" s="38" t="str">
        <f>+IF(Dataset!K81&gt;=$K$1,Dataset!K81,"no")</f>
        <v>no</v>
      </c>
      <c r="L82" s="38">
        <f>+IF(Dataset!L81&gt;=$L$1,Dataset!L81,"no")</f>
        <v>59188.95</v>
      </c>
      <c r="M82" s="38" t="str">
        <f>+IF(Dataset!M81&gt;=$M$1,Dataset!M81,"no")</f>
        <v>-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37">
        <v>2008.0</v>
      </c>
      <c r="B83" s="36" t="s">
        <v>18</v>
      </c>
      <c r="C83" s="37" t="str">
        <f>+IF(Dataset!C82&gt;='por encima del promedio - Prov'!$C$1,Dataset!C82,"no")</f>
        <v>no</v>
      </c>
      <c r="D83" s="37" t="str">
        <f>+IF(Dataset!D82&gt;=$D$1,Dataset!D82,"no")</f>
        <v>no</v>
      </c>
      <c r="E83" s="37" t="str">
        <f>+IF(Dataset!E82&gt;=$E$1,Dataset!E82,"no")</f>
        <v>no</v>
      </c>
      <c r="F83" s="37" t="str">
        <f>+IF(Dataset!F82&gt;=$F$1,Dataset!F82,"no")</f>
        <v> </v>
      </c>
      <c r="G83" s="37" t="str">
        <f>+IF(Dataset!G82&gt;=$G$1,Dataset!G82,"no")</f>
        <v> </v>
      </c>
      <c r="H83" s="38">
        <f>+IF(Dataset!H82&gt;=$H$1,Dataset!H82,"no")</f>
        <v>65038</v>
      </c>
      <c r="I83" s="38" t="str">
        <f>+IF(Dataset!I82&gt;=$I$1,Dataset!I82,"no")</f>
        <v>no</v>
      </c>
      <c r="J83" s="38" t="str">
        <f>+IF(Dataset!J82&gt;=$J$1,Dataset!J82,"no")</f>
        <v>-</v>
      </c>
      <c r="K83" s="38" t="str">
        <f>+IF(Dataset!K82&gt;=$K$1,Dataset!K82,"no")</f>
        <v>no</v>
      </c>
      <c r="L83" s="38">
        <f>+IF(Dataset!L82&gt;=$L$1,Dataset!L82,"no")</f>
        <v>57598</v>
      </c>
      <c r="M83" s="38" t="str">
        <f>+IF(Dataset!M82&gt;=$M$1,Dataset!M82,"no")</f>
        <v>-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37">
        <v>1996.0</v>
      </c>
      <c r="B84" s="36" t="s">
        <v>29</v>
      </c>
      <c r="C84" s="37" t="str">
        <f>+IF(Dataset!C83&gt;='por encima del promedio - Prov'!$C$1,Dataset!C83,"no")</f>
        <v>no</v>
      </c>
      <c r="D84" s="37" t="str">
        <f>+IF(Dataset!D83&gt;=$D$1,Dataset!D83,"no")</f>
        <v>no</v>
      </c>
      <c r="E84" s="37" t="str">
        <f>+IF(Dataset!E83&gt;=$E$1,Dataset!E83,"no")</f>
        <v>no</v>
      </c>
      <c r="F84" s="37" t="str">
        <f>+IF(Dataset!F83&gt;=$F$1,Dataset!F83,"no")</f>
        <v>no</v>
      </c>
      <c r="G84" s="37" t="str">
        <f>+IF(Dataset!G83&gt;=$G$1,Dataset!G83,"no")</f>
        <v>no</v>
      </c>
      <c r="H84" s="38">
        <f>+IF(Dataset!H83&gt;=$H$1,Dataset!H83,"no")</f>
        <v>64985.5</v>
      </c>
      <c r="I84" s="38" t="str">
        <f>+IF(Dataset!I83&gt;=$I$1,Dataset!I83,"no")</f>
        <v>no</v>
      </c>
      <c r="J84" s="38" t="str">
        <f>+IF(Dataset!J83&gt;=$J$1,Dataset!J83,"no")</f>
        <v>-</v>
      </c>
      <c r="K84" s="38" t="str">
        <f>+IF(Dataset!K83&gt;=$K$1,Dataset!K83,"no")</f>
        <v>no</v>
      </c>
      <c r="L84" s="38" t="str">
        <f>+IF(Dataset!L83&gt;=$L$1,Dataset!L83,"no")</f>
        <v>no</v>
      </c>
      <c r="M84" s="38" t="str">
        <f>+IF(Dataset!M83&gt;=$M$1,Dataset!M83,"no")</f>
        <v>-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37">
        <v>2004.0</v>
      </c>
      <c r="B85" s="36" t="s">
        <v>30</v>
      </c>
      <c r="C85" s="37">
        <f>+IF(Dataset!C84&gt;='por encima del promedio - Prov'!$C$1,Dataset!C84,"no")</f>
        <v>1662</v>
      </c>
      <c r="D85" s="37" t="str">
        <f>+IF(Dataset!D84&gt;=$D$1,Dataset!D84,"no")</f>
        <v>no</v>
      </c>
      <c r="E85" s="37" t="str">
        <f>+IF(Dataset!E84&gt;=$E$1,Dataset!E84,"no")</f>
        <v>no</v>
      </c>
      <c r="F85" s="37" t="str">
        <f>+IF(Dataset!F84&gt;=$F$1,Dataset!F84,"no")</f>
        <v>no</v>
      </c>
      <c r="G85" s="37">
        <f>+IF(Dataset!G84&gt;=$G$1,Dataset!G84,"no")</f>
        <v>721</v>
      </c>
      <c r="H85" s="38">
        <f>+IF(Dataset!H84&gt;=$H$1,Dataset!H84,"no")</f>
        <v>64675</v>
      </c>
      <c r="I85" s="38" t="str">
        <f>+IF(Dataset!I84&gt;=$I$1,Dataset!I84,"no")</f>
        <v>no</v>
      </c>
      <c r="J85" s="38">
        <f>+IF(Dataset!J84&gt;=$J$1,Dataset!J84,"no")</f>
        <v>2448</v>
      </c>
      <c r="K85" s="38" t="str">
        <f>+IF(Dataset!K84&gt;=$K$1,Dataset!K84,"no")</f>
        <v>no</v>
      </c>
      <c r="L85" s="38" t="str">
        <f>+IF(Dataset!L84&gt;=$L$1,Dataset!L84,"no")</f>
        <v>no</v>
      </c>
      <c r="M85" s="38" t="str">
        <f>+IF(Dataset!M84&gt;=$M$1,Dataset!M84,"no")</f>
        <v>-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37">
        <v>2000.0</v>
      </c>
      <c r="B86" s="36" t="s">
        <v>29</v>
      </c>
      <c r="C86" s="37">
        <f>+IF(Dataset!C85&gt;='por encima del promedio - Prov'!$C$1,Dataset!C85,"no")</f>
        <v>1876</v>
      </c>
      <c r="D86" s="37" t="str">
        <f>+IF(Dataset!D85&gt;=$D$1,Dataset!D85,"no")</f>
        <v>no</v>
      </c>
      <c r="E86" s="37" t="str">
        <f>+IF(Dataset!E85&gt;=$E$1,Dataset!E85,"no")</f>
        <v>no</v>
      </c>
      <c r="F86" s="37" t="str">
        <f>+IF(Dataset!F85&gt;=$F$1,Dataset!F85,"no")</f>
        <v>no</v>
      </c>
      <c r="G86" s="37">
        <f>+IF(Dataset!G85&gt;=$G$1,Dataset!G85,"no")</f>
        <v>607</v>
      </c>
      <c r="H86" s="38">
        <f>+IF(Dataset!H85&gt;=$H$1,Dataset!H85,"no")</f>
        <v>61778</v>
      </c>
      <c r="I86" s="38" t="str">
        <f>+IF(Dataset!I85&gt;=$I$1,Dataset!I85,"no")</f>
        <v>no</v>
      </c>
      <c r="J86" s="38">
        <f>+IF(Dataset!J85&gt;=$J$1,Dataset!J85,"no")</f>
        <v>3330</v>
      </c>
      <c r="K86" s="38" t="str">
        <f>+IF(Dataset!K85&gt;=$K$1,Dataset!K85,"no")</f>
        <v>no</v>
      </c>
      <c r="L86" s="38" t="str">
        <f>+IF(Dataset!L85&gt;=$L$1,Dataset!L85,"no")</f>
        <v>no</v>
      </c>
      <c r="M86" s="38" t="str">
        <f>+IF(Dataset!M85&gt;=$M$1,Dataset!M85,"no")</f>
        <v>-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37">
        <v>2012.0</v>
      </c>
      <c r="B87" s="36" t="s">
        <v>29</v>
      </c>
      <c r="C87" s="37" t="str">
        <f>+IF(Dataset!C86&gt;='por encima del promedio - Prov'!$C$1,Dataset!C86,"no")</f>
        <v>no</v>
      </c>
      <c r="D87" s="37" t="str">
        <f>+IF(Dataset!D86&gt;=$D$1,Dataset!D86,"no")</f>
        <v>no</v>
      </c>
      <c r="E87" s="37">
        <f>+IF(Dataset!E86&gt;=$E$1,Dataset!E86,"no")</f>
        <v>339</v>
      </c>
      <c r="F87" s="37" t="str">
        <f>+IF(Dataset!F86&gt;=$F$1,Dataset!F86,"no")</f>
        <v>no</v>
      </c>
      <c r="G87" s="37" t="str">
        <f>+IF(Dataset!G86&gt;=$G$1,Dataset!G86,"no")</f>
        <v>no</v>
      </c>
      <c r="H87" s="38">
        <f>+IF(Dataset!H86&gt;=$H$1,Dataset!H86,"no")</f>
        <v>61769</v>
      </c>
      <c r="I87" s="38" t="str">
        <f>+IF(Dataset!I86&gt;=$I$1,Dataset!I86,"no")</f>
        <v>no</v>
      </c>
      <c r="J87" s="38" t="str">
        <f>+IF(Dataset!J86&gt;=$J$1,Dataset!J86,"no")</f>
        <v>no</v>
      </c>
      <c r="K87" s="38" t="str">
        <f>+IF(Dataset!K86&gt;=$K$1,Dataset!K86,"no")</f>
        <v>no</v>
      </c>
      <c r="L87" s="38" t="str">
        <f>+IF(Dataset!L86&gt;=$L$1,Dataset!L86,"no")</f>
        <v>no</v>
      </c>
      <c r="M87" s="38" t="str">
        <f>+IF(Dataset!M86&gt;=$M$1,Dataset!M86,"no")</f>
        <v>-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37">
        <v>2006.0</v>
      </c>
      <c r="B88" s="36" t="s">
        <v>35</v>
      </c>
      <c r="C88" s="37" t="str">
        <f>+IF(Dataset!C87&gt;='por encima del promedio - Prov'!$C$1,Dataset!C87,"no")</f>
        <v>no</v>
      </c>
      <c r="D88" s="37" t="str">
        <f>+IF(Dataset!D87&gt;=$D$1,Dataset!D87,"no")</f>
        <v> </v>
      </c>
      <c r="E88" s="37" t="str">
        <f>+IF(Dataset!E87&gt;=$E$1,Dataset!E87,"no")</f>
        <v>no</v>
      </c>
      <c r="F88" s="37" t="str">
        <f>+IF(Dataset!F87&gt;=$F$1,Dataset!F87,"no")</f>
        <v> </v>
      </c>
      <c r="G88" s="37" t="str">
        <f>+IF(Dataset!G87&gt;=$G$1,Dataset!G87,"no")</f>
        <v>no</v>
      </c>
      <c r="H88" s="38">
        <f>+IF(Dataset!H87&gt;=$H$1,Dataset!H87,"no")</f>
        <v>61541.65</v>
      </c>
      <c r="I88" s="38" t="str">
        <f>+IF(Dataset!I87&gt;=$I$1,Dataset!I87,"no")</f>
        <v>no</v>
      </c>
      <c r="J88" s="38" t="str">
        <f>+IF(Dataset!J87&gt;=$J$1,Dataset!J87,"no")</f>
        <v>no</v>
      </c>
      <c r="K88" s="38" t="str">
        <f>+IF(Dataset!K87&gt;=$K$1,Dataset!K87,"no")</f>
        <v>no</v>
      </c>
      <c r="L88" s="38" t="str">
        <f>+IF(Dataset!L87&gt;=$L$1,Dataset!L87,"no")</f>
        <v>no</v>
      </c>
      <c r="M88" s="38" t="str">
        <f>+IF(Dataset!M87&gt;=$M$1,Dataset!M87,"no")</f>
        <v>-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37">
        <v>2016.0</v>
      </c>
      <c r="B89" s="36" t="s">
        <v>16</v>
      </c>
      <c r="C89" s="37" t="str">
        <f>+IF(Dataset!C88&gt;='por encima del promedio - Prov'!$C$1,Dataset!C88,"no")</f>
        <v>no</v>
      </c>
      <c r="D89" s="37" t="str">
        <f>+IF(Dataset!D88&gt;=$D$1,Dataset!D88,"no")</f>
        <v>no</v>
      </c>
      <c r="E89" s="37" t="str">
        <f>+IF(Dataset!E88&gt;=$E$1,Dataset!E88,"no")</f>
        <v>no</v>
      </c>
      <c r="F89" s="37" t="str">
        <f>+IF(Dataset!F88&gt;=$F$1,Dataset!F88,"no")</f>
        <v>no</v>
      </c>
      <c r="G89" s="37" t="str">
        <f>+IF(Dataset!G88&gt;=$G$1,Dataset!G88,"no")</f>
        <v>no</v>
      </c>
      <c r="H89" s="38">
        <f>+IF(Dataset!H88&gt;=$H$1,Dataset!H88,"no")</f>
        <v>61076.46</v>
      </c>
      <c r="I89" s="38" t="str">
        <f>+IF(Dataset!I88&gt;=$I$1,Dataset!I88,"no")</f>
        <v>no</v>
      </c>
      <c r="J89" s="38" t="str">
        <f>+IF(Dataset!J88&gt;=$J$1,Dataset!J88,"no")</f>
        <v>no</v>
      </c>
      <c r="K89" s="38" t="str">
        <f>+IF(Dataset!K88&gt;=$K$1,Dataset!K88,"no")</f>
        <v>no</v>
      </c>
      <c r="L89" s="38">
        <f>+IF(Dataset!L88&gt;=$L$1,Dataset!L88,"no")</f>
        <v>49096.95</v>
      </c>
      <c r="M89" s="38" t="str">
        <f>+IF(Dataset!M88&gt;=$M$1,Dataset!M88,"no")</f>
        <v>-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37">
        <v>2019.0</v>
      </c>
      <c r="B90" s="36" t="s">
        <v>29</v>
      </c>
      <c r="C90" s="37" t="str">
        <f>+IF(Dataset!C89&gt;='por encima del promedio - Prov'!$C$1,Dataset!C89,"no")</f>
        <v>no</v>
      </c>
      <c r="D90" s="37" t="str">
        <f>+IF(Dataset!D89&gt;=$D$1,Dataset!D89,"no")</f>
        <v>no</v>
      </c>
      <c r="E90" s="37" t="str">
        <f>+IF(Dataset!E89&gt;=$E$1,Dataset!E89,"no")</f>
        <v>no</v>
      </c>
      <c r="F90" s="37" t="str">
        <f>+IF(Dataset!F89&gt;=$F$1,Dataset!F89,"no")</f>
        <v>no</v>
      </c>
      <c r="G90" s="37" t="str">
        <f>+IF(Dataset!G89&gt;=$G$1,Dataset!G89,"no")</f>
        <v>no</v>
      </c>
      <c r="H90" s="38">
        <f>+IF(Dataset!H89&gt;=$H$1,Dataset!H89,"no")</f>
        <v>60499.8</v>
      </c>
      <c r="I90" s="38" t="str">
        <f>+IF(Dataset!I89&gt;=$I$1,Dataset!I89,"no")</f>
        <v>no</v>
      </c>
      <c r="J90" s="38" t="str">
        <f>+IF(Dataset!J89&gt;=$J$1,Dataset!J89,"no")</f>
        <v>no</v>
      </c>
      <c r="K90" s="38" t="str">
        <f>+IF(Dataset!K89&gt;=$K$1,Dataset!K89,"no")</f>
        <v>no</v>
      </c>
      <c r="L90" s="38">
        <f>+IF(Dataset!L89&gt;=$L$1,Dataset!L89,"no")</f>
        <v>42895.41</v>
      </c>
      <c r="M90" s="38" t="str">
        <f>+IF(Dataset!M89&gt;=$M$1,Dataset!M89,"no")</f>
        <v>-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37">
        <v>2019.0</v>
      </c>
      <c r="B91" s="36" t="s">
        <v>25</v>
      </c>
      <c r="C91" s="37" t="str">
        <f>+IF(Dataset!C90&gt;='por encima del promedio - Prov'!$C$1,Dataset!C90,"no")</f>
        <v>no</v>
      </c>
      <c r="D91" s="37" t="str">
        <f>+IF(Dataset!D90&gt;=$D$1,Dataset!D90,"no")</f>
        <v>no</v>
      </c>
      <c r="E91" s="37" t="str">
        <f>+IF(Dataset!E90&gt;=$E$1,Dataset!E90,"no")</f>
        <v>no</v>
      </c>
      <c r="F91" s="37" t="str">
        <f>+IF(Dataset!F90&gt;=$F$1,Dataset!F90,"no")</f>
        <v>no</v>
      </c>
      <c r="G91" s="37" t="str">
        <f>+IF(Dataset!G90&gt;=$G$1,Dataset!G90,"no")</f>
        <v>no</v>
      </c>
      <c r="H91" s="38">
        <f>+IF(Dataset!H90&gt;=$H$1,Dataset!H90,"no")</f>
        <v>60175.91</v>
      </c>
      <c r="I91" s="38" t="str">
        <f>+IF(Dataset!I90&gt;=$I$1,Dataset!I90,"no")</f>
        <v>no</v>
      </c>
      <c r="J91" s="38" t="str">
        <f>+IF(Dataset!J90&gt;=$J$1,Dataset!J90,"no")</f>
        <v>no</v>
      </c>
      <c r="K91" s="38" t="str">
        <f>+IF(Dataset!K90&gt;=$K$1,Dataset!K90,"no")</f>
        <v>no</v>
      </c>
      <c r="L91" s="38">
        <f>+IF(Dataset!L90&gt;=$L$1,Dataset!L90,"no")</f>
        <v>47746.92</v>
      </c>
      <c r="M91" s="38" t="str">
        <f>+IF(Dataset!M90&gt;=$M$1,Dataset!M90,"no")</f>
        <v>-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37">
        <v>2008.0</v>
      </c>
      <c r="B92" s="36" t="s">
        <v>32</v>
      </c>
      <c r="C92" s="37" t="str">
        <f>+IF(Dataset!C91&gt;='por encima del promedio - Prov'!$C$1,Dataset!C91,"no")</f>
        <v>no</v>
      </c>
      <c r="D92" s="37" t="str">
        <f>+IF(Dataset!D91&gt;=$D$1,Dataset!D91,"no")</f>
        <v>no</v>
      </c>
      <c r="E92" s="37" t="str">
        <f>+IF(Dataset!E91&gt;=$E$1,Dataset!E91,"no")</f>
        <v> </v>
      </c>
      <c r="F92" s="37" t="str">
        <f>+IF(Dataset!F91&gt;=$F$1,Dataset!F91,"no")</f>
        <v> </v>
      </c>
      <c r="G92" s="37" t="str">
        <f>+IF(Dataset!G91&gt;=$G$1,Dataset!G91,"no")</f>
        <v>no</v>
      </c>
      <c r="H92" s="38">
        <f>+IF(Dataset!H91&gt;=$H$1,Dataset!H91,"no")</f>
        <v>59933</v>
      </c>
      <c r="I92" s="38" t="str">
        <f>+IF(Dataset!I91&gt;=$I$1,Dataset!I91,"no")</f>
        <v>no</v>
      </c>
      <c r="J92" s="38" t="str">
        <f>+IF(Dataset!J91&gt;=$J$1,Dataset!J91,"no")</f>
        <v>no</v>
      </c>
      <c r="K92" s="38" t="str">
        <f>+IF(Dataset!K91&gt;=$K$1,Dataset!K91,"no")</f>
        <v>-</v>
      </c>
      <c r="L92" s="38" t="str">
        <f>+IF(Dataset!L91&gt;=$L$1,Dataset!L91,"no")</f>
        <v>no</v>
      </c>
      <c r="M92" s="38" t="str">
        <f>+IF(Dataset!M91&gt;=$M$1,Dataset!M91,"no")</f>
        <v>-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37">
        <v>2006.0</v>
      </c>
      <c r="B93" s="36" t="s">
        <v>17</v>
      </c>
      <c r="C93" s="37" t="str">
        <f>+IF(Dataset!C92&gt;='por encima del promedio - Prov'!$C$1,Dataset!C92,"no")</f>
        <v>no</v>
      </c>
      <c r="D93" s="37" t="str">
        <f>+IF(Dataset!D92&gt;=$D$1,Dataset!D92,"no")</f>
        <v>no</v>
      </c>
      <c r="E93" s="37" t="str">
        <f>+IF(Dataset!E92&gt;=$E$1,Dataset!E92,"no")</f>
        <v>no</v>
      </c>
      <c r="F93" s="37" t="str">
        <f>+IF(Dataset!F92&gt;=$F$1,Dataset!F92,"no")</f>
        <v>no</v>
      </c>
      <c r="G93" s="37" t="str">
        <f>+IF(Dataset!G92&gt;=$G$1,Dataset!G92,"no")</f>
        <v>no</v>
      </c>
      <c r="H93" s="38">
        <f>+IF(Dataset!H92&gt;=$H$1,Dataset!H92,"no")</f>
        <v>59872.5</v>
      </c>
      <c r="I93" s="38" t="str">
        <f>+IF(Dataset!I92&gt;=$I$1,Dataset!I92,"no")</f>
        <v>no</v>
      </c>
      <c r="J93" s="38" t="str">
        <f>+IF(Dataset!J92&gt;=$J$1,Dataset!J92,"no")</f>
        <v>no</v>
      </c>
      <c r="K93" s="38" t="str">
        <f>+IF(Dataset!K92&gt;=$K$1,Dataset!K92,"no")</f>
        <v>no</v>
      </c>
      <c r="L93" s="38" t="str">
        <f>+IF(Dataset!L92&gt;=$L$1,Dataset!L92,"no")</f>
        <v>no</v>
      </c>
      <c r="M93" s="38" t="str">
        <f>+IF(Dataset!M92&gt;=$M$1,Dataset!M92,"no")</f>
        <v>-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37">
        <v>2000.0</v>
      </c>
      <c r="B94" s="36" t="s">
        <v>30</v>
      </c>
      <c r="C94" s="37" t="str">
        <f>+IF(Dataset!C93&gt;='por encima del promedio - Prov'!$C$1,Dataset!C93,"no")</f>
        <v>no</v>
      </c>
      <c r="D94" s="37" t="str">
        <f>+IF(Dataset!D93&gt;=$D$1,Dataset!D93,"no")</f>
        <v>no</v>
      </c>
      <c r="E94" s="37" t="str">
        <f>+IF(Dataset!E93&gt;=$E$1,Dataset!E93,"no")</f>
        <v>no</v>
      </c>
      <c r="F94" s="37" t="str">
        <f>+IF(Dataset!F93&gt;=$F$1,Dataset!F93,"no")</f>
        <v>no</v>
      </c>
      <c r="G94" s="37" t="str">
        <f>+IF(Dataset!G93&gt;=$G$1,Dataset!G93,"no")</f>
        <v>no</v>
      </c>
      <c r="H94" s="38">
        <f>+IF(Dataset!H93&gt;=$H$1,Dataset!H93,"no")</f>
        <v>59759</v>
      </c>
      <c r="I94" s="38" t="str">
        <f>+IF(Dataset!I93&gt;=$I$1,Dataset!I93,"no")</f>
        <v>no</v>
      </c>
      <c r="J94" s="38" t="str">
        <f>+IF(Dataset!J93&gt;=$J$1,Dataset!J93,"no")</f>
        <v>-</v>
      </c>
      <c r="K94" s="38" t="str">
        <f>+IF(Dataset!K93&gt;=$K$1,Dataset!K93,"no")</f>
        <v>no</v>
      </c>
      <c r="L94" s="38" t="str">
        <f>+IF(Dataset!L93&gt;=$L$1,Dataset!L93,"no")</f>
        <v>no</v>
      </c>
      <c r="M94" s="38" t="str">
        <f>+IF(Dataset!M93&gt;=$M$1,Dataset!M93,"no")</f>
        <v>-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37">
        <v>2018.0</v>
      </c>
      <c r="B95" s="36" t="s">
        <v>32</v>
      </c>
      <c r="C95" s="37">
        <f>+IF(Dataset!C94&gt;='por encima del promedio - Prov'!$C$1,Dataset!C94,"no")</f>
        <v>902</v>
      </c>
      <c r="D95" s="37" t="str">
        <f>+IF(Dataset!D94&gt;=$D$1,Dataset!D94,"no")</f>
        <v>no</v>
      </c>
      <c r="E95" s="37" t="str">
        <f>+IF(Dataset!E94&gt;=$E$1,Dataset!E94,"no")</f>
        <v>no</v>
      </c>
      <c r="F95" s="37" t="str">
        <f>+IF(Dataset!F94&gt;=$F$1,Dataset!F94,"no")</f>
        <v>no</v>
      </c>
      <c r="G95" s="37">
        <f>+IF(Dataset!G94&gt;=$G$1,Dataset!G94,"no")</f>
        <v>258</v>
      </c>
      <c r="H95" s="38">
        <f>+IF(Dataset!H94&gt;=$H$1,Dataset!H94,"no")</f>
        <v>59385.11</v>
      </c>
      <c r="I95" s="38" t="str">
        <f>+IF(Dataset!I94&gt;=$I$1,Dataset!I94,"no")</f>
        <v>no</v>
      </c>
      <c r="J95" s="38" t="str">
        <f>+IF(Dataset!J94&gt;=$J$1,Dataset!J94,"no")</f>
        <v>no</v>
      </c>
      <c r="K95" s="38" t="str">
        <f>+IF(Dataset!K94&gt;=$K$1,Dataset!K94,"no")</f>
        <v>no</v>
      </c>
      <c r="L95" s="38">
        <f>+IF(Dataset!L94&gt;=$L$1,Dataset!L94,"no")</f>
        <v>42762.5</v>
      </c>
      <c r="M95" s="38" t="str">
        <f>+IF(Dataset!M94&gt;=$M$1,Dataset!M94,"no")</f>
        <v>-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37">
        <v>2003.0</v>
      </c>
      <c r="B96" s="36" t="s">
        <v>25</v>
      </c>
      <c r="C96" s="37" t="str">
        <f>+IF(Dataset!C95&gt;='por encima del promedio - Prov'!$C$1,Dataset!C95,"no")</f>
        <v>no</v>
      </c>
      <c r="D96" s="37" t="str">
        <f>+IF(Dataset!D95&gt;=$D$1,Dataset!D95,"no")</f>
        <v>no</v>
      </c>
      <c r="E96" s="37" t="str">
        <f>+IF(Dataset!E95&gt;=$E$1,Dataset!E95,"no")</f>
        <v>no</v>
      </c>
      <c r="F96" s="37" t="str">
        <f>+IF(Dataset!F95&gt;=$F$1,Dataset!F95,"no")</f>
        <v>no</v>
      </c>
      <c r="G96" s="37" t="str">
        <f>+IF(Dataset!G95&gt;=$G$1,Dataset!G95,"no")</f>
        <v>no</v>
      </c>
      <c r="H96" s="38">
        <f>+IF(Dataset!H95&gt;=$H$1,Dataset!H95,"no")</f>
        <v>59295.89</v>
      </c>
      <c r="I96" s="38" t="str">
        <f>+IF(Dataset!I95&gt;=$I$1,Dataset!I95,"no")</f>
        <v>no</v>
      </c>
      <c r="J96" s="38" t="str">
        <f>+IF(Dataset!J95&gt;=$J$1,Dataset!J95,"no")</f>
        <v>no</v>
      </c>
      <c r="K96" s="38" t="str">
        <f>+IF(Dataset!K95&gt;=$K$1,Dataset!K95,"no")</f>
        <v>no</v>
      </c>
      <c r="L96" s="38">
        <f>+IF(Dataset!L95&gt;=$L$1,Dataset!L95,"no")</f>
        <v>56477.53</v>
      </c>
      <c r="M96" s="38" t="str">
        <f>+IF(Dataset!M95&gt;=$M$1,Dataset!M95,"no")</f>
        <v>-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37">
        <v>2017.0</v>
      </c>
      <c r="B97" s="36" t="s">
        <v>30</v>
      </c>
      <c r="C97" s="37" t="str">
        <f>+IF(Dataset!C96&gt;='por encima del promedio - Prov'!$C$1,Dataset!C96,"no")</f>
        <v>no</v>
      </c>
      <c r="D97" s="37" t="str">
        <f>+IF(Dataset!D96&gt;=$D$1,Dataset!D96,"no")</f>
        <v> </v>
      </c>
      <c r="E97" s="37" t="str">
        <f>+IF(Dataset!E96&gt;=$E$1,Dataset!E96,"no")</f>
        <v> </v>
      </c>
      <c r="F97" s="37" t="str">
        <f>+IF(Dataset!F96&gt;=$F$1,Dataset!F96,"no")</f>
        <v> </v>
      </c>
      <c r="G97" s="37" t="str">
        <f>+IF(Dataset!G96&gt;=$G$1,Dataset!G96,"no")</f>
        <v>no</v>
      </c>
      <c r="H97" s="38">
        <f>+IF(Dataset!H96&gt;=$H$1,Dataset!H96,"no")</f>
        <v>56594.9</v>
      </c>
      <c r="I97" s="38" t="str">
        <f>+IF(Dataset!I96&gt;=$I$1,Dataset!I96,"no")</f>
        <v>-</v>
      </c>
      <c r="J97" s="38">
        <f>+IF(Dataset!J96&gt;=$J$1,Dataset!J96,"no")</f>
        <v>3805.9</v>
      </c>
      <c r="K97" s="38" t="str">
        <f>+IF(Dataset!K96&gt;=$K$1,Dataset!K96,"no")</f>
        <v>-</v>
      </c>
      <c r="L97" s="38">
        <f>+IF(Dataset!L96&gt;=$L$1,Dataset!L96,"no")</f>
        <v>52789</v>
      </c>
      <c r="M97" s="38" t="str">
        <f>+IF(Dataset!M96&gt;=$M$1,Dataset!M96,"no")</f>
        <v>-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37">
        <v>1993.0</v>
      </c>
      <c r="B98" s="36" t="s">
        <v>27</v>
      </c>
      <c r="C98" s="37" t="str">
        <f>+IF(Dataset!C97&gt;='por encima del promedio - Prov'!$C$1,Dataset!C97,"no")</f>
        <v>no</v>
      </c>
      <c r="D98" s="37" t="str">
        <f>+IF(Dataset!D97&gt;=$D$1,Dataset!D97,"no")</f>
        <v>no</v>
      </c>
      <c r="E98" s="37" t="str">
        <f>+IF(Dataset!E97&gt;=$E$1,Dataset!E97,"no")</f>
        <v> </v>
      </c>
      <c r="F98" s="37" t="str">
        <f>+IF(Dataset!F97&gt;=$F$1,Dataset!F97,"no")</f>
        <v> </v>
      </c>
      <c r="G98" s="37" t="str">
        <f>+IF(Dataset!G97&gt;=$G$1,Dataset!G97,"no")</f>
        <v>no</v>
      </c>
      <c r="H98" s="38">
        <f>+IF(Dataset!H97&gt;=$H$1,Dataset!H97,"no")</f>
        <v>55298.9</v>
      </c>
      <c r="I98" s="38" t="str">
        <f>+IF(Dataset!I97&gt;=$I$1,Dataset!I97,"no")</f>
        <v>no</v>
      </c>
      <c r="J98" s="38" t="str">
        <f>+IF(Dataset!J97&gt;=$J$1,Dataset!J97,"no")</f>
        <v>-</v>
      </c>
      <c r="K98" s="38" t="str">
        <f>+IF(Dataset!K97&gt;=$K$1,Dataset!K97,"no")</f>
        <v>no</v>
      </c>
      <c r="L98" s="38" t="str">
        <f>+IF(Dataset!L97&gt;=$L$1,Dataset!L97,"no")</f>
        <v>no</v>
      </c>
      <c r="M98" s="38" t="str">
        <f>+IF(Dataset!M97&gt;=$M$1,Dataset!M97,"no")</f>
        <v>-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37">
        <v>2007.0</v>
      </c>
      <c r="B99" s="36" t="s">
        <v>22</v>
      </c>
      <c r="C99" s="37">
        <f>+IF(Dataset!C98&gt;='por encima del promedio - Prov'!$C$1,Dataset!C98,"no")</f>
        <v>701</v>
      </c>
      <c r="D99" s="37" t="str">
        <f>+IF(Dataset!D98&gt;=$D$1,Dataset!D98,"no")</f>
        <v>no</v>
      </c>
      <c r="E99" s="37" t="str">
        <f>+IF(Dataset!E98&gt;=$E$1,Dataset!E98,"no")</f>
        <v>no</v>
      </c>
      <c r="F99" s="37" t="str">
        <f>+IF(Dataset!F98&gt;=$F$1,Dataset!F98,"no")</f>
        <v>no</v>
      </c>
      <c r="G99" s="37">
        <f>+IF(Dataset!G98&gt;=$G$1,Dataset!G98,"no")</f>
        <v>273</v>
      </c>
      <c r="H99" s="38">
        <f>+IF(Dataset!H98&gt;=$H$1,Dataset!H98,"no")</f>
        <v>54857</v>
      </c>
      <c r="I99" s="38" t="str">
        <f>+IF(Dataset!I98&gt;=$I$1,Dataset!I98,"no")</f>
        <v>no</v>
      </c>
      <c r="J99" s="38">
        <f>+IF(Dataset!J98&gt;=$J$1,Dataset!J98,"no")</f>
        <v>1584</v>
      </c>
      <c r="K99" s="38" t="str">
        <f>+IF(Dataset!K98&gt;=$K$1,Dataset!K98,"no")</f>
        <v>no</v>
      </c>
      <c r="L99" s="38" t="str">
        <f>+IF(Dataset!L98&gt;=$L$1,Dataset!L98,"no")</f>
        <v>no</v>
      </c>
      <c r="M99" s="38" t="str">
        <f>+IF(Dataset!M98&gt;=$M$1,Dataset!M98,"no")</f>
        <v>-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37">
        <v>2002.0</v>
      </c>
      <c r="B100" s="36" t="s">
        <v>26</v>
      </c>
      <c r="C100" s="37" t="str">
        <f>+IF(Dataset!C99&gt;='por encima del promedio - Prov'!$C$1,Dataset!C99,"no")</f>
        <v>no</v>
      </c>
      <c r="D100" s="37" t="str">
        <f>+IF(Dataset!D99&gt;=$D$1,Dataset!D99,"no")</f>
        <v>no</v>
      </c>
      <c r="E100" s="37" t="str">
        <f>+IF(Dataset!E99&gt;=$E$1,Dataset!E99,"no")</f>
        <v>no</v>
      </c>
      <c r="F100" s="37" t="str">
        <f>+IF(Dataset!F99&gt;=$F$1,Dataset!F99,"no")</f>
        <v> </v>
      </c>
      <c r="G100" s="37" t="str">
        <f>+IF(Dataset!G99&gt;=$G$1,Dataset!G99,"no")</f>
        <v> </v>
      </c>
      <c r="H100" s="38">
        <f>+IF(Dataset!H99&gt;=$H$1,Dataset!H99,"no")</f>
        <v>54693</v>
      </c>
      <c r="I100" s="38" t="str">
        <f>+IF(Dataset!I99&gt;=$I$1,Dataset!I99,"no")</f>
        <v>no</v>
      </c>
      <c r="J100" s="38" t="str">
        <f>+IF(Dataset!J99&gt;=$J$1,Dataset!J99,"no")</f>
        <v>-</v>
      </c>
      <c r="K100" s="38" t="str">
        <f>+IF(Dataset!K99&gt;=$K$1,Dataset!K99,"no")</f>
        <v>no</v>
      </c>
      <c r="L100" s="38" t="str">
        <f>+IF(Dataset!L99&gt;=$L$1,Dataset!L99,"no")</f>
        <v>no</v>
      </c>
      <c r="M100" s="38" t="str">
        <f>+IF(Dataset!M99&gt;=$M$1,Dataset!M99,"no")</f>
        <v>-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37">
        <v>1999.0</v>
      </c>
      <c r="B101" s="36" t="s">
        <v>27</v>
      </c>
      <c r="C101" s="37" t="str">
        <f>+IF(Dataset!C100&gt;='por encima del promedio - Prov'!$C$1,Dataset!C100,"no")</f>
        <v>no</v>
      </c>
      <c r="D101" s="37" t="str">
        <f>+IF(Dataset!D100&gt;=$D$1,Dataset!D100,"no")</f>
        <v> </v>
      </c>
      <c r="E101" s="37" t="str">
        <f>+IF(Dataset!E100&gt;=$E$1,Dataset!E100,"no")</f>
        <v> </v>
      </c>
      <c r="F101" s="37" t="str">
        <f>+IF(Dataset!F100&gt;=$F$1,Dataset!F100,"no")</f>
        <v> </v>
      </c>
      <c r="G101" s="37" t="str">
        <f>+IF(Dataset!G100&gt;=$G$1,Dataset!G100,"no")</f>
        <v>no</v>
      </c>
      <c r="H101" s="38">
        <f>+IF(Dataset!H100&gt;=$H$1,Dataset!H100,"no")</f>
        <v>54253.4</v>
      </c>
      <c r="I101" s="38" t="str">
        <f>+IF(Dataset!I100&gt;=$I$1,Dataset!I100,"no")</f>
        <v>no</v>
      </c>
      <c r="J101" s="38">
        <f>+IF(Dataset!J100&gt;=$J$1,Dataset!J100,"no")</f>
        <v>5429.25</v>
      </c>
      <c r="K101" s="38" t="str">
        <f>+IF(Dataset!K100&gt;=$K$1,Dataset!K100,"no")</f>
        <v>no</v>
      </c>
      <c r="L101" s="38" t="str">
        <f>+IF(Dataset!L100&gt;=$L$1,Dataset!L100,"no")</f>
        <v>no</v>
      </c>
      <c r="M101" s="38" t="str">
        <f>+IF(Dataset!M100&gt;=$M$1,Dataset!M100,"no")</f>
        <v>-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37">
        <v>2007.0</v>
      </c>
      <c r="B102" s="36" t="s">
        <v>38</v>
      </c>
      <c r="C102" s="37" t="str">
        <f>+IF(Dataset!C101&gt;='por encima del promedio - Prov'!$C$1,Dataset!C101,"no")</f>
        <v>no</v>
      </c>
      <c r="D102" s="37" t="str">
        <f>+IF(Dataset!D101&gt;=$D$1,Dataset!D101,"no")</f>
        <v>no</v>
      </c>
      <c r="E102" s="37" t="str">
        <f>+IF(Dataset!E101&gt;=$E$1,Dataset!E101,"no")</f>
        <v>no</v>
      </c>
      <c r="F102" s="37" t="str">
        <f>+IF(Dataset!F101&gt;=$F$1,Dataset!F101,"no")</f>
        <v> </v>
      </c>
      <c r="G102" s="37">
        <f>+IF(Dataset!G101&gt;=$G$1,Dataset!G101,"no")</f>
        <v>515</v>
      </c>
      <c r="H102" s="38">
        <f>+IF(Dataset!H101&gt;=$H$1,Dataset!H101,"no")</f>
        <v>54196.05</v>
      </c>
      <c r="I102" s="38" t="str">
        <f>+IF(Dataset!I101&gt;=$I$1,Dataset!I101,"no")</f>
        <v>no</v>
      </c>
      <c r="J102" s="38" t="str">
        <f>+IF(Dataset!J101&gt;=$J$1,Dataset!J101,"no")</f>
        <v>no</v>
      </c>
      <c r="K102" s="38" t="str">
        <f>+IF(Dataset!K101&gt;=$K$1,Dataset!K101,"no")</f>
        <v>no</v>
      </c>
      <c r="L102" s="38">
        <f>+IF(Dataset!L101&gt;=$L$1,Dataset!L101,"no")</f>
        <v>44798.7</v>
      </c>
      <c r="M102" s="38" t="str">
        <f>+IF(Dataset!M101&gt;=$M$1,Dataset!M101,"no")</f>
        <v>-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37">
        <v>1999.0</v>
      </c>
      <c r="B103" s="36" t="s">
        <v>31</v>
      </c>
      <c r="C103" s="37" t="str">
        <f>+IF(Dataset!C102&gt;='por encima del promedio - Prov'!$C$1,Dataset!C102,"no")</f>
        <v>no</v>
      </c>
      <c r="D103" s="37" t="str">
        <f>+IF(Dataset!D102&gt;=$D$1,Dataset!D102,"no")</f>
        <v>no</v>
      </c>
      <c r="E103" s="37" t="str">
        <f>+IF(Dataset!E102&gt;=$E$1,Dataset!E102,"no")</f>
        <v>no</v>
      </c>
      <c r="F103" s="37" t="str">
        <f>+IF(Dataset!F102&gt;=$F$1,Dataset!F102,"no")</f>
        <v> </v>
      </c>
      <c r="G103" s="37" t="str">
        <f>+IF(Dataset!G102&gt;=$G$1,Dataset!G102,"no")</f>
        <v> </v>
      </c>
      <c r="H103" s="38">
        <f>+IF(Dataset!H102&gt;=$H$1,Dataset!H102,"no")</f>
        <v>52493</v>
      </c>
      <c r="I103" s="38" t="str">
        <f>+IF(Dataset!I102&gt;=$I$1,Dataset!I102,"no")</f>
        <v>no</v>
      </c>
      <c r="J103" s="38" t="str">
        <f>+IF(Dataset!J102&gt;=$J$1,Dataset!J102,"no")</f>
        <v>-</v>
      </c>
      <c r="K103" s="38" t="str">
        <f>+IF(Dataset!K102&gt;=$K$1,Dataset!K102,"no")</f>
        <v>no</v>
      </c>
      <c r="L103" s="38">
        <f>+IF(Dataset!L102&gt;=$L$1,Dataset!L102,"no")</f>
        <v>49515</v>
      </c>
      <c r="M103" s="38" t="str">
        <f>+IF(Dataset!M102&gt;=$M$1,Dataset!M102,"no")</f>
        <v>-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37">
        <v>2011.0</v>
      </c>
      <c r="B104" s="36" t="s">
        <v>19</v>
      </c>
      <c r="C104" s="37" t="str">
        <f>+IF(Dataset!C103&gt;='por encima del promedio - Prov'!$C$1,Dataset!C103,"no")</f>
        <v>no</v>
      </c>
      <c r="D104" s="37" t="str">
        <f>+IF(Dataset!D103&gt;=$D$1,Dataset!D103,"no")</f>
        <v>no</v>
      </c>
      <c r="E104" s="37" t="str">
        <f>+IF(Dataset!E103&gt;=$E$1,Dataset!E103,"no")</f>
        <v>no</v>
      </c>
      <c r="F104" s="37" t="str">
        <f>+IF(Dataset!F103&gt;=$F$1,Dataset!F103,"no")</f>
        <v> </v>
      </c>
      <c r="G104" s="37" t="str">
        <f>+IF(Dataset!G103&gt;=$G$1,Dataset!G103,"no")</f>
        <v>no</v>
      </c>
      <c r="H104" s="38">
        <f>+IF(Dataset!H103&gt;=$H$1,Dataset!H103,"no")</f>
        <v>52178</v>
      </c>
      <c r="I104" s="38" t="str">
        <f>+IF(Dataset!I103&gt;=$I$1,Dataset!I103,"no")</f>
        <v>no</v>
      </c>
      <c r="J104" s="38" t="str">
        <f>+IF(Dataset!J103&gt;=$J$1,Dataset!J103,"no")</f>
        <v>no</v>
      </c>
      <c r="K104" s="38" t="str">
        <f>+IF(Dataset!K103&gt;=$K$1,Dataset!K103,"no")</f>
        <v>no</v>
      </c>
      <c r="L104" s="38" t="str">
        <f>+IF(Dataset!L103&gt;=$L$1,Dataset!L103,"no")</f>
        <v>no</v>
      </c>
      <c r="M104" s="38" t="str">
        <f>+IF(Dataset!M103&gt;=$M$1,Dataset!M103,"no")</f>
        <v>-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37">
        <v>2004.0</v>
      </c>
      <c r="B105" s="36" t="s">
        <v>34</v>
      </c>
      <c r="C105" s="37" t="str">
        <f>+IF(Dataset!C104&gt;='por encima del promedio - Prov'!$C$1,Dataset!C104,"no")</f>
        <v>no</v>
      </c>
      <c r="D105" s="37" t="str">
        <f>+IF(Dataset!D104&gt;=$D$1,Dataset!D104,"no")</f>
        <v>no</v>
      </c>
      <c r="E105" s="37" t="str">
        <f>+IF(Dataset!E104&gt;=$E$1,Dataset!E104,"no")</f>
        <v>no</v>
      </c>
      <c r="F105" s="37" t="str">
        <f>+IF(Dataset!F104&gt;=$F$1,Dataset!F104,"no")</f>
        <v>no</v>
      </c>
      <c r="G105" s="37" t="str">
        <f>+IF(Dataset!G104&gt;=$G$1,Dataset!G104,"no")</f>
        <v> </v>
      </c>
      <c r="H105" s="38">
        <f>+IF(Dataset!H104&gt;=$H$1,Dataset!H104,"no")</f>
        <v>50201</v>
      </c>
      <c r="I105" s="38" t="str">
        <f>+IF(Dataset!I104&gt;=$I$1,Dataset!I104,"no")</f>
        <v>no</v>
      </c>
      <c r="J105" s="38" t="str">
        <f>+IF(Dataset!J104&gt;=$J$1,Dataset!J104,"no")</f>
        <v>-</v>
      </c>
      <c r="K105" s="38" t="str">
        <f>+IF(Dataset!K104&gt;=$K$1,Dataset!K104,"no")</f>
        <v>no</v>
      </c>
      <c r="L105" s="38" t="str">
        <f>+IF(Dataset!L104&gt;=$L$1,Dataset!L104,"no")</f>
        <v>no</v>
      </c>
      <c r="M105" s="38" t="str">
        <f>+IF(Dataset!M104&gt;=$M$1,Dataset!M104,"no")</f>
        <v>-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37">
        <v>2009.0</v>
      </c>
      <c r="B106" s="36" t="s">
        <v>24</v>
      </c>
      <c r="C106" s="37" t="str">
        <f>+IF(Dataset!C105&gt;='por encima del promedio - Prov'!$C$1,Dataset!C105,"no")</f>
        <v>no</v>
      </c>
      <c r="D106" s="37" t="str">
        <f>+IF(Dataset!D105&gt;=$D$1,Dataset!D105,"no")</f>
        <v>no</v>
      </c>
      <c r="E106" s="37" t="str">
        <f>+IF(Dataset!E105&gt;=$E$1,Dataset!E105,"no")</f>
        <v> </v>
      </c>
      <c r="F106" s="37" t="str">
        <f>+IF(Dataset!F105&gt;=$F$1,Dataset!F105,"no")</f>
        <v> </v>
      </c>
      <c r="G106" s="37" t="str">
        <f>+IF(Dataset!G105&gt;=$G$1,Dataset!G105,"no")</f>
        <v> </v>
      </c>
      <c r="H106" s="38">
        <f>+IF(Dataset!H105&gt;=$H$1,Dataset!H105,"no")</f>
        <v>50000</v>
      </c>
      <c r="I106" s="38" t="str">
        <f>+IF(Dataset!I105&gt;=$I$1,Dataset!I105,"no")</f>
        <v>no</v>
      </c>
      <c r="J106" s="38" t="str">
        <f>+IF(Dataset!J105&gt;=$J$1,Dataset!J105,"no")</f>
        <v>-</v>
      </c>
      <c r="K106" s="38" t="str">
        <f>+IF(Dataset!K105&gt;=$K$1,Dataset!K105,"no")</f>
        <v>-</v>
      </c>
      <c r="L106" s="38" t="str">
        <f>+IF(Dataset!L105&gt;=$L$1,Dataset!L105,"no")</f>
        <v>no</v>
      </c>
      <c r="M106" s="38" t="str">
        <f>+IF(Dataset!M105&gt;=$M$1,Dataset!M105,"no")</f>
        <v>-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37">
        <v>2012.0</v>
      </c>
      <c r="B107" s="36" t="s">
        <v>13</v>
      </c>
      <c r="C107" s="37" t="str">
        <f>+IF(Dataset!C106&gt;='por encima del promedio - Prov'!$C$1,Dataset!C106,"no")</f>
        <v>no</v>
      </c>
      <c r="D107" s="37" t="str">
        <f>+IF(Dataset!D106&gt;=$D$1,Dataset!D106,"no")</f>
        <v> </v>
      </c>
      <c r="E107" s="37" t="str">
        <f>+IF(Dataset!E106&gt;=$E$1,Dataset!E106,"no")</f>
        <v> </v>
      </c>
      <c r="F107" s="37" t="str">
        <f>+IF(Dataset!F106&gt;=$F$1,Dataset!F106,"no")</f>
        <v> </v>
      </c>
      <c r="G107" s="37" t="str">
        <f>+IF(Dataset!G106&gt;=$G$1,Dataset!G106,"no")</f>
        <v>no</v>
      </c>
      <c r="H107" s="38">
        <f>+IF(Dataset!H106&gt;=$H$1,Dataset!H106,"no")</f>
        <v>49812</v>
      </c>
      <c r="I107" s="38" t="str">
        <f>+IF(Dataset!I106&gt;=$I$1,Dataset!I106,"no")</f>
        <v>no</v>
      </c>
      <c r="J107" s="38" t="str">
        <f>+IF(Dataset!J106&gt;=$J$1,Dataset!J106,"no")</f>
        <v>-</v>
      </c>
      <c r="K107" s="38" t="str">
        <f>+IF(Dataset!K106&gt;=$K$1,Dataset!K106,"no")</f>
        <v>-</v>
      </c>
      <c r="L107" s="38" t="str">
        <f>+IF(Dataset!L106&gt;=$L$1,Dataset!L106,"no")</f>
        <v>no</v>
      </c>
      <c r="M107" s="38" t="str">
        <f>+IF(Dataset!M106&gt;=$M$1,Dataset!M106,"no")</f>
        <v>-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37">
        <v>1996.0</v>
      </c>
      <c r="B108" s="36" t="s">
        <v>31</v>
      </c>
      <c r="C108" s="37" t="str">
        <f>+IF(Dataset!C107&gt;='por encima del promedio - Prov'!$C$1,Dataset!C107,"no")</f>
        <v>no</v>
      </c>
      <c r="D108" s="37" t="str">
        <f>+IF(Dataset!D107&gt;=$D$1,Dataset!D107,"no")</f>
        <v>no</v>
      </c>
      <c r="E108" s="37" t="str">
        <f>+IF(Dataset!E107&gt;=$E$1,Dataset!E107,"no")</f>
        <v>no</v>
      </c>
      <c r="F108" s="37" t="str">
        <f>+IF(Dataset!F107&gt;=$F$1,Dataset!F107,"no")</f>
        <v> </v>
      </c>
      <c r="G108" s="37" t="str">
        <f>+IF(Dataset!G107&gt;=$G$1,Dataset!G107,"no")</f>
        <v>no</v>
      </c>
      <c r="H108" s="38">
        <f>+IF(Dataset!H107&gt;=$H$1,Dataset!H107,"no")</f>
        <v>49373.68</v>
      </c>
      <c r="I108" s="38" t="str">
        <f>+IF(Dataset!I107&gt;=$I$1,Dataset!I107,"no")</f>
        <v>no</v>
      </c>
      <c r="J108" s="38" t="str">
        <f>+IF(Dataset!J107&gt;=$J$1,Dataset!J107,"no")</f>
        <v>no</v>
      </c>
      <c r="K108" s="38" t="str">
        <f>+IF(Dataset!K107&gt;=$K$1,Dataset!K107,"no")</f>
        <v>no</v>
      </c>
      <c r="L108" s="38" t="str">
        <f>+IF(Dataset!L107&gt;=$L$1,Dataset!L107,"no")</f>
        <v>no</v>
      </c>
      <c r="M108" s="38" t="str">
        <f>+IF(Dataset!M107&gt;=$M$1,Dataset!M107,"no")</f>
        <v>-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37">
        <v>2000.0</v>
      </c>
      <c r="B109" s="36" t="s">
        <v>37</v>
      </c>
      <c r="C109" s="37" t="str">
        <f>+IF(Dataset!C108&gt;='por encima del promedio - Prov'!$C$1,Dataset!C108,"no")</f>
        <v>no</v>
      </c>
      <c r="D109" s="37" t="str">
        <f>+IF(Dataset!D108&gt;=$D$1,Dataset!D108,"no")</f>
        <v>no</v>
      </c>
      <c r="E109" s="37" t="str">
        <f>+IF(Dataset!E108&gt;=$E$1,Dataset!E108,"no")</f>
        <v> </v>
      </c>
      <c r="F109" s="37" t="str">
        <f>+IF(Dataset!F108&gt;=$F$1,Dataset!F108,"no")</f>
        <v> </v>
      </c>
      <c r="G109" s="37" t="str">
        <f>+IF(Dataset!G108&gt;=$G$1,Dataset!G108,"no")</f>
        <v>no</v>
      </c>
      <c r="H109" s="38">
        <f>+IF(Dataset!H108&gt;=$H$1,Dataset!H108,"no")</f>
        <v>49038</v>
      </c>
      <c r="I109" s="38" t="str">
        <f>+IF(Dataset!I108&gt;=$I$1,Dataset!I108,"no")</f>
        <v>no</v>
      </c>
      <c r="J109" s="38" t="str">
        <f>+IF(Dataset!J108&gt;=$J$1,Dataset!J108,"no")</f>
        <v>-</v>
      </c>
      <c r="K109" s="38" t="str">
        <f>+IF(Dataset!K108&gt;=$K$1,Dataset!K108,"no")</f>
        <v>-</v>
      </c>
      <c r="L109" s="38">
        <f>+IF(Dataset!L108&gt;=$L$1,Dataset!L108,"no")</f>
        <v>48573</v>
      </c>
      <c r="M109" s="38" t="str">
        <f>+IF(Dataset!M108&gt;=$M$1,Dataset!M108,"no")</f>
        <v>-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37">
        <v>2013.0</v>
      </c>
      <c r="B110" s="36" t="s">
        <v>18</v>
      </c>
      <c r="C110" s="37">
        <f>+IF(Dataset!C109&gt;='por encima del promedio - Prov'!$C$1,Dataset!C109,"no")</f>
        <v>1266</v>
      </c>
      <c r="D110" s="37" t="str">
        <f>+IF(Dataset!D109&gt;=$D$1,Dataset!D109,"no")</f>
        <v>no</v>
      </c>
      <c r="E110" s="37" t="str">
        <f>+IF(Dataset!E109&gt;=$E$1,Dataset!E109,"no")</f>
        <v>no</v>
      </c>
      <c r="F110" s="37" t="str">
        <f>+IF(Dataset!F109&gt;=$F$1,Dataset!F109,"no")</f>
        <v>no</v>
      </c>
      <c r="G110" s="37">
        <f>+IF(Dataset!G109&gt;=$G$1,Dataset!G109,"no")</f>
        <v>819</v>
      </c>
      <c r="H110" s="38">
        <f>+IF(Dataset!H109&gt;=$H$1,Dataset!H109,"no")</f>
        <v>47611</v>
      </c>
      <c r="I110" s="38" t="str">
        <f>+IF(Dataset!I109&gt;=$I$1,Dataset!I109,"no")</f>
        <v>no</v>
      </c>
      <c r="J110" s="38" t="str">
        <f>+IF(Dataset!J109&gt;=$J$1,Dataset!J109,"no")</f>
        <v>no</v>
      </c>
      <c r="K110" s="38" t="str">
        <f>+IF(Dataset!K109&gt;=$K$1,Dataset!K109,"no")</f>
        <v>no</v>
      </c>
      <c r="L110" s="38" t="str">
        <f>+IF(Dataset!L109&gt;=$L$1,Dataset!L109,"no")</f>
        <v>no</v>
      </c>
      <c r="M110" s="38" t="str">
        <f>+IF(Dataset!M109&gt;=$M$1,Dataset!M109,"no")</f>
        <v>-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37">
        <v>1999.0</v>
      </c>
      <c r="B111" s="36" t="s">
        <v>24</v>
      </c>
      <c r="C111" s="37" t="str">
        <f>+IF(Dataset!C110&gt;='por encima del promedio - Prov'!$C$1,Dataset!C110,"no")</f>
        <v>no</v>
      </c>
      <c r="D111" s="37" t="str">
        <f>+IF(Dataset!D110&gt;=$D$1,Dataset!D110,"no")</f>
        <v>no</v>
      </c>
      <c r="E111" s="37" t="str">
        <f>+IF(Dataset!E110&gt;=$E$1,Dataset!E110,"no")</f>
        <v> </v>
      </c>
      <c r="F111" s="37" t="str">
        <f>+IF(Dataset!F110&gt;=$F$1,Dataset!F110,"no")</f>
        <v> </v>
      </c>
      <c r="G111" s="37" t="str">
        <f>+IF(Dataset!G110&gt;=$G$1,Dataset!G110,"no")</f>
        <v>no</v>
      </c>
      <c r="H111" s="38">
        <f>+IF(Dataset!H110&gt;=$H$1,Dataset!H110,"no")</f>
        <v>47150</v>
      </c>
      <c r="I111" s="38" t="str">
        <f>+IF(Dataset!I110&gt;=$I$1,Dataset!I110,"no")</f>
        <v>no</v>
      </c>
      <c r="J111" s="38" t="str">
        <f>+IF(Dataset!J110&gt;=$J$1,Dataset!J110,"no")</f>
        <v>-</v>
      </c>
      <c r="K111" s="38" t="str">
        <f>+IF(Dataset!K110&gt;=$K$1,Dataset!K110,"no")</f>
        <v>-</v>
      </c>
      <c r="L111" s="38" t="str">
        <f>+IF(Dataset!L110&gt;=$L$1,Dataset!L110,"no")</f>
        <v>no</v>
      </c>
      <c r="M111" s="38" t="str">
        <f>+IF(Dataset!M110&gt;=$M$1,Dataset!M110,"no")</f>
        <v>-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37">
        <v>2005.0</v>
      </c>
      <c r="B112" s="36" t="s">
        <v>37</v>
      </c>
      <c r="C112" s="37" t="str">
        <f>+IF(Dataset!C111&gt;='por encima del promedio - Prov'!$C$1,Dataset!C111,"no")</f>
        <v>no</v>
      </c>
      <c r="D112" s="37" t="str">
        <f>+IF(Dataset!D111&gt;=$D$1,Dataset!D111,"no")</f>
        <v>no</v>
      </c>
      <c r="E112" s="37" t="str">
        <f>+IF(Dataset!E111&gt;=$E$1,Dataset!E111,"no")</f>
        <v>no</v>
      </c>
      <c r="F112" s="37" t="str">
        <f>+IF(Dataset!F111&gt;=$F$1,Dataset!F111,"no")</f>
        <v>no</v>
      </c>
      <c r="G112" s="37" t="str">
        <f>+IF(Dataset!G111&gt;=$G$1,Dataset!G111,"no")</f>
        <v> </v>
      </c>
      <c r="H112" s="38">
        <f>+IF(Dataset!H111&gt;=$H$1,Dataset!H111,"no")</f>
        <v>45900</v>
      </c>
      <c r="I112" s="38" t="str">
        <f>+IF(Dataset!I111&gt;=$I$1,Dataset!I111,"no")</f>
        <v>-</v>
      </c>
      <c r="J112" s="38" t="str">
        <f>+IF(Dataset!J111&gt;=$J$1,Dataset!J111,"no")</f>
        <v>-</v>
      </c>
      <c r="K112" s="38" t="str">
        <f>+IF(Dataset!K111&gt;=$K$1,Dataset!K111,"no")</f>
        <v>no</v>
      </c>
      <c r="L112" s="38">
        <f>+IF(Dataset!L111&gt;=$L$1,Dataset!L111,"no")</f>
        <v>42000</v>
      </c>
      <c r="M112" s="38" t="str">
        <f>+IF(Dataset!M111&gt;=$M$1,Dataset!M111,"no")</f>
        <v>-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37">
        <v>2006.0</v>
      </c>
      <c r="B113" s="36" t="s">
        <v>16</v>
      </c>
      <c r="C113" s="37" t="str">
        <f>+IF(Dataset!C112&gt;='por encima del promedio - Prov'!$C$1,Dataset!C112,"no")</f>
        <v>no</v>
      </c>
      <c r="D113" s="37" t="str">
        <f>+IF(Dataset!D112&gt;=$D$1,Dataset!D112,"no")</f>
        <v> </v>
      </c>
      <c r="E113" s="37" t="str">
        <f>+IF(Dataset!E112&gt;=$E$1,Dataset!E112,"no")</f>
        <v> </v>
      </c>
      <c r="F113" s="37" t="str">
        <f>+IF(Dataset!F112&gt;=$F$1,Dataset!F112,"no")</f>
        <v> </v>
      </c>
      <c r="G113" s="37" t="str">
        <f>+IF(Dataset!G112&gt;=$G$1,Dataset!G112,"no")</f>
        <v>no</v>
      </c>
      <c r="H113" s="38">
        <f>+IF(Dataset!H112&gt;=$H$1,Dataset!H112,"no")</f>
        <v>45343.4</v>
      </c>
      <c r="I113" s="38" t="str">
        <f>+IF(Dataset!I112&gt;=$I$1,Dataset!I112,"no")</f>
        <v>no</v>
      </c>
      <c r="J113" s="38" t="str">
        <f>+IF(Dataset!J112&gt;=$J$1,Dataset!J112,"no")</f>
        <v>no</v>
      </c>
      <c r="K113" s="38" t="str">
        <f>+IF(Dataset!K112&gt;=$K$1,Dataset!K112,"no")</f>
        <v>no</v>
      </c>
      <c r="L113" s="38" t="str">
        <f>+IF(Dataset!L112&gt;=$L$1,Dataset!L112,"no")</f>
        <v>no</v>
      </c>
      <c r="M113" s="38" t="str">
        <f>+IF(Dataset!M112&gt;=$M$1,Dataset!M112,"no")</f>
        <v>-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37">
        <v>2002.0</v>
      </c>
      <c r="B114" s="36" t="s">
        <v>16</v>
      </c>
      <c r="C114" s="37">
        <f>+IF(Dataset!C113&gt;='por encima del promedio - Prov'!$C$1,Dataset!C113,"no")</f>
        <v>2142</v>
      </c>
      <c r="D114" s="37" t="str">
        <f>+IF(Dataset!D113&gt;=$D$1,Dataset!D113,"no")</f>
        <v>no</v>
      </c>
      <c r="E114" s="37" t="str">
        <f>+IF(Dataset!E113&gt;=$E$1,Dataset!E113,"no")</f>
        <v>no</v>
      </c>
      <c r="F114" s="37" t="str">
        <f>+IF(Dataset!F113&gt;=$F$1,Dataset!F113,"no")</f>
        <v>no</v>
      </c>
      <c r="G114" s="37">
        <f>+IF(Dataset!G113&gt;=$G$1,Dataset!G113,"no")</f>
        <v>1989</v>
      </c>
      <c r="H114" s="38">
        <f>+IF(Dataset!H113&gt;=$H$1,Dataset!H113,"no")</f>
        <v>45170.12</v>
      </c>
      <c r="I114" s="38" t="str">
        <f>+IF(Dataset!I113&gt;=$I$1,Dataset!I113,"no")</f>
        <v>no</v>
      </c>
      <c r="J114" s="38" t="str">
        <f>+IF(Dataset!J113&gt;=$J$1,Dataset!J113,"no")</f>
        <v>no</v>
      </c>
      <c r="K114" s="38" t="str">
        <f>+IF(Dataset!K113&gt;=$K$1,Dataset!K113,"no")</f>
        <v>no</v>
      </c>
      <c r="L114" s="38">
        <f>+IF(Dataset!L113&gt;=$L$1,Dataset!L113,"no")</f>
        <v>43964.73</v>
      </c>
      <c r="M114" s="38" t="str">
        <f>+IF(Dataset!M113&gt;=$M$1,Dataset!M113,"no")</f>
        <v>-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37">
        <v>1994.0</v>
      </c>
      <c r="B115" s="36" t="s">
        <v>22</v>
      </c>
      <c r="C115" s="37" t="str">
        <f>+IF(Dataset!C114&gt;='por encima del promedio - Prov'!$C$1,Dataset!C114,"no")</f>
        <v>no</v>
      </c>
      <c r="D115" s="37" t="str">
        <f>+IF(Dataset!D114&gt;=$D$1,Dataset!D114,"no")</f>
        <v>no</v>
      </c>
      <c r="E115" s="37" t="str">
        <f>+IF(Dataset!E114&gt;=$E$1,Dataset!E114,"no")</f>
        <v>no</v>
      </c>
      <c r="F115" s="37" t="str">
        <f>+IF(Dataset!F114&gt;=$F$1,Dataset!F114,"no")</f>
        <v>no</v>
      </c>
      <c r="G115" s="37" t="str">
        <f>+IF(Dataset!G114&gt;=$G$1,Dataset!G114,"no")</f>
        <v>no</v>
      </c>
      <c r="H115" s="38">
        <f>+IF(Dataset!H114&gt;=$H$1,Dataset!H114,"no")</f>
        <v>44659.45</v>
      </c>
      <c r="I115" s="38" t="str">
        <f>+IF(Dataset!I114&gt;=$I$1,Dataset!I114,"no")</f>
        <v>no</v>
      </c>
      <c r="J115" s="38" t="str">
        <f>+IF(Dataset!J114&gt;=$J$1,Dataset!J114,"no")</f>
        <v>no</v>
      </c>
      <c r="K115" s="38" t="str">
        <f>+IF(Dataset!K114&gt;=$K$1,Dataset!K114,"no")</f>
        <v>no</v>
      </c>
      <c r="L115" s="38" t="str">
        <f>+IF(Dataset!L114&gt;=$L$1,Dataset!L114,"no")</f>
        <v>no</v>
      </c>
      <c r="M115" s="38" t="str">
        <f>+IF(Dataset!M114&gt;=$M$1,Dataset!M114,"no")</f>
        <v>-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37">
        <v>2019.0</v>
      </c>
      <c r="B116" s="36" t="s">
        <v>33</v>
      </c>
      <c r="C116" s="37">
        <f>+IF(Dataset!C115&gt;='por encima del promedio - Prov'!$C$1,Dataset!C115,"no")</f>
        <v>1435</v>
      </c>
      <c r="D116" s="37" t="str">
        <f>+IF(Dataset!D115&gt;=$D$1,Dataset!D115,"no")</f>
        <v>no</v>
      </c>
      <c r="E116" s="37">
        <f>+IF(Dataset!E115&gt;=$E$1,Dataset!E115,"no")</f>
        <v>1154</v>
      </c>
      <c r="F116" s="37" t="str">
        <f>+IF(Dataset!F115&gt;=$F$1,Dataset!F115,"no")</f>
        <v>no</v>
      </c>
      <c r="G116" s="37" t="str">
        <f>+IF(Dataset!G115&gt;=$G$1,Dataset!G115,"no")</f>
        <v>no</v>
      </c>
      <c r="H116" s="38">
        <f>+IF(Dataset!H115&gt;=$H$1,Dataset!H115,"no")</f>
        <v>43544.83</v>
      </c>
      <c r="I116" s="38" t="str">
        <f>+IF(Dataset!I115&gt;=$I$1,Dataset!I115,"no")</f>
        <v>no</v>
      </c>
      <c r="J116" s="38" t="str">
        <f>+IF(Dataset!J115&gt;=$J$1,Dataset!J115,"no")</f>
        <v>no</v>
      </c>
      <c r="K116" s="38" t="str">
        <f>+IF(Dataset!K115&gt;=$K$1,Dataset!K115,"no")</f>
        <v>no</v>
      </c>
      <c r="L116" s="38" t="str">
        <f>+IF(Dataset!L115&gt;=$L$1,Dataset!L115,"no")</f>
        <v>no</v>
      </c>
      <c r="M116" s="38" t="str">
        <f>+IF(Dataset!M115&gt;=$M$1,Dataset!M115,"no")</f>
        <v>-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37">
        <v>1995.0</v>
      </c>
      <c r="B117" s="36" t="s">
        <v>21</v>
      </c>
      <c r="C117" s="37" t="str">
        <f>+IF(Dataset!C116&gt;='por encima del promedio - Prov'!$C$1,Dataset!C116,"no")</f>
        <v>no</v>
      </c>
      <c r="D117" s="37" t="str">
        <f>+IF(Dataset!D116&gt;=$D$1,Dataset!D116,"no")</f>
        <v>no</v>
      </c>
      <c r="E117" s="37" t="str">
        <f>+IF(Dataset!E116&gt;=$E$1,Dataset!E116,"no")</f>
        <v>no</v>
      </c>
      <c r="F117" s="37" t="str">
        <f>+IF(Dataset!F116&gt;=$F$1,Dataset!F116,"no")</f>
        <v> </v>
      </c>
      <c r="G117" s="37" t="str">
        <f>+IF(Dataset!G116&gt;=$G$1,Dataset!G116,"no")</f>
        <v>no</v>
      </c>
      <c r="H117" s="38">
        <f>+IF(Dataset!H116&gt;=$H$1,Dataset!H116,"no")</f>
        <v>43524.77</v>
      </c>
      <c r="I117" s="38" t="str">
        <f>+IF(Dataset!I116&gt;=$I$1,Dataset!I116,"no")</f>
        <v>no</v>
      </c>
      <c r="J117" s="38" t="str">
        <f>+IF(Dataset!J116&gt;=$J$1,Dataset!J116,"no")</f>
        <v>no</v>
      </c>
      <c r="K117" s="38" t="str">
        <f>+IF(Dataset!K116&gt;=$K$1,Dataset!K116,"no")</f>
        <v>no</v>
      </c>
      <c r="L117" s="38" t="str">
        <f>+IF(Dataset!L116&gt;=$L$1,Dataset!L116,"no")</f>
        <v>no</v>
      </c>
      <c r="M117" s="38" t="str">
        <f>+IF(Dataset!M116&gt;=$M$1,Dataset!M116,"no")</f>
        <v>-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37">
        <v>2004.0</v>
      </c>
      <c r="B118" s="36" t="s">
        <v>32</v>
      </c>
      <c r="C118" s="37">
        <f>+IF(Dataset!C117&gt;='por encima del promedio - Prov'!$C$1,Dataset!C117,"no")</f>
        <v>4645</v>
      </c>
      <c r="D118" s="37" t="str">
        <f>+IF(Dataset!D117&gt;=$D$1,Dataset!D117,"no")</f>
        <v>no</v>
      </c>
      <c r="E118" s="37">
        <f>+IF(Dataset!E117&gt;=$E$1,Dataset!E117,"no")</f>
        <v>447</v>
      </c>
      <c r="F118" s="37">
        <f>+IF(Dataset!F117&gt;=$F$1,Dataset!F117,"no")</f>
        <v>642</v>
      </c>
      <c r="G118" s="37">
        <f>+IF(Dataset!G117&gt;=$G$1,Dataset!G117,"no")</f>
        <v>1682</v>
      </c>
      <c r="H118" s="38">
        <f>+IF(Dataset!H117&gt;=$H$1,Dataset!H117,"no")</f>
        <v>41574</v>
      </c>
      <c r="I118" s="38" t="str">
        <f>+IF(Dataset!I117&gt;=$I$1,Dataset!I117,"no")</f>
        <v>no</v>
      </c>
      <c r="J118" s="38">
        <f>+IF(Dataset!J117&gt;=$J$1,Dataset!J117,"no")</f>
        <v>2898.5</v>
      </c>
      <c r="K118" s="38" t="str">
        <f>+IF(Dataset!K117&gt;=$K$1,Dataset!K117,"no")</f>
        <v>no</v>
      </c>
      <c r="L118" s="38" t="str">
        <f>+IF(Dataset!L117&gt;=$L$1,Dataset!L117,"no")</f>
        <v>no</v>
      </c>
      <c r="M118" s="38" t="str">
        <f>+IF(Dataset!M117&gt;=$M$1,Dataset!M117,"no")</f>
        <v>-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37">
        <v>1996.0</v>
      </c>
      <c r="B119" s="36" t="s">
        <v>33</v>
      </c>
      <c r="C119" s="37">
        <f>+IF(Dataset!C118&gt;='por encima del promedio - Prov'!$C$1,Dataset!C118,"no")</f>
        <v>1174</v>
      </c>
      <c r="D119" s="37" t="str">
        <f>+IF(Dataset!D118&gt;=$D$1,Dataset!D118,"no")</f>
        <v>no</v>
      </c>
      <c r="E119" s="37" t="str">
        <f>+IF(Dataset!E118&gt;=$E$1,Dataset!E118,"no")</f>
        <v>no</v>
      </c>
      <c r="F119" s="37" t="str">
        <f>+IF(Dataset!F118&gt;=$F$1,Dataset!F118,"no")</f>
        <v>no</v>
      </c>
      <c r="G119" s="37">
        <f>+IF(Dataset!G118&gt;=$G$1,Dataset!G118,"no")</f>
        <v>523</v>
      </c>
      <c r="H119" s="38">
        <f>+IF(Dataset!H118&gt;=$H$1,Dataset!H118,"no")</f>
        <v>41162.5</v>
      </c>
      <c r="I119" s="38" t="str">
        <f>+IF(Dataset!I118&gt;=$I$1,Dataset!I118,"no")</f>
        <v>no</v>
      </c>
      <c r="J119" s="38">
        <f>+IF(Dataset!J118&gt;=$J$1,Dataset!J118,"no")</f>
        <v>1924.5</v>
      </c>
      <c r="K119" s="38" t="str">
        <f>+IF(Dataset!K118&gt;=$K$1,Dataset!K118,"no")</f>
        <v>no</v>
      </c>
      <c r="L119" s="38" t="str">
        <f>+IF(Dataset!L118&gt;=$L$1,Dataset!L118,"no")</f>
        <v>no</v>
      </c>
      <c r="M119" s="38" t="str">
        <f>+IF(Dataset!M118&gt;=$M$1,Dataset!M118,"no")</f>
        <v>-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37">
        <v>2003.0</v>
      </c>
      <c r="B120" s="36" t="s">
        <v>30</v>
      </c>
      <c r="C120" s="37">
        <f>+IF(Dataset!C119&gt;='por encima del promedio - Prov'!$C$1,Dataset!C119,"no")</f>
        <v>2528</v>
      </c>
      <c r="D120" s="37" t="str">
        <f>+IF(Dataset!D119&gt;=$D$1,Dataset!D119,"no")</f>
        <v>no</v>
      </c>
      <c r="E120" s="37" t="str">
        <f>+IF(Dataset!E119&gt;=$E$1,Dataset!E119,"no")</f>
        <v>no</v>
      </c>
      <c r="F120" s="37" t="str">
        <f>+IF(Dataset!F119&gt;=$F$1,Dataset!F119,"no")</f>
        <v>no</v>
      </c>
      <c r="G120" s="37">
        <f>+IF(Dataset!G119&gt;=$G$1,Dataset!G119,"no")</f>
        <v>1987</v>
      </c>
      <c r="H120" s="38">
        <f>+IF(Dataset!H119&gt;=$H$1,Dataset!H119,"no")</f>
        <v>40424.77</v>
      </c>
      <c r="I120" s="38" t="str">
        <f>+IF(Dataset!I119&gt;=$I$1,Dataset!I119,"no")</f>
        <v>no</v>
      </c>
      <c r="J120" s="38" t="str">
        <f>+IF(Dataset!J119&gt;=$J$1,Dataset!J119,"no")</f>
        <v>no</v>
      </c>
      <c r="K120" s="38" t="str">
        <f>+IF(Dataset!K119&gt;=$K$1,Dataset!K119,"no")</f>
        <v>no</v>
      </c>
      <c r="L120" s="38" t="str">
        <f>+IF(Dataset!L119&gt;=$L$1,Dataset!L119,"no")</f>
        <v>no</v>
      </c>
      <c r="M120" s="38" t="str">
        <f>+IF(Dataset!M119&gt;=$M$1,Dataset!M119,"no")</f>
        <v>-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37">
        <v>2009.0</v>
      </c>
      <c r="B121" s="36" t="s">
        <v>31</v>
      </c>
      <c r="C121" s="37" t="str">
        <f>+IF(Dataset!C120&gt;='por encima del promedio - Prov'!$C$1,Dataset!C120,"no")</f>
        <v>no</v>
      </c>
      <c r="D121" s="37" t="str">
        <f>+IF(Dataset!D120&gt;=$D$1,Dataset!D120,"no")</f>
        <v> </v>
      </c>
      <c r="E121" s="37" t="str">
        <f>+IF(Dataset!E120&gt;=$E$1,Dataset!E120,"no")</f>
        <v> </v>
      </c>
      <c r="F121" s="37" t="str">
        <f>+IF(Dataset!F120&gt;=$F$1,Dataset!F120,"no")</f>
        <v> </v>
      </c>
      <c r="G121" s="37">
        <f>+IF(Dataset!G120&gt;=$G$1,Dataset!G120,"no")</f>
        <v>222</v>
      </c>
      <c r="H121" s="38">
        <f>+IF(Dataset!H120&gt;=$H$1,Dataset!H120,"no")</f>
        <v>40346.98</v>
      </c>
      <c r="I121" s="38" t="str">
        <f>+IF(Dataset!I120&gt;=$I$1,Dataset!I120,"no")</f>
        <v>no</v>
      </c>
      <c r="J121" s="38" t="str">
        <f>+IF(Dataset!J120&gt;=$J$1,Dataset!J120,"no")</f>
        <v>no</v>
      </c>
      <c r="K121" s="38" t="str">
        <f>+IF(Dataset!K120&gt;=$K$1,Dataset!K120,"no")</f>
        <v>no</v>
      </c>
      <c r="L121" s="38" t="str">
        <f>+IF(Dataset!L120&gt;=$L$1,Dataset!L120,"no")</f>
        <v>no</v>
      </c>
      <c r="M121" s="38" t="str">
        <f>+IF(Dataset!M120&gt;=$M$1,Dataset!M120,"no")</f>
        <v>-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37">
        <v>2019.0</v>
      </c>
      <c r="B122" s="36" t="s">
        <v>37</v>
      </c>
      <c r="C122" s="37" t="str">
        <f>+IF(Dataset!C121&gt;='por encima del promedio - Prov'!$C$1,Dataset!C121,"no")</f>
        <v>no</v>
      </c>
      <c r="D122" s="37" t="str">
        <f>+IF(Dataset!D121&gt;=$D$1,Dataset!D121,"no")</f>
        <v>no</v>
      </c>
      <c r="E122" s="37" t="str">
        <f>+IF(Dataset!E121&gt;=$E$1,Dataset!E121,"no")</f>
        <v>no</v>
      </c>
      <c r="F122" s="37" t="str">
        <f>+IF(Dataset!F121&gt;=$F$1,Dataset!F121,"no")</f>
        <v>no</v>
      </c>
      <c r="G122" s="37" t="str">
        <f>+IF(Dataset!G121&gt;=$G$1,Dataset!G121,"no")</f>
        <v>no</v>
      </c>
      <c r="H122" s="38">
        <f>+IF(Dataset!H121&gt;=$H$1,Dataset!H121,"no")</f>
        <v>40185</v>
      </c>
      <c r="I122" s="38" t="str">
        <f>+IF(Dataset!I121&gt;=$I$1,Dataset!I121,"no")</f>
        <v>no</v>
      </c>
      <c r="J122" s="38" t="str">
        <f>+IF(Dataset!J121&gt;=$J$1,Dataset!J121,"no")</f>
        <v>no</v>
      </c>
      <c r="K122" s="38" t="str">
        <f>+IF(Dataset!K121&gt;=$K$1,Dataset!K121,"no")</f>
        <v>no</v>
      </c>
      <c r="L122" s="38" t="str">
        <f>+IF(Dataset!L121&gt;=$L$1,Dataset!L121,"no")</f>
        <v>no</v>
      </c>
      <c r="M122" s="38" t="str">
        <f>+IF(Dataset!M121&gt;=$M$1,Dataset!M121,"no")</f>
        <v>-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37">
        <v>2011.0</v>
      </c>
      <c r="B123" s="36" t="s">
        <v>30</v>
      </c>
      <c r="C123" s="37">
        <f>+IF(Dataset!C122&gt;='por encima del promedio - Prov'!$C$1,Dataset!C122,"no")</f>
        <v>8407</v>
      </c>
      <c r="D123" s="37" t="str">
        <f>+IF(Dataset!D122&gt;=$D$1,Dataset!D122,"no")</f>
        <v>no</v>
      </c>
      <c r="E123" s="37" t="str">
        <f>+IF(Dataset!E122&gt;=$E$1,Dataset!E122,"no")</f>
        <v>no</v>
      </c>
      <c r="F123" s="37">
        <f>+IF(Dataset!F122&gt;=$F$1,Dataset!F122,"no")</f>
        <v>547</v>
      </c>
      <c r="G123" s="37">
        <f>+IF(Dataset!G122&gt;=$G$1,Dataset!G122,"no")</f>
        <v>6196</v>
      </c>
      <c r="H123" s="38">
        <f>+IF(Dataset!H122&gt;=$H$1,Dataset!H122,"no")</f>
        <v>39798.59</v>
      </c>
      <c r="I123" s="38" t="str">
        <f>+IF(Dataset!I122&gt;=$I$1,Dataset!I122,"no")</f>
        <v>no</v>
      </c>
      <c r="J123" s="38" t="str">
        <f>+IF(Dataset!J122&gt;=$J$1,Dataset!J122,"no")</f>
        <v>no</v>
      </c>
      <c r="K123" s="38" t="str">
        <f>+IF(Dataset!K122&gt;=$K$1,Dataset!K122,"no")</f>
        <v>no</v>
      </c>
      <c r="L123" s="38" t="str">
        <f>+IF(Dataset!L122&gt;=$L$1,Dataset!L122,"no")</f>
        <v>no</v>
      </c>
      <c r="M123" s="38" t="str">
        <f>+IF(Dataset!M122&gt;=$M$1,Dataset!M122,"no")</f>
        <v>-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37">
        <v>1993.0</v>
      </c>
      <c r="B124" s="36" t="s">
        <v>38</v>
      </c>
      <c r="C124" s="37" t="str">
        <f>+IF(Dataset!C123&gt;='por encima del promedio - Prov'!$C$1,Dataset!C123,"no")</f>
        <v>no</v>
      </c>
      <c r="D124" s="37" t="str">
        <f>+IF(Dataset!D123&gt;=$D$1,Dataset!D123,"no")</f>
        <v>no</v>
      </c>
      <c r="E124" s="37" t="str">
        <f>+IF(Dataset!E123&gt;=$E$1,Dataset!E123,"no")</f>
        <v>no</v>
      </c>
      <c r="F124" s="37" t="str">
        <f>+IF(Dataset!F123&gt;=$F$1,Dataset!F123,"no")</f>
        <v> </v>
      </c>
      <c r="G124" s="37" t="str">
        <f>+IF(Dataset!G123&gt;=$G$1,Dataset!G123,"no")</f>
        <v>no</v>
      </c>
      <c r="H124" s="38">
        <f>+IF(Dataset!H123&gt;=$H$1,Dataset!H123,"no")</f>
        <v>39540</v>
      </c>
      <c r="I124" s="38" t="str">
        <f>+IF(Dataset!I123&gt;=$I$1,Dataset!I123,"no")</f>
        <v>no</v>
      </c>
      <c r="J124" s="38" t="str">
        <f>+IF(Dataset!J123&gt;=$J$1,Dataset!J123,"no")</f>
        <v>-</v>
      </c>
      <c r="K124" s="38" t="str">
        <f>+IF(Dataset!K123&gt;=$K$1,Dataset!K123,"no")</f>
        <v>no</v>
      </c>
      <c r="L124" s="38" t="str">
        <f>+IF(Dataset!L123&gt;=$L$1,Dataset!L123,"no")</f>
        <v>no</v>
      </c>
      <c r="M124" s="38" t="str">
        <f>+IF(Dataset!M123&gt;=$M$1,Dataset!M123,"no")</f>
        <v>-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37">
        <v>2008.0</v>
      </c>
      <c r="B125" s="36" t="s">
        <v>37</v>
      </c>
      <c r="C125" s="37" t="str">
        <f>+IF(Dataset!C124&gt;='por encima del promedio - Prov'!$C$1,Dataset!C124,"no")</f>
        <v>no</v>
      </c>
      <c r="D125" s="37" t="str">
        <f>+IF(Dataset!D124&gt;=$D$1,Dataset!D124,"no")</f>
        <v>no</v>
      </c>
      <c r="E125" s="37" t="str">
        <f>+IF(Dataset!E124&gt;=$E$1,Dataset!E124,"no")</f>
        <v>no</v>
      </c>
      <c r="F125" s="37" t="str">
        <f>+IF(Dataset!F124&gt;=$F$1,Dataset!F124,"no")</f>
        <v> </v>
      </c>
      <c r="G125" s="37">
        <f>+IF(Dataset!G124&gt;=$G$1,Dataset!G124,"no")</f>
        <v>231</v>
      </c>
      <c r="H125" s="38">
        <f>+IF(Dataset!H124&gt;=$H$1,Dataset!H124,"no")</f>
        <v>39517</v>
      </c>
      <c r="I125" s="38" t="str">
        <f>+IF(Dataset!I124&gt;=$I$1,Dataset!I124,"no")</f>
        <v>no</v>
      </c>
      <c r="J125" s="38" t="str">
        <f>+IF(Dataset!J124&gt;=$J$1,Dataset!J124,"no")</f>
        <v>no</v>
      </c>
      <c r="K125" s="38" t="str">
        <f>+IF(Dataset!K124&gt;=$K$1,Dataset!K124,"no")</f>
        <v>no</v>
      </c>
      <c r="L125" s="38" t="str">
        <f>+IF(Dataset!L124&gt;=$L$1,Dataset!L124,"no")</f>
        <v>no</v>
      </c>
      <c r="M125" s="38" t="str">
        <f>+IF(Dataset!M124&gt;=$M$1,Dataset!M124,"no")</f>
        <v>-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37">
        <v>2007.0</v>
      </c>
      <c r="B126" s="36" t="s">
        <v>28</v>
      </c>
      <c r="C126" s="37" t="str">
        <f>+IF(Dataset!C125&gt;='por encima del promedio - Prov'!$C$1,Dataset!C125,"no")</f>
        <v>no</v>
      </c>
      <c r="D126" s="37" t="str">
        <f>+IF(Dataset!D125&gt;=$D$1,Dataset!D125,"no")</f>
        <v>no</v>
      </c>
      <c r="E126" s="37" t="str">
        <f>+IF(Dataset!E125&gt;=$E$1,Dataset!E125,"no")</f>
        <v>no</v>
      </c>
      <c r="F126" s="37" t="str">
        <f>+IF(Dataset!F125&gt;=$F$1,Dataset!F125,"no")</f>
        <v> </v>
      </c>
      <c r="G126" s="37" t="str">
        <f>+IF(Dataset!G125&gt;=$G$1,Dataset!G125,"no")</f>
        <v> </v>
      </c>
      <c r="H126" s="38">
        <f>+IF(Dataset!H125&gt;=$H$1,Dataset!H125,"no")</f>
        <v>38970.5</v>
      </c>
      <c r="I126" s="38" t="str">
        <f>+IF(Dataset!I125&gt;=$I$1,Dataset!I125,"no")</f>
        <v>no</v>
      </c>
      <c r="J126" s="38" t="str">
        <f>+IF(Dataset!J125&gt;=$J$1,Dataset!J125,"no")</f>
        <v>no</v>
      </c>
      <c r="K126" s="38" t="str">
        <f>+IF(Dataset!K125&gt;=$K$1,Dataset!K125,"no")</f>
        <v>no</v>
      </c>
      <c r="L126" s="38" t="str">
        <f>+IF(Dataset!L125&gt;=$L$1,Dataset!L125,"no")</f>
        <v>no</v>
      </c>
      <c r="M126" s="38" t="str">
        <f>+IF(Dataset!M125&gt;=$M$1,Dataset!M125,"no")</f>
        <v>no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37">
        <v>2017.0</v>
      </c>
      <c r="B127" s="36" t="s">
        <v>25</v>
      </c>
      <c r="C127" s="37" t="str">
        <f>+IF(Dataset!C126&gt;='por encima del promedio - Prov'!$C$1,Dataset!C126,"no")</f>
        <v>no</v>
      </c>
      <c r="D127" s="37" t="str">
        <f>+IF(Dataset!D126&gt;=$D$1,Dataset!D126,"no")</f>
        <v>no</v>
      </c>
      <c r="E127" s="37" t="str">
        <f>+IF(Dataset!E126&gt;=$E$1,Dataset!E126,"no")</f>
        <v> </v>
      </c>
      <c r="F127" s="37" t="str">
        <f>+IF(Dataset!F126&gt;=$F$1,Dataset!F126,"no")</f>
        <v> </v>
      </c>
      <c r="G127" s="37" t="str">
        <f>+IF(Dataset!G126&gt;=$G$1,Dataset!G126,"no")</f>
        <v>no</v>
      </c>
      <c r="H127" s="38">
        <f>+IF(Dataset!H126&gt;=$H$1,Dataset!H126,"no")</f>
        <v>38356.06</v>
      </c>
      <c r="I127" s="38" t="str">
        <f>+IF(Dataset!I126&gt;=$I$1,Dataset!I126,"no")</f>
        <v>no</v>
      </c>
      <c r="J127" s="38" t="str">
        <f>+IF(Dataset!J126&gt;=$J$1,Dataset!J126,"no")</f>
        <v>no</v>
      </c>
      <c r="K127" s="38" t="str">
        <f>+IF(Dataset!K126&gt;=$K$1,Dataset!K126,"no")</f>
        <v>no</v>
      </c>
      <c r="L127" s="38" t="str">
        <f>+IF(Dataset!L126&gt;=$L$1,Dataset!L126,"no")</f>
        <v>no</v>
      </c>
      <c r="M127" s="38" t="str">
        <f>+IF(Dataset!M126&gt;=$M$1,Dataset!M126,"no")</f>
        <v>-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37">
        <v>2010.0</v>
      </c>
      <c r="B128" s="36" t="s">
        <v>29</v>
      </c>
      <c r="C128" s="37" t="str">
        <f>+IF(Dataset!C127&gt;='por encima del promedio - Prov'!$C$1,Dataset!C127,"no")</f>
        <v>no</v>
      </c>
      <c r="D128" s="37" t="str">
        <f>+IF(Dataset!D127&gt;=$D$1,Dataset!D127,"no")</f>
        <v>no</v>
      </c>
      <c r="E128" s="37" t="str">
        <f>+IF(Dataset!E127&gt;=$E$1,Dataset!E127,"no")</f>
        <v>no</v>
      </c>
      <c r="F128" s="37" t="str">
        <f>+IF(Dataset!F127&gt;=$F$1,Dataset!F127,"no")</f>
        <v> </v>
      </c>
      <c r="G128" s="37" t="str">
        <f>+IF(Dataset!G127&gt;=$G$1,Dataset!G127,"no")</f>
        <v>no</v>
      </c>
      <c r="H128" s="38">
        <f>+IF(Dataset!H127&gt;=$H$1,Dataset!H127,"no")</f>
        <v>37606.18</v>
      </c>
      <c r="I128" s="38" t="str">
        <f>+IF(Dataset!I127&gt;=$I$1,Dataset!I127,"no")</f>
        <v>no</v>
      </c>
      <c r="J128" s="38">
        <f>+IF(Dataset!J127&gt;=$J$1,Dataset!J127,"no")</f>
        <v>4250</v>
      </c>
      <c r="K128" s="38" t="str">
        <f>+IF(Dataset!K127&gt;=$K$1,Dataset!K127,"no")</f>
        <v>no</v>
      </c>
      <c r="L128" s="38" t="str">
        <f>+IF(Dataset!L127&gt;=$L$1,Dataset!L127,"no")</f>
        <v>no</v>
      </c>
      <c r="M128" s="38" t="str">
        <f>+IF(Dataset!M127&gt;=$M$1,Dataset!M127,"no")</f>
        <v>-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37">
        <v>1993.0</v>
      </c>
      <c r="B129" s="36" t="s">
        <v>35</v>
      </c>
      <c r="C129" s="37">
        <f>+IF(Dataset!C128&gt;='por encima del promedio - Prov'!$C$1,Dataset!C128,"no")</f>
        <v>985</v>
      </c>
      <c r="D129" s="37" t="str">
        <f>+IF(Dataset!D128&gt;=$D$1,Dataset!D128,"no")</f>
        <v>no</v>
      </c>
      <c r="E129" s="37" t="str">
        <f>+IF(Dataset!E128&gt;=$E$1,Dataset!E128,"no")</f>
        <v>no</v>
      </c>
      <c r="F129" s="37" t="str">
        <f>+IF(Dataset!F128&gt;=$F$1,Dataset!F128,"no")</f>
        <v>no</v>
      </c>
      <c r="G129" s="37">
        <f>+IF(Dataset!G128&gt;=$G$1,Dataset!G128,"no")</f>
        <v>245</v>
      </c>
      <c r="H129" s="38">
        <f>+IF(Dataset!H128&gt;=$H$1,Dataset!H128,"no")</f>
        <v>36809</v>
      </c>
      <c r="I129" s="38" t="str">
        <f>+IF(Dataset!I128&gt;=$I$1,Dataset!I128,"no")</f>
        <v>no</v>
      </c>
      <c r="J129" s="38" t="str">
        <f>+IF(Dataset!J128&gt;=$J$1,Dataset!J128,"no")</f>
        <v>no</v>
      </c>
      <c r="K129" s="38" t="str">
        <f>+IF(Dataset!K128&gt;=$K$1,Dataset!K128,"no")</f>
        <v>no</v>
      </c>
      <c r="L129" s="38" t="str">
        <f>+IF(Dataset!L128&gt;=$L$1,Dataset!L128,"no")</f>
        <v>no</v>
      </c>
      <c r="M129" s="38" t="str">
        <f>+IF(Dataset!M128&gt;=$M$1,Dataset!M128,"no")</f>
        <v>-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37">
        <v>2009.0</v>
      </c>
      <c r="B130" s="36" t="s">
        <v>21</v>
      </c>
      <c r="C130" s="37">
        <f>+IF(Dataset!C129&gt;='por encima del promedio - Prov'!$C$1,Dataset!C129,"no")</f>
        <v>698</v>
      </c>
      <c r="D130" s="37" t="str">
        <f>+IF(Dataset!D129&gt;=$D$1,Dataset!D129,"no")</f>
        <v>no</v>
      </c>
      <c r="E130" s="37" t="str">
        <f>+IF(Dataset!E129&gt;=$E$1,Dataset!E129,"no")</f>
        <v>no</v>
      </c>
      <c r="F130" s="37" t="str">
        <f>+IF(Dataset!F129&gt;=$F$1,Dataset!F129,"no")</f>
        <v>no</v>
      </c>
      <c r="G130" s="37">
        <f>+IF(Dataset!G129&gt;=$G$1,Dataset!G129,"no")</f>
        <v>397</v>
      </c>
      <c r="H130" s="38">
        <f>+IF(Dataset!H129&gt;=$H$1,Dataset!H129,"no")</f>
        <v>36516</v>
      </c>
      <c r="I130" s="38" t="str">
        <f>+IF(Dataset!I129&gt;=$I$1,Dataset!I129,"no")</f>
        <v>no</v>
      </c>
      <c r="J130" s="38" t="str">
        <f>+IF(Dataset!J129&gt;=$J$1,Dataset!J129,"no")</f>
        <v>no</v>
      </c>
      <c r="K130" s="38" t="str">
        <f>+IF(Dataset!K129&gt;=$K$1,Dataset!K129,"no")</f>
        <v>no</v>
      </c>
      <c r="L130" s="38" t="str">
        <f>+IF(Dataset!L129&gt;=$L$1,Dataset!L129,"no")</f>
        <v>no</v>
      </c>
      <c r="M130" s="38" t="str">
        <f>+IF(Dataset!M129&gt;=$M$1,Dataset!M129,"no")</f>
        <v>-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37">
        <v>2014.0</v>
      </c>
      <c r="B131" s="36" t="s">
        <v>27</v>
      </c>
      <c r="C131" s="37">
        <f>+IF(Dataset!C130&gt;='por encima del promedio - Prov'!$C$1,Dataset!C130,"no")</f>
        <v>892</v>
      </c>
      <c r="D131" s="37" t="str">
        <f>+IF(Dataset!D130&gt;=$D$1,Dataset!D130,"no")</f>
        <v>no</v>
      </c>
      <c r="E131" s="37" t="str">
        <f>+IF(Dataset!E130&gt;=$E$1,Dataset!E130,"no")</f>
        <v>no</v>
      </c>
      <c r="F131" s="37" t="str">
        <f>+IF(Dataset!F130&gt;=$F$1,Dataset!F130,"no")</f>
        <v>no</v>
      </c>
      <c r="G131" s="37">
        <f>+IF(Dataset!G130&gt;=$G$1,Dataset!G130,"no")</f>
        <v>274</v>
      </c>
      <c r="H131" s="38">
        <f>+IF(Dataset!H130&gt;=$H$1,Dataset!H130,"no")</f>
        <v>35051</v>
      </c>
      <c r="I131" s="38" t="str">
        <f>+IF(Dataset!I130&gt;=$I$1,Dataset!I130,"no")</f>
        <v>no</v>
      </c>
      <c r="J131" s="38" t="str">
        <f>+IF(Dataset!J130&gt;=$J$1,Dataset!J130,"no")</f>
        <v>no</v>
      </c>
      <c r="K131" s="38" t="str">
        <f>+IF(Dataset!K130&gt;=$K$1,Dataset!K130,"no")</f>
        <v>no</v>
      </c>
      <c r="L131" s="38" t="str">
        <f>+IF(Dataset!L130&gt;=$L$1,Dataset!L130,"no")</f>
        <v>no</v>
      </c>
      <c r="M131" s="38" t="str">
        <f>+IF(Dataset!M130&gt;=$M$1,Dataset!M130,"no")</f>
        <v>-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37">
        <v>1998.0</v>
      </c>
      <c r="B132" s="36" t="s">
        <v>27</v>
      </c>
      <c r="C132" s="37">
        <f>+IF(Dataset!C131&gt;='por encima del promedio - Prov'!$C$1,Dataset!C131,"no")</f>
        <v>2987</v>
      </c>
      <c r="D132" s="37" t="str">
        <f>+IF(Dataset!D131&gt;=$D$1,Dataset!D131,"no")</f>
        <v>no</v>
      </c>
      <c r="E132" s="37" t="str">
        <f>+IF(Dataset!E131&gt;=$E$1,Dataset!E131,"no")</f>
        <v>no</v>
      </c>
      <c r="F132" s="37" t="str">
        <f>+IF(Dataset!F131&gt;=$F$1,Dataset!F131,"no")</f>
        <v>no</v>
      </c>
      <c r="G132" s="37">
        <f>+IF(Dataset!G131&gt;=$G$1,Dataset!G131,"no")</f>
        <v>2445</v>
      </c>
      <c r="H132" s="38">
        <f>+IF(Dataset!H131&gt;=$H$1,Dataset!H131,"no")</f>
        <v>34077.89</v>
      </c>
      <c r="I132" s="38" t="str">
        <f>+IF(Dataset!I131&gt;=$I$1,Dataset!I131,"no")</f>
        <v>no</v>
      </c>
      <c r="J132" s="38">
        <f>+IF(Dataset!J131&gt;=$J$1,Dataset!J131,"no")</f>
        <v>1939.92</v>
      </c>
      <c r="K132" s="38" t="str">
        <f>+IF(Dataset!K131&gt;=$K$1,Dataset!K131,"no")</f>
        <v>no</v>
      </c>
      <c r="L132" s="38" t="str">
        <f>+IF(Dataset!L131&gt;=$L$1,Dataset!L131,"no")</f>
        <v>no</v>
      </c>
      <c r="M132" s="38" t="str">
        <f>+IF(Dataset!M131&gt;=$M$1,Dataset!M131,"no")</f>
        <v>-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37">
        <v>1996.0</v>
      </c>
      <c r="B133" s="36" t="s">
        <v>37</v>
      </c>
      <c r="C133" s="37" t="str">
        <f>+IF(Dataset!C132&gt;='por encima del promedio - Prov'!$C$1,Dataset!C132,"no")</f>
        <v>no</v>
      </c>
      <c r="D133" s="37" t="str">
        <f>+IF(Dataset!D132&gt;=$D$1,Dataset!D132,"no")</f>
        <v>no</v>
      </c>
      <c r="E133" s="37" t="str">
        <f>+IF(Dataset!E132&gt;=$E$1,Dataset!E132,"no")</f>
        <v>no</v>
      </c>
      <c r="F133" s="37" t="str">
        <f>+IF(Dataset!F132&gt;=$F$1,Dataset!F132,"no")</f>
        <v>no</v>
      </c>
      <c r="G133" s="37">
        <f>+IF(Dataset!G132&gt;=$G$1,Dataset!G132,"no")</f>
        <v>250</v>
      </c>
      <c r="H133" s="38">
        <f>+IF(Dataset!H132&gt;=$H$1,Dataset!H132,"no")</f>
        <v>33743.49</v>
      </c>
      <c r="I133" s="38" t="str">
        <f>+IF(Dataset!I132&gt;=$I$1,Dataset!I132,"no")</f>
        <v>no</v>
      </c>
      <c r="J133" s="38">
        <f>+IF(Dataset!J132&gt;=$J$1,Dataset!J132,"no")</f>
        <v>3995.93</v>
      </c>
      <c r="K133" s="38" t="str">
        <f>+IF(Dataset!K132&gt;=$K$1,Dataset!K132,"no")</f>
        <v>-</v>
      </c>
      <c r="L133" s="38" t="str">
        <f>+IF(Dataset!L132&gt;=$L$1,Dataset!L132,"no")</f>
        <v>no</v>
      </c>
      <c r="M133" s="38" t="str">
        <f>+IF(Dataset!M132&gt;=$M$1,Dataset!M132,"no")</f>
        <v>-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37">
        <v>2013.0</v>
      </c>
      <c r="B134" s="36" t="s">
        <v>23</v>
      </c>
      <c r="C134" s="37" t="str">
        <f>+IF(Dataset!C133&gt;='por encima del promedio - Prov'!$C$1,Dataset!C133,"no")</f>
        <v>no</v>
      </c>
      <c r="D134" s="37" t="str">
        <f>+IF(Dataset!D133&gt;=$D$1,Dataset!D133,"no")</f>
        <v>no</v>
      </c>
      <c r="E134" s="37" t="str">
        <f>+IF(Dataset!E133&gt;=$E$1,Dataset!E133,"no")</f>
        <v>no</v>
      </c>
      <c r="F134" s="37" t="str">
        <f>+IF(Dataset!F133&gt;=$F$1,Dataset!F133,"no")</f>
        <v>no</v>
      </c>
      <c r="G134" s="37" t="str">
        <f>+IF(Dataset!G133&gt;=$G$1,Dataset!G133,"no")</f>
        <v>no</v>
      </c>
      <c r="H134" s="38">
        <f>+IF(Dataset!H133&gt;=$H$1,Dataset!H133,"no")</f>
        <v>33281.3</v>
      </c>
      <c r="I134" s="38" t="str">
        <f>+IF(Dataset!I133&gt;=$I$1,Dataset!I133,"no")</f>
        <v>no</v>
      </c>
      <c r="J134" s="38" t="str">
        <f>+IF(Dataset!J133&gt;=$J$1,Dataset!J133,"no")</f>
        <v>no</v>
      </c>
      <c r="K134" s="38" t="str">
        <f>+IF(Dataset!K133&gt;=$K$1,Dataset!K133,"no")</f>
        <v>no</v>
      </c>
      <c r="L134" s="38" t="str">
        <f>+IF(Dataset!L133&gt;=$L$1,Dataset!L133,"no")</f>
        <v>no</v>
      </c>
      <c r="M134" s="38" t="str">
        <f>+IF(Dataset!M133&gt;=$M$1,Dataset!M133,"no")</f>
        <v>-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37">
        <v>2018.0</v>
      </c>
      <c r="B135" s="36" t="s">
        <v>38</v>
      </c>
      <c r="C135" s="37" t="str">
        <f>+IF(Dataset!C134&gt;='por encima del promedio - Prov'!$C$1,Dataset!C134,"no")</f>
        <v>no</v>
      </c>
      <c r="D135" s="37" t="str">
        <f>+IF(Dataset!D134&gt;=$D$1,Dataset!D134,"no")</f>
        <v> </v>
      </c>
      <c r="E135" s="37" t="str">
        <f>+IF(Dataset!E134&gt;=$E$1,Dataset!E134,"no")</f>
        <v>no</v>
      </c>
      <c r="F135" s="37" t="str">
        <f>+IF(Dataset!F134&gt;=$F$1,Dataset!F134,"no")</f>
        <v> </v>
      </c>
      <c r="G135" s="37" t="str">
        <f>+IF(Dataset!G134&gt;=$G$1,Dataset!G134,"no")</f>
        <v> </v>
      </c>
      <c r="H135" s="38">
        <f>+IF(Dataset!H134&gt;=$H$1,Dataset!H134,"no")</f>
        <v>33512.395</v>
      </c>
      <c r="I135" s="38" t="str">
        <f>+IF(Dataset!I134&gt;=$I$1,Dataset!I134,"no")</f>
        <v>no</v>
      </c>
      <c r="J135" s="38">
        <f>+IF(Dataset!J134&gt;=$J$1,Dataset!J134,"no")</f>
        <v>2012.965</v>
      </c>
      <c r="K135" s="38" t="str">
        <f>+IF(Dataset!K134&gt;=$K$1,Dataset!K134,"no")</f>
        <v>no</v>
      </c>
      <c r="L135" s="38" t="str">
        <f>+IF(Dataset!L134&gt;=$L$1,Dataset!L134,"no")</f>
        <v>no</v>
      </c>
      <c r="M135" s="38" t="str">
        <f>+IF(Dataset!M134&gt;=$M$1,Dataset!M134,"no")</f>
        <v>-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37">
        <v>2017.0</v>
      </c>
      <c r="B136" s="36" t="s">
        <v>39</v>
      </c>
      <c r="C136" s="37" t="str">
        <f>+IF(Dataset!C135&gt;='por encima del promedio - Prov'!$C$1,Dataset!C135,"no")</f>
        <v>no</v>
      </c>
      <c r="D136" s="37" t="str">
        <f>+IF(Dataset!D135&gt;=$D$1,Dataset!D135,"no")</f>
        <v>no</v>
      </c>
      <c r="E136" s="37" t="str">
        <f>+IF(Dataset!E135&gt;=$E$1,Dataset!E135,"no")</f>
        <v>no</v>
      </c>
      <c r="F136" s="37" t="str">
        <f>+IF(Dataset!F135&gt;=$F$1,Dataset!F135,"no")</f>
        <v>no</v>
      </c>
      <c r="G136" s="37" t="str">
        <f>+IF(Dataset!G135&gt;=$G$1,Dataset!G135,"no")</f>
        <v>no</v>
      </c>
      <c r="H136" s="38">
        <f>+IF(Dataset!H135&gt;=$H$1,Dataset!H135,"no")</f>
        <v>33281</v>
      </c>
      <c r="I136" s="38" t="str">
        <f>+IF(Dataset!I135&gt;=$I$1,Dataset!I135,"no")</f>
        <v>no</v>
      </c>
      <c r="J136" s="38" t="str">
        <f>+IF(Dataset!J135&gt;=$J$1,Dataset!J135,"no")</f>
        <v>no</v>
      </c>
      <c r="K136" s="38" t="str">
        <f>+IF(Dataset!K135&gt;=$K$1,Dataset!K135,"no")</f>
        <v>no</v>
      </c>
      <c r="L136" s="38" t="str">
        <f>+IF(Dataset!L135&gt;=$L$1,Dataset!L135,"no")</f>
        <v>no</v>
      </c>
      <c r="M136" s="38" t="str">
        <f>+IF(Dataset!M135&gt;=$M$1,Dataset!M135,"no")</f>
        <v>-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37">
        <v>1997.0</v>
      </c>
      <c r="B137" s="36" t="s">
        <v>25</v>
      </c>
      <c r="C137" s="37" t="str">
        <f>+IF(Dataset!C136&gt;='por encima del promedio - Prov'!$C$1,Dataset!C136,"no")</f>
        <v>no</v>
      </c>
      <c r="D137" s="37" t="str">
        <f>+IF(Dataset!D136&gt;=$D$1,Dataset!D136,"no")</f>
        <v>no</v>
      </c>
      <c r="E137" s="37" t="str">
        <f>+IF(Dataset!E136&gt;=$E$1,Dataset!E136,"no")</f>
        <v>no</v>
      </c>
      <c r="F137" s="37" t="str">
        <f>+IF(Dataset!F136&gt;=$F$1,Dataset!F136,"no")</f>
        <v> </v>
      </c>
      <c r="G137" s="37" t="str">
        <f>+IF(Dataset!G136&gt;=$G$1,Dataset!G136,"no")</f>
        <v> </v>
      </c>
      <c r="H137" s="38">
        <f>+IF(Dataset!H136&gt;=$H$1,Dataset!H136,"no")</f>
        <v>33198</v>
      </c>
      <c r="I137" s="38" t="str">
        <f>+IF(Dataset!I136&gt;=$I$1,Dataset!I136,"no")</f>
        <v>no</v>
      </c>
      <c r="J137" s="38">
        <f>+IF(Dataset!J136&gt;=$J$1,Dataset!J136,"no")</f>
        <v>1835</v>
      </c>
      <c r="K137" s="38" t="str">
        <f>+IF(Dataset!K136&gt;=$K$1,Dataset!K136,"no")</f>
        <v>no</v>
      </c>
      <c r="L137" s="38" t="str">
        <f>+IF(Dataset!L136&gt;=$L$1,Dataset!L136,"no")</f>
        <v>no</v>
      </c>
      <c r="M137" s="38" t="str">
        <f>+IF(Dataset!M136&gt;=$M$1,Dataset!M136,"no")</f>
        <v>-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37">
        <v>2013.0</v>
      </c>
      <c r="B138" s="36" t="s">
        <v>39</v>
      </c>
      <c r="C138" s="37" t="str">
        <f>+IF(Dataset!C137&gt;='por encima del promedio - Prov'!$C$1,Dataset!C137,"no")</f>
        <v>no</v>
      </c>
      <c r="D138" s="37" t="str">
        <f>+IF(Dataset!D137&gt;=$D$1,Dataset!D137,"no")</f>
        <v>no</v>
      </c>
      <c r="E138" s="37" t="str">
        <f>+IF(Dataset!E137&gt;=$E$1,Dataset!E137,"no")</f>
        <v>no</v>
      </c>
      <c r="F138" s="37" t="str">
        <f>+IF(Dataset!F137&gt;=$F$1,Dataset!F137,"no")</f>
        <v> </v>
      </c>
      <c r="G138" s="37" t="str">
        <f>+IF(Dataset!G137&gt;=$G$1,Dataset!G137,"no")</f>
        <v>no</v>
      </c>
      <c r="H138" s="38">
        <f>+IF(Dataset!H137&gt;=$H$1,Dataset!H137,"no")</f>
        <v>33160.59</v>
      </c>
      <c r="I138" s="38" t="str">
        <f>+IF(Dataset!I137&gt;=$I$1,Dataset!I137,"no")</f>
        <v>no</v>
      </c>
      <c r="J138" s="38" t="str">
        <f>+IF(Dataset!J137&gt;=$J$1,Dataset!J137,"no")</f>
        <v>-</v>
      </c>
      <c r="K138" s="38" t="str">
        <f>+IF(Dataset!K137&gt;=$K$1,Dataset!K137,"no")</f>
        <v>no</v>
      </c>
      <c r="L138" s="38" t="str">
        <f>+IF(Dataset!L137&gt;=$L$1,Dataset!L137,"no")</f>
        <v>no</v>
      </c>
      <c r="M138" s="38" t="str">
        <f>+IF(Dataset!M137&gt;=$M$1,Dataset!M137,"no")</f>
        <v>-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37">
        <v>2013.0</v>
      </c>
      <c r="B139" s="36" t="s">
        <v>38</v>
      </c>
      <c r="C139" s="37" t="str">
        <f>+IF(Dataset!C138&gt;='por encima del promedio - Prov'!$C$1,Dataset!C138,"no")</f>
        <v>no</v>
      </c>
      <c r="D139" s="37" t="str">
        <f>+IF(Dataset!D138&gt;=$D$1,Dataset!D138,"no")</f>
        <v>no</v>
      </c>
      <c r="E139" s="37" t="str">
        <f>+IF(Dataset!E138&gt;=$E$1,Dataset!E138,"no")</f>
        <v> </v>
      </c>
      <c r="F139" s="37" t="str">
        <f>+IF(Dataset!F138&gt;=$F$1,Dataset!F138,"no")</f>
        <v>no</v>
      </c>
      <c r="G139" s="37" t="str">
        <f>+IF(Dataset!G138&gt;=$G$1,Dataset!G138,"no")</f>
        <v>no</v>
      </c>
      <c r="H139" s="38">
        <f>+IF(Dataset!H138&gt;=$H$1,Dataset!H138,"no")</f>
        <v>32325</v>
      </c>
      <c r="I139" s="38" t="str">
        <f>+IF(Dataset!I138&gt;=$I$1,Dataset!I138,"no")</f>
        <v>no</v>
      </c>
      <c r="J139" s="38" t="str">
        <f>+IF(Dataset!J138&gt;=$J$1,Dataset!J138,"no")</f>
        <v>-</v>
      </c>
      <c r="K139" s="38" t="str">
        <f>+IF(Dataset!K138&gt;=$K$1,Dataset!K138,"no")</f>
        <v>no</v>
      </c>
      <c r="L139" s="38" t="str">
        <f>+IF(Dataset!L138&gt;=$L$1,Dataset!L138,"no")</f>
        <v>no</v>
      </c>
      <c r="M139" s="38" t="str">
        <f>+IF(Dataset!M138&gt;=$M$1,Dataset!M138,"no")</f>
        <v>-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37">
        <v>2019.0</v>
      </c>
      <c r="B140" s="36" t="s">
        <v>34</v>
      </c>
      <c r="C140" s="37" t="str">
        <f>+IF(Dataset!C139&gt;='por encima del promedio - Prov'!$C$1,Dataset!C139,"no")</f>
        <v>no</v>
      </c>
      <c r="D140" s="37" t="str">
        <f>+IF(Dataset!D139&gt;=$D$1,Dataset!D139,"no")</f>
        <v>no</v>
      </c>
      <c r="E140" s="37" t="str">
        <f>+IF(Dataset!E139&gt;=$E$1,Dataset!E139,"no")</f>
        <v> </v>
      </c>
      <c r="F140" s="37" t="str">
        <f>+IF(Dataset!F139&gt;=$F$1,Dataset!F139,"no")</f>
        <v> </v>
      </c>
      <c r="G140" s="37" t="str">
        <f>+IF(Dataset!G139&gt;=$G$1,Dataset!G139,"no")</f>
        <v> </v>
      </c>
      <c r="H140" s="38">
        <f>+IF(Dataset!H139&gt;=$H$1,Dataset!H139,"no")</f>
        <v>32041.78</v>
      </c>
      <c r="I140" s="38" t="str">
        <f>+IF(Dataset!I139&gt;=$I$1,Dataset!I139,"no")</f>
        <v>no</v>
      </c>
      <c r="J140" s="38">
        <f>+IF(Dataset!J139&gt;=$J$1,Dataset!J139,"no")</f>
        <v>1833.37</v>
      </c>
      <c r="K140" s="38" t="str">
        <f>+IF(Dataset!K139&gt;=$K$1,Dataset!K139,"no")</f>
        <v>no</v>
      </c>
      <c r="L140" s="38" t="str">
        <f>+IF(Dataset!L139&gt;=$L$1,Dataset!L139,"no")</f>
        <v>no</v>
      </c>
      <c r="M140" s="38" t="str">
        <f>+IF(Dataset!M139&gt;=$M$1,Dataset!M139,"no")</f>
        <v>-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37">
        <v>2013.0</v>
      </c>
      <c r="B141" s="36" t="s">
        <v>37</v>
      </c>
      <c r="C141" s="37" t="str">
        <f>+IF(Dataset!C140&gt;='por encima del promedio - Prov'!$C$1,Dataset!C140,"no")</f>
        <v>no</v>
      </c>
      <c r="D141" s="37" t="str">
        <f>+IF(Dataset!D140&gt;=$D$1,Dataset!D140,"no")</f>
        <v> </v>
      </c>
      <c r="E141" s="37" t="str">
        <f>+IF(Dataset!E140&gt;=$E$1,Dataset!E140,"no")</f>
        <v> </v>
      </c>
      <c r="F141" s="37" t="str">
        <f>+IF(Dataset!F140&gt;=$F$1,Dataset!F140,"no")</f>
        <v>no</v>
      </c>
      <c r="G141" s="37" t="str">
        <f>+IF(Dataset!G140&gt;=$G$1,Dataset!G140,"no")</f>
        <v>no</v>
      </c>
      <c r="H141" s="38">
        <f>+IF(Dataset!H140&gt;=$H$1,Dataset!H140,"no")</f>
        <v>31780</v>
      </c>
      <c r="I141" s="38" t="str">
        <f>+IF(Dataset!I140&gt;=$I$1,Dataset!I140,"no")</f>
        <v>no</v>
      </c>
      <c r="J141" s="38" t="str">
        <f>+IF(Dataset!J140&gt;=$J$1,Dataset!J140,"no")</f>
        <v>-</v>
      </c>
      <c r="K141" s="38" t="str">
        <f>+IF(Dataset!K140&gt;=$K$1,Dataset!K140,"no")</f>
        <v>no</v>
      </c>
      <c r="L141" s="38" t="str">
        <f>+IF(Dataset!L140&gt;=$L$1,Dataset!L140,"no")</f>
        <v>-</v>
      </c>
      <c r="M141" s="38" t="str">
        <f>+IF(Dataset!M140&gt;=$M$1,Dataset!M140,"no")</f>
        <v>-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37">
        <v>2012.0</v>
      </c>
      <c r="B142" s="36" t="s">
        <v>30</v>
      </c>
      <c r="C142" s="37" t="str">
        <f>+IF(Dataset!C141&gt;='por encima del promedio - Prov'!$C$1,Dataset!C141,"no")</f>
        <v>no</v>
      </c>
      <c r="D142" s="37" t="str">
        <f>+IF(Dataset!D141&gt;=$D$1,Dataset!D141,"no")</f>
        <v> </v>
      </c>
      <c r="E142" s="37" t="str">
        <f>+IF(Dataset!E141&gt;=$E$1,Dataset!E141,"no")</f>
        <v>no</v>
      </c>
      <c r="F142" s="37" t="str">
        <f>+IF(Dataset!F141&gt;=$F$1,Dataset!F141,"no")</f>
        <v> </v>
      </c>
      <c r="G142" s="37" t="str">
        <f>+IF(Dataset!G141&gt;=$G$1,Dataset!G141,"no")</f>
        <v>no</v>
      </c>
      <c r="H142" s="38">
        <f>+IF(Dataset!H141&gt;=$H$1,Dataset!H141,"no")</f>
        <v>31057.5</v>
      </c>
      <c r="I142" s="38" t="str">
        <f>+IF(Dataset!I141&gt;=$I$1,Dataset!I141,"no")</f>
        <v>-</v>
      </c>
      <c r="J142" s="38" t="str">
        <f>+IF(Dataset!J141&gt;=$J$1,Dataset!J141,"no")</f>
        <v>no</v>
      </c>
      <c r="K142" s="38" t="str">
        <f>+IF(Dataset!K141&gt;=$K$1,Dataset!K141,"no")</f>
        <v>no</v>
      </c>
      <c r="L142" s="38" t="str">
        <f>+IF(Dataset!L141&gt;=$L$1,Dataset!L141,"no")</f>
        <v>no</v>
      </c>
      <c r="M142" s="38" t="str">
        <f>+IF(Dataset!M141&gt;=$M$1,Dataset!M141,"no")</f>
        <v>-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37">
        <v>2018.0</v>
      </c>
      <c r="B143" s="36" t="s">
        <v>39</v>
      </c>
      <c r="C143" s="37" t="str">
        <f>+IF(Dataset!C142&gt;='por encima del promedio - Prov'!$C$1,Dataset!C142,"no")</f>
        <v>no</v>
      </c>
      <c r="D143" s="37" t="str">
        <f>+IF(Dataset!D142&gt;=$D$1,Dataset!D142,"no")</f>
        <v>no</v>
      </c>
      <c r="E143" s="37" t="str">
        <f>+IF(Dataset!E142&gt;=$E$1,Dataset!E142,"no")</f>
        <v>no</v>
      </c>
      <c r="F143" s="37" t="str">
        <f>+IF(Dataset!F142&gt;=$F$1,Dataset!F142,"no")</f>
        <v> </v>
      </c>
      <c r="G143" s="37" t="str">
        <f>+IF(Dataset!G142&gt;=$G$1,Dataset!G142,"no")</f>
        <v>no</v>
      </c>
      <c r="H143" s="38">
        <f>+IF(Dataset!H142&gt;=$H$1,Dataset!H142,"no")</f>
        <v>30991.52</v>
      </c>
      <c r="I143" s="38" t="str">
        <f>+IF(Dataset!I142&gt;=$I$1,Dataset!I142,"no")</f>
        <v>no</v>
      </c>
      <c r="J143" s="38" t="str">
        <f>+IF(Dataset!J142&gt;=$J$1,Dataset!J142,"no")</f>
        <v>-</v>
      </c>
      <c r="K143" s="38" t="str">
        <f>+IF(Dataset!K142&gt;=$K$1,Dataset!K142,"no")</f>
        <v>no</v>
      </c>
      <c r="L143" s="38" t="str">
        <f>+IF(Dataset!L142&gt;=$L$1,Dataset!L142,"no")</f>
        <v>no</v>
      </c>
      <c r="M143" s="38" t="str">
        <f>+IF(Dataset!M142&gt;=$M$1,Dataset!M142,"no")</f>
        <v>no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37">
        <v>2016.0</v>
      </c>
      <c r="B144" s="36" t="s">
        <v>19</v>
      </c>
      <c r="C144" s="37">
        <f>+IF(Dataset!C143&gt;='por encima del promedio - Prov'!$C$1,Dataset!C143,"no")</f>
        <v>1974</v>
      </c>
      <c r="D144" s="37" t="str">
        <f>+IF(Dataset!D143&gt;=$D$1,Dataset!D143,"no")</f>
        <v>no</v>
      </c>
      <c r="E144" s="37" t="str">
        <f>+IF(Dataset!E143&gt;=$E$1,Dataset!E143,"no")</f>
        <v>no</v>
      </c>
      <c r="F144" s="37">
        <f>+IF(Dataset!F143&gt;=$F$1,Dataset!F143,"no")</f>
        <v>294</v>
      </c>
      <c r="G144" s="37">
        <f>+IF(Dataset!G143&gt;=$G$1,Dataset!G143,"no")</f>
        <v>925</v>
      </c>
      <c r="H144" s="38">
        <f>+IF(Dataset!H143&gt;=$H$1,Dataset!H143,"no")</f>
        <v>30793</v>
      </c>
      <c r="I144" s="38" t="str">
        <f>+IF(Dataset!I143&gt;=$I$1,Dataset!I143,"no")</f>
        <v>no</v>
      </c>
      <c r="J144" s="38">
        <f>+IF(Dataset!J143&gt;=$J$1,Dataset!J143,"no")</f>
        <v>2128</v>
      </c>
      <c r="K144" s="38" t="str">
        <f>+IF(Dataset!K143&gt;=$K$1,Dataset!K143,"no")</f>
        <v>no</v>
      </c>
      <c r="L144" s="38" t="str">
        <f>+IF(Dataset!L143&gt;=$L$1,Dataset!L143,"no")</f>
        <v>no</v>
      </c>
      <c r="M144" s="38" t="str">
        <f>+IF(Dataset!M143&gt;=$M$1,Dataset!M143,"no")</f>
        <v>-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37">
        <v>1996.0</v>
      </c>
      <c r="B145" s="36" t="s">
        <v>34</v>
      </c>
      <c r="C145" s="37" t="str">
        <f>+IF(Dataset!C144&gt;='por encima del promedio - Prov'!$C$1,Dataset!C144,"no")</f>
        <v>no</v>
      </c>
      <c r="D145" s="37" t="str">
        <f>+IF(Dataset!D144&gt;=$D$1,Dataset!D144,"no")</f>
        <v> </v>
      </c>
      <c r="E145" s="37" t="str">
        <f>+IF(Dataset!E144&gt;=$E$1,Dataset!E144,"no")</f>
        <v>no</v>
      </c>
      <c r="F145" s="37" t="str">
        <f>+IF(Dataset!F144&gt;=$F$1,Dataset!F144,"no")</f>
        <v> </v>
      </c>
      <c r="G145" s="37" t="str">
        <f>+IF(Dataset!G144&gt;=$G$1,Dataset!G144,"no")</f>
        <v>no</v>
      </c>
      <c r="H145" s="38">
        <f>+IF(Dataset!H144&gt;=$H$1,Dataset!H144,"no")</f>
        <v>30202</v>
      </c>
      <c r="I145" s="38" t="str">
        <f>+IF(Dataset!I144&gt;=$I$1,Dataset!I144,"no")</f>
        <v>no</v>
      </c>
      <c r="J145" s="38" t="str">
        <f>+IF(Dataset!J144&gt;=$J$1,Dataset!J144,"no")</f>
        <v>-</v>
      </c>
      <c r="K145" s="38" t="str">
        <f>+IF(Dataset!K144&gt;=$K$1,Dataset!K144,"no")</f>
        <v>no</v>
      </c>
      <c r="L145" s="38" t="str">
        <f>+IF(Dataset!L144&gt;=$L$1,Dataset!L144,"no")</f>
        <v>no</v>
      </c>
      <c r="M145" s="38" t="str">
        <f>+IF(Dataset!M144&gt;=$M$1,Dataset!M144,"no")</f>
        <v>-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37">
        <v>2006.0</v>
      </c>
      <c r="B146" s="36" t="s">
        <v>38</v>
      </c>
      <c r="C146" s="37" t="str">
        <f>+IF(Dataset!C145&gt;='por encima del promedio - Prov'!$C$1,Dataset!C145,"no")</f>
        <v>no</v>
      </c>
      <c r="D146" s="37" t="str">
        <f>+IF(Dataset!D145&gt;=$D$1,Dataset!D145,"no")</f>
        <v>no</v>
      </c>
      <c r="E146" s="37" t="str">
        <f>+IF(Dataset!E145&gt;=$E$1,Dataset!E145,"no")</f>
        <v>no</v>
      </c>
      <c r="F146" s="37" t="str">
        <f>+IF(Dataset!F145&gt;=$F$1,Dataset!F145,"no")</f>
        <v>no</v>
      </c>
      <c r="G146" s="37" t="str">
        <f>+IF(Dataset!G145&gt;=$G$1,Dataset!G145,"no")</f>
        <v>no</v>
      </c>
      <c r="H146" s="38">
        <f>+IF(Dataset!H145&gt;=$H$1,Dataset!H145,"no")</f>
        <v>29271</v>
      </c>
      <c r="I146" s="38" t="str">
        <f>+IF(Dataset!I145&gt;=$I$1,Dataset!I145,"no")</f>
        <v>-</v>
      </c>
      <c r="J146" s="38" t="str">
        <f>+IF(Dataset!J145&gt;=$J$1,Dataset!J145,"no")</f>
        <v>no</v>
      </c>
      <c r="K146" s="38" t="str">
        <f>+IF(Dataset!K145&gt;=$K$1,Dataset!K145,"no")</f>
        <v>no</v>
      </c>
      <c r="L146" s="38" t="str">
        <f>+IF(Dataset!L145&gt;=$L$1,Dataset!L145,"no")</f>
        <v>no</v>
      </c>
      <c r="M146" s="38" t="str">
        <f>+IF(Dataset!M145&gt;=$M$1,Dataset!M145,"no")</f>
        <v>-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37">
        <v>2015.0</v>
      </c>
      <c r="B147" s="36" t="s">
        <v>39</v>
      </c>
      <c r="C147" s="37" t="str">
        <f>+IF(Dataset!C146&gt;='por encima del promedio - Prov'!$C$1,Dataset!C146,"no")</f>
        <v>no</v>
      </c>
      <c r="D147" s="37" t="str">
        <f>+IF(Dataset!D146&gt;=$D$1,Dataset!D146,"no")</f>
        <v>no</v>
      </c>
      <c r="E147" s="37" t="str">
        <f>+IF(Dataset!E146&gt;=$E$1,Dataset!E146,"no")</f>
        <v>no</v>
      </c>
      <c r="F147" s="37" t="str">
        <f>+IF(Dataset!F146&gt;=$F$1,Dataset!F146,"no")</f>
        <v>no</v>
      </c>
      <c r="G147" s="37" t="str">
        <f>+IF(Dataset!G146&gt;=$G$1,Dataset!G146,"no")</f>
        <v>no</v>
      </c>
      <c r="H147" s="38">
        <f>+IF(Dataset!H146&gt;=$H$1,Dataset!H146,"no")</f>
        <v>29205.77</v>
      </c>
      <c r="I147" s="38" t="str">
        <f>+IF(Dataset!I146&gt;=$I$1,Dataset!I146,"no")</f>
        <v>no</v>
      </c>
      <c r="J147" s="38" t="str">
        <f>+IF(Dataset!J146&gt;=$J$1,Dataset!J146,"no")</f>
        <v>-</v>
      </c>
      <c r="K147" s="38" t="str">
        <f>+IF(Dataset!K146&gt;=$K$1,Dataset!K146,"no")</f>
        <v>no</v>
      </c>
      <c r="L147" s="38" t="str">
        <f>+IF(Dataset!L146&gt;=$L$1,Dataset!L146,"no")</f>
        <v>no</v>
      </c>
      <c r="M147" s="38" t="str">
        <f>+IF(Dataset!M146&gt;=$M$1,Dataset!M146,"no")</f>
        <v>no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37">
        <v>2004.0</v>
      </c>
      <c r="B148" s="36" t="s">
        <v>25</v>
      </c>
      <c r="C148" s="37">
        <f>+IF(Dataset!C147&gt;='por encima del promedio - Prov'!$C$1,Dataset!C147,"no")</f>
        <v>2802</v>
      </c>
      <c r="D148" s="37" t="str">
        <f>+IF(Dataset!D147&gt;=$D$1,Dataset!D147,"no")</f>
        <v>no</v>
      </c>
      <c r="E148" s="37" t="str">
        <f>+IF(Dataset!E147&gt;=$E$1,Dataset!E147,"no")</f>
        <v>no</v>
      </c>
      <c r="F148" s="37" t="str">
        <f>+IF(Dataset!F147&gt;=$F$1,Dataset!F147,"no")</f>
        <v>no</v>
      </c>
      <c r="G148" s="37">
        <f>+IF(Dataset!G147&gt;=$G$1,Dataset!G147,"no")</f>
        <v>2515</v>
      </c>
      <c r="H148" s="38">
        <f>+IF(Dataset!H147&gt;=$H$1,Dataset!H147,"no")</f>
        <v>27495.69</v>
      </c>
      <c r="I148" s="38" t="str">
        <f>+IF(Dataset!I147&gt;=$I$1,Dataset!I147,"no")</f>
        <v>no</v>
      </c>
      <c r="J148" s="38" t="str">
        <f>+IF(Dataset!J147&gt;=$J$1,Dataset!J147,"no")</f>
        <v>no</v>
      </c>
      <c r="K148" s="38" t="str">
        <f>+IF(Dataset!K147&gt;=$K$1,Dataset!K147,"no")</f>
        <v>no</v>
      </c>
      <c r="L148" s="38" t="str">
        <f>+IF(Dataset!L147&gt;=$L$1,Dataset!L147,"no")</f>
        <v>no</v>
      </c>
      <c r="M148" s="38" t="str">
        <f>+IF(Dataset!M147&gt;=$M$1,Dataset!M147,"no")</f>
        <v>-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37">
        <v>2007.0</v>
      </c>
      <c r="B149" s="36" t="s">
        <v>32</v>
      </c>
      <c r="C149" s="37" t="str">
        <f>+IF(Dataset!C148&gt;='por encima del promedio - Prov'!$C$1,Dataset!C148,"no")</f>
        <v>no</v>
      </c>
      <c r="D149" s="37" t="str">
        <f>+IF(Dataset!D148&gt;=$D$1,Dataset!D148,"no")</f>
        <v>no</v>
      </c>
      <c r="E149" s="37" t="str">
        <f>+IF(Dataset!E148&gt;=$E$1,Dataset!E148,"no")</f>
        <v>no</v>
      </c>
      <c r="F149" s="37" t="str">
        <f>+IF(Dataset!F148&gt;=$F$1,Dataset!F148,"no")</f>
        <v> </v>
      </c>
      <c r="G149" s="37" t="str">
        <f>+IF(Dataset!G148&gt;=$G$1,Dataset!G148,"no")</f>
        <v>no</v>
      </c>
      <c r="H149" s="38">
        <f>+IF(Dataset!H148&gt;=$H$1,Dataset!H148,"no")</f>
        <v>27437.74</v>
      </c>
      <c r="I149" s="38" t="str">
        <f>+IF(Dataset!I148&gt;=$I$1,Dataset!I148,"no")</f>
        <v>no</v>
      </c>
      <c r="J149" s="38" t="str">
        <f>+IF(Dataset!J148&gt;=$J$1,Dataset!J148,"no")</f>
        <v>no</v>
      </c>
      <c r="K149" s="38" t="str">
        <f>+IF(Dataset!K148&gt;=$K$1,Dataset!K148,"no")</f>
        <v>no</v>
      </c>
      <c r="L149" s="38" t="str">
        <f>+IF(Dataset!L148&gt;=$L$1,Dataset!L148,"no")</f>
        <v>no</v>
      </c>
      <c r="M149" s="38" t="str">
        <f>+IF(Dataset!M148&gt;=$M$1,Dataset!M148,"no")</f>
        <v>-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37">
        <v>2007.0</v>
      </c>
      <c r="B150" s="36" t="s">
        <v>30</v>
      </c>
      <c r="C150" s="37">
        <f>+IF(Dataset!C149&gt;='por encima del promedio - Prov'!$C$1,Dataset!C149,"no")</f>
        <v>987</v>
      </c>
      <c r="D150" s="37" t="str">
        <f>+IF(Dataset!D149&gt;=$D$1,Dataset!D149,"no")</f>
        <v>no</v>
      </c>
      <c r="E150" s="37">
        <f>+IF(Dataset!E149&gt;=$E$1,Dataset!E149,"no")</f>
        <v>290</v>
      </c>
      <c r="F150" s="37" t="str">
        <f>+IF(Dataset!F149&gt;=$F$1,Dataset!F149,"no")</f>
        <v>no</v>
      </c>
      <c r="G150" s="37">
        <f>+IF(Dataset!G149&gt;=$G$1,Dataset!G149,"no")</f>
        <v>381</v>
      </c>
      <c r="H150" s="38">
        <f>+IF(Dataset!H149&gt;=$H$1,Dataset!H149,"no")</f>
        <v>27430</v>
      </c>
      <c r="I150" s="38" t="str">
        <f>+IF(Dataset!I149&gt;=$I$1,Dataset!I149,"no")</f>
        <v>no</v>
      </c>
      <c r="J150" s="38">
        <f>+IF(Dataset!J149&gt;=$J$1,Dataset!J149,"no")</f>
        <v>4682</v>
      </c>
      <c r="K150" s="38" t="str">
        <f>+IF(Dataset!K149&gt;=$K$1,Dataset!K149,"no")</f>
        <v>no</v>
      </c>
      <c r="L150" s="38" t="str">
        <f>+IF(Dataset!L149&gt;=$L$1,Dataset!L149,"no")</f>
        <v>no</v>
      </c>
      <c r="M150" s="38" t="str">
        <f>+IF(Dataset!M149&gt;=$M$1,Dataset!M149,"no")</f>
        <v>-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37">
        <v>2017.0</v>
      </c>
      <c r="B151" s="36" t="s">
        <v>35</v>
      </c>
      <c r="C151" s="37">
        <f>+IF(Dataset!C150&gt;='por encima del promedio - Prov'!$C$1,Dataset!C150,"no")</f>
        <v>901</v>
      </c>
      <c r="D151" s="37" t="str">
        <f>+IF(Dataset!D150&gt;=$D$1,Dataset!D150,"no")</f>
        <v>no</v>
      </c>
      <c r="E151" s="37" t="str">
        <f>+IF(Dataset!E150&gt;=$E$1,Dataset!E150,"no")</f>
        <v>no</v>
      </c>
      <c r="F151" s="37" t="str">
        <f>+IF(Dataset!F150&gt;=$F$1,Dataset!F150,"no")</f>
        <v>no</v>
      </c>
      <c r="G151" s="37">
        <f>+IF(Dataset!G150&gt;=$G$1,Dataset!G150,"no")</f>
        <v>310</v>
      </c>
      <c r="H151" s="38">
        <f>+IF(Dataset!H150&gt;=$H$1,Dataset!H150,"no")</f>
        <v>27391</v>
      </c>
      <c r="I151" s="38" t="str">
        <f>+IF(Dataset!I150&gt;=$I$1,Dataset!I150,"no")</f>
        <v>no</v>
      </c>
      <c r="J151" s="38" t="str">
        <f>+IF(Dataset!J150&gt;=$J$1,Dataset!J150,"no")</f>
        <v>no</v>
      </c>
      <c r="K151" s="38" t="str">
        <f>+IF(Dataset!K150&gt;=$K$1,Dataset!K150,"no")</f>
        <v>no</v>
      </c>
      <c r="L151" s="38" t="str">
        <f>+IF(Dataset!L150&gt;=$L$1,Dataset!L150,"no")</f>
        <v>no</v>
      </c>
      <c r="M151" s="38" t="str">
        <f>+IF(Dataset!M150&gt;=$M$1,Dataset!M150,"no")</f>
        <v>-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37">
        <v>2005.0</v>
      </c>
      <c r="B152" s="36" t="s">
        <v>13</v>
      </c>
      <c r="C152" s="37" t="str">
        <f>+IF(Dataset!C151&gt;='por encima del promedio - Prov'!$C$1,Dataset!C151,"no")</f>
        <v>no</v>
      </c>
      <c r="D152" s="37" t="str">
        <f>+IF(Dataset!D151&gt;=$D$1,Dataset!D151,"no")</f>
        <v>no</v>
      </c>
      <c r="E152" s="37" t="str">
        <f>+IF(Dataset!E151&gt;=$E$1,Dataset!E151,"no")</f>
        <v> </v>
      </c>
      <c r="F152" s="37" t="str">
        <f>+IF(Dataset!F151&gt;=$F$1,Dataset!F151,"no")</f>
        <v> </v>
      </c>
      <c r="G152" s="37" t="str">
        <f>+IF(Dataset!G151&gt;=$G$1,Dataset!G151,"no")</f>
        <v> </v>
      </c>
      <c r="H152" s="38">
        <f>+IF(Dataset!H151&gt;=$H$1,Dataset!H151,"no")</f>
        <v>27294</v>
      </c>
      <c r="I152" s="38" t="str">
        <f>+IF(Dataset!I151&gt;=$I$1,Dataset!I151,"no")</f>
        <v>no</v>
      </c>
      <c r="J152" s="38" t="str">
        <f>+IF(Dataset!J151&gt;=$J$1,Dataset!J151,"no")</f>
        <v>-</v>
      </c>
      <c r="K152" s="38" t="str">
        <f>+IF(Dataset!K151&gt;=$K$1,Dataset!K151,"no")</f>
        <v>-</v>
      </c>
      <c r="L152" s="38" t="str">
        <f>+IF(Dataset!L151&gt;=$L$1,Dataset!L151,"no")</f>
        <v>no</v>
      </c>
      <c r="M152" s="38" t="str">
        <f>+IF(Dataset!M151&gt;=$M$1,Dataset!M151,"no")</f>
        <v>-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37">
        <v>2004.0</v>
      </c>
      <c r="B153" s="36" t="s">
        <v>38</v>
      </c>
      <c r="C153" s="37" t="str">
        <f>+IF(Dataset!C152&gt;='por encima del promedio - Prov'!$C$1,Dataset!C152,"no")</f>
        <v>no</v>
      </c>
      <c r="D153" s="37" t="str">
        <f>+IF(Dataset!D152&gt;=$D$1,Dataset!D152,"no")</f>
        <v>no</v>
      </c>
      <c r="E153" s="37" t="str">
        <f>+IF(Dataset!E152&gt;=$E$1,Dataset!E152,"no")</f>
        <v>no</v>
      </c>
      <c r="F153" s="37" t="str">
        <f>+IF(Dataset!F152&gt;=$F$1,Dataset!F152,"no")</f>
        <v>no</v>
      </c>
      <c r="G153" s="37" t="str">
        <f>+IF(Dataset!G152&gt;=$G$1,Dataset!G152,"no")</f>
        <v>no</v>
      </c>
      <c r="H153" s="38">
        <f>+IF(Dataset!H152&gt;=$H$1,Dataset!H152,"no")</f>
        <v>27144.97</v>
      </c>
      <c r="I153" s="38" t="str">
        <f>+IF(Dataset!I152&gt;=$I$1,Dataset!I152,"no")</f>
        <v>no</v>
      </c>
      <c r="J153" s="38" t="str">
        <f>+IF(Dataset!J152&gt;=$J$1,Dataset!J152,"no")</f>
        <v>no</v>
      </c>
      <c r="K153" s="38" t="str">
        <f>+IF(Dataset!K152&gt;=$K$1,Dataset!K152,"no")</f>
        <v>no</v>
      </c>
      <c r="L153" s="38" t="str">
        <f>+IF(Dataset!L152&gt;=$L$1,Dataset!L152,"no")</f>
        <v>no</v>
      </c>
      <c r="M153" s="38" t="str">
        <f>+IF(Dataset!M152&gt;=$M$1,Dataset!M152,"no")</f>
        <v>-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37">
        <v>2006.0</v>
      </c>
      <c r="B154" s="36" t="s">
        <v>33</v>
      </c>
      <c r="C154" s="37" t="str">
        <f>+IF(Dataset!C153&gt;='por encima del promedio - Prov'!$C$1,Dataset!C153,"no")</f>
        <v>no</v>
      </c>
      <c r="D154" s="37" t="str">
        <f>+IF(Dataset!D153&gt;=$D$1,Dataset!D153,"no")</f>
        <v>no</v>
      </c>
      <c r="E154" s="37" t="str">
        <f>+IF(Dataset!E153&gt;=$E$1,Dataset!E153,"no")</f>
        <v>no</v>
      </c>
      <c r="F154" s="37" t="str">
        <f>+IF(Dataset!F153&gt;=$F$1,Dataset!F153,"no")</f>
        <v> </v>
      </c>
      <c r="G154" s="37" t="str">
        <f>+IF(Dataset!G153&gt;=$G$1,Dataset!G153,"no")</f>
        <v>no</v>
      </c>
      <c r="H154" s="38">
        <f>+IF(Dataset!H153&gt;=$H$1,Dataset!H153,"no")</f>
        <v>26213.1</v>
      </c>
      <c r="I154" s="38" t="str">
        <f>+IF(Dataset!I153&gt;=$I$1,Dataset!I153,"no")</f>
        <v>no</v>
      </c>
      <c r="J154" s="38" t="str">
        <f>+IF(Dataset!J153&gt;=$J$1,Dataset!J153,"no")</f>
        <v>-</v>
      </c>
      <c r="K154" s="38" t="str">
        <f>+IF(Dataset!K153&gt;=$K$1,Dataset!K153,"no")</f>
        <v>no</v>
      </c>
      <c r="L154" s="38" t="str">
        <f>+IF(Dataset!L153&gt;=$L$1,Dataset!L153,"no")</f>
        <v>no</v>
      </c>
      <c r="M154" s="38" t="str">
        <f>+IF(Dataset!M153&gt;=$M$1,Dataset!M153,"no")</f>
        <v>-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37">
        <v>1995.0</v>
      </c>
      <c r="B155" s="36" t="s">
        <v>35</v>
      </c>
      <c r="C155" s="37" t="str">
        <f>+IF(Dataset!C154&gt;='por encima del promedio - Prov'!$C$1,Dataset!C154,"no")</f>
        <v>no</v>
      </c>
      <c r="D155" s="37" t="str">
        <f>+IF(Dataset!D154&gt;=$D$1,Dataset!D154,"no")</f>
        <v>no</v>
      </c>
      <c r="E155" s="37" t="str">
        <f>+IF(Dataset!E154&gt;=$E$1,Dataset!E154,"no")</f>
        <v> </v>
      </c>
      <c r="F155" s="37" t="str">
        <f>+IF(Dataset!F154&gt;=$F$1,Dataset!F154,"no")</f>
        <v>no</v>
      </c>
      <c r="G155" s="37" t="str">
        <f>+IF(Dataset!G154&gt;=$G$1,Dataset!G154,"no")</f>
        <v>no</v>
      </c>
      <c r="H155" s="38">
        <f>+IF(Dataset!H154&gt;=$H$1,Dataset!H154,"no")</f>
        <v>25660</v>
      </c>
      <c r="I155" s="38" t="str">
        <f>+IF(Dataset!I154&gt;=$I$1,Dataset!I154,"no")</f>
        <v>no</v>
      </c>
      <c r="J155" s="38" t="str">
        <f>+IF(Dataset!J154&gt;=$J$1,Dataset!J154,"no")</f>
        <v>-</v>
      </c>
      <c r="K155" s="38" t="str">
        <f>+IF(Dataset!K154&gt;=$K$1,Dataset!K154,"no")</f>
        <v>no</v>
      </c>
      <c r="L155" s="38" t="str">
        <f>+IF(Dataset!L154&gt;=$L$1,Dataset!L154,"no")</f>
        <v>no</v>
      </c>
      <c r="M155" s="38" t="str">
        <f>+IF(Dataset!M154&gt;=$M$1,Dataset!M154,"no")</f>
        <v>-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37">
        <v>2006.0</v>
      </c>
      <c r="B156" s="36" t="s">
        <v>24</v>
      </c>
      <c r="C156" s="37" t="str">
        <f>+IF(Dataset!C155&gt;='por encima del promedio - Prov'!$C$1,Dataset!C155,"no")</f>
        <v>no</v>
      </c>
      <c r="D156" s="37" t="str">
        <f>+IF(Dataset!D155&gt;=$D$1,Dataset!D155,"no")</f>
        <v>no</v>
      </c>
      <c r="E156" s="37" t="str">
        <f>+IF(Dataset!E155&gt;=$E$1,Dataset!E155,"no")</f>
        <v> </v>
      </c>
      <c r="F156" s="37" t="str">
        <f>+IF(Dataset!F155&gt;=$F$1,Dataset!F155,"no")</f>
        <v>no</v>
      </c>
      <c r="G156" s="37" t="str">
        <f>+IF(Dataset!G155&gt;=$G$1,Dataset!G155,"no")</f>
        <v> </v>
      </c>
      <c r="H156" s="38">
        <f>+IF(Dataset!H155&gt;=$H$1,Dataset!H155,"no")</f>
        <v>25513</v>
      </c>
      <c r="I156" s="38" t="str">
        <f>+IF(Dataset!I155&gt;=$I$1,Dataset!I155,"no")</f>
        <v>-</v>
      </c>
      <c r="J156" s="38" t="str">
        <f>+IF(Dataset!J155&gt;=$J$1,Dataset!J155,"no")</f>
        <v>-</v>
      </c>
      <c r="K156" s="38" t="str">
        <f>+IF(Dataset!K155&gt;=$K$1,Dataset!K155,"no")</f>
        <v>-</v>
      </c>
      <c r="L156" s="38" t="str">
        <f>+IF(Dataset!L155&gt;=$L$1,Dataset!L155,"no")</f>
        <v>-</v>
      </c>
      <c r="M156" s="38" t="str">
        <f>+IF(Dataset!M155&gt;=$M$1,Dataset!M155,"no")</f>
        <v>no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37">
        <v>2002.0</v>
      </c>
      <c r="B157" s="36" t="s">
        <v>30</v>
      </c>
      <c r="C157" s="37" t="str">
        <f>+IF(Dataset!C156&gt;='por encima del promedio - Prov'!$C$1,Dataset!C156,"no")</f>
        <v>no</v>
      </c>
      <c r="D157" s="37" t="str">
        <f>+IF(Dataset!D156&gt;=$D$1,Dataset!D156,"no")</f>
        <v>no</v>
      </c>
      <c r="E157" s="37" t="str">
        <f>+IF(Dataset!E156&gt;=$E$1,Dataset!E156,"no")</f>
        <v>no</v>
      </c>
      <c r="F157" s="37" t="str">
        <f>+IF(Dataset!F156&gt;=$F$1,Dataset!F156,"no")</f>
        <v>no</v>
      </c>
      <c r="G157" s="37" t="str">
        <f>+IF(Dataset!G156&gt;=$G$1,Dataset!G156,"no")</f>
        <v>no</v>
      </c>
      <c r="H157" s="38">
        <f>+IF(Dataset!H156&gt;=$H$1,Dataset!H156,"no")</f>
        <v>25379.84</v>
      </c>
      <c r="I157" s="38" t="str">
        <f>+IF(Dataset!I156&gt;=$I$1,Dataset!I156,"no")</f>
        <v>no</v>
      </c>
      <c r="J157" s="38" t="str">
        <f>+IF(Dataset!J156&gt;=$J$1,Dataset!J156,"no")</f>
        <v>no</v>
      </c>
      <c r="K157" s="38" t="str">
        <f>+IF(Dataset!K156&gt;=$K$1,Dataset!K156,"no")</f>
        <v>no</v>
      </c>
      <c r="L157" s="38" t="str">
        <f>+IF(Dataset!L156&gt;=$L$1,Dataset!L156,"no")</f>
        <v>no</v>
      </c>
      <c r="M157" s="38" t="str">
        <f>+IF(Dataset!M156&gt;=$M$1,Dataset!M156,"no")</f>
        <v>-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37">
        <v>2010.0</v>
      </c>
      <c r="B158" s="36" t="s">
        <v>27</v>
      </c>
      <c r="C158" s="37" t="str">
        <f>+IF(Dataset!C157&gt;='por encima del promedio - Prov'!$C$1,Dataset!C157,"no")</f>
        <v>no</v>
      </c>
      <c r="D158" s="37" t="str">
        <f>+IF(Dataset!D157&gt;=$D$1,Dataset!D157,"no")</f>
        <v>no</v>
      </c>
      <c r="E158" s="37" t="str">
        <f>+IF(Dataset!E157&gt;=$E$1,Dataset!E157,"no")</f>
        <v>no</v>
      </c>
      <c r="F158" s="37" t="str">
        <f>+IF(Dataset!F157&gt;=$F$1,Dataset!F157,"no")</f>
        <v>no</v>
      </c>
      <c r="G158" s="37" t="str">
        <f>+IF(Dataset!G157&gt;=$G$1,Dataset!G157,"no")</f>
        <v>no</v>
      </c>
      <c r="H158" s="38">
        <f>+IF(Dataset!H157&gt;=$H$1,Dataset!H157,"no")</f>
        <v>25295.75</v>
      </c>
      <c r="I158" s="38" t="str">
        <f>+IF(Dataset!I157&gt;=$I$1,Dataset!I157,"no")</f>
        <v>no</v>
      </c>
      <c r="J158" s="38" t="str">
        <f>+IF(Dataset!J157&gt;=$J$1,Dataset!J157,"no")</f>
        <v>no</v>
      </c>
      <c r="K158" s="38" t="str">
        <f>+IF(Dataset!K157&gt;=$K$1,Dataset!K157,"no")</f>
        <v>no</v>
      </c>
      <c r="L158" s="38" t="str">
        <f>+IF(Dataset!L157&gt;=$L$1,Dataset!L157,"no")</f>
        <v>no</v>
      </c>
      <c r="M158" s="38" t="str">
        <f>+IF(Dataset!M157&gt;=$M$1,Dataset!M157,"no")</f>
        <v>-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37">
        <v>2014.0</v>
      </c>
      <c r="B159" s="36" t="s">
        <v>37</v>
      </c>
      <c r="C159" s="37" t="str">
        <f>+IF(Dataset!C158&gt;='por encima del promedio - Prov'!$C$1,Dataset!C158,"no")</f>
        <v>no</v>
      </c>
      <c r="D159" s="37" t="str">
        <f>+IF(Dataset!D158&gt;=$D$1,Dataset!D158,"no")</f>
        <v> </v>
      </c>
      <c r="E159" s="37" t="str">
        <f>+IF(Dataset!E158&gt;=$E$1,Dataset!E158,"no")</f>
        <v> </v>
      </c>
      <c r="F159" s="37" t="str">
        <f>+IF(Dataset!F158&gt;=$F$1,Dataset!F158,"no")</f>
        <v> </v>
      </c>
      <c r="G159" s="37" t="str">
        <f>+IF(Dataset!G158&gt;=$G$1,Dataset!G158,"no")</f>
        <v>no</v>
      </c>
      <c r="H159" s="38">
        <f>+IF(Dataset!H158&gt;=$H$1,Dataset!H158,"no")</f>
        <v>25003</v>
      </c>
      <c r="I159" s="38" t="str">
        <f>+IF(Dataset!I158&gt;=$I$1,Dataset!I158,"no")</f>
        <v>-</v>
      </c>
      <c r="J159" s="38" t="str">
        <f>+IF(Dataset!J158&gt;=$J$1,Dataset!J158,"no")</f>
        <v>-</v>
      </c>
      <c r="K159" s="38" t="str">
        <f>+IF(Dataset!K158&gt;=$K$1,Dataset!K158,"no")</f>
        <v>-</v>
      </c>
      <c r="L159" s="38" t="str">
        <f>+IF(Dataset!L158&gt;=$L$1,Dataset!L158,"no")</f>
        <v>no</v>
      </c>
      <c r="M159" s="38" t="str">
        <f>+IF(Dataset!M158&gt;=$M$1,Dataset!M158,"no")</f>
        <v>-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37">
        <v>2008.0</v>
      </c>
      <c r="B160" s="36" t="s">
        <v>27</v>
      </c>
      <c r="C160" s="37" t="str">
        <f>+IF(Dataset!C159&gt;='por encima del promedio - Prov'!$C$1,Dataset!C159,"no")</f>
        <v>no</v>
      </c>
      <c r="D160" s="37" t="str">
        <f>+IF(Dataset!D159&gt;=$D$1,Dataset!D159,"no")</f>
        <v>no</v>
      </c>
      <c r="E160" s="37" t="str">
        <f>+IF(Dataset!E159&gt;=$E$1,Dataset!E159,"no")</f>
        <v>no</v>
      </c>
      <c r="F160" s="37" t="str">
        <f>+IF(Dataset!F159&gt;=$F$1,Dataset!F159,"no")</f>
        <v>no</v>
      </c>
      <c r="G160" s="37" t="str">
        <f>+IF(Dataset!G159&gt;=$G$1,Dataset!G159,"no")</f>
        <v>no</v>
      </c>
      <c r="H160" s="38">
        <f>+IF(Dataset!H159&gt;=$H$1,Dataset!H159,"no")</f>
        <v>24926</v>
      </c>
      <c r="I160" s="38" t="str">
        <f>+IF(Dataset!I159&gt;=$I$1,Dataset!I159,"no")</f>
        <v>no</v>
      </c>
      <c r="J160" s="38" t="str">
        <f>+IF(Dataset!J159&gt;=$J$1,Dataset!J159,"no")</f>
        <v>no</v>
      </c>
      <c r="K160" s="38" t="str">
        <f>+IF(Dataset!K159&gt;=$K$1,Dataset!K159,"no")</f>
        <v>no</v>
      </c>
      <c r="L160" s="38" t="str">
        <f>+IF(Dataset!L159&gt;=$L$1,Dataset!L159,"no")</f>
        <v>no</v>
      </c>
      <c r="M160" s="38" t="str">
        <f>+IF(Dataset!M159&gt;=$M$1,Dataset!M159,"no")</f>
        <v>-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37">
        <v>2005.0</v>
      </c>
      <c r="B161" s="36" t="s">
        <v>33</v>
      </c>
      <c r="C161" s="37" t="str">
        <f>+IF(Dataset!C160&gt;='por encima del promedio - Prov'!$C$1,Dataset!C160,"no")</f>
        <v>no</v>
      </c>
      <c r="D161" s="37" t="str">
        <f>+IF(Dataset!D160&gt;=$D$1,Dataset!D160,"no")</f>
        <v>no</v>
      </c>
      <c r="E161" s="37" t="str">
        <f>+IF(Dataset!E160&gt;=$E$1,Dataset!E160,"no")</f>
        <v> </v>
      </c>
      <c r="F161" s="37" t="str">
        <f>+IF(Dataset!F160&gt;=$F$1,Dataset!F160,"no")</f>
        <v> </v>
      </c>
      <c r="G161" s="37" t="str">
        <f>+IF(Dataset!G160&gt;=$G$1,Dataset!G160,"no")</f>
        <v>no</v>
      </c>
      <c r="H161" s="38">
        <f>+IF(Dataset!H160&gt;=$H$1,Dataset!H160,"no")</f>
        <v>24754.6</v>
      </c>
      <c r="I161" s="38" t="str">
        <f>+IF(Dataset!I160&gt;=$I$1,Dataset!I160,"no")</f>
        <v>-</v>
      </c>
      <c r="J161" s="38" t="str">
        <f>+IF(Dataset!J160&gt;=$J$1,Dataset!J160,"no")</f>
        <v>no</v>
      </c>
      <c r="K161" s="38" t="str">
        <f>+IF(Dataset!K160&gt;=$K$1,Dataset!K160,"no")</f>
        <v>no</v>
      </c>
      <c r="L161" s="38" t="str">
        <f>+IF(Dataset!L160&gt;=$L$1,Dataset!L160,"no")</f>
        <v>no</v>
      </c>
      <c r="M161" s="38" t="str">
        <f>+IF(Dataset!M160&gt;=$M$1,Dataset!M160,"no")</f>
        <v>-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37">
        <v>1995.0</v>
      </c>
      <c r="B162" s="36" t="s">
        <v>27</v>
      </c>
      <c r="C162" s="37" t="str">
        <f>+IF(Dataset!C161&gt;='por encima del promedio - Prov'!$C$1,Dataset!C161,"no")</f>
        <v>no</v>
      </c>
      <c r="D162" s="37" t="str">
        <f>+IF(Dataset!D161&gt;=$D$1,Dataset!D161,"no")</f>
        <v>no</v>
      </c>
      <c r="E162" s="37" t="str">
        <f>+IF(Dataset!E161&gt;=$E$1,Dataset!E161,"no")</f>
        <v> </v>
      </c>
      <c r="F162" s="37" t="str">
        <f>+IF(Dataset!F161&gt;=$F$1,Dataset!F161,"no")</f>
        <v> </v>
      </c>
      <c r="G162" s="37" t="str">
        <f>+IF(Dataset!G161&gt;=$G$1,Dataset!G161,"no")</f>
        <v>no</v>
      </c>
      <c r="H162" s="38">
        <f>+IF(Dataset!H161&gt;=$H$1,Dataset!H161,"no")</f>
        <v>24633</v>
      </c>
      <c r="I162" s="38" t="str">
        <f>+IF(Dataset!I161&gt;=$I$1,Dataset!I161,"no")</f>
        <v>-</v>
      </c>
      <c r="J162" s="38" t="str">
        <f>+IF(Dataset!J161&gt;=$J$1,Dataset!J161,"no")</f>
        <v>-</v>
      </c>
      <c r="K162" s="38" t="str">
        <f>+IF(Dataset!K161&gt;=$K$1,Dataset!K161,"no")</f>
        <v>no</v>
      </c>
      <c r="L162" s="38" t="str">
        <f>+IF(Dataset!L161&gt;=$L$1,Dataset!L161,"no")</f>
        <v>no</v>
      </c>
      <c r="M162" s="38" t="str">
        <f>+IF(Dataset!M161&gt;=$M$1,Dataset!M161,"no")</f>
        <v>-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37">
        <v>2019.0</v>
      </c>
      <c r="B163" s="36" t="s">
        <v>35</v>
      </c>
      <c r="C163" s="37" t="str">
        <f>+IF(Dataset!C162&gt;='por encima del promedio - Prov'!$C$1,Dataset!C162,"no")</f>
        <v>no</v>
      </c>
      <c r="D163" s="37" t="str">
        <f>+IF(Dataset!D162&gt;=$D$1,Dataset!D162,"no")</f>
        <v>no</v>
      </c>
      <c r="E163" s="37" t="str">
        <f>+IF(Dataset!E162&gt;=$E$1,Dataset!E162,"no")</f>
        <v>no</v>
      </c>
      <c r="F163" s="37" t="str">
        <f>+IF(Dataset!F162&gt;=$F$1,Dataset!F162,"no")</f>
        <v>no</v>
      </c>
      <c r="G163" s="37" t="str">
        <f>+IF(Dataset!G162&gt;=$G$1,Dataset!G162,"no")</f>
        <v>no</v>
      </c>
      <c r="H163" s="38">
        <f>+IF(Dataset!H162&gt;=$H$1,Dataset!H162,"no")</f>
        <v>24150</v>
      </c>
      <c r="I163" s="38" t="str">
        <f>+IF(Dataset!I162&gt;=$I$1,Dataset!I162,"no")</f>
        <v>no</v>
      </c>
      <c r="J163" s="38">
        <f>+IF(Dataset!J162&gt;=$J$1,Dataset!J162,"no")</f>
        <v>2000</v>
      </c>
      <c r="K163" s="38" t="str">
        <f>+IF(Dataset!K162&gt;=$K$1,Dataset!K162,"no")</f>
        <v>-</v>
      </c>
      <c r="L163" s="38" t="str">
        <f>+IF(Dataset!L162&gt;=$L$1,Dataset!L162,"no")</f>
        <v>no</v>
      </c>
      <c r="M163" s="38" t="str">
        <f>+IF(Dataset!M162&gt;=$M$1,Dataset!M162,"no")</f>
        <v>-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37">
        <v>2015.0</v>
      </c>
      <c r="B164" s="36" t="s">
        <v>22</v>
      </c>
      <c r="C164" s="37">
        <f>+IF(Dataset!C163&gt;='por encima del promedio - Prov'!$C$1,Dataset!C163,"no")</f>
        <v>4817</v>
      </c>
      <c r="D164" s="37" t="str">
        <f>+IF(Dataset!D163&gt;=$D$1,Dataset!D163,"no")</f>
        <v>no</v>
      </c>
      <c r="E164" s="37" t="str">
        <f>+IF(Dataset!E163&gt;=$E$1,Dataset!E163,"no")</f>
        <v>no</v>
      </c>
      <c r="F164" s="37">
        <f>+IF(Dataset!F163&gt;=$F$1,Dataset!F163,"no")</f>
        <v>309</v>
      </c>
      <c r="G164" s="37">
        <f>+IF(Dataset!G163&gt;=$G$1,Dataset!G163,"no")</f>
        <v>3549</v>
      </c>
      <c r="H164" s="38">
        <f>+IF(Dataset!H163&gt;=$H$1,Dataset!H163,"no")</f>
        <v>23706.41</v>
      </c>
      <c r="I164" s="38" t="str">
        <f>+IF(Dataset!I163&gt;=$I$1,Dataset!I163,"no")</f>
        <v>no</v>
      </c>
      <c r="J164" s="38" t="str">
        <f>+IF(Dataset!J163&gt;=$J$1,Dataset!J163,"no")</f>
        <v>no</v>
      </c>
      <c r="K164" s="38" t="str">
        <f>+IF(Dataset!K163&gt;=$K$1,Dataset!K163,"no")</f>
        <v>no</v>
      </c>
      <c r="L164" s="38" t="str">
        <f>+IF(Dataset!L163&gt;=$L$1,Dataset!L163,"no")</f>
        <v>no</v>
      </c>
      <c r="M164" s="38" t="str">
        <f>+IF(Dataset!M163&gt;=$M$1,Dataset!M163,"no")</f>
        <v>-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37">
        <v>1997.0</v>
      </c>
      <c r="B165" s="36" t="s">
        <v>32</v>
      </c>
      <c r="C165" s="37" t="str">
        <f>+IF(Dataset!C164&gt;='por encima del promedio - Prov'!$C$1,Dataset!C164,"no")</f>
        <v>no</v>
      </c>
      <c r="D165" s="37" t="str">
        <f>+IF(Dataset!D164&gt;=$D$1,Dataset!D164,"no")</f>
        <v>no</v>
      </c>
      <c r="E165" s="37" t="str">
        <f>+IF(Dataset!E164&gt;=$E$1,Dataset!E164,"no")</f>
        <v>no</v>
      </c>
      <c r="F165" s="37" t="str">
        <f>+IF(Dataset!F164&gt;=$F$1,Dataset!F164,"no")</f>
        <v>no</v>
      </c>
      <c r="G165" s="37" t="str">
        <f>+IF(Dataset!G164&gt;=$G$1,Dataset!G164,"no")</f>
        <v>no</v>
      </c>
      <c r="H165" s="38">
        <f>+IF(Dataset!H164&gt;=$H$1,Dataset!H164,"no")</f>
        <v>23042</v>
      </c>
      <c r="I165" s="38" t="str">
        <f>+IF(Dataset!I164&gt;=$I$1,Dataset!I164,"no")</f>
        <v>no</v>
      </c>
      <c r="J165" s="38" t="str">
        <f>+IF(Dataset!J164&gt;=$J$1,Dataset!J164,"no")</f>
        <v>no</v>
      </c>
      <c r="K165" s="38" t="str">
        <f>+IF(Dataset!K164&gt;=$K$1,Dataset!K164,"no")</f>
        <v>no</v>
      </c>
      <c r="L165" s="38" t="str">
        <f>+IF(Dataset!L164&gt;=$L$1,Dataset!L164,"no")</f>
        <v>no</v>
      </c>
      <c r="M165" s="38" t="str">
        <f>+IF(Dataset!M164&gt;=$M$1,Dataset!M164,"no")</f>
        <v>-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37">
        <v>1998.0</v>
      </c>
      <c r="B166" s="36" t="s">
        <v>29</v>
      </c>
      <c r="C166" s="37" t="str">
        <f>+IF(Dataset!C165&gt;='por encima del promedio - Prov'!$C$1,Dataset!C165,"no")</f>
        <v>no</v>
      </c>
      <c r="D166" s="37" t="str">
        <f>+IF(Dataset!D165&gt;=$D$1,Dataset!D165,"no")</f>
        <v>no</v>
      </c>
      <c r="E166" s="37" t="str">
        <f>+IF(Dataset!E165&gt;=$E$1,Dataset!E165,"no")</f>
        <v>no</v>
      </c>
      <c r="F166" s="37" t="str">
        <f>+IF(Dataset!F165&gt;=$F$1,Dataset!F165,"no")</f>
        <v>no</v>
      </c>
      <c r="G166" s="37" t="str">
        <f>+IF(Dataset!G165&gt;=$G$1,Dataset!G165,"no")</f>
        <v>no</v>
      </c>
      <c r="H166" s="38">
        <f>+IF(Dataset!H165&gt;=$H$1,Dataset!H165,"no")</f>
        <v>22962.47</v>
      </c>
      <c r="I166" s="38" t="str">
        <f>+IF(Dataset!I165&gt;=$I$1,Dataset!I165,"no")</f>
        <v>no</v>
      </c>
      <c r="J166" s="38">
        <f>+IF(Dataset!J165&gt;=$J$1,Dataset!J165,"no")</f>
        <v>1805.52</v>
      </c>
      <c r="K166" s="38" t="str">
        <f>+IF(Dataset!K165&gt;=$K$1,Dataset!K165,"no")</f>
        <v>no</v>
      </c>
      <c r="L166" s="38" t="str">
        <f>+IF(Dataset!L165&gt;=$L$1,Dataset!L165,"no")</f>
        <v>no</v>
      </c>
      <c r="M166" s="38" t="str">
        <f>+IF(Dataset!M165&gt;=$M$1,Dataset!M165,"no")</f>
        <v>-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37">
        <v>2002.0</v>
      </c>
      <c r="B167" s="36" t="s">
        <v>29</v>
      </c>
      <c r="C167" s="37" t="str">
        <f>+IF(Dataset!C166&gt;='por encima del promedio - Prov'!$C$1,Dataset!C166,"no")</f>
        <v>no</v>
      </c>
      <c r="D167" s="37" t="str">
        <f>+IF(Dataset!D166&gt;=$D$1,Dataset!D166,"no")</f>
        <v> </v>
      </c>
      <c r="E167" s="37" t="str">
        <f>+IF(Dataset!E166&gt;=$E$1,Dataset!E166,"no")</f>
        <v>no</v>
      </c>
      <c r="F167" s="37" t="str">
        <f>+IF(Dataset!F166&gt;=$F$1,Dataset!F166,"no")</f>
        <v> </v>
      </c>
      <c r="G167" s="37" t="str">
        <f>+IF(Dataset!G166&gt;=$G$1,Dataset!G166,"no")</f>
        <v>no</v>
      </c>
      <c r="H167" s="38">
        <f>+IF(Dataset!H166&gt;=$H$1,Dataset!H166,"no")</f>
        <v>22562.2</v>
      </c>
      <c r="I167" s="38" t="str">
        <f>+IF(Dataset!I166&gt;=$I$1,Dataset!I166,"no")</f>
        <v>no</v>
      </c>
      <c r="J167" s="38" t="str">
        <f>+IF(Dataset!J166&gt;=$J$1,Dataset!J166,"no")</f>
        <v>-</v>
      </c>
      <c r="K167" s="38" t="str">
        <f>+IF(Dataset!K166&gt;=$K$1,Dataset!K166,"no")</f>
        <v>-</v>
      </c>
      <c r="L167" s="38" t="str">
        <f>+IF(Dataset!L166&gt;=$L$1,Dataset!L166,"no")</f>
        <v>no</v>
      </c>
      <c r="M167" s="38" t="str">
        <f>+IF(Dataset!M166&gt;=$M$1,Dataset!M166,"no")</f>
        <v>-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37">
        <v>2011.0</v>
      </c>
      <c r="B168" s="36" t="s">
        <v>18</v>
      </c>
      <c r="C168" s="37" t="str">
        <f>+IF(Dataset!C167&gt;='por encima del promedio - Prov'!$C$1,Dataset!C167,"no")</f>
        <v>no</v>
      </c>
      <c r="D168" s="37" t="str">
        <f>+IF(Dataset!D167&gt;=$D$1,Dataset!D167,"no")</f>
        <v>no</v>
      </c>
      <c r="E168" s="37" t="str">
        <f>+IF(Dataset!E167&gt;=$E$1,Dataset!E167,"no")</f>
        <v>no</v>
      </c>
      <c r="F168" s="37" t="str">
        <f>+IF(Dataset!F167&gt;=$F$1,Dataset!F167,"no")</f>
        <v>no</v>
      </c>
      <c r="G168" s="37" t="str">
        <f>+IF(Dataset!G167&gt;=$G$1,Dataset!G167,"no")</f>
        <v> </v>
      </c>
      <c r="H168" s="38">
        <f>+IF(Dataset!H167&gt;=$H$1,Dataset!H167,"no")</f>
        <v>22551.78</v>
      </c>
      <c r="I168" s="38" t="str">
        <f>+IF(Dataset!I167&gt;=$I$1,Dataset!I167,"no")</f>
        <v>no</v>
      </c>
      <c r="J168" s="38" t="str">
        <f>+IF(Dataset!J167&gt;=$J$1,Dataset!J167,"no")</f>
        <v>-</v>
      </c>
      <c r="K168" s="38" t="str">
        <f>+IF(Dataset!K167&gt;=$K$1,Dataset!K167,"no")</f>
        <v>no</v>
      </c>
      <c r="L168" s="38" t="str">
        <f>+IF(Dataset!L167&gt;=$L$1,Dataset!L167,"no")</f>
        <v>no</v>
      </c>
      <c r="M168" s="38" t="str">
        <f>+IF(Dataset!M167&gt;=$M$1,Dataset!M167,"no")</f>
        <v>-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37">
        <v>2014.0</v>
      </c>
      <c r="B169" s="36" t="s">
        <v>33</v>
      </c>
      <c r="C169" s="37" t="str">
        <f>+IF(Dataset!C168&gt;='por encima del promedio - Prov'!$C$1,Dataset!C168,"no")</f>
        <v>no</v>
      </c>
      <c r="D169" s="37" t="str">
        <f>+IF(Dataset!D168&gt;=$D$1,Dataset!D168,"no")</f>
        <v>no</v>
      </c>
      <c r="E169" s="37" t="str">
        <f>+IF(Dataset!E168&gt;=$E$1,Dataset!E168,"no")</f>
        <v>no</v>
      </c>
      <c r="F169" s="37" t="str">
        <f>+IF(Dataset!F168&gt;=$F$1,Dataset!F168,"no")</f>
        <v>no</v>
      </c>
      <c r="G169" s="37" t="str">
        <f>+IF(Dataset!G168&gt;=$G$1,Dataset!G168,"no")</f>
        <v>no</v>
      </c>
      <c r="H169" s="38">
        <f>+IF(Dataset!H168&gt;=$H$1,Dataset!H168,"no")</f>
        <v>22255</v>
      </c>
      <c r="I169" s="38" t="str">
        <f>+IF(Dataset!I168&gt;=$I$1,Dataset!I168,"no")</f>
        <v>no</v>
      </c>
      <c r="J169" s="38" t="str">
        <f>+IF(Dataset!J168&gt;=$J$1,Dataset!J168,"no")</f>
        <v>no</v>
      </c>
      <c r="K169" s="38" t="str">
        <f>+IF(Dataset!K168&gt;=$K$1,Dataset!K168,"no")</f>
        <v>no</v>
      </c>
      <c r="L169" s="38" t="str">
        <f>+IF(Dataset!L168&gt;=$L$1,Dataset!L168,"no")</f>
        <v>no</v>
      </c>
      <c r="M169" s="38" t="str">
        <f>+IF(Dataset!M168&gt;=$M$1,Dataset!M168,"no")</f>
        <v>-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37">
        <v>2014.0</v>
      </c>
      <c r="B170" s="36" t="s">
        <v>39</v>
      </c>
      <c r="C170" s="37" t="str">
        <f>+IF(Dataset!C169&gt;='por encima del promedio - Prov'!$C$1,Dataset!C169,"no")</f>
        <v>no</v>
      </c>
      <c r="D170" s="37" t="str">
        <f>+IF(Dataset!D169&gt;=$D$1,Dataset!D169,"no")</f>
        <v>no</v>
      </c>
      <c r="E170" s="37" t="str">
        <f>+IF(Dataset!E169&gt;=$E$1,Dataset!E169,"no")</f>
        <v>no</v>
      </c>
      <c r="F170" s="37" t="str">
        <f>+IF(Dataset!F169&gt;=$F$1,Dataset!F169,"no")</f>
        <v>no</v>
      </c>
      <c r="G170" s="37" t="str">
        <f>+IF(Dataset!G169&gt;=$G$1,Dataset!G169,"no")</f>
        <v>no</v>
      </c>
      <c r="H170" s="38">
        <f>+IF(Dataset!H169&gt;=$H$1,Dataset!H169,"no")</f>
        <v>21447.4</v>
      </c>
      <c r="I170" s="38" t="str">
        <f>+IF(Dataset!I169&gt;=$I$1,Dataset!I169,"no")</f>
        <v>no</v>
      </c>
      <c r="J170" s="38" t="str">
        <f>+IF(Dataset!J169&gt;=$J$1,Dataset!J169,"no")</f>
        <v>-</v>
      </c>
      <c r="K170" s="38" t="str">
        <f>+IF(Dataset!K169&gt;=$K$1,Dataset!K169,"no")</f>
        <v>no</v>
      </c>
      <c r="L170" s="38" t="str">
        <f>+IF(Dataset!L169&gt;=$L$1,Dataset!L169,"no")</f>
        <v>no</v>
      </c>
      <c r="M170" s="38" t="str">
        <f>+IF(Dataset!M169&gt;=$M$1,Dataset!M169,"no")</f>
        <v>-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37">
        <v>2000.0</v>
      </c>
      <c r="B171" s="36" t="s">
        <v>28</v>
      </c>
      <c r="C171" s="37" t="str">
        <f>+IF(Dataset!C170&gt;='por encima del promedio - Prov'!$C$1,Dataset!C170,"no")</f>
        <v>no</v>
      </c>
      <c r="D171" s="37" t="str">
        <f>+IF(Dataset!D170&gt;=$D$1,Dataset!D170,"no")</f>
        <v>no</v>
      </c>
      <c r="E171" s="37" t="str">
        <f>+IF(Dataset!E170&gt;=$E$1,Dataset!E170,"no")</f>
        <v>no</v>
      </c>
      <c r="F171" s="37" t="str">
        <f>+IF(Dataset!F170&gt;=$F$1,Dataset!F170,"no")</f>
        <v> </v>
      </c>
      <c r="G171" s="37" t="str">
        <f>+IF(Dataset!G170&gt;=$G$1,Dataset!G170,"no")</f>
        <v> </v>
      </c>
      <c r="H171" s="38">
        <f>+IF(Dataset!H170&gt;=$H$1,Dataset!H170,"no")</f>
        <v>21381</v>
      </c>
      <c r="I171" s="38" t="str">
        <f>+IF(Dataset!I170&gt;=$I$1,Dataset!I170,"no")</f>
        <v>-</v>
      </c>
      <c r="J171" s="38" t="str">
        <f>+IF(Dataset!J170&gt;=$J$1,Dataset!J170,"no")</f>
        <v>no</v>
      </c>
      <c r="K171" s="38" t="str">
        <f>+IF(Dataset!K170&gt;=$K$1,Dataset!K170,"no")</f>
        <v>no</v>
      </c>
      <c r="L171" s="38" t="str">
        <f>+IF(Dataset!L170&gt;=$L$1,Dataset!L170,"no")</f>
        <v>no</v>
      </c>
      <c r="M171" s="38" t="str">
        <f>+IF(Dataset!M170&gt;=$M$1,Dataset!M170,"no")</f>
        <v>-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37">
        <v>2018.0</v>
      </c>
      <c r="B172" s="36" t="s">
        <v>28</v>
      </c>
      <c r="C172" s="37" t="str">
        <f>+IF(Dataset!C171&gt;='por encima del promedio - Prov'!$C$1,Dataset!C171,"no")</f>
        <v>no</v>
      </c>
      <c r="D172" s="37" t="str">
        <f>+IF(Dataset!D171&gt;=$D$1,Dataset!D171,"no")</f>
        <v> </v>
      </c>
      <c r="E172" s="37" t="str">
        <f>+IF(Dataset!E171&gt;=$E$1,Dataset!E171,"no")</f>
        <v> </v>
      </c>
      <c r="F172" s="37" t="str">
        <f>+IF(Dataset!F171&gt;=$F$1,Dataset!F171,"no")</f>
        <v> </v>
      </c>
      <c r="G172" s="37" t="str">
        <f>+IF(Dataset!G171&gt;=$G$1,Dataset!G171,"no")</f>
        <v>no</v>
      </c>
      <c r="H172" s="38">
        <f>+IF(Dataset!H171&gt;=$H$1,Dataset!H171,"no")</f>
        <v>21012</v>
      </c>
      <c r="I172" s="38" t="str">
        <f>+IF(Dataset!I171&gt;=$I$1,Dataset!I171,"no")</f>
        <v>no</v>
      </c>
      <c r="J172" s="38" t="str">
        <f>+IF(Dataset!J171&gt;=$J$1,Dataset!J171,"no")</f>
        <v>-</v>
      </c>
      <c r="K172" s="38" t="str">
        <f>+IF(Dataset!K171&gt;=$K$1,Dataset!K171,"no")</f>
        <v>-</v>
      </c>
      <c r="L172" s="38" t="str">
        <f>+IF(Dataset!L171&gt;=$L$1,Dataset!L171,"no")</f>
        <v>no</v>
      </c>
      <c r="M172" s="38" t="str">
        <f>+IF(Dataset!M171&gt;=$M$1,Dataset!M171,"no")</f>
        <v>-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37">
        <v>1999.0</v>
      </c>
      <c r="B173" s="36" t="s">
        <v>17</v>
      </c>
      <c r="C173" s="37" t="str">
        <f>+IF(Dataset!C172&gt;='por encima del promedio - Prov'!$C$1,Dataset!C172,"no")</f>
        <v>no</v>
      </c>
      <c r="D173" s="37" t="str">
        <f>+IF(Dataset!D172&gt;=$D$1,Dataset!D172,"no")</f>
        <v>no</v>
      </c>
      <c r="E173" s="37" t="str">
        <f>+IF(Dataset!E172&gt;=$E$1,Dataset!E172,"no")</f>
        <v>no</v>
      </c>
      <c r="F173" s="37" t="str">
        <f>+IF(Dataset!F172&gt;=$F$1,Dataset!F172,"no")</f>
        <v> </v>
      </c>
      <c r="G173" s="37" t="str">
        <f>+IF(Dataset!G172&gt;=$G$1,Dataset!G172,"no")</f>
        <v>no</v>
      </c>
      <c r="H173" s="38">
        <f>+IF(Dataset!H172&gt;=$H$1,Dataset!H172,"no")</f>
        <v>20935.97</v>
      </c>
      <c r="I173" s="38" t="str">
        <f>+IF(Dataset!I172&gt;=$I$1,Dataset!I172,"no")</f>
        <v>no</v>
      </c>
      <c r="J173" s="38" t="str">
        <f>+IF(Dataset!J172&gt;=$J$1,Dataset!J172,"no")</f>
        <v>-</v>
      </c>
      <c r="K173" s="38" t="str">
        <f>+IF(Dataset!K172&gt;=$K$1,Dataset!K172,"no")</f>
        <v>no</v>
      </c>
      <c r="L173" s="38" t="str">
        <f>+IF(Dataset!L172&gt;=$L$1,Dataset!L172,"no")</f>
        <v>no</v>
      </c>
      <c r="M173" s="38" t="str">
        <f>+IF(Dataset!M172&gt;=$M$1,Dataset!M172,"no")</f>
        <v>-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37">
        <v>1998.0</v>
      </c>
      <c r="B174" s="36" t="s">
        <v>33</v>
      </c>
      <c r="C174" s="37" t="str">
        <f>+IF(Dataset!C173&gt;='por encima del promedio - Prov'!$C$1,Dataset!C173,"no")</f>
        <v>no</v>
      </c>
      <c r="D174" s="37" t="str">
        <f>+IF(Dataset!D173&gt;=$D$1,Dataset!D173,"no")</f>
        <v> </v>
      </c>
      <c r="E174" s="37" t="str">
        <f>+IF(Dataset!E173&gt;=$E$1,Dataset!E173,"no")</f>
        <v>no</v>
      </c>
      <c r="F174" s="37" t="str">
        <f>+IF(Dataset!F173&gt;=$F$1,Dataset!F173,"no")</f>
        <v> </v>
      </c>
      <c r="G174" s="37" t="str">
        <f>+IF(Dataset!G173&gt;=$G$1,Dataset!G173,"no")</f>
        <v> </v>
      </c>
      <c r="H174" s="38">
        <f>+IF(Dataset!H173&gt;=$H$1,Dataset!H173,"no")</f>
        <v>20832</v>
      </c>
      <c r="I174" s="38" t="str">
        <f>+IF(Dataset!I173&gt;=$I$1,Dataset!I173,"no")</f>
        <v>no</v>
      </c>
      <c r="J174" s="38" t="str">
        <f>+IF(Dataset!J173&gt;=$J$1,Dataset!J173,"no")</f>
        <v>-</v>
      </c>
      <c r="K174" s="38" t="str">
        <f>+IF(Dataset!K173&gt;=$K$1,Dataset!K173,"no")</f>
        <v>-</v>
      </c>
      <c r="L174" s="38" t="str">
        <f>+IF(Dataset!L173&gt;=$L$1,Dataset!L173,"no")</f>
        <v>no</v>
      </c>
      <c r="M174" s="38" t="str">
        <f>+IF(Dataset!M173&gt;=$M$1,Dataset!M173,"no")</f>
        <v>-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37">
        <v>2003.0</v>
      </c>
      <c r="B175" s="36" t="s">
        <v>23</v>
      </c>
      <c r="C175" s="37" t="str">
        <f>+IF(Dataset!C174&gt;='por encima del promedio - Prov'!$C$1,Dataset!C174,"no")</f>
        <v>no</v>
      </c>
      <c r="D175" s="37" t="str">
        <f>+IF(Dataset!D174&gt;=$D$1,Dataset!D174,"no")</f>
        <v> </v>
      </c>
      <c r="E175" s="37" t="str">
        <f>+IF(Dataset!E174&gt;=$E$1,Dataset!E174,"no")</f>
        <v> </v>
      </c>
      <c r="F175" s="37" t="str">
        <f>+IF(Dataset!F174&gt;=$F$1,Dataset!F174,"no")</f>
        <v> </v>
      </c>
      <c r="G175" s="37" t="str">
        <f>+IF(Dataset!G174&gt;=$G$1,Dataset!G174,"no")</f>
        <v>no</v>
      </c>
      <c r="H175" s="38">
        <f>+IF(Dataset!H174&gt;=$H$1,Dataset!H174,"no")</f>
        <v>20826.31</v>
      </c>
      <c r="I175" s="38" t="str">
        <f>+IF(Dataset!I174&gt;=$I$1,Dataset!I174,"no")</f>
        <v>no</v>
      </c>
      <c r="J175" s="38" t="str">
        <f>+IF(Dataset!J174&gt;=$J$1,Dataset!J174,"no")</f>
        <v>no</v>
      </c>
      <c r="K175" s="38" t="str">
        <f>+IF(Dataset!K174&gt;=$K$1,Dataset!K174,"no")</f>
        <v>no</v>
      </c>
      <c r="L175" s="38" t="str">
        <f>+IF(Dataset!L174&gt;=$L$1,Dataset!L174,"no")</f>
        <v>no</v>
      </c>
      <c r="M175" s="38" t="str">
        <f>+IF(Dataset!M174&gt;=$M$1,Dataset!M174,"no")</f>
        <v>-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37">
        <v>2017.0</v>
      </c>
      <c r="B176" s="36" t="s">
        <v>13</v>
      </c>
      <c r="C176" s="37" t="str">
        <f>+IF(Dataset!C175&gt;='por encima del promedio - Prov'!$C$1,Dataset!C175,"no")</f>
        <v>no</v>
      </c>
      <c r="D176" s="37" t="str">
        <f>+IF(Dataset!D175&gt;=$D$1,Dataset!D175,"no")</f>
        <v> </v>
      </c>
      <c r="E176" s="37" t="str">
        <f>+IF(Dataset!E175&gt;=$E$1,Dataset!E175,"no")</f>
        <v> </v>
      </c>
      <c r="F176" s="37" t="str">
        <f>+IF(Dataset!F175&gt;=$F$1,Dataset!F175,"no")</f>
        <v> </v>
      </c>
      <c r="G176" s="37" t="str">
        <f>+IF(Dataset!G175&gt;=$G$1,Dataset!G175,"no")</f>
        <v>no</v>
      </c>
      <c r="H176" s="38">
        <f>+IF(Dataset!H175&gt;=$H$1,Dataset!H175,"no")</f>
        <v>20600</v>
      </c>
      <c r="I176" s="38" t="str">
        <f>+IF(Dataset!I175&gt;=$I$1,Dataset!I175,"no")</f>
        <v>no</v>
      </c>
      <c r="J176" s="38" t="str">
        <f>+IF(Dataset!J175&gt;=$J$1,Dataset!J175,"no")</f>
        <v>-</v>
      </c>
      <c r="K176" s="38" t="str">
        <f>+IF(Dataset!K175&gt;=$K$1,Dataset!K175,"no")</f>
        <v>-</v>
      </c>
      <c r="L176" s="38" t="str">
        <f>+IF(Dataset!L175&gt;=$L$1,Dataset!L175,"no")</f>
        <v>-</v>
      </c>
      <c r="M176" s="38" t="str">
        <f>+IF(Dataset!M175&gt;=$M$1,Dataset!M175,"no")</f>
        <v>-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37">
        <v>1993.0</v>
      </c>
      <c r="B177" s="36" t="s">
        <v>25</v>
      </c>
      <c r="C177" s="37" t="str">
        <f>+IF(Dataset!C176&gt;='por encima del promedio - Prov'!$C$1,Dataset!C176,"no")</f>
        <v>no</v>
      </c>
      <c r="D177" s="37" t="str">
        <f>+IF(Dataset!D176&gt;=$D$1,Dataset!D176,"no")</f>
        <v> </v>
      </c>
      <c r="E177" s="37" t="str">
        <f>+IF(Dataset!E176&gt;=$E$1,Dataset!E176,"no")</f>
        <v> </v>
      </c>
      <c r="F177" s="37" t="str">
        <f>+IF(Dataset!F176&gt;=$F$1,Dataset!F176,"no")</f>
        <v> </v>
      </c>
      <c r="G177" s="37" t="str">
        <f>+IF(Dataset!G176&gt;=$G$1,Dataset!G176,"no")</f>
        <v>no</v>
      </c>
      <c r="H177" s="38">
        <f>+IF(Dataset!H176&gt;=$H$1,Dataset!H176,"no")</f>
        <v>20564.49</v>
      </c>
      <c r="I177" s="38" t="str">
        <f>+IF(Dataset!I176&gt;=$I$1,Dataset!I176,"no")</f>
        <v>no</v>
      </c>
      <c r="J177" s="38" t="str">
        <f>+IF(Dataset!J176&gt;=$J$1,Dataset!J176,"no")</f>
        <v>no</v>
      </c>
      <c r="K177" s="38" t="str">
        <f>+IF(Dataset!K176&gt;=$K$1,Dataset!K176,"no")</f>
        <v>no</v>
      </c>
      <c r="L177" s="38" t="str">
        <f>+IF(Dataset!L176&gt;=$L$1,Dataset!L176,"no")</f>
        <v>no</v>
      </c>
      <c r="M177" s="38" t="str">
        <f>+IF(Dataset!M176&gt;=$M$1,Dataset!M176,"no")</f>
        <v>-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37">
        <v>2011.0</v>
      </c>
      <c r="B178" s="36" t="s">
        <v>28</v>
      </c>
      <c r="C178" s="37" t="str">
        <f>+IF(Dataset!C177&gt;='por encima del promedio - Prov'!$C$1,Dataset!C177,"no")</f>
        <v>no</v>
      </c>
      <c r="D178" s="37" t="str">
        <f>+IF(Dataset!D177&gt;=$D$1,Dataset!D177,"no")</f>
        <v>no</v>
      </c>
      <c r="E178" s="37" t="str">
        <f>+IF(Dataset!E177&gt;=$E$1,Dataset!E177,"no")</f>
        <v>no</v>
      </c>
      <c r="F178" s="37" t="str">
        <f>+IF(Dataset!F177&gt;=$F$1,Dataset!F177,"no")</f>
        <v> </v>
      </c>
      <c r="G178" s="37" t="str">
        <f>+IF(Dataset!G177&gt;=$G$1,Dataset!G177,"no")</f>
        <v>no</v>
      </c>
      <c r="H178" s="38">
        <f>+IF(Dataset!H177&gt;=$H$1,Dataset!H177,"no")</f>
        <v>20504</v>
      </c>
      <c r="I178" s="38" t="str">
        <f>+IF(Dataset!I177&gt;=$I$1,Dataset!I177,"no")</f>
        <v>no</v>
      </c>
      <c r="J178" s="38" t="str">
        <f>+IF(Dataset!J177&gt;=$J$1,Dataset!J177,"no")</f>
        <v>no</v>
      </c>
      <c r="K178" s="38" t="str">
        <f>+IF(Dataset!K177&gt;=$K$1,Dataset!K177,"no")</f>
        <v>no</v>
      </c>
      <c r="L178" s="38" t="str">
        <f>+IF(Dataset!L177&gt;=$L$1,Dataset!L177,"no")</f>
        <v>no</v>
      </c>
      <c r="M178" s="38" t="str">
        <f>+IF(Dataset!M177&gt;=$M$1,Dataset!M177,"no")</f>
        <v>-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37">
        <v>2005.0</v>
      </c>
      <c r="B179" s="36" t="s">
        <v>34</v>
      </c>
      <c r="C179" s="37" t="str">
        <f>+IF(Dataset!C178&gt;='por encima del promedio - Prov'!$C$1,Dataset!C178,"no")</f>
        <v>no</v>
      </c>
      <c r="D179" s="37" t="str">
        <f>+IF(Dataset!D178&gt;=$D$1,Dataset!D178,"no")</f>
        <v>no</v>
      </c>
      <c r="E179" s="37" t="str">
        <f>+IF(Dataset!E178&gt;=$E$1,Dataset!E178,"no")</f>
        <v>no</v>
      </c>
      <c r="F179" s="37" t="str">
        <f>+IF(Dataset!F178&gt;=$F$1,Dataset!F178,"no")</f>
        <v>no</v>
      </c>
      <c r="G179" s="37" t="str">
        <f>+IF(Dataset!G178&gt;=$G$1,Dataset!G178,"no")</f>
        <v>no</v>
      </c>
      <c r="H179" s="38">
        <f>+IF(Dataset!H178&gt;=$H$1,Dataset!H178,"no")</f>
        <v>20499.02</v>
      </c>
      <c r="I179" s="38" t="str">
        <f>+IF(Dataset!I178&gt;=$I$1,Dataset!I178,"no")</f>
        <v>no</v>
      </c>
      <c r="J179" s="38">
        <f>+IF(Dataset!J178&gt;=$J$1,Dataset!J178,"no")</f>
        <v>11000</v>
      </c>
      <c r="K179" s="38" t="str">
        <f>+IF(Dataset!K178&gt;=$K$1,Dataset!K178,"no")</f>
        <v>no</v>
      </c>
      <c r="L179" s="38" t="str">
        <f>+IF(Dataset!L178&gt;=$L$1,Dataset!L178,"no")</f>
        <v>no</v>
      </c>
      <c r="M179" s="38" t="str">
        <f>+IF(Dataset!M178&gt;=$M$1,Dataset!M178,"no")</f>
        <v>-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37">
        <v>1998.0</v>
      </c>
      <c r="B180" s="36" t="s">
        <v>13</v>
      </c>
      <c r="C180" s="37" t="str">
        <f>+IF(Dataset!C179&gt;='por encima del promedio - Prov'!$C$1,Dataset!C179,"no")</f>
        <v>no</v>
      </c>
      <c r="D180" s="37" t="str">
        <f>+IF(Dataset!D179&gt;=$D$1,Dataset!D179,"no")</f>
        <v>no</v>
      </c>
      <c r="E180" s="37" t="str">
        <f>+IF(Dataset!E179&gt;=$E$1,Dataset!E179,"no")</f>
        <v> </v>
      </c>
      <c r="F180" s="37" t="str">
        <f>+IF(Dataset!F179&gt;=$F$1,Dataset!F179,"no")</f>
        <v>no</v>
      </c>
      <c r="G180" s="37" t="str">
        <f>+IF(Dataset!G179&gt;=$G$1,Dataset!G179,"no")</f>
        <v> </v>
      </c>
      <c r="H180" s="38">
        <f>+IF(Dataset!H179&gt;=$H$1,Dataset!H179,"no")</f>
        <v>20354.12</v>
      </c>
      <c r="I180" s="38" t="str">
        <f>+IF(Dataset!I179&gt;=$I$1,Dataset!I179,"no")</f>
        <v>no</v>
      </c>
      <c r="J180" s="38" t="str">
        <f>+IF(Dataset!J179&gt;=$J$1,Dataset!J179,"no")</f>
        <v>no</v>
      </c>
      <c r="K180" s="38" t="str">
        <f>+IF(Dataset!K179&gt;=$K$1,Dataset!K179,"no")</f>
        <v>-</v>
      </c>
      <c r="L180" s="38" t="str">
        <f>+IF(Dataset!L179&gt;=$L$1,Dataset!L179,"no")</f>
        <v>no</v>
      </c>
      <c r="M180" s="38" t="str">
        <f>+IF(Dataset!M179&gt;=$M$1,Dataset!M179,"no")</f>
        <v>-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37">
        <v>2016.0</v>
      </c>
      <c r="B181" s="36" t="s">
        <v>35</v>
      </c>
      <c r="C181" s="37">
        <f>+IF(Dataset!C180&gt;='por encima del promedio - Prov'!$C$1,Dataset!C180,"no")</f>
        <v>1833</v>
      </c>
      <c r="D181" s="37" t="str">
        <f>+IF(Dataset!D180&gt;=$D$1,Dataset!D180,"no")</f>
        <v>no</v>
      </c>
      <c r="E181" s="37">
        <f>+IF(Dataset!E180&gt;=$E$1,Dataset!E180,"no")</f>
        <v>1528</v>
      </c>
      <c r="F181" s="37" t="str">
        <f>+IF(Dataset!F180&gt;=$F$1,Dataset!F180,"no")</f>
        <v>no</v>
      </c>
      <c r="G181" s="37" t="str">
        <f>+IF(Dataset!G180&gt;=$G$1,Dataset!G180,"no")</f>
        <v>no</v>
      </c>
      <c r="H181" s="38">
        <f>+IF(Dataset!H180&gt;=$H$1,Dataset!H180,"no")</f>
        <v>20348.51</v>
      </c>
      <c r="I181" s="38" t="str">
        <f>+IF(Dataset!I180&gt;=$I$1,Dataset!I180,"no")</f>
        <v>no</v>
      </c>
      <c r="J181" s="38" t="str">
        <f>+IF(Dataset!J180&gt;=$J$1,Dataset!J180,"no")</f>
        <v>no</v>
      </c>
      <c r="K181" s="38" t="str">
        <f>+IF(Dataset!K180&gt;=$K$1,Dataset!K180,"no")</f>
        <v>no</v>
      </c>
      <c r="L181" s="38" t="str">
        <f>+IF(Dataset!L180&gt;=$L$1,Dataset!L180,"no")</f>
        <v>no</v>
      </c>
      <c r="M181" s="38" t="str">
        <f>+IF(Dataset!M180&gt;=$M$1,Dataset!M180,"no")</f>
        <v>-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37">
        <v>2010.0</v>
      </c>
      <c r="B182" s="36" t="s">
        <v>32</v>
      </c>
      <c r="C182" s="37">
        <f>+IF(Dataset!C181&gt;='por encima del promedio - Prov'!$C$1,Dataset!C181,"no")</f>
        <v>704</v>
      </c>
      <c r="D182" s="37" t="str">
        <f>+IF(Dataset!D181&gt;=$D$1,Dataset!D181,"no")</f>
        <v>no</v>
      </c>
      <c r="E182" s="37" t="str">
        <f>+IF(Dataset!E181&gt;=$E$1,Dataset!E181,"no")</f>
        <v>no</v>
      </c>
      <c r="F182" s="37" t="str">
        <f>+IF(Dataset!F181&gt;=$F$1,Dataset!F181,"no")</f>
        <v> </v>
      </c>
      <c r="G182" s="37">
        <f>+IF(Dataset!G181&gt;=$G$1,Dataset!G181,"no")</f>
        <v>217</v>
      </c>
      <c r="H182" s="38">
        <f>+IF(Dataset!H181&gt;=$H$1,Dataset!H181,"no")</f>
        <v>20236.5</v>
      </c>
      <c r="I182" s="38" t="str">
        <f>+IF(Dataset!I181&gt;=$I$1,Dataset!I181,"no")</f>
        <v>no</v>
      </c>
      <c r="J182" s="38">
        <f>+IF(Dataset!J181&gt;=$J$1,Dataset!J181,"no")</f>
        <v>9710</v>
      </c>
      <c r="K182" s="38" t="str">
        <f>+IF(Dataset!K181&gt;=$K$1,Dataset!K181,"no")</f>
        <v>-</v>
      </c>
      <c r="L182" s="38" t="str">
        <f>+IF(Dataset!L181&gt;=$L$1,Dataset!L181,"no")</f>
        <v>no</v>
      </c>
      <c r="M182" s="38" t="str">
        <f>+IF(Dataset!M181&gt;=$M$1,Dataset!M181,"no")</f>
        <v>-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37">
        <v>2007.0</v>
      </c>
      <c r="B183" s="36" t="s">
        <v>36</v>
      </c>
      <c r="C183" s="37" t="str">
        <f>+IF(Dataset!C182&gt;='por encima del promedio - Prov'!$C$1,Dataset!C182,"no")</f>
        <v>no</v>
      </c>
      <c r="D183" s="37" t="str">
        <f>+IF(Dataset!D182&gt;=$D$1,Dataset!D182,"no")</f>
        <v>no</v>
      </c>
      <c r="E183" s="37" t="str">
        <f>+IF(Dataset!E182&gt;=$E$1,Dataset!E182,"no")</f>
        <v>no</v>
      </c>
      <c r="F183" s="37" t="str">
        <f>+IF(Dataset!F182&gt;=$F$1,Dataset!F182,"no")</f>
        <v>no</v>
      </c>
      <c r="G183" s="37" t="str">
        <f>+IF(Dataset!G182&gt;=$G$1,Dataset!G182,"no")</f>
        <v>no</v>
      </c>
      <c r="H183" s="38">
        <f>+IF(Dataset!H182&gt;=$H$1,Dataset!H182,"no")</f>
        <v>20136</v>
      </c>
      <c r="I183" s="38" t="str">
        <f>+IF(Dataset!I182&gt;=$I$1,Dataset!I182,"no")</f>
        <v>no</v>
      </c>
      <c r="J183" s="38" t="str">
        <f>+IF(Dataset!J182&gt;=$J$1,Dataset!J182,"no")</f>
        <v>no</v>
      </c>
      <c r="K183" s="38" t="str">
        <f>+IF(Dataset!K182&gt;=$K$1,Dataset!K182,"no")</f>
        <v>no</v>
      </c>
      <c r="L183" s="38" t="str">
        <f>+IF(Dataset!L182&gt;=$L$1,Dataset!L182,"no")</f>
        <v>no</v>
      </c>
      <c r="M183" s="38" t="str">
        <f>+IF(Dataset!M182&gt;=$M$1,Dataset!M182,"no")</f>
        <v>-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37">
        <v>2018.0</v>
      </c>
      <c r="B184" s="36" t="s">
        <v>31</v>
      </c>
      <c r="C184" s="37" t="str">
        <f>+IF(Dataset!C183&gt;='por encima del promedio - Prov'!$C$1,Dataset!C183,"no")</f>
        <v>no</v>
      </c>
      <c r="D184" s="37" t="str">
        <f>+IF(Dataset!D183&gt;=$D$1,Dataset!D183,"no")</f>
        <v> </v>
      </c>
      <c r="E184" s="37" t="str">
        <f>+IF(Dataset!E183&gt;=$E$1,Dataset!E183,"no")</f>
        <v>no</v>
      </c>
      <c r="F184" s="37" t="str">
        <f>+IF(Dataset!F183&gt;=$F$1,Dataset!F183,"no")</f>
        <v>no</v>
      </c>
      <c r="G184" s="37" t="str">
        <f>+IF(Dataset!G183&gt;=$G$1,Dataset!G183,"no")</f>
        <v>no</v>
      </c>
      <c r="H184" s="38">
        <f>+IF(Dataset!H183&gt;=$H$1,Dataset!H183,"no")</f>
        <v>19788.35</v>
      </c>
      <c r="I184" s="38" t="str">
        <f>+IF(Dataset!I183&gt;=$I$1,Dataset!I183,"no")</f>
        <v>no</v>
      </c>
      <c r="J184" s="38" t="str">
        <f>+IF(Dataset!J183&gt;=$J$1,Dataset!J183,"no")</f>
        <v>no</v>
      </c>
      <c r="K184" s="38" t="str">
        <f>+IF(Dataset!K183&gt;=$K$1,Dataset!K183,"no")</f>
        <v>no</v>
      </c>
      <c r="L184" s="38" t="str">
        <f>+IF(Dataset!L183&gt;=$L$1,Dataset!L183,"no")</f>
        <v>no</v>
      </c>
      <c r="M184" s="38" t="str">
        <f>+IF(Dataset!M183&gt;=$M$1,Dataset!M183,"no")</f>
        <v>-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37">
        <v>2016.0</v>
      </c>
      <c r="B185" s="36" t="s">
        <v>39</v>
      </c>
      <c r="C185" s="37" t="str">
        <f>+IF(Dataset!C184&gt;='por encima del promedio - Prov'!$C$1,Dataset!C184,"no")</f>
        <v>no</v>
      </c>
      <c r="D185" s="37" t="str">
        <f>+IF(Dataset!D184&gt;=$D$1,Dataset!D184,"no")</f>
        <v>no</v>
      </c>
      <c r="E185" s="37" t="str">
        <f>+IF(Dataset!E184&gt;=$E$1,Dataset!E184,"no")</f>
        <v>no</v>
      </c>
      <c r="F185" s="37" t="str">
        <f>+IF(Dataset!F184&gt;=$F$1,Dataset!F184,"no")</f>
        <v>no</v>
      </c>
      <c r="G185" s="37" t="str">
        <f>+IF(Dataset!G184&gt;=$G$1,Dataset!G184,"no")</f>
        <v>no</v>
      </c>
      <c r="H185" s="38">
        <f>+IF(Dataset!H184&gt;=$H$1,Dataset!H184,"no")</f>
        <v>19783.59</v>
      </c>
      <c r="I185" s="38" t="str">
        <f>+IF(Dataset!I184&gt;=$I$1,Dataset!I184,"no")</f>
        <v>no</v>
      </c>
      <c r="J185" s="38" t="str">
        <f>+IF(Dataset!J184&gt;=$J$1,Dataset!J184,"no")</f>
        <v>no</v>
      </c>
      <c r="K185" s="38" t="str">
        <f>+IF(Dataset!K184&gt;=$K$1,Dataset!K184,"no")</f>
        <v>no</v>
      </c>
      <c r="L185" s="38" t="str">
        <f>+IF(Dataset!L184&gt;=$L$1,Dataset!L184,"no")</f>
        <v>no</v>
      </c>
      <c r="M185" s="38" t="str">
        <f>+IF(Dataset!M184&gt;=$M$1,Dataset!M184,"no")</f>
        <v>-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37">
        <v>2004.0</v>
      </c>
      <c r="B186" s="36" t="s">
        <v>33</v>
      </c>
      <c r="C186" s="37">
        <f>+IF(Dataset!C185&gt;='por encima del promedio - Prov'!$C$1,Dataset!C185,"no")</f>
        <v>5345</v>
      </c>
      <c r="D186" s="37" t="str">
        <f>+IF(Dataset!D185&gt;=$D$1,Dataset!D185,"no")</f>
        <v>no</v>
      </c>
      <c r="E186" s="37" t="str">
        <f>+IF(Dataset!E185&gt;=$E$1,Dataset!E185,"no")</f>
        <v>no</v>
      </c>
      <c r="F186" s="37">
        <f>+IF(Dataset!F185&gt;=$F$1,Dataset!F185,"no")</f>
        <v>249</v>
      </c>
      <c r="G186" s="37">
        <f>+IF(Dataset!G185&gt;=$G$1,Dataset!G185,"no")</f>
        <v>4300</v>
      </c>
      <c r="H186" s="38">
        <f>+IF(Dataset!H185&gt;=$H$1,Dataset!H185,"no")</f>
        <v>19106.48</v>
      </c>
      <c r="I186" s="38" t="str">
        <f>+IF(Dataset!I185&gt;=$I$1,Dataset!I185,"no")</f>
        <v>no</v>
      </c>
      <c r="J186" s="38">
        <f>+IF(Dataset!J185&gt;=$J$1,Dataset!J185,"no")</f>
        <v>1553.07</v>
      </c>
      <c r="K186" s="38" t="str">
        <f>+IF(Dataset!K185&gt;=$K$1,Dataset!K185,"no")</f>
        <v>no</v>
      </c>
      <c r="L186" s="38" t="str">
        <f>+IF(Dataset!L185&gt;=$L$1,Dataset!L185,"no")</f>
        <v>no</v>
      </c>
      <c r="M186" s="38" t="str">
        <f>+IF(Dataset!M185&gt;=$M$1,Dataset!M185,"no")</f>
        <v>-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37">
        <v>1995.0</v>
      </c>
      <c r="B187" s="36" t="s">
        <v>19</v>
      </c>
      <c r="C187" s="37" t="str">
        <f>+IF(Dataset!C186&gt;='por encima del promedio - Prov'!$C$1,Dataset!C186,"no")</f>
        <v>no</v>
      </c>
      <c r="D187" s="37" t="str">
        <f>+IF(Dataset!D186&gt;=$D$1,Dataset!D186,"no")</f>
        <v>no</v>
      </c>
      <c r="E187" s="37" t="str">
        <f>+IF(Dataset!E186&gt;=$E$1,Dataset!E186,"no")</f>
        <v> </v>
      </c>
      <c r="F187" s="37" t="str">
        <f>+IF(Dataset!F186&gt;=$F$1,Dataset!F186,"no")</f>
        <v> </v>
      </c>
      <c r="G187" s="37" t="str">
        <f>+IF(Dataset!G186&gt;=$G$1,Dataset!G186,"no")</f>
        <v>no</v>
      </c>
      <c r="H187" s="38">
        <f>+IF(Dataset!H186&gt;=$H$1,Dataset!H186,"no")</f>
        <v>19097.75</v>
      </c>
      <c r="I187" s="38" t="str">
        <f>+IF(Dataset!I186&gt;=$I$1,Dataset!I186,"no")</f>
        <v>no</v>
      </c>
      <c r="J187" s="38" t="str">
        <f>+IF(Dataset!J186&gt;=$J$1,Dataset!J186,"no")</f>
        <v>no</v>
      </c>
      <c r="K187" s="38" t="str">
        <f>+IF(Dataset!K186&gt;=$K$1,Dataset!K186,"no")</f>
        <v>no</v>
      </c>
      <c r="L187" s="38" t="str">
        <f>+IF(Dataset!L186&gt;=$L$1,Dataset!L186,"no")</f>
        <v>no</v>
      </c>
      <c r="M187" s="38" t="str">
        <f>+IF(Dataset!M186&gt;=$M$1,Dataset!M186,"no")</f>
        <v>-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37">
        <v>2008.0</v>
      </c>
      <c r="B188" s="36" t="s">
        <v>36</v>
      </c>
      <c r="C188" s="37" t="str">
        <f>+IF(Dataset!C187&gt;='por encima del promedio - Prov'!$C$1,Dataset!C187,"no")</f>
        <v>no</v>
      </c>
      <c r="D188" s="37" t="str">
        <f>+IF(Dataset!D187&gt;=$D$1,Dataset!D187,"no")</f>
        <v>no</v>
      </c>
      <c r="E188" s="37" t="str">
        <f>+IF(Dataset!E187&gt;=$E$1,Dataset!E187,"no")</f>
        <v>no</v>
      </c>
      <c r="F188" s="37" t="str">
        <f>+IF(Dataset!F187&gt;=$F$1,Dataset!F187,"no")</f>
        <v> </v>
      </c>
      <c r="G188" s="37" t="str">
        <f>+IF(Dataset!G187&gt;=$G$1,Dataset!G187,"no")</f>
        <v> </v>
      </c>
      <c r="H188" s="38">
        <f>+IF(Dataset!H187&gt;=$H$1,Dataset!H187,"no")</f>
        <v>18600</v>
      </c>
      <c r="I188" s="38" t="str">
        <f>+IF(Dataset!I187&gt;=$I$1,Dataset!I187,"no")</f>
        <v>no</v>
      </c>
      <c r="J188" s="38" t="str">
        <f>+IF(Dataset!J187&gt;=$J$1,Dataset!J187,"no")</f>
        <v>-</v>
      </c>
      <c r="K188" s="38" t="str">
        <f>+IF(Dataset!K187&gt;=$K$1,Dataset!K187,"no")</f>
        <v>no</v>
      </c>
      <c r="L188" s="38" t="str">
        <f>+IF(Dataset!L187&gt;=$L$1,Dataset!L187,"no")</f>
        <v>no</v>
      </c>
      <c r="M188" s="38" t="str">
        <f>+IF(Dataset!M187&gt;=$M$1,Dataset!M187,"no")</f>
        <v>-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37">
        <v>2005.0</v>
      </c>
      <c r="B189" s="36" t="s">
        <v>38</v>
      </c>
      <c r="C189" s="37" t="str">
        <f>+IF(Dataset!C188&gt;='por encima del promedio - Prov'!$C$1,Dataset!C188,"no")</f>
        <v>no</v>
      </c>
      <c r="D189" s="37" t="str">
        <f>+IF(Dataset!D188&gt;=$D$1,Dataset!D188,"no")</f>
        <v>no</v>
      </c>
      <c r="E189" s="37" t="str">
        <f>+IF(Dataset!E188&gt;=$E$1,Dataset!E188,"no")</f>
        <v>no</v>
      </c>
      <c r="F189" s="37" t="str">
        <f>+IF(Dataset!F188&gt;=$F$1,Dataset!F188,"no")</f>
        <v>no</v>
      </c>
      <c r="G189" s="37" t="str">
        <f>+IF(Dataset!G188&gt;=$G$1,Dataset!G188,"no")</f>
        <v>no</v>
      </c>
      <c r="H189" s="38">
        <f>+IF(Dataset!H188&gt;=$H$1,Dataset!H188,"no")</f>
        <v>18391</v>
      </c>
      <c r="I189" s="38" t="str">
        <f>+IF(Dataset!I188&gt;=$I$1,Dataset!I188,"no")</f>
        <v>no</v>
      </c>
      <c r="J189" s="38" t="str">
        <f>+IF(Dataset!J188&gt;=$J$1,Dataset!J188,"no")</f>
        <v>no</v>
      </c>
      <c r="K189" s="38" t="str">
        <f>+IF(Dataset!K188&gt;=$K$1,Dataset!K188,"no")</f>
        <v>no</v>
      </c>
      <c r="L189" s="38" t="str">
        <f>+IF(Dataset!L188&gt;=$L$1,Dataset!L188,"no")</f>
        <v>no</v>
      </c>
      <c r="M189" s="38" t="str">
        <f>+IF(Dataset!M188&gt;=$M$1,Dataset!M188,"no")</f>
        <v>-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37">
        <v>1999.0</v>
      </c>
      <c r="B190" s="36" t="s">
        <v>30</v>
      </c>
      <c r="C190" s="37" t="str">
        <f>+IF(Dataset!C189&gt;='por encima del promedio - Prov'!$C$1,Dataset!C189,"no")</f>
        <v>no</v>
      </c>
      <c r="D190" s="37" t="str">
        <f>+IF(Dataset!D189&gt;=$D$1,Dataset!D189,"no")</f>
        <v>no</v>
      </c>
      <c r="E190" s="37" t="str">
        <f>+IF(Dataset!E189&gt;=$E$1,Dataset!E189,"no")</f>
        <v>no</v>
      </c>
      <c r="F190" s="37" t="str">
        <f>+IF(Dataset!F189&gt;=$F$1,Dataset!F189,"no")</f>
        <v>no</v>
      </c>
      <c r="G190" s="37" t="str">
        <f>+IF(Dataset!G189&gt;=$G$1,Dataset!G189,"no")</f>
        <v>no</v>
      </c>
      <c r="H190" s="38">
        <f>+IF(Dataset!H189&gt;=$H$1,Dataset!H189,"no")</f>
        <v>18231</v>
      </c>
      <c r="I190" s="38" t="str">
        <f>+IF(Dataset!I189&gt;=$I$1,Dataset!I189,"no")</f>
        <v>no</v>
      </c>
      <c r="J190" s="38" t="str">
        <f>+IF(Dataset!J189&gt;=$J$1,Dataset!J189,"no")</f>
        <v>-</v>
      </c>
      <c r="K190" s="38" t="str">
        <f>+IF(Dataset!K189&gt;=$K$1,Dataset!K189,"no")</f>
        <v>no</v>
      </c>
      <c r="L190" s="38" t="str">
        <f>+IF(Dataset!L189&gt;=$L$1,Dataset!L189,"no")</f>
        <v>no</v>
      </c>
      <c r="M190" s="38" t="str">
        <f>+IF(Dataset!M189&gt;=$M$1,Dataset!M189,"no")</f>
        <v>-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37">
        <v>2000.0</v>
      </c>
      <c r="B191" s="36" t="s">
        <v>26</v>
      </c>
      <c r="C191" s="37">
        <f>+IF(Dataset!C190&gt;='por encima del promedio - Prov'!$C$1,Dataset!C190,"no")</f>
        <v>1036</v>
      </c>
      <c r="D191" s="37" t="str">
        <f>+IF(Dataset!D190&gt;=$D$1,Dataset!D190,"no")</f>
        <v>no</v>
      </c>
      <c r="E191" s="37" t="str">
        <f>+IF(Dataset!E190&gt;=$E$1,Dataset!E190,"no")</f>
        <v>no</v>
      </c>
      <c r="F191" s="37" t="str">
        <f>+IF(Dataset!F190&gt;=$F$1,Dataset!F190,"no")</f>
        <v> </v>
      </c>
      <c r="G191" s="37">
        <f>+IF(Dataset!G190&gt;=$G$1,Dataset!G190,"no")</f>
        <v>693</v>
      </c>
      <c r="H191" s="38">
        <f>+IF(Dataset!H190&gt;=$H$1,Dataset!H190,"no")</f>
        <v>18146.14</v>
      </c>
      <c r="I191" s="38" t="str">
        <f>+IF(Dataset!I190&gt;=$I$1,Dataset!I190,"no")</f>
        <v>-</v>
      </c>
      <c r="J191" s="38" t="str">
        <f>+IF(Dataset!J190&gt;=$J$1,Dataset!J190,"no")</f>
        <v>no</v>
      </c>
      <c r="K191" s="38" t="str">
        <f>+IF(Dataset!K190&gt;=$K$1,Dataset!K190,"no")</f>
        <v>no</v>
      </c>
      <c r="L191" s="38" t="str">
        <f>+IF(Dataset!L190&gt;=$L$1,Dataset!L190,"no")</f>
        <v>no</v>
      </c>
      <c r="M191" s="38" t="str">
        <f>+IF(Dataset!M190&gt;=$M$1,Dataset!M190,"no")</f>
        <v>-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37">
        <v>2002.0</v>
      </c>
      <c r="B192" s="36" t="s">
        <v>24</v>
      </c>
      <c r="C192" s="37" t="str">
        <f>+IF(Dataset!C191&gt;='por encima del promedio - Prov'!$C$1,Dataset!C191,"no")</f>
        <v>no</v>
      </c>
      <c r="D192" s="37" t="str">
        <f>+IF(Dataset!D191&gt;=$D$1,Dataset!D191,"no")</f>
        <v>no</v>
      </c>
      <c r="E192" s="37" t="str">
        <f>+IF(Dataset!E191&gt;=$E$1,Dataset!E191,"no")</f>
        <v>no</v>
      </c>
      <c r="F192" s="37" t="str">
        <f>+IF(Dataset!F191&gt;=$F$1,Dataset!F191,"no")</f>
        <v>no</v>
      </c>
      <c r="G192" s="37" t="str">
        <f>+IF(Dataset!G191&gt;=$G$1,Dataset!G191,"no")</f>
        <v>no</v>
      </c>
      <c r="H192" s="38">
        <f>+IF(Dataset!H191&gt;=$H$1,Dataset!H191,"no")</f>
        <v>18050.26</v>
      </c>
      <c r="I192" s="38" t="str">
        <f>+IF(Dataset!I191&gt;=$I$1,Dataset!I191,"no")</f>
        <v>no</v>
      </c>
      <c r="J192" s="38" t="str">
        <f>+IF(Dataset!J191&gt;=$J$1,Dataset!J191,"no")</f>
        <v>no</v>
      </c>
      <c r="K192" s="38" t="str">
        <f>+IF(Dataset!K191&gt;=$K$1,Dataset!K191,"no")</f>
        <v>-</v>
      </c>
      <c r="L192" s="38" t="str">
        <f>+IF(Dataset!L191&gt;=$L$1,Dataset!L191,"no")</f>
        <v>no</v>
      </c>
      <c r="M192" s="38" t="str">
        <f>+IF(Dataset!M191&gt;=$M$1,Dataset!M191,"no")</f>
        <v>-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37">
        <v>2000.0</v>
      </c>
      <c r="B193" s="36" t="s">
        <v>19</v>
      </c>
      <c r="C193" s="37">
        <f>+IF(Dataset!C192&gt;='por encima del promedio - Prov'!$C$1,Dataset!C192,"no")</f>
        <v>3503</v>
      </c>
      <c r="D193" s="37" t="str">
        <f>+IF(Dataset!D192&gt;=$D$1,Dataset!D192,"no")</f>
        <v>no</v>
      </c>
      <c r="E193" s="37" t="str">
        <f>+IF(Dataset!E192&gt;=$E$1,Dataset!E192,"no")</f>
        <v>no</v>
      </c>
      <c r="F193" s="37" t="str">
        <f>+IF(Dataset!F192&gt;=$F$1,Dataset!F192,"no")</f>
        <v>no</v>
      </c>
      <c r="G193" s="37">
        <f>+IF(Dataset!G192&gt;=$G$1,Dataset!G192,"no")</f>
        <v>2181</v>
      </c>
      <c r="H193" s="38">
        <f>+IF(Dataset!H192&gt;=$H$1,Dataset!H192,"no")</f>
        <v>17926.5</v>
      </c>
      <c r="I193" s="38" t="str">
        <f>+IF(Dataset!I192&gt;=$I$1,Dataset!I192,"no")</f>
        <v>no</v>
      </c>
      <c r="J193" s="38" t="str">
        <f>+IF(Dataset!J192&gt;=$J$1,Dataset!J192,"no")</f>
        <v>no</v>
      </c>
      <c r="K193" s="38" t="str">
        <f>+IF(Dataset!K192&gt;=$K$1,Dataset!K192,"no")</f>
        <v>no</v>
      </c>
      <c r="L193" s="38" t="str">
        <f>+IF(Dataset!L192&gt;=$L$1,Dataset!L192,"no")</f>
        <v>no</v>
      </c>
      <c r="M193" s="38" t="str">
        <f>+IF(Dataset!M192&gt;=$M$1,Dataset!M192,"no")</f>
        <v>-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37">
        <v>2005.0</v>
      </c>
      <c r="B194" s="36" t="s">
        <v>22</v>
      </c>
      <c r="C194" s="37" t="str">
        <f>+IF(Dataset!C193&gt;='por encima del promedio - Prov'!$C$1,Dataset!C193,"no")</f>
        <v>no</v>
      </c>
      <c r="D194" s="37" t="str">
        <f>+IF(Dataset!D193&gt;=$D$1,Dataset!D193,"no")</f>
        <v>no</v>
      </c>
      <c r="E194" s="37" t="str">
        <f>+IF(Dataset!E193&gt;=$E$1,Dataset!E193,"no")</f>
        <v>no</v>
      </c>
      <c r="F194" s="37" t="str">
        <f>+IF(Dataset!F193&gt;=$F$1,Dataset!F193,"no")</f>
        <v>no</v>
      </c>
      <c r="G194" s="37" t="str">
        <f>+IF(Dataset!G193&gt;=$G$1,Dataset!G193,"no")</f>
        <v>no</v>
      </c>
      <c r="H194" s="38">
        <f>+IF(Dataset!H193&gt;=$H$1,Dataset!H193,"no")</f>
        <v>17908.22</v>
      </c>
      <c r="I194" s="38" t="str">
        <f>+IF(Dataset!I193&gt;=$I$1,Dataset!I193,"no")</f>
        <v>no</v>
      </c>
      <c r="J194" s="38" t="str">
        <f>+IF(Dataset!J193&gt;=$J$1,Dataset!J193,"no")</f>
        <v>no</v>
      </c>
      <c r="K194" s="38" t="str">
        <f>+IF(Dataset!K193&gt;=$K$1,Dataset!K193,"no")</f>
        <v>no</v>
      </c>
      <c r="L194" s="38" t="str">
        <f>+IF(Dataset!L193&gt;=$L$1,Dataset!L193,"no")</f>
        <v>no</v>
      </c>
      <c r="M194" s="38" t="str">
        <f>+IF(Dataset!M193&gt;=$M$1,Dataset!M193,"no")</f>
        <v>-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37">
        <v>2017.0</v>
      </c>
      <c r="B195" s="36" t="s">
        <v>37</v>
      </c>
      <c r="C195" s="37" t="str">
        <f>+IF(Dataset!C194&gt;='por encima del promedio - Prov'!$C$1,Dataset!C194,"no")</f>
        <v>no</v>
      </c>
      <c r="D195" s="37" t="str">
        <f>+IF(Dataset!D194&gt;=$D$1,Dataset!D194,"no")</f>
        <v>no</v>
      </c>
      <c r="E195" s="37" t="str">
        <f>+IF(Dataset!E194&gt;=$E$1,Dataset!E194,"no")</f>
        <v>no</v>
      </c>
      <c r="F195" s="37" t="str">
        <f>+IF(Dataset!F194&gt;=$F$1,Dataset!F194,"no")</f>
        <v>no</v>
      </c>
      <c r="G195" s="37" t="str">
        <f>+IF(Dataset!G194&gt;=$G$1,Dataset!G194,"no")</f>
        <v>no</v>
      </c>
      <c r="H195" s="38">
        <f>+IF(Dataset!H194&gt;=$H$1,Dataset!H194,"no")</f>
        <v>17280.38</v>
      </c>
      <c r="I195" s="38" t="str">
        <f>+IF(Dataset!I194&gt;=$I$1,Dataset!I194,"no")</f>
        <v>no</v>
      </c>
      <c r="J195" s="38" t="str">
        <f>+IF(Dataset!J194&gt;=$J$1,Dataset!J194,"no")</f>
        <v>no</v>
      </c>
      <c r="K195" s="38" t="str">
        <f>+IF(Dataset!K194&gt;=$K$1,Dataset!K194,"no")</f>
        <v>no</v>
      </c>
      <c r="L195" s="38" t="str">
        <f>+IF(Dataset!L194&gt;=$L$1,Dataset!L194,"no")</f>
        <v>no</v>
      </c>
      <c r="M195" s="38" t="str">
        <f>+IF(Dataset!M194&gt;=$M$1,Dataset!M194,"no")</f>
        <v>-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37">
        <v>1993.0</v>
      </c>
      <c r="B196" s="36" t="s">
        <v>22</v>
      </c>
      <c r="C196" s="37" t="str">
        <f>+IF(Dataset!C195&gt;='por encima del promedio - Prov'!$C$1,Dataset!C195,"no")</f>
        <v>no</v>
      </c>
      <c r="D196" s="37" t="str">
        <f>+IF(Dataset!D195&gt;=$D$1,Dataset!D195,"no")</f>
        <v> </v>
      </c>
      <c r="E196" s="37" t="str">
        <f>+IF(Dataset!E195&gt;=$E$1,Dataset!E195,"no")</f>
        <v> </v>
      </c>
      <c r="F196" s="37" t="str">
        <f>+IF(Dataset!F195&gt;=$F$1,Dataset!F195,"no")</f>
        <v> </v>
      </c>
      <c r="G196" s="37">
        <f>+IF(Dataset!G195&gt;=$G$1,Dataset!G195,"no")</f>
        <v>254</v>
      </c>
      <c r="H196" s="38">
        <f>+IF(Dataset!H195&gt;=$H$1,Dataset!H195,"no")</f>
        <v>16978.4</v>
      </c>
      <c r="I196" s="38" t="str">
        <f>+IF(Dataset!I195&gt;=$I$1,Dataset!I195,"no")</f>
        <v>no</v>
      </c>
      <c r="J196" s="38" t="str">
        <f>+IF(Dataset!J195&gt;=$J$1,Dataset!J195,"no")</f>
        <v>no</v>
      </c>
      <c r="K196" s="38" t="str">
        <f>+IF(Dataset!K195&gt;=$K$1,Dataset!K195,"no")</f>
        <v>no</v>
      </c>
      <c r="L196" s="38" t="str">
        <f>+IF(Dataset!L195&gt;=$L$1,Dataset!L195,"no")</f>
        <v>no</v>
      </c>
      <c r="M196" s="38" t="str">
        <f>+IF(Dataset!M195&gt;=$M$1,Dataset!M195,"no")</f>
        <v>-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37">
        <v>2016.0</v>
      </c>
      <c r="B197" s="36" t="s">
        <v>30</v>
      </c>
      <c r="C197" s="37">
        <f>+IF(Dataset!C196&gt;='por encima del promedio - Prov'!$C$1,Dataset!C196,"no")</f>
        <v>763</v>
      </c>
      <c r="D197" s="37" t="str">
        <f>+IF(Dataset!D196&gt;=$D$1,Dataset!D196,"no")</f>
        <v>no</v>
      </c>
      <c r="E197" s="37">
        <f>+IF(Dataset!E196&gt;=$E$1,Dataset!E196,"no")</f>
        <v>515</v>
      </c>
      <c r="F197" s="37" t="str">
        <f>+IF(Dataset!F196&gt;=$F$1,Dataset!F196,"no")</f>
        <v> </v>
      </c>
      <c r="G197" s="37" t="str">
        <f>+IF(Dataset!G196&gt;=$G$1,Dataset!G196,"no")</f>
        <v>no</v>
      </c>
      <c r="H197" s="38">
        <f>+IF(Dataset!H196&gt;=$H$1,Dataset!H196,"no")</f>
        <v>16910</v>
      </c>
      <c r="I197" s="38" t="str">
        <f>+IF(Dataset!I196&gt;=$I$1,Dataset!I196,"no")</f>
        <v>no</v>
      </c>
      <c r="J197" s="38">
        <f>+IF(Dataset!J196&gt;=$J$1,Dataset!J196,"no")</f>
        <v>4118</v>
      </c>
      <c r="K197" s="38" t="str">
        <f>+IF(Dataset!K196&gt;=$K$1,Dataset!K196,"no")</f>
        <v>no</v>
      </c>
      <c r="L197" s="38" t="str">
        <f>+IF(Dataset!L196&gt;=$L$1,Dataset!L196,"no")</f>
        <v>no</v>
      </c>
      <c r="M197" s="38" t="str">
        <f>+IF(Dataset!M196&gt;=$M$1,Dataset!M196,"no")</f>
        <v>-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37">
        <v>2016.0</v>
      </c>
      <c r="B198" s="36" t="s">
        <v>33</v>
      </c>
      <c r="C198" s="37" t="str">
        <f>+IF(Dataset!C197&gt;='por encima del promedio - Prov'!$C$1,Dataset!C197,"no")</f>
        <v>no</v>
      </c>
      <c r="D198" s="37" t="str">
        <f>+IF(Dataset!D197&gt;=$D$1,Dataset!D197,"no")</f>
        <v>no</v>
      </c>
      <c r="E198" s="37" t="str">
        <f>+IF(Dataset!E197&gt;=$E$1,Dataset!E197,"no")</f>
        <v>no</v>
      </c>
      <c r="F198" s="37" t="str">
        <f>+IF(Dataset!F197&gt;=$F$1,Dataset!F197,"no")</f>
        <v>no</v>
      </c>
      <c r="G198" s="37" t="str">
        <f>+IF(Dataset!G197&gt;=$G$1,Dataset!G197,"no")</f>
        <v>no</v>
      </c>
      <c r="H198" s="38">
        <f>+IF(Dataset!H197&gt;=$H$1,Dataset!H197,"no")</f>
        <v>16167</v>
      </c>
      <c r="I198" s="38" t="str">
        <f>+IF(Dataset!I197&gt;=$I$1,Dataset!I197,"no")</f>
        <v>no</v>
      </c>
      <c r="J198" s="38" t="str">
        <f>+IF(Dataset!J197&gt;=$J$1,Dataset!J197,"no")</f>
        <v>no</v>
      </c>
      <c r="K198" s="38" t="str">
        <f>+IF(Dataset!K197&gt;=$K$1,Dataset!K197,"no")</f>
        <v>no</v>
      </c>
      <c r="L198" s="38" t="str">
        <f>+IF(Dataset!L197&gt;=$L$1,Dataset!L197,"no")</f>
        <v>no</v>
      </c>
      <c r="M198" s="38" t="str">
        <f>+IF(Dataset!M197&gt;=$M$1,Dataset!M197,"no")</f>
        <v>-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37">
        <v>2000.0</v>
      </c>
      <c r="B199" s="36" t="s">
        <v>34</v>
      </c>
      <c r="C199" s="37" t="str">
        <f>+IF(Dataset!C198&gt;='por encima del promedio - Prov'!$C$1,Dataset!C198,"no")</f>
        <v>no</v>
      </c>
      <c r="D199" s="37" t="str">
        <f>+IF(Dataset!D198&gt;=$D$1,Dataset!D198,"no")</f>
        <v>no</v>
      </c>
      <c r="E199" s="37" t="str">
        <f>+IF(Dataset!E198&gt;=$E$1,Dataset!E198,"no")</f>
        <v>no</v>
      </c>
      <c r="F199" s="37" t="str">
        <f>+IF(Dataset!F198&gt;=$F$1,Dataset!F198,"no")</f>
        <v> </v>
      </c>
      <c r="G199" s="37" t="str">
        <f>+IF(Dataset!G198&gt;=$G$1,Dataset!G198,"no")</f>
        <v>no</v>
      </c>
      <c r="H199" s="38">
        <f>+IF(Dataset!H198&gt;=$H$1,Dataset!H198,"no")</f>
        <v>16057.55</v>
      </c>
      <c r="I199" s="38" t="str">
        <f>+IF(Dataset!I198&gt;=$I$1,Dataset!I198,"no")</f>
        <v>no</v>
      </c>
      <c r="J199" s="38" t="str">
        <f>+IF(Dataset!J198&gt;=$J$1,Dataset!J198,"no")</f>
        <v>no</v>
      </c>
      <c r="K199" s="38" t="str">
        <f>+IF(Dataset!K198&gt;=$K$1,Dataset!K198,"no")</f>
        <v>no</v>
      </c>
      <c r="L199" s="38" t="str">
        <f>+IF(Dataset!L198&gt;=$L$1,Dataset!L198,"no")</f>
        <v>no</v>
      </c>
      <c r="M199" s="38" t="str">
        <f>+IF(Dataset!M198&gt;=$M$1,Dataset!M198,"no")</f>
        <v>-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37">
        <v>1997.0</v>
      </c>
      <c r="B200" s="36" t="s">
        <v>38</v>
      </c>
      <c r="C200" s="37" t="str">
        <f>+IF(Dataset!C199&gt;='por encima del promedio - Prov'!$C$1,Dataset!C199,"no")</f>
        <v>no</v>
      </c>
      <c r="D200" s="37" t="str">
        <f>+IF(Dataset!D199&gt;=$D$1,Dataset!D199,"no")</f>
        <v>no</v>
      </c>
      <c r="E200" s="37" t="str">
        <f>+IF(Dataset!E199&gt;=$E$1,Dataset!E199,"no")</f>
        <v> </v>
      </c>
      <c r="F200" s="37" t="str">
        <f>+IF(Dataset!F199&gt;=$F$1,Dataset!F199,"no")</f>
        <v> </v>
      </c>
      <c r="G200" s="37">
        <f>+IF(Dataset!G199&gt;=$G$1,Dataset!G199,"no")</f>
        <v>251</v>
      </c>
      <c r="H200" s="38">
        <f>+IF(Dataset!H199&gt;=$H$1,Dataset!H199,"no")</f>
        <v>15830.6</v>
      </c>
      <c r="I200" s="38" t="str">
        <f>+IF(Dataset!I199&gt;=$I$1,Dataset!I199,"no")</f>
        <v>no</v>
      </c>
      <c r="J200" s="38" t="str">
        <f>+IF(Dataset!J199&gt;=$J$1,Dataset!J199,"no")</f>
        <v>-</v>
      </c>
      <c r="K200" s="38" t="str">
        <f>+IF(Dataset!K199&gt;=$K$1,Dataset!K199,"no")</f>
        <v>no</v>
      </c>
      <c r="L200" s="38" t="str">
        <f>+IF(Dataset!L199&gt;=$L$1,Dataset!L199,"no")</f>
        <v>no</v>
      </c>
      <c r="M200" s="38" t="str">
        <f>+IF(Dataset!M199&gt;=$M$1,Dataset!M199,"no")</f>
        <v>-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37">
        <v>1996.0</v>
      </c>
      <c r="B201" s="36" t="s">
        <v>18</v>
      </c>
      <c r="C201" s="37" t="str">
        <f>+IF(Dataset!C200&gt;='por encima del promedio - Prov'!$C$1,Dataset!C200,"no")</f>
        <v>no</v>
      </c>
      <c r="D201" s="37" t="str">
        <f>+IF(Dataset!D200&gt;=$D$1,Dataset!D200,"no")</f>
        <v> </v>
      </c>
      <c r="E201" s="37" t="str">
        <f>+IF(Dataset!E200&gt;=$E$1,Dataset!E200,"no")</f>
        <v>no</v>
      </c>
      <c r="F201" s="37" t="str">
        <f>+IF(Dataset!F200&gt;=$F$1,Dataset!F200,"no")</f>
        <v> </v>
      </c>
      <c r="G201" s="37" t="str">
        <f>+IF(Dataset!G200&gt;=$G$1,Dataset!G200,"no")</f>
        <v>no</v>
      </c>
      <c r="H201" s="38">
        <f>+IF(Dataset!H200&gt;=$H$1,Dataset!H200,"no")</f>
        <v>15800</v>
      </c>
      <c r="I201" s="38" t="str">
        <f>+IF(Dataset!I200&gt;=$I$1,Dataset!I200,"no")</f>
        <v>no</v>
      </c>
      <c r="J201" s="38" t="str">
        <f>+IF(Dataset!J200&gt;=$J$1,Dataset!J200,"no")</f>
        <v>-</v>
      </c>
      <c r="K201" s="38" t="str">
        <f>+IF(Dataset!K200&gt;=$K$1,Dataset!K200,"no")</f>
        <v>-</v>
      </c>
      <c r="L201" s="38" t="str">
        <f>+IF(Dataset!L200&gt;=$L$1,Dataset!L200,"no")</f>
        <v>no</v>
      </c>
      <c r="M201" s="38" t="str">
        <f>+IF(Dataset!M200&gt;=$M$1,Dataset!M200,"no")</f>
        <v>-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37">
        <v>2004.0</v>
      </c>
      <c r="B202" s="36" t="s">
        <v>27</v>
      </c>
      <c r="C202" s="37" t="str">
        <f>+IF(Dataset!C201&gt;='por encima del promedio - Prov'!$C$1,Dataset!C201,"no")</f>
        <v>no</v>
      </c>
      <c r="D202" s="37" t="str">
        <f>+IF(Dataset!D201&gt;=$D$1,Dataset!D201,"no")</f>
        <v> </v>
      </c>
      <c r="E202" s="37" t="str">
        <f>+IF(Dataset!E201&gt;=$E$1,Dataset!E201,"no")</f>
        <v> </v>
      </c>
      <c r="F202" s="37" t="str">
        <f>+IF(Dataset!F201&gt;=$F$1,Dataset!F201,"no")</f>
        <v>no</v>
      </c>
      <c r="G202" s="37" t="str">
        <f>+IF(Dataset!G201&gt;=$G$1,Dataset!G201,"no")</f>
        <v>no</v>
      </c>
      <c r="H202" s="38">
        <f>+IF(Dataset!H201&gt;=$H$1,Dataset!H201,"no")</f>
        <v>15560</v>
      </c>
      <c r="I202" s="38" t="str">
        <f>+IF(Dataset!I201&gt;=$I$1,Dataset!I201,"no")</f>
        <v>no</v>
      </c>
      <c r="J202" s="38">
        <f>+IF(Dataset!J201&gt;=$J$1,Dataset!J201,"no")</f>
        <v>5037</v>
      </c>
      <c r="K202" s="38" t="str">
        <f>+IF(Dataset!K201&gt;=$K$1,Dataset!K201,"no")</f>
        <v>no</v>
      </c>
      <c r="L202" s="38" t="str">
        <f>+IF(Dataset!L201&gt;=$L$1,Dataset!L201,"no")</f>
        <v>no</v>
      </c>
      <c r="M202" s="38" t="str">
        <f>+IF(Dataset!M201&gt;=$M$1,Dataset!M201,"no")</f>
        <v>-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37">
        <v>2010.0</v>
      </c>
      <c r="B203" s="36" t="s">
        <v>22</v>
      </c>
      <c r="C203" s="37" t="str">
        <f>+IF(Dataset!C202&gt;='por encima del promedio - Prov'!$C$1,Dataset!C202,"no")</f>
        <v>no</v>
      </c>
      <c r="D203" s="37" t="str">
        <f>+IF(Dataset!D202&gt;=$D$1,Dataset!D202,"no")</f>
        <v>no</v>
      </c>
      <c r="E203" s="37" t="str">
        <f>+IF(Dataset!E202&gt;=$E$1,Dataset!E202,"no")</f>
        <v>no</v>
      </c>
      <c r="F203" s="37" t="str">
        <f>+IF(Dataset!F202&gt;=$F$1,Dataset!F202,"no")</f>
        <v> </v>
      </c>
      <c r="G203" s="37" t="str">
        <f>+IF(Dataset!G202&gt;=$G$1,Dataset!G202,"no")</f>
        <v>no</v>
      </c>
      <c r="H203" s="38">
        <f>+IF(Dataset!H202&gt;=$H$1,Dataset!H202,"no")</f>
        <v>15494.25</v>
      </c>
      <c r="I203" s="38" t="str">
        <f>+IF(Dataset!I202&gt;=$I$1,Dataset!I202,"no")</f>
        <v>no</v>
      </c>
      <c r="J203" s="38" t="str">
        <f>+IF(Dataset!J202&gt;=$J$1,Dataset!J202,"no")</f>
        <v>-</v>
      </c>
      <c r="K203" s="38" t="str">
        <f>+IF(Dataset!K202&gt;=$K$1,Dataset!K202,"no")</f>
        <v>no</v>
      </c>
      <c r="L203" s="38" t="str">
        <f>+IF(Dataset!L202&gt;=$L$1,Dataset!L202,"no")</f>
        <v>no</v>
      </c>
      <c r="M203" s="38" t="str">
        <f>+IF(Dataset!M202&gt;=$M$1,Dataset!M202,"no")</f>
        <v>-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37">
        <v>1998.0</v>
      </c>
      <c r="B204" s="36" t="s">
        <v>37</v>
      </c>
      <c r="C204" s="37" t="str">
        <f>+IF(Dataset!C203&gt;='por encima del promedio - Prov'!$C$1,Dataset!C203,"no")</f>
        <v>no</v>
      </c>
      <c r="D204" s="37" t="str">
        <f>+IF(Dataset!D203&gt;=$D$1,Dataset!D203,"no")</f>
        <v>no</v>
      </c>
      <c r="E204" s="37" t="str">
        <f>+IF(Dataset!E203&gt;=$E$1,Dataset!E203,"no")</f>
        <v>no</v>
      </c>
      <c r="F204" s="37" t="str">
        <f>+IF(Dataset!F203&gt;=$F$1,Dataset!F203,"no")</f>
        <v>no</v>
      </c>
      <c r="G204" s="37" t="str">
        <f>+IF(Dataset!G203&gt;=$G$1,Dataset!G203,"no")</f>
        <v> </v>
      </c>
      <c r="H204" s="38">
        <f>+IF(Dataset!H203&gt;=$H$1,Dataset!H203,"no")</f>
        <v>15370</v>
      </c>
      <c r="I204" s="38" t="str">
        <f>+IF(Dataset!I203&gt;=$I$1,Dataset!I203,"no")</f>
        <v>no</v>
      </c>
      <c r="J204" s="38" t="str">
        <f>+IF(Dataset!J203&gt;=$J$1,Dataset!J203,"no")</f>
        <v>-</v>
      </c>
      <c r="K204" s="38" t="str">
        <f>+IF(Dataset!K203&gt;=$K$1,Dataset!K203,"no")</f>
        <v>-</v>
      </c>
      <c r="L204" s="38" t="str">
        <f>+IF(Dataset!L203&gt;=$L$1,Dataset!L203,"no")</f>
        <v>-</v>
      </c>
      <c r="M204" s="38" t="str">
        <f>+IF(Dataset!M203&gt;=$M$1,Dataset!M203,"no")</f>
        <v>-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37">
        <v>2005.0</v>
      </c>
      <c r="B205" s="36" t="s">
        <v>36</v>
      </c>
      <c r="C205" s="37" t="str">
        <f>+IF(Dataset!C204&gt;='por encima del promedio - Prov'!$C$1,Dataset!C204,"no")</f>
        <v>no</v>
      </c>
      <c r="D205" s="37" t="str">
        <f>+IF(Dataset!D204&gt;=$D$1,Dataset!D204,"no")</f>
        <v>no</v>
      </c>
      <c r="E205" s="37" t="str">
        <f>+IF(Dataset!E204&gt;=$E$1,Dataset!E204,"no")</f>
        <v>no</v>
      </c>
      <c r="F205" s="37" t="str">
        <f>+IF(Dataset!F204&gt;=$F$1,Dataset!F204,"no")</f>
        <v>no</v>
      </c>
      <c r="G205" s="37" t="str">
        <f>+IF(Dataset!G204&gt;=$G$1,Dataset!G204,"no")</f>
        <v>no</v>
      </c>
      <c r="H205" s="38">
        <f>+IF(Dataset!H204&gt;=$H$1,Dataset!H204,"no")</f>
        <v>15354.72</v>
      </c>
      <c r="I205" s="38" t="str">
        <f>+IF(Dataset!I204&gt;=$I$1,Dataset!I204,"no")</f>
        <v>no</v>
      </c>
      <c r="J205" s="38" t="str">
        <f>+IF(Dataset!J204&gt;=$J$1,Dataset!J204,"no")</f>
        <v>no</v>
      </c>
      <c r="K205" s="38" t="str">
        <f>+IF(Dataset!K204&gt;=$K$1,Dataset!K204,"no")</f>
        <v>no</v>
      </c>
      <c r="L205" s="38" t="str">
        <f>+IF(Dataset!L204&gt;=$L$1,Dataset!L204,"no")</f>
        <v>no</v>
      </c>
      <c r="M205" s="38" t="str">
        <f>+IF(Dataset!M204&gt;=$M$1,Dataset!M204,"no")</f>
        <v>-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37">
        <v>2014.0</v>
      </c>
      <c r="B206" s="36" t="s">
        <v>19</v>
      </c>
      <c r="C206" s="37" t="str">
        <f>+IF(Dataset!C205&gt;='por encima del promedio - Prov'!$C$1,Dataset!C205,"no")</f>
        <v>no</v>
      </c>
      <c r="D206" s="37" t="str">
        <f>+IF(Dataset!D205&gt;=$D$1,Dataset!D205,"no")</f>
        <v>no</v>
      </c>
      <c r="E206" s="37" t="str">
        <f>+IF(Dataset!E205&gt;=$E$1,Dataset!E205,"no")</f>
        <v>no</v>
      </c>
      <c r="F206" s="37" t="str">
        <f>+IF(Dataset!F205&gt;=$F$1,Dataset!F205,"no")</f>
        <v>no</v>
      </c>
      <c r="G206" s="37" t="str">
        <f>+IF(Dataset!G205&gt;=$G$1,Dataset!G205,"no")</f>
        <v> </v>
      </c>
      <c r="H206" s="38">
        <f>+IF(Dataset!H205&gt;=$H$1,Dataset!H205,"no")</f>
        <v>15180.51</v>
      </c>
      <c r="I206" s="38" t="str">
        <f>+IF(Dataset!I205&gt;=$I$1,Dataset!I205,"no")</f>
        <v>no</v>
      </c>
      <c r="J206" s="38" t="str">
        <f>+IF(Dataset!J205&gt;=$J$1,Dataset!J205,"no")</f>
        <v>no</v>
      </c>
      <c r="K206" s="38" t="str">
        <f>+IF(Dataset!K205&gt;=$K$1,Dataset!K205,"no")</f>
        <v>no</v>
      </c>
      <c r="L206" s="38" t="str">
        <f>+IF(Dataset!L205&gt;=$L$1,Dataset!L205,"no")</f>
        <v>no</v>
      </c>
      <c r="M206" s="38" t="str">
        <f>+IF(Dataset!M205&gt;=$M$1,Dataset!M205,"no")</f>
        <v>-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37">
        <v>2001.0</v>
      </c>
      <c r="B207" s="36" t="s">
        <v>33</v>
      </c>
      <c r="C207" s="37" t="str">
        <f>+IF(Dataset!C206&gt;='por encima del promedio - Prov'!$C$1,Dataset!C206,"no")</f>
        <v>no</v>
      </c>
      <c r="D207" s="37" t="str">
        <f>+IF(Dataset!D206&gt;=$D$1,Dataset!D206,"no")</f>
        <v>no</v>
      </c>
      <c r="E207" s="37" t="str">
        <f>+IF(Dataset!E206&gt;=$E$1,Dataset!E206,"no")</f>
        <v>no</v>
      </c>
      <c r="F207" s="37" t="str">
        <f>+IF(Dataset!F206&gt;=$F$1,Dataset!F206,"no")</f>
        <v> </v>
      </c>
      <c r="G207" s="37" t="str">
        <f>+IF(Dataset!G206&gt;=$G$1,Dataset!G206,"no")</f>
        <v> </v>
      </c>
      <c r="H207" s="38">
        <f>+IF(Dataset!H206&gt;=$H$1,Dataset!H206,"no")</f>
        <v>15000</v>
      </c>
      <c r="I207" s="38" t="str">
        <f>+IF(Dataset!I206&gt;=$I$1,Dataset!I206,"no")</f>
        <v>no</v>
      </c>
      <c r="J207" s="38" t="str">
        <f>+IF(Dataset!J206&gt;=$J$1,Dataset!J206,"no")</f>
        <v>-</v>
      </c>
      <c r="K207" s="38" t="str">
        <f>+IF(Dataset!K206&gt;=$K$1,Dataset!K206,"no")</f>
        <v>-</v>
      </c>
      <c r="L207" s="38" t="str">
        <f>+IF(Dataset!L206&gt;=$L$1,Dataset!L206,"no")</f>
        <v>no</v>
      </c>
      <c r="M207" s="38" t="str">
        <f>+IF(Dataset!M206&gt;=$M$1,Dataset!M206,"no")</f>
        <v>-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37">
        <v>2019.0</v>
      </c>
      <c r="B208" s="36" t="s">
        <v>32</v>
      </c>
      <c r="C208" s="37" t="str">
        <f>+IF(Dataset!C207&gt;='por encima del promedio - Prov'!$C$1,Dataset!C207,"no")</f>
        <v>no</v>
      </c>
      <c r="D208" s="37" t="str">
        <f>+IF(Dataset!D207&gt;=$D$1,Dataset!D207,"no")</f>
        <v>no</v>
      </c>
      <c r="E208" s="37" t="str">
        <f>+IF(Dataset!E207&gt;=$E$1,Dataset!E207,"no")</f>
        <v>no</v>
      </c>
      <c r="F208" s="37" t="str">
        <f>+IF(Dataset!F207&gt;=$F$1,Dataset!F207,"no")</f>
        <v>no</v>
      </c>
      <c r="G208" s="37" t="str">
        <f>+IF(Dataset!G207&gt;=$G$1,Dataset!G207,"no")</f>
        <v>no</v>
      </c>
      <c r="H208" s="38">
        <f>+IF(Dataset!H207&gt;=$H$1,Dataset!H207,"no")</f>
        <v>14835</v>
      </c>
      <c r="I208" s="38" t="str">
        <f>+IF(Dataset!I207&gt;=$I$1,Dataset!I207,"no")</f>
        <v>no</v>
      </c>
      <c r="J208" s="38" t="str">
        <f>+IF(Dataset!J207&gt;=$J$1,Dataset!J207,"no")</f>
        <v>no</v>
      </c>
      <c r="K208" s="38" t="str">
        <f>+IF(Dataset!K207&gt;=$K$1,Dataset!K207,"no")</f>
        <v>no</v>
      </c>
      <c r="L208" s="38" t="str">
        <f>+IF(Dataset!L207&gt;=$L$1,Dataset!L207,"no")</f>
        <v>no</v>
      </c>
      <c r="M208" s="38" t="str">
        <f>+IF(Dataset!M207&gt;=$M$1,Dataset!M207,"no")</f>
        <v>-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37">
        <v>2013.0</v>
      </c>
      <c r="B209" s="36" t="s">
        <v>27</v>
      </c>
      <c r="C209" s="37">
        <f>+IF(Dataset!C208&gt;='por encima del promedio - Prov'!$C$1,Dataset!C208,"no")</f>
        <v>1726</v>
      </c>
      <c r="D209" s="37" t="str">
        <f>+IF(Dataset!D208&gt;=$D$1,Dataset!D208,"no")</f>
        <v>no</v>
      </c>
      <c r="E209" s="37">
        <f>+IF(Dataset!E208&gt;=$E$1,Dataset!E208,"no")</f>
        <v>1074</v>
      </c>
      <c r="F209" s="37" t="str">
        <f>+IF(Dataset!F208&gt;=$F$1,Dataset!F208,"no")</f>
        <v>no</v>
      </c>
      <c r="G209" s="37">
        <f>+IF(Dataset!G208&gt;=$G$1,Dataset!G208,"no")</f>
        <v>467</v>
      </c>
      <c r="H209" s="38">
        <f>+IF(Dataset!H208&gt;=$H$1,Dataset!H208,"no")</f>
        <v>14753.95</v>
      </c>
      <c r="I209" s="38" t="str">
        <f>+IF(Dataset!I208&gt;=$I$1,Dataset!I208,"no")</f>
        <v>no</v>
      </c>
      <c r="J209" s="38" t="str">
        <f>+IF(Dataset!J208&gt;=$J$1,Dataset!J208,"no")</f>
        <v>no</v>
      </c>
      <c r="K209" s="38" t="str">
        <f>+IF(Dataset!K208&gt;=$K$1,Dataset!K208,"no")</f>
        <v>no</v>
      </c>
      <c r="L209" s="38" t="str">
        <f>+IF(Dataset!L208&gt;=$L$1,Dataset!L208,"no")</f>
        <v>no</v>
      </c>
      <c r="M209" s="38" t="str">
        <f>+IF(Dataset!M208&gt;=$M$1,Dataset!M208,"no")</f>
        <v>-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37">
        <v>2009.0</v>
      </c>
      <c r="B210" s="36" t="s">
        <v>28</v>
      </c>
      <c r="C210" s="37">
        <f>+IF(Dataset!C209&gt;='por encima del promedio - Prov'!$C$1,Dataset!C209,"no")</f>
        <v>5007</v>
      </c>
      <c r="D210" s="37" t="str">
        <f>+IF(Dataset!D209&gt;=$D$1,Dataset!D209,"no")</f>
        <v>no</v>
      </c>
      <c r="E210" s="37">
        <f>+IF(Dataset!E209&gt;=$E$1,Dataset!E209,"no")</f>
        <v>583</v>
      </c>
      <c r="F210" s="37">
        <f>+IF(Dataset!F209&gt;=$F$1,Dataset!F209,"no")</f>
        <v>836</v>
      </c>
      <c r="G210" s="37">
        <f>+IF(Dataset!G209&gt;=$G$1,Dataset!G209,"no")</f>
        <v>895</v>
      </c>
      <c r="H210" s="38">
        <f>+IF(Dataset!H209&gt;=$H$1,Dataset!H209,"no")</f>
        <v>14726.26</v>
      </c>
      <c r="I210" s="38" t="str">
        <f>+IF(Dataset!I209&gt;=$I$1,Dataset!I209,"no")</f>
        <v>-</v>
      </c>
      <c r="J210" s="38" t="str">
        <f>+IF(Dataset!J209&gt;=$J$1,Dataset!J209,"no")</f>
        <v>no</v>
      </c>
      <c r="K210" s="38" t="str">
        <f>+IF(Dataset!K209&gt;=$K$1,Dataset!K209,"no")</f>
        <v>-</v>
      </c>
      <c r="L210" s="38" t="str">
        <f>+IF(Dataset!L209&gt;=$L$1,Dataset!L209,"no")</f>
        <v>no</v>
      </c>
      <c r="M210" s="38" t="str">
        <f>+IF(Dataset!M209&gt;=$M$1,Dataset!M209,"no")</f>
        <v>-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37">
        <v>2013.0</v>
      </c>
      <c r="B211" s="36" t="s">
        <v>20</v>
      </c>
      <c r="C211" s="37" t="str">
        <f>+IF(Dataset!C210&gt;='por encima del promedio - Prov'!$C$1,Dataset!C210,"no")</f>
        <v>no</v>
      </c>
      <c r="D211" s="37" t="str">
        <f>+IF(Dataset!D210&gt;=$D$1,Dataset!D210,"no")</f>
        <v>no</v>
      </c>
      <c r="E211" s="37" t="str">
        <f>+IF(Dataset!E210&gt;=$E$1,Dataset!E210,"no")</f>
        <v> </v>
      </c>
      <c r="F211" s="37" t="str">
        <f>+IF(Dataset!F210&gt;=$F$1,Dataset!F210,"no")</f>
        <v> </v>
      </c>
      <c r="G211" s="37" t="str">
        <f>+IF(Dataset!G210&gt;=$G$1,Dataset!G210,"no")</f>
        <v> </v>
      </c>
      <c r="H211" s="38">
        <f>+IF(Dataset!H210&gt;=$H$1,Dataset!H210,"no")</f>
        <v>13000</v>
      </c>
      <c r="I211" s="38" t="str">
        <f>+IF(Dataset!I210&gt;=$I$1,Dataset!I210,"no")</f>
        <v>no</v>
      </c>
      <c r="J211" s="38" t="str">
        <f>+IF(Dataset!J210&gt;=$J$1,Dataset!J210,"no")</f>
        <v>-</v>
      </c>
      <c r="K211" s="38" t="str">
        <f>+IF(Dataset!K210&gt;=$K$1,Dataset!K210,"no")</f>
        <v>-</v>
      </c>
      <c r="L211" s="38" t="str">
        <f>+IF(Dataset!L210&gt;=$L$1,Dataset!L210,"no")</f>
        <v>no</v>
      </c>
      <c r="M211" s="38" t="str">
        <f>+IF(Dataset!M210&gt;=$M$1,Dataset!M210,"no")</f>
        <v>-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37">
        <v>2007.0</v>
      </c>
      <c r="B212" s="36" t="s">
        <v>25</v>
      </c>
      <c r="C212" s="37" t="str">
        <f>+IF(Dataset!C211&gt;='por encima del promedio - Prov'!$C$1,Dataset!C211,"no")</f>
        <v>no</v>
      </c>
      <c r="D212" s="37" t="str">
        <f>+IF(Dataset!D211&gt;=$D$1,Dataset!D211,"no")</f>
        <v>no</v>
      </c>
      <c r="E212" s="37" t="str">
        <f>+IF(Dataset!E211&gt;=$E$1,Dataset!E211,"no")</f>
        <v>no</v>
      </c>
      <c r="F212" s="37" t="str">
        <f>+IF(Dataset!F211&gt;=$F$1,Dataset!F211,"no")</f>
        <v>no</v>
      </c>
      <c r="G212" s="37" t="str">
        <f>+IF(Dataset!G211&gt;=$G$1,Dataset!G211,"no")</f>
        <v>no</v>
      </c>
      <c r="H212" s="38">
        <f>+IF(Dataset!H211&gt;=$H$1,Dataset!H211,"no")</f>
        <v>12629</v>
      </c>
      <c r="I212" s="38" t="str">
        <f>+IF(Dataset!I211&gt;=$I$1,Dataset!I211,"no")</f>
        <v>-</v>
      </c>
      <c r="J212" s="38" t="str">
        <f>+IF(Dataset!J211&gt;=$J$1,Dataset!J211,"no")</f>
        <v>-</v>
      </c>
      <c r="K212" s="38" t="str">
        <f>+IF(Dataset!K211&gt;=$K$1,Dataset!K211,"no")</f>
        <v>-</v>
      </c>
      <c r="L212" s="38" t="str">
        <f>+IF(Dataset!L211&gt;=$L$1,Dataset!L211,"no")</f>
        <v>no</v>
      </c>
      <c r="M212" s="38" t="str">
        <f>+IF(Dataset!M211&gt;=$M$1,Dataset!M211,"no")</f>
        <v>-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37">
        <v>2002.0</v>
      </c>
      <c r="B213" s="36" t="s">
        <v>35</v>
      </c>
      <c r="C213" s="37" t="str">
        <f>+IF(Dataset!C212&gt;='por encima del promedio - Prov'!$C$1,Dataset!C212,"no")</f>
        <v>no</v>
      </c>
      <c r="D213" s="37" t="str">
        <f>+IF(Dataset!D212&gt;=$D$1,Dataset!D212,"no")</f>
        <v>no</v>
      </c>
      <c r="E213" s="37" t="str">
        <f>+IF(Dataset!E212&gt;=$E$1,Dataset!E212,"no")</f>
        <v>no</v>
      </c>
      <c r="F213" s="37" t="str">
        <f>+IF(Dataset!F212&gt;=$F$1,Dataset!F212,"no")</f>
        <v> </v>
      </c>
      <c r="G213" s="37" t="str">
        <f>+IF(Dataset!G212&gt;=$G$1,Dataset!G212,"no")</f>
        <v>no</v>
      </c>
      <c r="H213" s="38">
        <f>+IF(Dataset!H212&gt;=$H$1,Dataset!H212,"no")</f>
        <v>12544.6</v>
      </c>
      <c r="I213" s="38" t="str">
        <f>+IF(Dataset!I212&gt;=$I$1,Dataset!I212,"no")</f>
        <v>no</v>
      </c>
      <c r="J213" s="38" t="str">
        <f>+IF(Dataset!J212&gt;=$J$1,Dataset!J212,"no")</f>
        <v>no</v>
      </c>
      <c r="K213" s="38" t="str">
        <f>+IF(Dataset!K212&gt;=$K$1,Dataset!K212,"no")</f>
        <v>no</v>
      </c>
      <c r="L213" s="38" t="str">
        <f>+IF(Dataset!L212&gt;=$L$1,Dataset!L212,"no")</f>
        <v>no</v>
      </c>
      <c r="M213" s="38" t="str">
        <f>+IF(Dataset!M212&gt;=$M$1,Dataset!M212,"no")</f>
        <v>-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37">
        <v>1995.0</v>
      </c>
      <c r="B214" s="36" t="s">
        <v>32</v>
      </c>
      <c r="C214" s="37" t="str">
        <f>+IF(Dataset!C213&gt;='por encima del promedio - Prov'!$C$1,Dataset!C213,"no")</f>
        <v>no</v>
      </c>
      <c r="D214" s="37" t="str">
        <f>+IF(Dataset!D213&gt;=$D$1,Dataset!D213,"no")</f>
        <v>no</v>
      </c>
      <c r="E214" s="37" t="str">
        <f>+IF(Dataset!E213&gt;=$E$1,Dataset!E213,"no")</f>
        <v>no</v>
      </c>
      <c r="F214" s="37" t="str">
        <f>+IF(Dataset!F213&gt;=$F$1,Dataset!F213,"no")</f>
        <v>no</v>
      </c>
      <c r="G214" s="37" t="str">
        <f>+IF(Dataset!G213&gt;=$G$1,Dataset!G213,"no")</f>
        <v>no</v>
      </c>
      <c r="H214" s="38">
        <f>+IF(Dataset!H213&gt;=$H$1,Dataset!H213,"no")</f>
        <v>12392.83</v>
      </c>
      <c r="I214" s="38" t="str">
        <f>+IF(Dataset!I213&gt;=$I$1,Dataset!I213,"no")</f>
        <v>no</v>
      </c>
      <c r="J214" s="38" t="str">
        <f>+IF(Dataset!J213&gt;=$J$1,Dataset!J213,"no")</f>
        <v>no</v>
      </c>
      <c r="K214" s="38" t="str">
        <f>+IF(Dataset!K213&gt;=$K$1,Dataset!K213,"no")</f>
        <v>no</v>
      </c>
      <c r="L214" s="38" t="str">
        <f>+IF(Dataset!L213&gt;=$L$1,Dataset!L213,"no")</f>
        <v>no</v>
      </c>
      <c r="M214" s="38" t="str">
        <f>+IF(Dataset!M213&gt;=$M$1,Dataset!M213,"no")</f>
        <v>-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37">
        <v>2012.0</v>
      </c>
      <c r="B215" s="36" t="s">
        <v>31</v>
      </c>
      <c r="C215" s="37" t="str">
        <f>+IF(Dataset!C214&gt;='por encima del promedio - Prov'!$C$1,Dataset!C214,"no")</f>
        <v>no</v>
      </c>
      <c r="D215" s="37" t="str">
        <f>+IF(Dataset!D214&gt;=$D$1,Dataset!D214,"no")</f>
        <v>no</v>
      </c>
      <c r="E215" s="37" t="str">
        <f>+IF(Dataset!E214&gt;=$E$1,Dataset!E214,"no")</f>
        <v>no</v>
      </c>
      <c r="F215" s="37" t="str">
        <f>+IF(Dataset!F214&gt;=$F$1,Dataset!F214,"no")</f>
        <v>no</v>
      </c>
      <c r="G215" s="37" t="str">
        <f>+IF(Dataset!G214&gt;=$G$1,Dataset!G214,"no")</f>
        <v> </v>
      </c>
      <c r="H215" s="38">
        <f>+IF(Dataset!H214&gt;=$H$1,Dataset!H214,"no")</f>
        <v>12227</v>
      </c>
      <c r="I215" s="38" t="str">
        <f>+IF(Dataset!I214&gt;=$I$1,Dataset!I214,"no")</f>
        <v>-</v>
      </c>
      <c r="J215" s="38" t="str">
        <f>+IF(Dataset!J214&gt;=$J$1,Dataset!J214,"no")</f>
        <v>-</v>
      </c>
      <c r="K215" s="38" t="str">
        <f>+IF(Dataset!K214&gt;=$K$1,Dataset!K214,"no")</f>
        <v>-</v>
      </c>
      <c r="L215" s="38" t="str">
        <f>+IF(Dataset!L214&gt;=$L$1,Dataset!L214,"no")</f>
        <v>no</v>
      </c>
      <c r="M215" s="38" t="str">
        <f>+IF(Dataset!M214&gt;=$M$1,Dataset!M214,"no")</f>
        <v>-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37">
        <v>2018.0</v>
      </c>
      <c r="B216" s="36" t="s">
        <v>16</v>
      </c>
      <c r="C216" s="37" t="str">
        <f>+IF(Dataset!C215&gt;='por encima del promedio - Prov'!$C$1,Dataset!C215,"no")</f>
        <v>no</v>
      </c>
      <c r="D216" s="37" t="str">
        <f>+IF(Dataset!D215&gt;=$D$1,Dataset!D215,"no")</f>
        <v>no</v>
      </c>
      <c r="E216" s="37" t="str">
        <f>+IF(Dataset!E215&gt;=$E$1,Dataset!E215,"no")</f>
        <v>no</v>
      </c>
      <c r="F216" s="37" t="str">
        <f>+IF(Dataset!F215&gt;=$F$1,Dataset!F215,"no")</f>
        <v>no</v>
      </c>
      <c r="G216" s="37" t="str">
        <f>+IF(Dataset!G215&gt;=$G$1,Dataset!G215,"no")</f>
        <v>no</v>
      </c>
      <c r="H216" s="38">
        <f>+IF(Dataset!H215&gt;=$H$1,Dataset!H215,"no")</f>
        <v>12021.5</v>
      </c>
      <c r="I216" s="38" t="str">
        <f>+IF(Dataset!I215&gt;=$I$1,Dataset!I215,"no")</f>
        <v>-</v>
      </c>
      <c r="J216" s="38" t="str">
        <f>+IF(Dataset!J215&gt;=$J$1,Dataset!J215,"no")</f>
        <v>-</v>
      </c>
      <c r="K216" s="38" t="str">
        <f>+IF(Dataset!K215&gt;=$K$1,Dataset!K215,"no")</f>
        <v>no</v>
      </c>
      <c r="L216" s="38" t="str">
        <f>+IF(Dataset!L215&gt;=$L$1,Dataset!L215,"no")</f>
        <v>no</v>
      </c>
      <c r="M216" s="38" t="str">
        <f>+IF(Dataset!M215&gt;=$M$1,Dataset!M215,"no")</f>
        <v>-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37">
        <v>2017.0</v>
      </c>
      <c r="B217" s="36" t="s">
        <v>34</v>
      </c>
      <c r="C217" s="37" t="str">
        <f>+IF(Dataset!C216&gt;='por encima del promedio - Prov'!$C$1,Dataset!C216,"no")</f>
        <v>no</v>
      </c>
      <c r="D217" s="37" t="str">
        <f>+IF(Dataset!D216&gt;=$D$1,Dataset!D216,"no")</f>
        <v>no</v>
      </c>
      <c r="E217" s="37" t="str">
        <f>+IF(Dataset!E216&gt;=$E$1,Dataset!E216,"no")</f>
        <v> </v>
      </c>
      <c r="F217" s="37" t="str">
        <f>+IF(Dataset!F216&gt;=$F$1,Dataset!F216,"no")</f>
        <v> </v>
      </c>
      <c r="G217" s="37" t="str">
        <f>+IF(Dataset!G216&gt;=$G$1,Dataset!G216,"no")</f>
        <v>no</v>
      </c>
      <c r="H217" s="38">
        <f>+IF(Dataset!H216&gt;=$H$1,Dataset!H216,"no")</f>
        <v>11840</v>
      </c>
      <c r="I217" s="38" t="str">
        <f>+IF(Dataset!I216&gt;=$I$1,Dataset!I216,"no")</f>
        <v>no</v>
      </c>
      <c r="J217" s="38" t="str">
        <f>+IF(Dataset!J216&gt;=$J$1,Dataset!J216,"no")</f>
        <v>no</v>
      </c>
      <c r="K217" s="38" t="str">
        <f>+IF(Dataset!K216&gt;=$K$1,Dataset!K216,"no")</f>
        <v>no</v>
      </c>
      <c r="L217" s="38" t="str">
        <f>+IF(Dataset!L216&gt;=$L$1,Dataset!L216,"no")</f>
        <v>no</v>
      </c>
      <c r="M217" s="38" t="str">
        <f>+IF(Dataset!M216&gt;=$M$1,Dataset!M216,"no")</f>
        <v>-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37">
        <v>1996.0</v>
      </c>
      <c r="B218" s="36" t="s">
        <v>17</v>
      </c>
      <c r="C218" s="37" t="str">
        <f>+IF(Dataset!C217&gt;='por encima del promedio - Prov'!$C$1,Dataset!C217,"no")</f>
        <v>no</v>
      </c>
      <c r="D218" s="37" t="str">
        <f>+IF(Dataset!D217&gt;=$D$1,Dataset!D217,"no")</f>
        <v>no</v>
      </c>
      <c r="E218" s="37" t="str">
        <f>+IF(Dataset!E217&gt;=$E$1,Dataset!E217,"no")</f>
        <v>no</v>
      </c>
      <c r="F218" s="37" t="str">
        <f>+IF(Dataset!F217&gt;=$F$1,Dataset!F217,"no")</f>
        <v> </v>
      </c>
      <c r="G218" s="37">
        <f>+IF(Dataset!G217&gt;=$G$1,Dataset!G217,"no")</f>
        <v>324</v>
      </c>
      <c r="H218" s="38">
        <f>+IF(Dataset!H217&gt;=$H$1,Dataset!H217,"no")</f>
        <v>11805.887</v>
      </c>
      <c r="I218" s="38" t="str">
        <f>+IF(Dataset!I217&gt;=$I$1,Dataset!I217,"no")</f>
        <v>no</v>
      </c>
      <c r="J218" s="38" t="str">
        <f>+IF(Dataset!J217&gt;=$J$1,Dataset!J217,"no")</f>
        <v>no</v>
      </c>
      <c r="K218" s="38" t="str">
        <f>+IF(Dataset!K217&gt;=$K$1,Dataset!K217,"no")</f>
        <v>no</v>
      </c>
      <c r="L218" s="38" t="str">
        <f>+IF(Dataset!L217&gt;=$L$1,Dataset!L217,"no")</f>
        <v>no</v>
      </c>
      <c r="M218" s="38" t="str">
        <f>+IF(Dataset!M217&gt;=$M$1,Dataset!M217,"no")</f>
        <v>-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37">
        <v>1993.0</v>
      </c>
      <c r="B219" s="36" t="s">
        <v>30</v>
      </c>
      <c r="C219" s="37" t="str">
        <f>+IF(Dataset!C218&gt;='por encima del promedio - Prov'!$C$1,Dataset!C218,"no")</f>
        <v>no</v>
      </c>
      <c r="D219" s="37" t="str">
        <f>+IF(Dataset!D218&gt;=$D$1,Dataset!D218,"no")</f>
        <v>no</v>
      </c>
      <c r="E219" s="37" t="str">
        <f>+IF(Dataset!E218&gt;=$E$1,Dataset!E218,"no")</f>
        <v>no</v>
      </c>
      <c r="F219" s="37" t="str">
        <f>+IF(Dataset!F218&gt;=$F$1,Dataset!F218,"no")</f>
        <v> </v>
      </c>
      <c r="G219" s="37" t="str">
        <f>+IF(Dataset!G218&gt;=$G$1,Dataset!G218,"no")</f>
        <v>no</v>
      </c>
      <c r="H219" s="38">
        <f>+IF(Dataset!H218&gt;=$H$1,Dataset!H218,"no")</f>
        <v>11473</v>
      </c>
      <c r="I219" s="38" t="str">
        <f>+IF(Dataset!I218&gt;=$I$1,Dataset!I218,"no")</f>
        <v>no</v>
      </c>
      <c r="J219" s="38" t="str">
        <f>+IF(Dataset!J218&gt;=$J$1,Dataset!J218,"no")</f>
        <v>no</v>
      </c>
      <c r="K219" s="38" t="str">
        <f>+IF(Dataset!K218&gt;=$K$1,Dataset!K218,"no")</f>
        <v>no</v>
      </c>
      <c r="L219" s="38" t="str">
        <f>+IF(Dataset!L218&gt;=$L$1,Dataset!L218,"no")</f>
        <v>no</v>
      </c>
      <c r="M219" s="38" t="str">
        <f>+IF(Dataset!M218&gt;=$M$1,Dataset!M218,"no")</f>
        <v>-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37">
        <v>2011.0</v>
      </c>
      <c r="B220" s="36" t="s">
        <v>13</v>
      </c>
      <c r="C220" s="37" t="str">
        <f>+IF(Dataset!C219&gt;='por encima del promedio - Prov'!$C$1,Dataset!C219,"no")</f>
        <v>no</v>
      </c>
      <c r="D220" s="37" t="str">
        <f>+IF(Dataset!D219&gt;=$D$1,Dataset!D219,"no")</f>
        <v>no</v>
      </c>
      <c r="E220" s="37" t="str">
        <f>+IF(Dataset!E219&gt;=$E$1,Dataset!E219,"no")</f>
        <v>no</v>
      </c>
      <c r="F220" s="37" t="str">
        <f>+IF(Dataset!F219&gt;=$F$1,Dataset!F219,"no")</f>
        <v> </v>
      </c>
      <c r="G220" s="37" t="str">
        <f>+IF(Dataset!G219&gt;=$G$1,Dataset!G219,"no")</f>
        <v> </v>
      </c>
      <c r="H220" s="38">
        <f>+IF(Dataset!H219&gt;=$H$1,Dataset!H219,"no")</f>
        <v>11457.23</v>
      </c>
      <c r="I220" s="38" t="str">
        <f>+IF(Dataset!I219&gt;=$I$1,Dataset!I219,"no")</f>
        <v>no</v>
      </c>
      <c r="J220" s="38" t="str">
        <f>+IF(Dataset!J219&gt;=$J$1,Dataset!J219,"no")</f>
        <v>no</v>
      </c>
      <c r="K220" s="38" t="str">
        <f>+IF(Dataset!K219&gt;=$K$1,Dataset!K219,"no")</f>
        <v>-</v>
      </c>
      <c r="L220" s="38" t="str">
        <f>+IF(Dataset!L219&gt;=$L$1,Dataset!L219,"no")</f>
        <v>no</v>
      </c>
      <c r="M220" s="38" t="str">
        <f>+IF(Dataset!M219&gt;=$M$1,Dataset!M219,"no")</f>
        <v>-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37">
        <v>2009.0</v>
      </c>
      <c r="B221" s="36" t="s">
        <v>33</v>
      </c>
      <c r="C221" s="37" t="str">
        <f>+IF(Dataset!C220&gt;='por encima del promedio - Prov'!$C$1,Dataset!C220,"no")</f>
        <v>no</v>
      </c>
      <c r="D221" s="37" t="str">
        <f>+IF(Dataset!D220&gt;=$D$1,Dataset!D220,"no")</f>
        <v>no</v>
      </c>
      <c r="E221" s="37">
        <f>+IF(Dataset!E220&gt;=$E$1,Dataset!E220,"no")</f>
        <v>314</v>
      </c>
      <c r="F221" s="37" t="str">
        <f>+IF(Dataset!F220&gt;=$F$1,Dataset!F220,"no")</f>
        <v> </v>
      </c>
      <c r="G221" s="37" t="str">
        <f>+IF(Dataset!G220&gt;=$G$1,Dataset!G220,"no")</f>
        <v>no</v>
      </c>
      <c r="H221" s="38">
        <f>+IF(Dataset!H220&gt;=$H$1,Dataset!H220,"no")</f>
        <v>11369</v>
      </c>
      <c r="I221" s="38" t="str">
        <f>+IF(Dataset!I220&gt;=$I$1,Dataset!I220,"no")</f>
        <v>no</v>
      </c>
      <c r="J221" s="38" t="str">
        <f>+IF(Dataset!J220&gt;=$J$1,Dataset!J220,"no")</f>
        <v>-</v>
      </c>
      <c r="K221" s="38" t="str">
        <f>+IF(Dataset!K220&gt;=$K$1,Dataset!K220,"no")</f>
        <v>no</v>
      </c>
      <c r="L221" s="38" t="str">
        <f>+IF(Dataset!L220&gt;=$L$1,Dataset!L220,"no")</f>
        <v>no</v>
      </c>
      <c r="M221" s="38" t="str">
        <f>+IF(Dataset!M220&gt;=$M$1,Dataset!M220,"no")</f>
        <v>-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37">
        <v>2018.0</v>
      </c>
      <c r="B222" s="36" t="s">
        <v>34</v>
      </c>
      <c r="C222" s="37" t="str">
        <f>+IF(Dataset!C221&gt;='por encima del promedio - Prov'!$C$1,Dataset!C221,"no")</f>
        <v>no</v>
      </c>
      <c r="D222" s="37" t="str">
        <f>+IF(Dataset!D221&gt;=$D$1,Dataset!D221,"no")</f>
        <v>no</v>
      </c>
      <c r="E222" s="37" t="str">
        <f>+IF(Dataset!E221&gt;=$E$1,Dataset!E221,"no")</f>
        <v>no</v>
      </c>
      <c r="F222" s="37" t="str">
        <f>+IF(Dataset!F221&gt;=$F$1,Dataset!F221,"no")</f>
        <v> </v>
      </c>
      <c r="G222" s="37" t="str">
        <f>+IF(Dataset!G221&gt;=$G$1,Dataset!G221,"no")</f>
        <v>no</v>
      </c>
      <c r="H222" s="38">
        <f>+IF(Dataset!H221&gt;=$H$1,Dataset!H221,"no")</f>
        <v>11292.77</v>
      </c>
      <c r="I222" s="38" t="str">
        <f>+IF(Dataset!I221&gt;=$I$1,Dataset!I221,"no")</f>
        <v>no</v>
      </c>
      <c r="J222" s="38" t="str">
        <f>+IF(Dataset!J221&gt;=$J$1,Dataset!J221,"no")</f>
        <v>-</v>
      </c>
      <c r="K222" s="38" t="str">
        <f>+IF(Dataset!K221&gt;=$K$1,Dataset!K221,"no")</f>
        <v>no</v>
      </c>
      <c r="L222" s="38" t="str">
        <f>+IF(Dataset!L221&gt;=$L$1,Dataset!L221,"no")</f>
        <v>no</v>
      </c>
      <c r="M222" s="38" t="str">
        <f>+IF(Dataset!M221&gt;=$M$1,Dataset!M221,"no")</f>
        <v>-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37">
        <v>2018.0</v>
      </c>
      <c r="B223" s="36" t="s">
        <v>36</v>
      </c>
      <c r="C223" s="37" t="str">
        <f>+IF(Dataset!C222&gt;='por encima del promedio - Prov'!$C$1,Dataset!C222,"no")</f>
        <v>no</v>
      </c>
      <c r="D223" s="37" t="str">
        <f>+IF(Dataset!D222&gt;=$D$1,Dataset!D222,"no")</f>
        <v> </v>
      </c>
      <c r="E223" s="37" t="str">
        <f>+IF(Dataset!E222&gt;=$E$1,Dataset!E222,"no")</f>
        <v> </v>
      </c>
      <c r="F223" s="37" t="str">
        <f>+IF(Dataset!F222&gt;=$F$1,Dataset!F222,"no")</f>
        <v> </v>
      </c>
      <c r="G223" s="37" t="str">
        <f>+IF(Dataset!G222&gt;=$G$1,Dataset!G222,"no")</f>
        <v>no</v>
      </c>
      <c r="H223" s="38">
        <f>+IF(Dataset!H222&gt;=$H$1,Dataset!H222,"no")</f>
        <v>11130</v>
      </c>
      <c r="I223" s="38" t="str">
        <f>+IF(Dataset!I222&gt;=$I$1,Dataset!I222,"no")</f>
        <v>no</v>
      </c>
      <c r="J223" s="38" t="str">
        <f>+IF(Dataset!J222&gt;=$J$1,Dataset!J222,"no")</f>
        <v>-</v>
      </c>
      <c r="K223" s="38" t="str">
        <f>+IF(Dataset!K222&gt;=$K$1,Dataset!K222,"no")</f>
        <v>no</v>
      </c>
      <c r="L223" s="38" t="str">
        <f>+IF(Dataset!L222&gt;=$L$1,Dataset!L222,"no")</f>
        <v>no</v>
      </c>
      <c r="M223" s="38" t="str">
        <f>+IF(Dataset!M222&gt;=$M$1,Dataset!M222,"no")</f>
        <v>-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37">
        <v>2019.0</v>
      </c>
      <c r="B224" s="36" t="s">
        <v>21</v>
      </c>
      <c r="C224" s="37" t="str">
        <f>+IF(Dataset!C223&gt;='por encima del promedio - Prov'!$C$1,Dataset!C223,"no")</f>
        <v>no</v>
      </c>
      <c r="D224" s="37" t="str">
        <f>+IF(Dataset!D223&gt;=$D$1,Dataset!D223,"no")</f>
        <v> </v>
      </c>
      <c r="E224" s="37" t="str">
        <f>+IF(Dataset!E223&gt;=$E$1,Dataset!E223,"no")</f>
        <v>no</v>
      </c>
      <c r="F224" s="37" t="str">
        <f>+IF(Dataset!F223&gt;=$F$1,Dataset!F223,"no")</f>
        <v>no</v>
      </c>
      <c r="G224" s="37" t="str">
        <f>+IF(Dataset!G223&gt;=$G$1,Dataset!G223,"no")</f>
        <v>no</v>
      </c>
      <c r="H224" s="38">
        <f>+IF(Dataset!H223&gt;=$H$1,Dataset!H223,"no")</f>
        <v>11080</v>
      </c>
      <c r="I224" s="38" t="str">
        <f>+IF(Dataset!I223&gt;=$I$1,Dataset!I223,"no")</f>
        <v>no</v>
      </c>
      <c r="J224" s="38" t="str">
        <f>+IF(Dataset!J223&gt;=$J$1,Dataset!J223,"no")</f>
        <v>-</v>
      </c>
      <c r="K224" s="38" t="str">
        <f>+IF(Dataset!K223&gt;=$K$1,Dataset!K223,"no")</f>
        <v>no</v>
      </c>
      <c r="L224" s="38" t="str">
        <f>+IF(Dataset!L223&gt;=$L$1,Dataset!L223,"no")</f>
        <v>no</v>
      </c>
      <c r="M224" s="38" t="str">
        <f>+IF(Dataset!M223&gt;=$M$1,Dataset!M223,"no")</f>
        <v>-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37">
        <v>2011.0</v>
      </c>
      <c r="B225" s="36" t="s">
        <v>36</v>
      </c>
      <c r="C225" s="37">
        <f>+IF(Dataset!C224&gt;='por encima del promedio - Prov'!$C$1,Dataset!C224,"no")</f>
        <v>1658</v>
      </c>
      <c r="D225" s="37" t="str">
        <f>+IF(Dataset!D224&gt;=$D$1,Dataset!D224,"no")</f>
        <v>no</v>
      </c>
      <c r="E225" s="37">
        <f>+IF(Dataset!E224&gt;=$E$1,Dataset!E224,"no")</f>
        <v>1214</v>
      </c>
      <c r="F225" s="37" t="str">
        <f>+IF(Dataset!F224&gt;=$F$1,Dataset!F224,"no")</f>
        <v> </v>
      </c>
      <c r="G225" s="37" t="str">
        <f>+IF(Dataset!G224&gt;=$G$1,Dataset!G224,"no")</f>
        <v>no</v>
      </c>
      <c r="H225" s="38">
        <f>+IF(Dataset!H224&gt;=$H$1,Dataset!H224,"no")</f>
        <v>10953.62</v>
      </c>
      <c r="I225" s="38" t="str">
        <f>+IF(Dataset!I224&gt;=$I$1,Dataset!I224,"no")</f>
        <v>no</v>
      </c>
      <c r="J225" s="38" t="str">
        <f>+IF(Dataset!J224&gt;=$J$1,Dataset!J224,"no")</f>
        <v>-</v>
      </c>
      <c r="K225" s="38" t="str">
        <f>+IF(Dataset!K224&gt;=$K$1,Dataset!K224,"no")</f>
        <v>-</v>
      </c>
      <c r="L225" s="38" t="str">
        <f>+IF(Dataset!L224&gt;=$L$1,Dataset!L224,"no")</f>
        <v>no</v>
      </c>
      <c r="M225" s="38" t="str">
        <f>+IF(Dataset!M224&gt;=$M$1,Dataset!M224,"no")</f>
        <v>-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37">
        <v>2002.0</v>
      </c>
      <c r="B226" s="36" t="s">
        <v>36</v>
      </c>
      <c r="C226" s="37" t="str">
        <f>+IF(Dataset!C225&gt;='por encima del promedio - Prov'!$C$1,Dataset!C225,"no")</f>
        <v>no</v>
      </c>
      <c r="D226" s="37" t="str">
        <f>+IF(Dataset!D225&gt;=$D$1,Dataset!D225,"no")</f>
        <v>no</v>
      </c>
      <c r="E226" s="37" t="str">
        <f>+IF(Dataset!E225&gt;=$E$1,Dataset!E225,"no")</f>
        <v>no</v>
      </c>
      <c r="F226" s="37" t="str">
        <f>+IF(Dataset!F225&gt;=$F$1,Dataset!F225,"no")</f>
        <v>no</v>
      </c>
      <c r="G226" s="37" t="str">
        <f>+IF(Dataset!G225&gt;=$G$1,Dataset!G225,"no")</f>
        <v>no</v>
      </c>
      <c r="H226" s="38">
        <f>+IF(Dataset!H225&gt;=$H$1,Dataset!H225,"no")</f>
        <v>10907.65</v>
      </c>
      <c r="I226" s="38" t="str">
        <f>+IF(Dataset!I225&gt;=$I$1,Dataset!I225,"no")</f>
        <v>no</v>
      </c>
      <c r="J226" s="38" t="str">
        <f>+IF(Dataset!J225&gt;=$J$1,Dataset!J225,"no")</f>
        <v>no</v>
      </c>
      <c r="K226" s="38" t="str">
        <f>+IF(Dataset!K225&gt;=$K$1,Dataset!K225,"no")</f>
        <v>no</v>
      </c>
      <c r="L226" s="38" t="str">
        <f>+IF(Dataset!L225&gt;=$L$1,Dataset!L225,"no")</f>
        <v>no</v>
      </c>
      <c r="M226" s="38" t="str">
        <f>+IF(Dataset!M225&gt;=$M$1,Dataset!M225,"no")</f>
        <v>-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37">
        <v>2007.0</v>
      </c>
      <c r="B227" s="36" t="s">
        <v>31</v>
      </c>
      <c r="C227" s="37">
        <f>+IF(Dataset!C226&gt;='por encima del promedio - Prov'!$C$1,Dataset!C226,"no")</f>
        <v>1794</v>
      </c>
      <c r="D227" s="37" t="str">
        <f>+IF(Dataset!D226&gt;=$D$1,Dataset!D226,"no")</f>
        <v>no</v>
      </c>
      <c r="E227" s="37" t="str">
        <f>+IF(Dataset!E226&gt;=$E$1,Dataset!E226,"no")</f>
        <v>no</v>
      </c>
      <c r="F227" s="37" t="str">
        <f>+IF(Dataset!F226&gt;=$F$1,Dataset!F226,"no")</f>
        <v>no</v>
      </c>
      <c r="G227" s="37">
        <f>+IF(Dataset!G226&gt;=$G$1,Dataset!G226,"no")</f>
        <v>1460</v>
      </c>
      <c r="H227" s="38">
        <f>+IF(Dataset!H226&gt;=$H$1,Dataset!H226,"no")</f>
        <v>10851.78</v>
      </c>
      <c r="I227" s="38" t="str">
        <f>+IF(Dataset!I226&gt;=$I$1,Dataset!I226,"no")</f>
        <v>no</v>
      </c>
      <c r="J227" s="38" t="str">
        <f>+IF(Dataset!J226&gt;=$J$1,Dataset!J226,"no")</f>
        <v>no</v>
      </c>
      <c r="K227" s="38" t="str">
        <f>+IF(Dataset!K226&gt;=$K$1,Dataset!K226,"no")</f>
        <v>no</v>
      </c>
      <c r="L227" s="38" t="str">
        <f>+IF(Dataset!L226&gt;=$L$1,Dataset!L226,"no")</f>
        <v>no</v>
      </c>
      <c r="M227" s="38" t="str">
        <f>+IF(Dataset!M226&gt;=$M$1,Dataset!M226,"no")</f>
        <v>-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37">
        <v>2003.0</v>
      </c>
      <c r="B228" s="36" t="s">
        <v>39</v>
      </c>
      <c r="C228" s="37" t="str">
        <f>+IF(Dataset!C227&gt;='por encima del promedio - Prov'!$C$1,Dataset!C227,"no")</f>
        <v>no</v>
      </c>
      <c r="D228" s="37" t="str">
        <f>+IF(Dataset!D227&gt;=$D$1,Dataset!D227,"no")</f>
        <v>no</v>
      </c>
      <c r="E228" s="37" t="str">
        <f>+IF(Dataset!E227&gt;=$E$1,Dataset!E227,"no")</f>
        <v>no</v>
      </c>
      <c r="F228" s="37" t="str">
        <f>+IF(Dataset!F227&gt;=$F$1,Dataset!F227,"no")</f>
        <v>no</v>
      </c>
      <c r="G228" s="37" t="str">
        <f>+IF(Dataset!G227&gt;=$G$1,Dataset!G227,"no")</f>
        <v>no</v>
      </c>
      <c r="H228" s="38">
        <f>+IF(Dataset!H227&gt;=$H$1,Dataset!H227,"no")</f>
        <v>10761.24</v>
      </c>
      <c r="I228" s="38" t="str">
        <f>+IF(Dataset!I227&gt;=$I$1,Dataset!I227,"no")</f>
        <v>no</v>
      </c>
      <c r="J228" s="38" t="str">
        <f>+IF(Dataset!J227&gt;=$J$1,Dataset!J227,"no")</f>
        <v>-</v>
      </c>
      <c r="K228" s="38" t="str">
        <f>+IF(Dataset!K227&gt;=$K$1,Dataset!K227,"no")</f>
        <v>no</v>
      </c>
      <c r="L228" s="38" t="str">
        <f>+IF(Dataset!L227&gt;=$L$1,Dataset!L227,"no")</f>
        <v>no</v>
      </c>
      <c r="M228" s="38" t="str">
        <f>+IF(Dataset!M227&gt;=$M$1,Dataset!M227,"no")</f>
        <v>-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37">
        <v>2004.0</v>
      </c>
      <c r="B229" s="36" t="s">
        <v>36</v>
      </c>
      <c r="C229" s="37" t="str">
        <f>+IF(Dataset!C228&gt;='por encima del promedio - Prov'!$C$1,Dataset!C228,"no")</f>
        <v>no</v>
      </c>
      <c r="D229" s="37" t="str">
        <f>+IF(Dataset!D228&gt;=$D$1,Dataset!D228,"no")</f>
        <v>no</v>
      </c>
      <c r="E229" s="37" t="str">
        <f>+IF(Dataset!E228&gt;=$E$1,Dataset!E228,"no")</f>
        <v> </v>
      </c>
      <c r="F229" s="37" t="str">
        <f>+IF(Dataset!F228&gt;=$F$1,Dataset!F228,"no")</f>
        <v> </v>
      </c>
      <c r="G229" s="37" t="str">
        <f>+IF(Dataset!G228&gt;=$G$1,Dataset!G228,"no")</f>
        <v>no</v>
      </c>
      <c r="H229" s="38">
        <f>+IF(Dataset!H228&gt;=$H$1,Dataset!H228,"no")</f>
        <v>10682.69</v>
      </c>
      <c r="I229" s="38" t="str">
        <f>+IF(Dataset!I228&gt;=$I$1,Dataset!I228,"no")</f>
        <v>no</v>
      </c>
      <c r="J229" s="38" t="str">
        <f>+IF(Dataset!J228&gt;=$J$1,Dataset!J228,"no")</f>
        <v>no</v>
      </c>
      <c r="K229" s="38" t="str">
        <f>+IF(Dataset!K228&gt;=$K$1,Dataset!K228,"no")</f>
        <v>no</v>
      </c>
      <c r="L229" s="38" t="str">
        <f>+IF(Dataset!L228&gt;=$L$1,Dataset!L228,"no")</f>
        <v>no</v>
      </c>
      <c r="M229" s="38" t="str">
        <f>+IF(Dataset!M228&gt;=$M$1,Dataset!M228,"no")</f>
        <v>-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37">
        <v>2006.0</v>
      </c>
      <c r="B230" s="36" t="s">
        <v>39</v>
      </c>
      <c r="C230" s="37" t="str">
        <f>+IF(Dataset!C229&gt;='por encima del promedio - Prov'!$C$1,Dataset!C229,"no")</f>
        <v>no</v>
      </c>
      <c r="D230" s="37" t="str">
        <f>+IF(Dataset!D229&gt;=$D$1,Dataset!D229,"no")</f>
        <v>no</v>
      </c>
      <c r="E230" s="37" t="str">
        <f>+IF(Dataset!E229&gt;=$E$1,Dataset!E229,"no")</f>
        <v>no</v>
      </c>
      <c r="F230" s="37" t="str">
        <f>+IF(Dataset!F229&gt;=$F$1,Dataset!F229,"no")</f>
        <v>no</v>
      </c>
      <c r="G230" s="37" t="str">
        <f>+IF(Dataset!G229&gt;=$G$1,Dataset!G229,"no")</f>
        <v>no</v>
      </c>
      <c r="H230" s="38">
        <f>+IF(Dataset!H229&gt;=$H$1,Dataset!H229,"no")</f>
        <v>10639.17</v>
      </c>
      <c r="I230" s="38" t="str">
        <f>+IF(Dataset!I229&gt;=$I$1,Dataset!I229,"no")</f>
        <v>no</v>
      </c>
      <c r="J230" s="38" t="str">
        <f>+IF(Dataset!J229&gt;=$J$1,Dataset!J229,"no")</f>
        <v>no</v>
      </c>
      <c r="K230" s="38" t="str">
        <f>+IF(Dataset!K229&gt;=$K$1,Dataset!K229,"no")</f>
        <v>no</v>
      </c>
      <c r="L230" s="38" t="str">
        <f>+IF(Dataset!L229&gt;=$L$1,Dataset!L229,"no")</f>
        <v>no</v>
      </c>
      <c r="M230" s="38" t="str">
        <f>+IF(Dataset!M229&gt;=$M$1,Dataset!M229,"no")</f>
        <v>-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37">
        <v>2018.0</v>
      </c>
      <c r="B231" s="36" t="s">
        <v>37</v>
      </c>
      <c r="C231" s="37">
        <f>+IF(Dataset!C230&gt;='por encima del promedio - Prov'!$C$1,Dataset!C230,"no")</f>
        <v>700</v>
      </c>
      <c r="D231" s="37" t="str">
        <f>+IF(Dataset!D230&gt;=$D$1,Dataset!D230,"no")</f>
        <v>no</v>
      </c>
      <c r="E231" s="37">
        <f>+IF(Dataset!E230&gt;=$E$1,Dataset!E230,"no")</f>
        <v>453</v>
      </c>
      <c r="F231" s="37" t="str">
        <f>+IF(Dataset!F230&gt;=$F$1,Dataset!F230,"no")</f>
        <v>no</v>
      </c>
      <c r="G231" s="37" t="str">
        <f>+IF(Dataset!G230&gt;=$G$1,Dataset!G230,"no")</f>
        <v> </v>
      </c>
      <c r="H231" s="38">
        <f>+IF(Dataset!H230&gt;=$H$1,Dataset!H230,"no")</f>
        <v>10481.53</v>
      </c>
      <c r="I231" s="38" t="str">
        <f>+IF(Dataset!I230&gt;=$I$1,Dataset!I230,"no")</f>
        <v>no</v>
      </c>
      <c r="J231" s="38" t="str">
        <f>+IF(Dataset!J230&gt;=$J$1,Dataset!J230,"no")</f>
        <v>no</v>
      </c>
      <c r="K231" s="38" t="str">
        <f>+IF(Dataset!K230&gt;=$K$1,Dataset!K230,"no")</f>
        <v>no</v>
      </c>
      <c r="L231" s="38" t="str">
        <f>+IF(Dataset!L230&gt;=$L$1,Dataset!L230,"no")</f>
        <v>no</v>
      </c>
      <c r="M231" s="38" t="str">
        <f>+IF(Dataset!M230&gt;=$M$1,Dataset!M230,"no")</f>
        <v>-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37">
        <v>2009.0</v>
      </c>
      <c r="B232" s="36" t="s">
        <v>26</v>
      </c>
      <c r="C232" s="37">
        <f>+IF(Dataset!C231&gt;='por encima del promedio - Prov'!$C$1,Dataset!C231,"no")</f>
        <v>2788</v>
      </c>
      <c r="D232" s="37" t="str">
        <f>+IF(Dataset!D231&gt;=$D$1,Dataset!D231,"no")</f>
        <v>no</v>
      </c>
      <c r="E232" s="37" t="str">
        <f>+IF(Dataset!E231&gt;=$E$1,Dataset!E231,"no")</f>
        <v>no</v>
      </c>
      <c r="F232" s="37" t="str">
        <f>+IF(Dataset!F231&gt;=$F$1,Dataset!F231,"no")</f>
        <v>no</v>
      </c>
      <c r="G232" s="37">
        <f>+IF(Dataset!G231&gt;=$G$1,Dataset!G231,"no")</f>
        <v>2636</v>
      </c>
      <c r="H232" s="38">
        <f>+IF(Dataset!H231&gt;=$H$1,Dataset!H231,"no")</f>
        <v>10366.62</v>
      </c>
      <c r="I232" s="38" t="str">
        <f>+IF(Dataset!I231&gt;=$I$1,Dataset!I231,"no")</f>
        <v>no</v>
      </c>
      <c r="J232" s="38" t="str">
        <f>+IF(Dataset!J231&gt;=$J$1,Dataset!J231,"no")</f>
        <v>no</v>
      </c>
      <c r="K232" s="38" t="str">
        <f>+IF(Dataset!K231&gt;=$K$1,Dataset!K231,"no")</f>
        <v>no</v>
      </c>
      <c r="L232" s="38" t="str">
        <f>+IF(Dataset!L231&gt;=$L$1,Dataset!L231,"no")</f>
        <v>no</v>
      </c>
      <c r="M232" s="38" t="str">
        <f>+IF(Dataset!M231&gt;=$M$1,Dataset!M231,"no")</f>
        <v>-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37">
        <v>2001.0</v>
      </c>
      <c r="B233" s="36" t="s">
        <v>38</v>
      </c>
      <c r="C233" s="37" t="str">
        <f>+IF(Dataset!C232&gt;='por encima del promedio - Prov'!$C$1,Dataset!C232,"no")</f>
        <v>no</v>
      </c>
      <c r="D233" s="37" t="str">
        <f>+IF(Dataset!D232&gt;=$D$1,Dataset!D232,"no")</f>
        <v>no</v>
      </c>
      <c r="E233" s="37" t="str">
        <f>+IF(Dataset!E232&gt;=$E$1,Dataset!E232,"no")</f>
        <v>no</v>
      </c>
      <c r="F233" s="37" t="str">
        <f>+IF(Dataset!F232&gt;=$F$1,Dataset!F232,"no")</f>
        <v> </v>
      </c>
      <c r="G233" s="37" t="str">
        <f>+IF(Dataset!G232&gt;=$G$1,Dataset!G232,"no")</f>
        <v>no</v>
      </c>
      <c r="H233" s="38">
        <f>+IF(Dataset!H232&gt;=$H$1,Dataset!H232,"no")</f>
        <v>10305</v>
      </c>
      <c r="I233" s="38" t="str">
        <f>+IF(Dataset!I232&gt;=$I$1,Dataset!I232,"no")</f>
        <v>no</v>
      </c>
      <c r="J233" s="38" t="str">
        <f>+IF(Dataset!J232&gt;=$J$1,Dataset!J232,"no")</f>
        <v>no</v>
      </c>
      <c r="K233" s="38" t="str">
        <f>+IF(Dataset!K232&gt;=$K$1,Dataset!K232,"no")</f>
        <v>-</v>
      </c>
      <c r="L233" s="38" t="str">
        <f>+IF(Dataset!L232&gt;=$L$1,Dataset!L232,"no")</f>
        <v>no</v>
      </c>
      <c r="M233" s="38" t="str">
        <f>+IF(Dataset!M232&gt;=$M$1,Dataset!M232,"no")</f>
        <v>-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37">
        <v>2009.0</v>
      </c>
      <c r="B234" s="36" t="s">
        <v>25</v>
      </c>
      <c r="C234" s="37" t="str">
        <f>+IF(Dataset!C233&gt;='por encima del promedio - Prov'!$C$1,Dataset!C233,"no")</f>
        <v>no</v>
      </c>
      <c r="D234" s="37" t="str">
        <f>+IF(Dataset!D233&gt;=$D$1,Dataset!D233,"no")</f>
        <v>no</v>
      </c>
      <c r="E234" s="37" t="str">
        <f>+IF(Dataset!E233&gt;=$E$1,Dataset!E233,"no")</f>
        <v>no</v>
      </c>
      <c r="F234" s="37" t="str">
        <f>+IF(Dataset!F233&gt;=$F$1,Dataset!F233,"no")</f>
        <v>no</v>
      </c>
      <c r="G234" s="37" t="str">
        <f>+IF(Dataset!G233&gt;=$G$1,Dataset!G233,"no")</f>
        <v>no</v>
      </c>
      <c r="H234" s="38">
        <f>+IF(Dataset!H233&gt;=$H$1,Dataset!H233,"no")</f>
        <v>9980</v>
      </c>
      <c r="I234" s="38" t="str">
        <f>+IF(Dataset!I233&gt;=$I$1,Dataset!I233,"no")</f>
        <v>no</v>
      </c>
      <c r="J234" s="38" t="str">
        <f>+IF(Dataset!J233&gt;=$J$1,Dataset!J233,"no")</f>
        <v>-</v>
      </c>
      <c r="K234" s="38" t="str">
        <f>+IF(Dataset!K233&gt;=$K$1,Dataset!K233,"no")</f>
        <v>-</v>
      </c>
      <c r="L234" s="38" t="str">
        <f>+IF(Dataset!L233&gt;=$L$1,Dataset!L233,"no")</f>
        <v>no</v>
      </c>
      <c r="M234" s="38" t="str">
        <f>+IF(Dataset!M233&gt;=$M$1,Dataset!M233,"no")</f>
        <v>-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37">
        <v>1995.0</v>
      </c>
      <c r="B235" s="36" t="s">
        <v>39</v>
      </c>
      <c r="C235" s="37" t="str">
        <f>+IF(Dataset!C234&gt;='por encima del promedio - Prov'!$C$1,Dataset!C234,"no")</f>
        <v>no</v>
      </c>
      <c r="D235" s="37" t="str">
        <f>+IF(Dataset!D234&gt;=$D$1,Dataset!D234,"no")</f>
        <v>no</v>
      </c>
      <c r="E235" s="37" t="str">
        <f>+IF(Dataset!E234&gt;=$E$1,Dataset!E234,"no")</f>
        <v>no</v>
      </c>
      <c r="F235" s="37" t="str">
        <f>+IF(Dataset!F234&gt;=$F$1,Dataset!F234,"no")</f>
        <v>no</v>
      </c>
      <c r="G235" s="37" t="str">
        <f>+IF(Dataset!G234&gt;=$G$1,Dataset!G234,"no")</f>
        <v>no</v>
      </c>
      <c r="H235" s="38">
        <f>+IF(Dataset!H234&gt;=$H$1,Dataset!H234,"no")</f>
        <v>9894.62</v>
      </c>
      <c r="I235" s="38" t="str">
        <f>+IF(Dataset!I234&gt;=$I$1,Dataset!I234,"no")</f>
        <v>no</v>
      </c>
      <c r="J235" s="38" t="str">
        <f>+IF(Dataset!J234&gt;=$J$1,Dataset!J234,"no")</f>
        <v>no</v>
      </c>
      <c r="K235" s="38" t="str">
        <f>+IF(Dataset!K234&gt;=$K$1,Dataset!K234,"no")</f>
        <v>no</v>
      </c>
      <c r="L235" s="38" t="str">
        <f>+IF(Dataset!L234&gt;=$L$1,Dataset!L234,"no")</f>
        <v>no</v>
      </c>
      <c r="M235" s="38" t="str">
        <f>+IF(Dataset!M234&gt;=$M$1,Dataset!M234,"no")</f>
        <v>-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37">
        <v>2013.0</v>
      </c>
      <c r="B236" s="36" t="s">
        <v>21</v>
      </c>
      <c r="C236" s="37" t="str">
        <f>+IF(Dataset!C235&gt;='por encima del promedio - Prov'!$C$1,Dataset!C235,"no")</f>
        <v>no</v>
      </c>
      <c r="D236" s="37" t="str">
        <f>+IF(Dataset!D235&gt;=$D$1,Dataset!D235,"no")</f>
        <v>no</v>
      </c>
      <c r="E236" s="37" t="str">
        <f>+IF(Dataset!E235&gt;=$E$1,Dataset!E235,"no")</f>
        <v>no</v>
      </c>
      <c r="F236" s="37" t="str">
        <f>+IF(Dataset!F235&gt;=$F$1,Dataset!F235,"no")</f>
        <v> </v>
      </c>
      <c r="G236" s="37" t="str">
        <f>+IF(Dataset!G235&gt;=$G$1,Dataset!G235,"no")</f>
        <v>no</v>
      </c>
      <c r="H236" s="38">
        <f>+IF(Dataset!H235&gt;=$H$1,Dataset!H235,"no")</f>
        <v>9865</v>
      </c>
      <c r="I236" s="38" t="str">
        <f>+IF(Dataset!I235&gt;=$I$1,Dataset!I235,"no")</f>
        <v>no</v>
      </c>
      <c r="J236" s="38" t="str">
        <f>+IF(Dataset!J235&gt;=$J$1,Dataset!J235,"no")</f>
        <v>no</v>
      </c>
      <c r="K236" s="38" t="str">
        <f>+IF(Dataset!K235&gt;=$K$1,Dataset!K235,"no")</f>
        <v>no</v>
      </c>
      <c r="L236" s="38" t="str">
        <f>+IF(Dataset!L235&gt;=$L$1,Dataset!L235,"no")</f>
        <v>no</v>
      </c>
      <c r="M236" s="38" t="str">
        <f>+IF(Dataset!M235&gt;=$M$1,Dataset!M235,"no")</f>
        <v>-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37">
        <v>2017.0</v>
      </c>
      <c r="B237" s="36" t="s">
        <v>27</v>
      </c>
      <c r="C237" s="37" t="str">
        <f>+IF(Dataset!C236&gt;='por encima del promedio - Prov'!$C$1,Dataset!C236,"no")</f>
        <v>no</v>
      </c>
      <c r="D237" s="37" t="str">
        <f>+IF(Dataset!D236&gt;=$D$1,Dataset!D236,"no")</f>
        <v>no</v>
      </c>
      <c r="E237" s="37" t="str">
        <f>+IF(Dataset!E236&gt;=$E$1,Dataset!E236,"no")</f>
        <v>no</v>
      </c>
      <c r="F237" s="37" t="str">
        <f>+IF(Dataset!F236&gt;=$F$1,Dataset!F236,"no")</f>
        <v> </v>
      </c>
      <c r="G237" s="37" t="str">
        <f>+IF(Dataset!G236&gt;=$G$1,Dataset!G236,"no")</f>
        <v>no</v>
      </c>
      <c r="H237" s="38">
        <f>+IF(Dataset!H236&gt;=$H$1,Dataset!H236,"no")</f>
        <v>9848.2</v>
      </c>
      <c r="I237" s="38" t="str">
        <f>+IF(Dataset!I236&gt;=$I$1,Dataset!I236,"no")</f>
        <v>-</v>
      </c>
      <c r="J237" s="38" t="str">
        <f>+IF(Dataset!J236&gt;=$J$1,Dataset!J236,"no")</f>
        <v>-</v>
      </c>
      <c r="K237" s="38" t="str">
        <f>+IF(Dataset!K236&gt;=$K$1,Dataset!K236,"no")</f>
        <v>no</v>
      </c>
      <c r="L237" s="38" t="str">
        <f>+IF(Dataset!L236&gt;=$L$1,Dataset!L236,"no")</f>
        <v>no</v>
      </c>
      <c r="M237" s="38" t="str">
        <f>+IF(Dataset!M236&gt;=$M$1,Dataset!M236,"no")</f>
        <v>-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37">
        <v>1997.0</v>
      </c>
      <c r="B238" s="36" t="s">
        <v>30</v>
      </c>
      <c r="C238" s="37" t="str">
        <f>+IF(Dataset!C237&gt;='por encima del promedio - Prov'!$C$1,Dataset!C237,"no")</f>
        <v>no</v>
      </c>
      <c r="D238" s="37" t="str">
        <f>+IF(Dataset!D237&gt;=$D$1,Dataset!D237,"no")</f>
        <v>no</v>
      </c>
      <c r="E238" s="37" t="str">
        <f>+IF(Dataset!E237&gt;=$E$1,Dataset!E237,"no")</f>
        <v>no</v>
      </c>
      <c r="F238" s="37" t="str">
        <f>+IF(Dataset!F237&gt;=$F$1,Dataset!F237,"no")</f>
        <v> </v>
      </c>
      <c r="G238" s="37" t="str">
        <f>+IF(Dataset!G237&gt;=$G$1,Dataset!G237,"no")</f>
        <v>no</v>
      </c>
      <c r="H238" s="38">
        <f>+IF(Dataset!H237&gt;=$H$1,Dataset!H237,"no")</f>
        <v>9796</v>
      </c>
      <c r="I238" s="38" t="str">
        <f>+IF(Dataset!I237&gt;=$I$1,Dataset!I237,"no")</f>
        <v>no</v>
      </c>
      <c r="J238" s="38" t="str">
        <f>+IF(Dataset!J237&gt;=$J$1,Dataset!J237,"no")</f>
        <v>no</v>
      </c>
      <c r="K238" s="38" t="str">
        <f>+IF(Dataset!K237&gt;=$K$1,Dataset!K237,"no")</f>
        <v>no</v>
      </c>
      <c r="L238" s="38" t="str">
        <f>+IF(Dataset!L237&gt;=$L$1,Dataset!L237,"no")</f>
        <v>no</v>
      </c>
      <c r="M238" s="38" t="str">
        <f>+IF(Dataset!M237&gt;=$M$1,Dataset!M237,"no")</f>
        <v>-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37">
        <v>1999.0</v>
      </c>
      <c r="B239" s="36" t="s">
        <v>13</v>
      </c>
      <c r="C239" s="37" t="str">
        <f>+IF(Dataset!C238&gt;='por encima del promedio - Prov'!$C$1,Dataset!C238,"no")</f>
        <v>no</v>
      </c>
      <c r="D239" s="37" t="str">
        <f>+IF(Dataset!D238&gt;=$D$1,Dataset!D238,"no")</f>
        <v>no</v>
      </c>
      <c r="E239" s="37" t="str">
        <f>+IF(Dataset!E238&gt;=$E$1,Dataset!E238,"no")</f>
        <v>no</v>
      </c>
      <c r="F239" s="37" t="str">
        <f>+IF(Dataset!F238&gt;=$F$1,Dataset!F238,"no")</f>
        <v> </v>
      </c>
      <c r="G239" s="37" t="str">
        <f>+IF(Dataset!G238&gt;=$G$1,Dataset!G238,"no")</f>
        <v> </v>
      </c>
      <c r="H239" s="38">
        <f>+IF(Dataset!H238&gt;=$H$1,Dataset!H238,"no")</f>
        <v>9732.3</v>
      </c>
      <c r="I239" s="38" t="str">
        <f>+IF(Dataset!I238&gt;=$I$1,Dataset!I238,"no")</f>
        <v>no</v>
      </c>
      <c r="J239" s="38" t="str">
        <f>+IF(Dataset!J238&gt;=$J$1,Dataset!J238,"no")</f>
        <v>no</v>
      </c>
      <c r="K239" s="38" t="str">
        <f>+IF(Dataset!K238&gt;=$K$1,Dataset!K238,"no")</f>
        <v>-</v>
      </c>
      <c r="L239" s="38" t="str">
        <f>+IF(Dataset!L238&gt;=$L$1,Dataset!L238,"no")</f>
        <v>no</v>
      </c>
      <c r="M239" s="38" t="str">
        <f>+IF(Dataset!M238&gt;=$M$1,Dataset!M238,"no")</f>
        <v>-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37">
        <v>2001.0</v>
      </c>
      <c r="B240" s="36" t="s">
        <v>21</v>
      </c>
      <c r="C240" s="37" t="str">
        <f>+IF(Dataset!C239&gt;='por encima del promedio - Prov'!$C$1,Dataset!C239,"no")</f>
        <v>no</v>
      </c>
      <c r="D240" s="37" t="str">
        <f>+IF(Dataset!D239&gt;=$D$1,Dataset!D239,"no")</f>
        <v>no</v>
      </c>
      <c r="E240" s="37" t="str">
        <f>+IF(Dataset!E239&gt;=$E$1,Dataset!E239,"no")</f>
        <v> </v>
      </c>
      <c r="F240" s="37" t="str">
        <f>+IF(Dataset!F239&gt;=$F$1,Dataset!F239,"no")</f>
        <v>no</v>
      </c>
      <c r="G240" s="37" t="str">
        <f>+IF(Dataset!G239&gt;=$G$1,Dataset!G239,"no")</f>
        <v>no</v>
      </c>
      <c r="H240" s="38">
        <f>+IF(Dataset!H239&gt;=$H$1,Dataset!H239,"no")</f>
        <v>9687</v>
      </c>
      <c r="I240" s="38" t="str">
        <f>+IF(Dataset!I239&gt;=$I$1,Dataset!I239,"no")</f>
        <v>no</v>
      </c>
      <c r="J240" s="38" t="str">
        <f>+IF(Dataset!J239&gt;=$J$1,Dataset!J239,"no")</f>
        <v>-</v>
      </c>
      <c r="K240" s="38" t="str">
        <f>+IF(Dataset!K239&gt;=$K$1,Dataset!K239,"no")</f>
        <v>no</v>
      </c>
      <c r="L240" s="38" t="str">
        <f>+IF(Dataset!L239&gt;=$L$1,Dataset!L239,"no")</f>
        <v>no</v>
      </c>
      <c r="M240" s="38" t="str">
        <f>+IF(Dataset!M239&gt;=$M$1,Dataset!M239,"no")</f>
        <v>-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37">
        <v>2006.0</v>
      </c>
      <c r="B241" s="36" t="s">
        <v>25</v>
      </c>
      <c r="C241" s="37" t="str">
        <f>+IF(Dataset!C240&gt;='por encima del promedio - Prov'!$C$1,Dataset!C240,"no")</f>
        <v>no</v>
      </c>
      <c r="D241" s="37" t="str">
        <f>+IF(Dataset!D240&gt;=$D$1,Dataset!D240,"no")</f>
        <v> </v>
      </c>
      <c r="E241" s="37" t="str">
        <f>+IF(Dataset!E240&gt;=$E$1,Dataset!E240,"no")</f>
        <v> </v>
      </c>
      <c r="F241" s="37" t="str">
        <f>+IF(Dataset!F240&gt;=$F$1,Dataset!F240,"no")</f>
        <v> </v>
      </c>
      <c r="G241" s="37">
        <f>+IF(Dataset!G240&gt;=$G$1,Dataset!G240,"no")</f>
        <v>253</v>
      </c>
      <c r="H241" s="38">
        <f>+IF(Dataset!H240&gt;=$H$1,Dataset!H240,"no")</f>
        <v>9552.33</v>
      </c>
      <c r="I241" s="38" t="str">
        <f>+IF(Dataset!I240&gt;=$I$1,Dataset!I240,"no")</f>
        <v>no</v>
      </c>
      <c r="J241" s="38" t="str">
        <f>+IF(Dataset!J240&gt;=$J$1,Dataset!J240,"no")</f>
        <v>no</v>
      </c>
      <c r="K241" s="38" t="str">
        <f>+IF(Dataset!K240&gt;=$K$1,Dataset!K240,"no")</f>
        <v>no</v>
      </c>
      <c r="L241" s="38" t="str">
        <f>+IF(Dataset!L240&gt;=$L$1,Dataset!L240,"no")</f>
        <v>no</v>
      </c>
      <c r="M241" s="38" t="str">
        <f>+IF(Dataset!M240&gt;=$M$1,Dataset!M240,"no")</f>
        <v>-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37">
        <v>2019.0</v>
      </c>
      <c r="B242" s="36" t="s">
        <v>17</v>
      </c>
      <c r="C242" s="37" t="str">
        <f>+IF(Dataset!C241&gt;='por encima del promedio - Prov'!$C$1,Dataset!C241,"no")</f>
        <v>no</v>
      </c>
      <c r="D242" s="37" t="str">
        <f>+IF(Dataset!D241&gt;=$D$1,Dataset!D241,"no")</f>
        <v>no</v>
      </c>
      <c r="E242" s="37" t="str">
        <f>+IF(Dataset!E241&gt;=$E$1,Dataset!E241,"no")</f>
        <v> </v>
      </c>
      <c r="F242" s="37" t="str">
        <f>+IF(Dataset!F241&gt;=$F$1,Dataset!F241,"no")</f>
        <v> </v>
      </c>
      <c r="G242" s="37" t="str">
        <f>+IF(Dataset!G241&gt;=$G$1,Dataset!G241,"no")</f>
        <v>no</v>
      </c>
      <c r="H242" s="38">
        <f>+IF(Dataset!H241&gt;=$H$1,Dataset!H241,"no")</f>
        <v>9478.64</v>
      </c>
      <c r="I242" s="38" t="str">
        <f>+IF(Dataset!I241&gt;=$I$1,Dataset!I241,"no")</f>
        <v>no</v>
      </c>
      <c r="J242" s="38" t="str">
        <f>+IF(Dataset!J241&gt;=$J$1,Dataset!J241,"no")</f>
        <v>no</v>
      </c>
      <c r="K242" s="38" t="str">
        <f>+IF(Dataset!K241&gt;=$K$1,Dataset!K241,"no")</f>
        <v>-</v>
      </c>
      <c r="L242" s="38" t="str">
        <f>+IF(Dataset!L241&gt;=$L$1,Dataset!L241,"no")</f>
        <v>no</v>
      </c>
      <c r="M242" s="38" t="str">
        <f>+IF(Dataset!M241&gt;=$M$1,Dataset!M241,"no")</f>
        <v>-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37">
        <v>2003.0</v>
      </c>
      <c r="B243" s="36" t="s">
        <v>29</v>
      </c>
      <c r="C243" s="37" t="str">
        <f>+IF(Dataset!C242&gt;='por encima del promedio - Prov'!$C$1,Dataset!C242,"no")</f>
        <v>no</v>
      </c>
      <c r="D243" s="37" t="str">
        <f>+IF(Dataset!D242&gt;=$D$1,Dataset!D242,"no")</f>
        <v>no</v>
      </c>
      <c r="E243" s="37" t="str">
        <f>+IF(Dataset!E242&gt;=$E$1,Dataset!E242,"no")</f>
        <v> </v>
      </c>
      <c r="F243" s="37" t="str">
        <f>+IF(Dataset!F242&gt;=$F$1,Dataset!F242,"no")</f>
        <v> </v>
      </c>
      <c r="G243" s="37" t="str">
        <f>+IF(Dataset!G242&gt;=$G$1,Dataset!G242,"no")</f>
        <v> </v>
      </c>
      <c r="H243" s="38">
        <f>+IF(Dataset!H242&gt;=$H$1,Dataset!H242,"no")</f>
        <v>9398.12</v>
      </c>
      <c r="I243" s="38" t="str">
        <f>+IF(Dataset!I242&gt;=$I$1,Dataset!I242,"no")</f>
        <v>no</v>
      </c>
      <c r="J243" s="38" t="str">
        <f>+IF(Dataset!J242&gt;=$J$1,Dataset!J242,"no")</f>
        <v>no</v>
      </c>
      <c r="K243" s="38" t="str">
        <f>+IF(Dataset!K242&gt;=$K$1,Dataset!K242,"no")</f>
        <v>no</v>
      </c>
      <c r="L243" s="38" t="str">
        <f>+IF(Dataset!L242&gt;=$L$1,Dataset!L242,"no")</f>
        <v>no</v>
      </c>
      <c r="M243" s="38" t="str">
        <f>+IF(Dataset!M242&gt;=$M$1,Dataset!M242,"no")</f>
        <v>-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37">
        <v>2006.0</v>
      </c>
      <c r="B244" s="36" t="s">
        <v>32</v>
      </c>
      <c r="C244" s="37" t="str">
        <f>+IF(Dataset!C243&gt;='por encima del promedio - Prov'!$C$1,Dataset!C243,"no")</f>
        <v>no</v>
      </c>
      <c r="D244" s="37" t="str">
        <f>+IF(Dataset!D243&gt;=$D$1,Dataset!D243,"no")</f>
        <v>no</v>
      </c>
      <c r="E244" s="37">
        <f>+IF(Dataset!E243&gt;=$E$1,Dataset!E243,"no")</f>
        <v>503</v>
      </c>
      <c r="F244" s="37" t="str">
        <f>+IF(Dataset!F243&gt;=$F$1,Dataset!F243,"no")</f>
        <v> </v>
      </c>
      <c r="G244" s="37" t="str">
        <f>+IF(Dataset!G243&gt;=$G$1,Dataset!G243,"no")</f>
        <v>no</v>
      </c>
      <c r="H244" s="38">
        <f>+IF(Dataset!H243&gt;=$H$1,Dataset!H243,"no")</f>
        <v>9381.47</v>
      </c>
      <c r="I244" s="38" t="str">
        <f>+IF(Dataset!I243&gt;=$I$1,Dataset!I243,"no")</f>
        <v>no</v>
      </c>
      <c r="J244" s="38" t="str">
        <f>+IF(Dataset!J243&gt;=$J$1,Dataset!J243,"no")</f>
        <v>-</v>
      </c>
      <c r="K244" s="38" t="str">
        <f>+IF(Dataset!K243&gt;=$K$1,Dataset!K243,"no")</f>
        <v>no</v>
      </c>
      <c r="L244" s="38" t="str">
        <f>+IF(Dataset!L243&gt;=$L$1,Dataset!L243,"no")</f>
        <v>no</v>
      </c>
      <c r="M244" s="38" t="str">
        <f>+IF(Dataset!M243&gt;=$M$1,Dataset!M243,"no")</f>
        <v>-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37">
        <v>2004.0</v>
      </c>
      <c r="B245" s="36" t="s">
        <v>35</v>
      </c>
      <c r="C245" s="37" t="str">
        <f>+IF(Dataset!C244&gt;='por encima del promedio - Prov'!$C$1,Dataset!C244,"no")</f>
        <v>no</v>
      </c>
      <c r="D245" s="37" t="str">
        <f>+IF(Dataset!D244&gt;=$D$1,Dataset!D244,"no")</f>
        <v>no</v>
      </c>
      <c r="E245" s="37" t="str">
        <f>+IF(Dataset!E244&gt;=$E$1,Dataset!E244,"no")</f>
        <v>no</v>
      </c>
      <c r="F245" s="37" t="str">
        <f>+IF(Dataset!F244&gt;=$F$1,Dataset!F244,"no")</f>
        <v>no</v>
      </c>
      <c r="G245" s="37" t="str">
        <f>+IF(Dataset!G244&gt;=$G$1,Dataset!G244,"no")</f>
        <v>no</v>
      </c>
      <c r="H245" s="38">
        <f>+IF(Dataset!H244&gt;=$H$1,Dataset!H244,"no")</f>
        <v>9286.78</v>
      </c>
      <c r="I245" s="38" t="str">
        <f>+IF(Dataset!I244&gt;=$I$1,Dataset!I244,"no")</f>
        <v>no</v>
      </c>
      <c r="J245" s="38" t="str">
        <f>+IF(Dataset!J244&gt;=$J$1,Dataset!J244,"no")</f>
        <v>no</v>
      </c>
      <c r="K245" s="38" t="str">
        <f>+IF(Dataset!K244&gt;=$K$1,Dataset!K244,"no")</f>
        <v>no</v>
      </c>
      <c r="L245" s="38" t="str">
        <f>+IF(Dataset!L244&gt;=$L$1,Dataset!L244,"no")</f>
        <v>no</v>
      </c>
      <c r="M245" s="38" t="str">
        <f>+IF(Dataset!M244&gt;=$M$1,Dataset!M244,"no")</f>
        <v>-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37">
        <v>2005.0</v>
      </c>
      <c r="B246" s="36" t="s">
        <v>25</v>
      </c>
      <c r="C246" s="37" t="str">
        <f>+IF(Dataset!C245&gt;='por encima del promedio - Prov'!$C$1,Dataset!C245,"no")</f>
        <v>no</v>
      </c>
      <c r="D246" s="37" t="str">
        <f>+IF(Dataset!D245&gt;=$D$1,Dataset!D245,"no")</f>
        <v>no</v>
      </c>
      <c r="E246" s="37" t="str">
        <f>+IF(Dataset!E245&gt;=$E$1,Dataset!E245,"no")</f>
        <v>no</v>
      </c>
      <c r="F246" s="37" t="str">
        <f>+IF(Dataset!F245&gt;=$F$1,Dataset!F245,"no")</f>
        <v>no</v>
      </c>
      <c r="G246" s="37" t="str">
        <f>+IF(Dataset!G245&gt;=$G$1,Dataset!G245,"no")</f>
        <v>no</v>
      </c>
      <c r="H246" s="38">
        <f>+IF(Dataset!H245&gt;=$H$1,Dataset!H245,"no")</f>
        <v>9129.2</v>
      </c>
      <c r="I246" s="38" t="str">
        <f>+IF(Dataset!I245&gt;=$I$1,Dataset!I245,"no")</f>
        <v>no</v>
      </c>
      <c r="J246" s="38" t="str">
        <f>+IF(Dataset!J245&gt;=$J$1,Dataset!J245,"no")</f>
        <v>no</v>
      </c>
      <c r="K246" s="38" t="str">
        <f>+IF(Dataset!K245&gt;=$K$1,Dataset!K245,"no")</f>
        <v>no</v>
      </c>
      <c r="L246" s="38" t="str">
        <f>+IF(Dataset!L245&gt;=$L$1,Dataset!L245,"no")</f>
        <v>no</v>
      </c>
      <c r="M246" s="38" t="str">
        <f>+IF(Dataset!M245&gt;=$M$1,Dataset!M245,"no")</f>
        <v>-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37">
        <v>1996.0</v>
      </c>
      <c r="B247" s="36" t="s">
        <v>35</v>
      </c>
      <c r="C247" s="37" t="str">
        <f>+IF(Dataset!C246&gt;='por encima del promedio - Prov'!$C$1,Dataset!C246,"no")</f>
        <v>no</v>
      </c>
      <c r="D247" s="37" t="str">
        <f>+IF(Dataset!D246&gt;=$D$1,Dataset!D246,"no")</f>
        <v>no</v>
      </c>
      <c r="E247" s="37" t="str">
        <f>+IF(Dataset!E246&gt;=$E$1,Dataset!E246,"no")</f>
        <v>no</v>
      </c>
      <c r="F247" s="37" t="str">
        <f>+IF(Dataset!F246&gt;=$F$1,Dataset!F246,"no")</f>
        <v>no</v>
      </c>
      <c r="G247" s="37" t="str">
        <f>+IF(Dataset!G246&gt;=$G$1,Dataset!G246,"no")</f>
        <v>no</v>
      </c>
      <c r="H247" s="38">
        <f>+IF(Dataset!H246&gt;=$H$1,Dataset!H246,"no")</f>
        <v>9023.83</v>
      </c>
      <c r="I247" s="38" t="str">
        <f>+IF(Dataset!I246&gt;=$I$1,Dataset!I246,"no")</f>
        <v>no</v>
      </c>
      <c r="J247" s="38" t="str">
        <f>+IF(Dataset!J246&gt;=$J$1,Dataset!J246,"no")</f>
        <v>no</v>
      </c>
      <c r="K247" s="38" t="str">
        <f>+IF(Dataset!K246&gt;=$K$1,Dataset!K246,"no")</f>
        <v>no</v>
      </c>
      <c r="L247" s="38" t="str">
        <f>+IF(Dataset!L246&gt;=$L$1,Dataset!L246,"no")</f>
        <v>no</v>
      </c>
      <c r="M247" s="38" t="str">
        <f>+IF(Dataset!M246&gt;=$M$1,Dataset!M246,"no")</f>
        <v>-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37">
        <v>2007.0</v>
      </c>
      <c r="B248" s="36" t="s">
        <v>34</v>
      </c>
      <c r="C248" s="37">
        <f>+IF(Dataset!C247&gt;='por encima del promedio - Prov'!$C$1,Dataset!C247,"no")</f>
        <v>1613</v>
      </c>
      <c r="D248" s="37" t="str">
        <f>+IF(Dataset!D247&gt;=$D$1,Dataset!D247,"no")</f>
        <v>no</v>
      </c>
      <c r="E248" s="37">
        <f>+IF(Dataset!E247&gt;=$E$1,Dataset!E247,"no")</f>
        <v>1472</v>
      </c>
      <c r="F248" s="37" t="str">
        <f>+IF(Dataset!F247&gt;=$F$1,Dataset!F247,"no")</f>
        <v> </v>
      </c>
      <c r="G248" s="37" t="str">
        <f>+IF(Dataset!G247&gt;=$G$1,Dataset!G247,"no")</f>
        <v>no</v>
      </c>
      <c r="H248" s="38">
        <f>+IF(Dataset!H247&gt;=$H$1,Dataset!H247,"no")</f>
        <v>8970</v>
      </c>
      <c r="I248" s="38" t="str">
        <f>+IF(Dataset!I247&gt;=$I$1,Dataset!I247,"no")</f>
        <v>no</v>
      </c>
      <c r="J248" s="38" t="str">
        <f>+IF(Dataset!J247&gt;=$J$1,Dataset!J247,"no")</f>
        <v>-</v>
      </c>
      <c r="K248" s="38" t="str">
        <f>+IF(Dataset!K247&gt;=$K$1,Dataset!K247,"no")</f>
        <v>-</v>
      </c>
      <c r="L248" s="38" t="str">
        <f>+IF(Dataset!L247&gt;=$L$1,Dataset!L247,"no")</f>
        <v>no</v>
      </c>
      <c r="M248" s="38" t="str">
        <f>+IF(Dataset!M247&gt;=$M$1,Dataset!M247,"no")</f>
        <v>-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37">
        <v>1997.0</v>
      </c>
      <c r="B249" s="36" t="s">
        <v>29</v>
      </c>
      <c r="C249" s="37" t="str">
        <f>+IF(Dataset!C248&gt;='por encima del promedio - Prov'!$C$1,Dataset!C248,"no")</f>
        <v>no</v>
      </c>
      <c r="D249" s="37" t="str">
        <f>+IF(Dataset!D248&gt;=$D$1,Dataset!D248,"no")</f>
        <v>no</v>
      </c>
      <c r="E249" s="37" t="str">
        <f>+IF(Dataset!E248&gt;=$E$1,Dataset!E248,"no")</f>
        <v>no</v>
      </c>
      <c r="F249" s="37" t="str">
        <f>+IF(Dataset!F248&gt;=$F$1,Dataset!F248,"no")</f>
        <v> </v>
      </c>
      <c r="G249" s="37">
        <f>+IF(Dataset!G248&gt;=$G$1,Dataset!G248,"no")</f>
        <v>433</v>
      </c>
      <c r="H249" s="38">
        <f>+IF(Dataset!H248&gt;=$H$1,Dataset!H248,"no")</f>
        <v>8966</v>
      </c>
      <c r="I249" s="38" t="str">
        <f>+IF(Dataset!I248&gt;=$I$1,Dataset!I248,"no")</f>
        <v>no</v>
      </c>
      <c r="J249" s="38" t="str">
        <f>+IF(Dataset!J248&gt;=$J$1,Dataset!J248,"no")</f>
        <v>no</v>
      </c>
      <c r="K249" s="38" t="str">
        <f>+IF(Dataset!K248&gt;=$K$1,Dataset!K248,"no")</f>
        <v>no</v>
      </c>
      <c r="L249" s="38" t="str">
        <f>+IF(Dataset!L248&gt;=$L$1,Dataset!L248,"no")</f>
        <v>no</v>
      </c>
      <c r="M249" s="38" t="str">
        <f>+IF(Dataset!M248&gt;=$M$1,Dataset!M248,"no")</f>
        <v>-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37">
        <v>2012.0</v>
      </c>
      <c r="B250" s="36" t="s">
        <v>34</v>
      </c>
      <c r="C250" s="37" t="str">
        <f>+IF(Dataset!C249&gt;='por encima del promedio - Prov'!$C$1,Dataset!C249,"no")</f>
        <v>no</v>
      </c>
      <c r="D250" s="37" t="str">
        <f>+IF(Dataset!D249&gt;=$D$1,Dataset!D249,"no")</f>
        <v>no</v>
      </c>
      <c r="E250" s="37" t="str">
        <f>+IF(Dataset!E249&gt;=$E$1,Dataset!E249,"no")</f>
        <v>no</v>
      </c>
      <c r="F250" s="37" t="str">
        <f>+IF(Dataset!F249&gt;=$F$1,Dataset!F249,"no")</f>
        <v> </v>
      </c>
      <c r="G250" s="37" t="str">
        <f>+IF(Dataset!G249&gt;=$G$1,Dataset!G249,"no")</f>
        <v>no</v>
      </c>
      <c r="H250" s="38">
        <f>+IF(Dataset!H249&gt;=$H$1,Dataset!H249,"no")</f>
        <v>8852.02</v>
      </c>
      <c r="I250" s="38" t="str">
        <f>+IF(Dataset!I249&gt;=$I$1,Dataset!I249,"no")</f>
        <v>no</v>
      </c>
      <c r="J250" s="38" t="str">
        <f>+IF(Dataset!J249&gt;=$J$1,Dataset!J249,"no")</f>
        <v>no</v>
      </c>
      <c r="K250" s="38" t="str">
        <f>+IF(Dataset!K249&gt;=$K$1,Dataset!K249,"no")</f>
        <v>no</v>
      </c>
      <c r="L250" s="38" t="str">
        <f>+IF(Dataset!L249&gt;=$L$1,Dataset!L249,"no")</f>
        <v>no</v>
      </c>
      <c r="M250" s="38" t="str">
        <f>+IF(Dataset!M249&gt;=$M$1,Dataset!M249,"no")</f>
        <v>-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37">
        <v>2019.0</v>
      </c>
      <c r="B251" s="36" t="s">
        <v>38</v>
      </c>
      <c r="C251" s="37" t="str">
        <f>+IF(Dataset!C250&gt;='por encima del promedio - Prov'!$C$1,Dataset!C250,"no")</f>
        <v>no</v>
      </c>
      <c r="D251" s="37" t="str">
        <f>+IF(Dataset!D250&gt;=$D$1,Dataset!D250,"no")</f>
        <v>no</v>
      </c>
      <c r="E251" s="37" t="str">
        <f>+IF(Dataset!E250&gt;=$E$1,Dataset!E250,"no")</f>
        <v> </v>
      </c>
      <c r="F251" s="37" t="str">
        <f>+IF(Dataset!F250&gt;=$F$1,Dataset!F250,"no")</f>
        <v> </v>
      </c>
      <c r="G251" s="37" t="str">
        <f>+IF(Dataset!G250&gt;=$G$1,Dataset!G250,"no")</f>
        <v>no</v>
      </c>
      <c r="H251" s="38">
        <f>+IF(Dataset!H250&gt;=$H$1,Dataset!H250,"no")</f>
        <v>8848.06</v>
      </c>
      <c r="I251" s="38" t="str">
        <f>+IF(Dataset!I250&gt;=$I$1,Dataset!I250,"no")</f>
        <v>no</v>
      </c>
      <c r="J251" s="38" t="str">
        <f>+IF(Dataset!J250&gt;=$J$1,Dataset!J250,"no")</f>
        <v>no</v>
      </c>
      <c r="K251" s="38" t="str">
        <f>+IF(Dataset!K250&gt;=$K$1,Dataset!K250,"no")</f>
        <v>no</v>
      </c>
      <c r="L251" s="38" t="str">
        <f>+IF(Dataset!L250&gt;=$L$1,Dataset!L250,"no")</f>
        <v>no</v>
      </c>
      <c r="M251" s="38" t="str">
        <f>+IF(Dataset!M250&gt;=$M$1,Dataset!M250,"no")</f>
        <v>-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37">
        <v>1995.0</v>
      </c>
      <c r="B252" s="36" t="s">
        <v>34</v>
      </c>
      <c r="C252" s="37" t="str">
        <f>+IF(Dataset!C251&gt;='por encima del promedio - Prov'!$C$1,Dataset!C251,"no")</f>
        <v>no</v>
      </c>
      <c r="D252" s="37" t="str">
        <f>+IF(Dataset!D251&gt;=$D$1,Dataset!D251,"no")</f>
        <v>no</v>
      </c>
      <c r="E252" s="37" t="str">
        <f>+IF(Dataset!E251&gt;=$E$1,Dataset!E251,"no")</f>
        <v> </v>
      </c>
      <c r="F252" s="37" t="str">
        <f>+IF(Dataset!F251&gt;=$F$1,Dataset!F251,"no")</f>
        <v> </v>
      </c>
      <c r="G252" s="37" t="str">
        <f>+IF(Dataset!G251&gt;=$G$1,Dataset!G251,"no")</f>
        <v> </v>
      </c>
      <c r="H252" s="38">
        <f>+IF(Dataset!H251&gt;=$H$1,Dataset!H251,"no")</f>
        <v>8674.78</v>
      </c>
      <c r="I252" s="38" t="str">
        <f>+IF(Dataset!I251&gt;=$I$1,Dataset!I251,"no")</f>
        <v>no</v>
      </c>
      <c r="J252" s="38" t="str">
        <f>+IF(Dataset!J251&gt;=$J$1,Dataset!J251,"no")</f>
        <v>no</v>
      </c>
      <c r="K252" s="38" t="str">
        <f>+IF(Dataset!K251&gt;=$K$1,Dataset!K251,"no")</f>
        <v>no</v>
      </c>
      <c r="L252" s="38" t="str">
        <f>+IF(Dataset!L251&gt;=$L$1,Dataset!L251,"no")</f>
        <v>no</v>
      </c>
      <c r="M252" s="38" t="str">
        <f>+IF(Dataset!M251&gt;=$M$1,Dataset!M251,"no")</f>
        <v>-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37">
        <v>1996.0</v>
      </c>
      <c r="B253" s="36" t="s">
        <v>38</v>
      </c>
      <c r="C253" s="37" t="str">
        <f>+IF(Dataset!C252&gt;='por encima del promedio - Prov'!$C$1,Dataset!C252,"no")</f>
        <v>no</v>
      </c>
      <c r="D253" s="37" t="str">
        <f>+IF(Dataset!D252&gt;=$D$1,Dataset!D252,"no")</f>
        <v>no</v>
      </c>
      <c r="E253" s="37" t="str">
        <f>+IF(Dataset!E252&gt;=$E$1,Dataset!E252,"no")</f>
        <v>no</v>
      </c>
      <c r="F253" s="37" t="str">
        <f>+IF(Dataset!F252&gt;=$F$1,Dataset!F252,"no")</f>
        <v> </v>
      </c>
      <c r="G253" s="37" t="str">
        <f>+IF(Dataset!G252&gt;=$G$1,Dataset!G252,"no")</f>
        <v>no</v>
      </c>
      <c r="H253" s="38">
        <f>+IF(Dataset!H252&gt;=$H$1,Dataset!H252,"no")</f>
        <v>8670.64</v>
      </c>
      <c r="I253" s="38" t="str">
        <f>+IF(Dataset!I252&gt;=$I$1,Dataset!I252,"no")</f>
        <v>no</v>
      </c>
      <c r="J253" s="38" t="str">
        <f>+IF(Dataset!J252&gt;=$J$1,Dataset!J252,"no")</f>
        <v>no</v>
      </c>
      <c r="K253" s="38" t="str">
        <f>+IF(Dataset!K252&gt;=$K$1,Dataset!K252,"no")</f>
        <v>no</v>
      </c>
      <c r="L253" s="38" t="str">
        <f>+IF(Dataset!L252&gt;=$L$1,Dataset!L252,"no")</f>
        <v>no</v>
      </c>
      <c r="M253" s="38" t="str">
        <f>+IF(Dataset!M252&gt;=$M$1,Dataset!M252,"no")</f>
        <v>-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37">
        <v>2007.0</v>
      </c>
      <c r="B254" s="36" t="s">
        <v>21</v>
      </c>
      <c r="C254" s="37" t="str">
        <f>+IF(Dataset!C253&gt;='por encima del promedio - Prov'!$C$1,Dataset!C253,"no")</f>
        <v>no</v>
      </c>
      <c r="D254" s="37" t="str">
        <f>+IF(Dataset!D253&gt;=$D$1,Dataset!D253,"no")</f>
        <v>no</v>
      </c>
      <c r="E254" s="37" t="str">
        <f>+IF(Dataset!E253&gt;=$E$1,Dataset!E253,"no")</f>
        <v>no</v>
      </c>
      <c r="F254" s="37" t="str">
        <f>+IF(Dataset!F253&gt;=$F$1,Dataset!F253,"no")</f>
        <v>no</v>
      </c>
      <c r="G254" s="37" t="str">
        <f>+IF(Dataset!G253&gt;=$G$1,Dataset!G253,"no")</f>
        <v>no</v>
      </c>
      <c r="H254" s="38">
        <f>+IF(Dataset!H253&gt;=$H$1,Dataset!H253,"no")</f>
        <v>8440.09</v>
      </c>
      <c r="I254" s="38" t="str">
        <f>+IF(Dataset!I253&gt;=$I$1,Dataset!I253,"no")</f>
        <v>no</v>
      </c>
      <c r="J254" s="38" t="str">
        <f>+IF(Dataset!J253&gt;=$J$1,Dataset!J253,"no")</f>
        <v>no</v>
      </c>
      <c r="K254" s="38" t="str">
        <f>+IF(Dataset!K253&gt;=$K$1,Dataset!K253,"no")</f>
        <v>no</v>
      </c>
      <c r="L254" s="38" t="str">
        <f>+IF(Dataset!L253&gt;=$L$1,Dataset!L253,"no")</f>
        <v>no</v>
      </c>
      <c r="M254" s="38" t="str">
        <f>+IF(Dataset!M253&gt;=$M$1,Dataset!M253,"no")</f>
        <v>-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37">
        <v>2009.0</v>
      </c>
      <c r="B255" s="36" t="s">
        <v>32</v>
      </c>
      <c r="C255" s="37" t="str">
        <f>+IF(Dataset!C254&gt;='por encima del promedio - Prov'!$C$1,Dataset!C254,"no")</f>
        <v>no</v>
      </c>
      <c r="D255" s="37" t="str">
        <f>+IF(Dataset!D254&gt;=$D$1,Dataset!D254,"no")</f>
        <v>no</v>
      </c>
      <c r="E255" s="37">
        <f>+IF(Dataset!E254&gt;=$E$1,Dataset!E254,"no")</f>
        <v>326</v>
      </c>
      <c r="F255" s="37" t="str">
        <f>+IF(Dataset!F254&gt;=$F$1,Dataset!F254,"no")</f>
        <v> </v>
      </c>
      <c r="G255" s="37" t="str">
        <f>+IF(Dataset!G254&gt;=$G$1,Dataset!G254,"no")</f>
        <v>no</v>
      </c>
      <c r="H255" s="38">
        <f>+IF(Dataset!H254&gt;=$H$1,Dataset!H254,"no")</f>
        <v>8176</v>
      </c>
      <c r="I255" s="38" t="str">
        <f>+IF(Dataset!I254&gt;=$I$1,Dataset!I254,"no")</f>
        <v>no</v>
      </c>
      <c r="J255" s="38">
        <f>+IF(Dataset!J254&gt;=$J$1,Dataset!J254,"no")</f>
        <v>2523</v>
      </c>
      <c r="K255" s="38" t="str">
        <f>+IF(Dataset!K254&gt;=$K$1,Dataset!K254,"no")</f>
        <v>no</v>
      </c>
      <c r="L255" s="38" t="str">
        <f>+IF(Dataset!L254&gt;=$L$1,Dataset!L254,"no")</f>
        <v>no</v>
      </c>
      <c r="M255" s="38" t="str">
        <f>+IF(Dataset!M254&gt;=$M$1,Dataset!M254,"no")</f>
        <v>-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37">
        <v>2007.0</v>
      </c>
      <c r="B256" s="36" t="s">
        <v>35</v>
      </c>
      <c r="C256" s="37" t="str">
        <f>+IF(Dataset!C255&gt;='por encima del promedio - Prov'!$C$1,Dataset!C255,"no")</f>
        <v>no</v>
      </c>
      <c r="D256" s="37" t="str">
        <f>+IF(Dataset!D255&gt;=$D$1,Dataset!D255,"no")</f>
        <v>no</v>
      </c>
      <c r="E256" s="37" t="str">
        <f>+IF(Dataset!E255&gt;=$E$1,Dataset!E255,"no")</f>
        <v> </v>
      </c>
      <c r="F256" s="37" t="str">
        <f>+IF(Dataset!F255&gt;=$F$1,Dataset!F255,"no")</f>
        <v>no</v>
      </c>
      <c r="G256" s="37" t="str">
        <f>+IF(Dataset!G255&gt;=$G$1,Dataset!G255,"no")</f>
        <v>no</v>
      </c>
      <c r="H256" s="38">
        <f>+IF(Dataset!H255&gt;=$H$1,Dataset!H255,"no")</f>
        <v>8053</v>
      </c>
      <c r="I256" s="38" t="str">
        <f>+IF(Dataset!I255&gt;=$I$1,Dataset!I255,"no")</f>
        <v>no</v>
      </c>
      <c r="J256" s="38">
        <f>+IF(Dataset!J255&gt;=$J$1,Dataset!J255,"no")</f>
        <v>3161</v>
      </c>
      <c r="K256" s="38" t="str">
        <f>+IF(Dataset!K255&gt;=$K$1,Dataset!K255,"no")</f>
        <v>-</v>
      </c>
      <c r="L256" s="38" t="str">
        <f>+IF(Dataset!L255&gt;=$L$1,Dataset!L255,"no")</f>
        <v>no</v>
      </c>
      <c r="M256" s="38" t="str">
        <f>+IF(Dataset!M255&gt;=$M$1,Dataset!M255,"no")</f>
        <v>-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37">
        <v>2015.0</v>
      </c>
      <c r="B257" s="36" t="s">
        <v>21</v>
      </c>
      <c r="C257" s="37" t="str">
        <f>+IF(Dataset!C256&gt;='por encima del promedio - Prov'!$C$1,Dataset!C256,"no")</f>
        <v>no</v>
      </c>
      <c r="D257" s="37" t="str">
        <f>+IF(Dataset!D256&gt;=$D$1,Dataset!D256,"no")</f>
        <v> </v>
      </c>
      <c r="E257" s="37" t="str">
        <f>+IF(Dataset!E256&gt;=$E$1,Dataset!E256,"no")</f>
        <v> </v>
      </c>
      <c r="F257" s="37" t="str">
        <f>+IF(Dataset!F256&gt;=$F$1,Dataset!F256,"no")</f>
        <v> </v>
      </c>
      <c r="G257" s="37" t="str">
        <f>+IF(Dataset!G256&gt;=$G$1,Dataset!G256,"no")</f>
        <v>no</v>
      </c>
      <c r="H257" s="38">
        <f>+IF(Dataset!H256&gt;=$H$1,Dataset!H256,"no")</f>
        <v>8017.7</v>
      </c>
      <c r="I257" s="38" t="str">
        <f>+IF(Dataset!I256&gt;=$I$1,Dataset!I256,"no")</f>
        <v>no</v>
      </c>
      <c r="J257" s="38" t="str">
        <f>+IF(Dataset!J256&gt;=$J$1,Dataset!J256,"no")</f>
        <v>-</v>
      </c>
      <c r="K257" s="38" t="str">
        <f>+IF(Dataset!K256&gt;=$K$1,Dataset!K256,"no")</f>
        <v>no</v>
      </c>
      <c r="L257" s="38" t="str">
        <f>+IF(Dataset!L256&gt;=$L$1,Dataset!L256,"no")</f>
        <v>no</v>
      </c>
      <c r="M257" s="38" t="str">
        <f>+IF(Dataset!M256&gt;=$M$1,Dataset!M256,"no")</f>
        <v>-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37">
        <v>2003.0</v>
      </c>
      <c r="B258" s="36" t="s">
        <v>28</v>
      </c>
      <c r="C258" s="37" t="str">
        <f>+IF(Dataset!C257&gt;='por encima del promedio - Prov'!$C$1,Dataset!C257,"no")</f>
        <v>no</v>
      </c>
      <c r="D258" s="37" t="str">
        <f>+IF(Dataset!D257&gt;=$D$1,Dataset!D257,"no")</f>
        <v>no</v>
      </c>
      <c r="E258" s="37" t="str">
        <f>+IF(Dataset!E257&gt;=$E$1,Dataset!E257,"no")</f>
        <v> </v>
      </c>
      <c r="F258" s="37" t="str">
        <f>+IF(Dataset!F257&gt;=$F$1,Dataset!F257,"no")</f>
        <v>no</v>
      </c>
      <c r="G258" s="37" t="str">
        <f>+IF(Dataset!G257&gt;=$G$1,Dataset!G257,"no")</f>
        <v> </v>
      </c>
      <c r="H258" s="38">
        <f>+IF(Dataset!H257&gt;=$H$1,Dataset!H257,"no")</f>
        <v>8000</v>
      </c>
      <c r="I258" s="38" t="str">
        <f>+IF(Dataset!I257&gt;=$I$1,Dataset!I257,"no")</f>
        <v>no</v>
      </c>
      <c r="J258" s="38" t="str">
        <f>+IF(Dataset!J257&gt;=$J$1,Dataset!J257,"no")</f>
        <v>-</v>
      </c>
      <c r="K258" s="38" t="str">
        <f>+IF(Dataset!K257&gt;=$K$1,Dataset!K257,"no")</f>
        <v>-</v>
      </c>
      <c r="L258" s="38" t="str">
        <f>+IF(Dataset!L257&gt;=$L$1,Dataset!L257,"no")</f>
        <v>no</v>
      </c>
      <c r="M258" s="38" t="str">
        <f>+IF(Dataset!M257&gt;=$M$1,Dataset!M257,"no")</f>
        <v>-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37">
        <v>2005.0</v>
      </c>
      <c r="B259" s="36" t="s">
        <v>29</v>
      </c>
      <c r="C259" s="37" t="str">
        <f>+IF(Dataset!C258&gt;='por encima del promedio - Prov'!$C$1,Dataset!C258,"no")</f>
        <v>no</v>
      </c>
      <c r="D259" s="37" t="str">
        <f>+IF(Dataset!D258&gt;=$D$1,Dataset!D258,"no")</f>
        <v> </v>
      </c>
      <c r="E259" s="37" t="str">
        <f>+IF(Dataset!E258&gt;=$E$1,Dataset!E258,"no")</f>
        <v>no</v>
      </c>
      <c r="F259" s="37" t="str">
        <f>+IF(Dataset!F258&gt;=$F$1,Dataset!F258,"no")</f>
        <v> </v>
      </c>
      <c r="G259" s="37" t="str">
        <f>+IF(Dataset!G258&gt;=$G$1,Dataset!G258,"no")</f>
        <v> </v>
      </c>
      <c r="H259" s="38">
        <f>+IF(Dataset!H258&gt;=$H$1,Dataset!H258,"no")</f>
        <v>8000</v>
      </c>
      <c r="I259" s="38" t="str">
        <f>+IF(Dataset!I258&gt;=$I$1,Dataset!I258,"no")</f>
        <v>no</v>
      </c>
      <c r="J259" s="38" t="str">
        <f>+IF(Dataset!J258&gt;=$J$1,Dataset!J258,"no")</f>
        <v>-</v>
      </c>
      <c r="K259" s="38" t="str">
        <f>+IF(Dataset!K258&gt;=$K$1,Dataset!K258,"no")</f>
        <v>-</v>
      </c>
      <c r="L259" s="38" t="str">
        <f>+IF(Dataset!L258&gt;=$L$1,Dataset!L258,"no")</f>
        <v>no</v>
      </c>
      <c r="M259" s="38" t="str">
        <f>+IF(Dataset!M258&gt;=$M$1,Dataset!M258,"no")</f>
        <v>-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37">
        <v>1999.0</v>
      </c>
      <c r="B260" s="36" t="s">
        <v>39</v>
      </c>
      <c r="C260" s="37" t="str">
        <f>+IF(Dataset!C259&gt;='por encima del promedio - Prov'!$C$1,Dataset!C259,"no")</f>
        <v>no</v>
      </c>
      <c r="D260" s="37" t="str">
        <f>+IF(Dataset!D259&gt;=$D$1,Dataset!D259,"no")</f>
        <v>no</v>
      </c>
      <c r="E260" s="37" t="str">
        <f>+IF(Dataset!E259&gt;=$E$1,Dataset!E259,"no")</f>
        <v>no</v>
      </c>
      <c r="F260" s="37" t="str">
        <f>+IF(Dataset!F259&gt;=$F$1,Dataset!F259,"no")</f>
        <v>no</v>
      </c>
      <c r="G260" s="37" t="str">
        <f>+IF(Dataset!G259&gt;=$G$1,Dataset!G259,"no")</f>
        <v>no</v>
      </c>
      <c r="H260" s="38">
        <f>+IF(Dataset!H259&gt;=$H$1,Dataset!H259,"no")</f>
        <v>7983.86</v>
      </c>
      <c r="I260" s="38" t="str">
        <f>+IF(Dataset!I259&gt;=$I$1,Dataset!I259,"no")</f>
        <v>no</v>
      </c>
      <c r="J260" s="38" t="str">
        <f>+IF(Dataset!J259&gt;=$J$1,Dataset!J259,"no")</f>
        <v>no</v>
      </c>
      <c r="K260" s="38" t="str">
        <f>+IF(Dataset!K259&gt;=$K$1,Dataset!K259,"no")</f>
        <v>no</v>
      </c>
      <c r="L260" s="38" t="str">
        <f>+IF(Dataset!L259&gt;=$L$1,Dataset!L259,"no")</f>
        <v>no</v>
      </c>
      <c r="M260" s="38" t="str">
        <f>+IF(Dataset!M259&gt;=$M$1,Dataset!M259,"no")</f>
        <v>-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37">
        <v>2019.0</v>
      </c>
      <c r="B261" s="36" t="s">
        <v>30</v>
      </c>
      <c r="C261" s="37" t="str">
        <f>+IF(Dataset!C260&gt;='por encima del promedio - Prov'!$C$1,Dataset!C260,"no")</f>
        <v>no</v>
      </c>
      <c r="D261" s="37" t="str">
        <f>+IF(Dataset!D260&gt;=$D$1,Dataset!D260,"no")</f>
        <v>no</v>
      </c>
      <c r="E261" s="37" t="str">
        <f>+IF(Dataset!E260&gt;=$E$1,Dataset!E260,"no")</f>
        <v> </v>
      </c>
      <c r="F261" s="37" t="str">
        <f>+IF(Dataset!F260&gt;=$F$1,Dataset!F260,"no")</f>
        <v>no</v>
      </c>
      <c r="G261" s="37" t="str">
        <f>+IF(Dataset!G260&gt;=$G$1,Dataset!G260,"no")</f>
        <v>no</v>
      </c>
      <c r="H261" s="38">
        <f>+IF(Dataset!H260&gt;=$H$1,Dataset!H260,"no")</f>
        <v>7943</v>
      </c>
      <c r="I261" s="38" t="str">
        <f>+IF(Dataset!I260&gt;=$I$1,Dataset!I260,"no")</f>
        <v>-</v>
      </c>
      <c r="J261" s="38" t="str">
        <f>+IF(Dataset!J260&gt;=$J$1,Dataset!J260,"no")</f>
        <v>-</v>
      </c>
      <c r="K261" s="38" t="str">
        <f>+IF(Dataset!K260&gt;=$K$1,Dataset!K260,"no")</f>
        <v>no</v>
      </c>
      <c r="L261" s="38" t="str">
        <f>+IF(Dataset!L260&gt;=$L$1,Dataset!L260,"no")</f>
        <v>no</v>
      </c>
      <c r="M261" s="38" t="str">
        <f>+IF(Dataset!M260&gt;=$M$1,Dataset!M260,"no")</f>
        <v>-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37">
        <v>1993.0</v>
      </c>
      <c r="B262" s="36" t="s">
        <v>39</v>
      </c>
      <c r="C262" s="37" t="str">
        <f>+IF(Dataset!C261&gt;='por encima del promedio - Prov'!$C$1,Dataset!C261,"no")</f>
        <v>no</v>
      </c>
      <c r="D262" s="37" t="str">
        <f>+IF(Dataset!D261&gt;=$D$1,Dataset!D261,"no")</f>
        <v>no</v>
      </c>
      <c r="E262" s="37" t="str">
        <f>+IF(Dataset!E261&gt;=$E$1,Dataset!E261,"no")</f>
        <v>no</v>
      </c>
      <c r="F262" s="37" t="str">
        <f>+IF(Dataset!F261&gt;=$F$1,Dataset!F261,"no")</f>
        <v>no</v>
      </c>
      <c r="G262" s="37" t="str">
        <f>+IF(Dataset!G261&gt;=$G$1,Dataset!G261,"no")</f>
        <v>no</v>
      </c>
      <c r="H262" s="38">
        <f>+IF(Dataset!H261&gt;=$H$1,Dataset!H261,"no")</f>
        <v>7934.44</v>
      </c>
      <c r="I262" s="38" t="str">
        <f>+IF(Dataset!I261&gt;=$I$1,Dataset!I261,"no")</f>
        <v>no</v>
      </c>
      <c r="J262" s="38" t="str">
        <f>+IF(Dataset!J261&gt;=$J$1,Dataset!J261,"no")</f>
        <v>no</v>
      </c>
      <c r="K262" s="38" t="str">
        <f>+IF(Dataset!K261&gt;=$K$1,Dataset!K261,"no")</f>
        <v>no</v>
      </c>
      <c r="L262" s="38" t="str">
        <f>+IF(Dataset!L261&gt;=$L$1,Dataset!L261,"no")</f>
        <v>no</v>
      </c>
      <c r="M262" s="38" t="str">
        <f>+IF(Dataset!M261&gt;=$M$1,Dataset!M261,"no")</f>
        <v>-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37">
        <v>2017.0</v>
      </c>
      <c r="B263" s="36" t="s">
        <v>24</v>
      </c>
      <c r="C263" s="37" t="str">
        <f>+IF(Dataset!C262&gt;='por encima del promedio - Prov'!$C$1,Dataset!C262,"no")</f>
        <v>no</v>
      </c>
      <c r="D263" s="37" t="str">
        <f>+IF(Dataset!D262&gt;=$D$1,Dataset!D262,"no")</f>
        <v>no</v>
      </c>
      <c r="E263" s="37" t="str">
        <f>+IF(Dataset!E262&gt;=$E$1,Dataset!E262,"no")</f>
        <v> </v>
      </c>
      <c r="F263" s="37" t="str">
        <f>+IF(Dataset!F262&gt;=$F$1,Dataset!F262,"no")</f>
        <v>no</v>
      </c>
      <c r="G263" s="37" t="str">
        <f>+IF(Dataset!G262&gt;=$G$1,Dataset!G262,"no")</f>
        <v> </v>
      </c>
      <c r="H263" s="38">
        <f>+IF(Dataset!H262&gt;=$H$1,Dataset!H262,"no")</f>
        <v>7899</v>
      </c>
      <c r="I263" s="38" t="str">
        <f>+IF(Dataset!I262&gt;=$I$1,Dataset!I262,"no")</f>
        <v>-</v>
      </c>
      <c r="J263" s="38">
        <f>+IF(Dataset!J262&gt;=$J$1,Dataset!J262,"no")</f>
        <v>3562</v>
      </c>
      <c r="K263" s="38" t="str">
        <f>+IF(Dataset!K262&gt;=$K$1,Dataset!K262,"no")</f>
        <v>-</v>
      </c>
      <c r="L263" s="38" t="str">
        <f>+IF(Dataset!L262&gt;=$L$1,Dataset!L262,"no")</f>
        <v>no</v>
      </c>
      <c r="M263" s="38" t="str">
        <f>+IF(Dataset!M262&gt;=$M$1,Dataset!M262,"no")</f>
        <v>-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37">
        <v>2016.0</v>
      </c>
      <c r="B264" s="36" t="s">
        <v>26</v>
      </c>
      <c r="C264" s="37" t="str">
        <f>+IF(Dataset!C263&gt;='por encima del promedio - Prov'!$C$1,Dataset!C263,"no")</f>
        <v>no</v>
      </c>
      <c r="D264" s="37" t="str">
        <f>+IF(Dataset!D263&gt;=$D$1,Dataset!D263,"no")</f>
        <v>no</v>
      </c>
      <c r="E264" s="37" t="str">
        <f>+IF(Dataset!E263&gt;=$E$1,Dataset!E263,"no")</f>
        <v>no</v>
      </c>
      <c r="F264" s="37" t="str">
        <f>+IF(Dataset!F263&gt;=$F$1,Dataset!F263,"no")</f>
        <v> </v>
      </c>
      <c r="G264" s="37" t="str">
        <f>+IF(Dataset!G263&gt;=$G$1,Dataset!G263,"no")</f>
        <v>no</v>
      </c>
      <c r="H264" s="38">
        <f>+IF(Dataset!H263&gt;=$H$1,Dataset!H263,"no")</f>
        <v>7820.89</v>
      </c>
      <c r="I264" s="38" t="str">
        <f>+IF(Dataset!I263&gt;=$I$1,Dataset!I263,"no")</f>
        <v>no</v>
      </c>
      <c r="J264" s="38" t="str">
        <f>+IF(Dataset!J263&gt;=$J$1,Dataset!J263,"no")</f>
        <v>-</v>
      </c>
      <c r="K264" s="38" t="str">
        <f>+IF(Dataset!K263&gt;=$K$1,Dataset!K263,"no")</f>
        <v>no</v>
      </c>
      <c r="L264" s="38" t="str">
        <f>+IF(Dataset!L263&gt;=$L$1,Dataset!L263,"no")</f>
        <v>no</v>
      </c>
      <c r="M264" s="38" t="str">
        <f>+IF(Dataset!M263&gt;=$M$1,Dataset!M263,"no")</f>
        <v>-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37">
        <v>2015.0</v>
      </c>
      <c r="B265" s="36" t="s">
        <v>36</v>
      </c>
      <c r="C265" s="37" t="str">
        <f>+IF(Dataset!C264&gt;='por encima del promedio - Prov'!$C$1,Dataset!C264,"no")</f>
        <v>no</v>
      </c>
      <c r="D265" s="37" t="str">
        <f>+IF(Dataset!D264&gt;=$D$1,Dataset!D264,"no")</f>
        <v>no</v>
      </c>
      <c r="E265" s="37" t="str">
        <f>+IF(Dataset!E264&gt;=$E$1,Dataset!E264,"no")</f>
        <v>no</v>
      </c>
      <c r="F265" s="37" t="str">
        <f>+IF(Dataset!F264&gt;=$F$1,Dataset!F264,"no")</f>
        <v> </v>
      </c>
      <c r="G265" s="37" t="str">
        <f>+IF(Dataset!G264&gt;=$G$1,Dataset!G264,"no")</f>
        <v>no</v>
      </c>
      <c r="H265" s="38">
        <f>+IF(Dataset!H264&gt;=$H$1,Dataset!H264,"no")</f>
        <v>7770.9</v>
      </c>
      <c r="I265" s="38" t="str">
        <f>+IF(Dataset!I264&gt;=$I$1,Dataset!I264,"no")</f>
        <v>no</v>
      </c>
      <c r="J265" s="38" t="str">
        <f>+IF(Dataset!J264&gt;=$J$1,Dataset!J264,"no")</f>
        <v>no</v>
      </c>
      <c r="K265" s="38" t="str">
        <f>+IF(Dataset!K264&gt;=$K$1,Dataset!K264,"no")</f>
        <v>no</v>
      </c>
      <c r="L265" s="38" t="str">
        <f>+IF(Dataset!L264&gt;=$L$1,Dataset!L264,"no")</f>
        <v>no</v>
      </c>
      <c r="M265" s="38" t="str">
        <f>+IF(Dataset!M264&gt;=$M$1,Dataset!M264,"no")</f>
        <v>-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37">
        <v>2001.0</v>
      </c>
      <c r="B266" s="36" t="s">
        <v>16</v>
      </c>
      <c r="C266" s="37" t="str">
        <f>+IF(Dataset!C265&gt;='por encima del promedio - Prov'!$C$1,Dataset!C265,"no")</f>
        <v>no</v>
      </c>
      <c r="D266" s="37" t="str">
        <f>+IF(Dataset!D265&gt;=$D$1,Dataset!D265,"no")</f>
        <v> </v>
      </c>
      <c r="E266" s="37" t="str">
        <f>+IF(Dataset!E265&gt;=$E$1,Dataset!E265,"no")</f>
        <v> </v>
      </c>
      <c r="F266" s="37" t="str">
        <f>+IF(Dataset!F265&gt;=$F$1,Dataset!F265,"no")</f>
        <v> </v>
      </c>
      <c r="G266" s="37" t="str">
        <f>+IF(Dataset!G265&gt;=$G$1,Dataset!G265,"no")</f>
        <v>no</v>
      </c>
      <c r="H266" s="38">
        <f>+IF(Dataset!H265&gt;=$H$1,Dataset!H265,"no")</f>
        <v>7696.47</v>
      </c>
      <c r="I266" s="38" t="str">
        <f>+IF(Dataset!I265&gt;=$I$1,Dataset!I265,"no")</f>
        <v>no</v>
      </c>
      <c r="J266" s="38" t="str">
        <f>+IF(Dataset!J265&gt;=$J$1,Dataset!J265,"no")</f>
        <v>no</v>
      </c>
      <c r="K266" s="38" t="str">
        <f>+IF(Dataset!K265&gt;=$K$1,Dataset!K265,"no")</f>
        <v>no</v>
      </c>
      <c r="L266" s="38" t="str">
        <f>+IF(Dataset!L265&gt;=$L$1,Dataset!L265,"no")</f>
        <v>no</v>
      </c>
      <c r="M266" s="38" t="str">
        <f>+IF(Dataset!M265&gt;=$M$1,Dataset!M265,"no")</f>
        <v>-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37">
        <v>2018.0</v>
      </c>
      <c r="B267" s="36" t="s">
        <v>29</v>
      </c>
      <c r="C267" s="37" t="str">
        <f>+IF(Dataset!C266&gt;='por encima del promedio - Prov'!$C$1,Dataset!C266,"no")</f>
        <v>no</v>
      </c>
      <c r="D267" s="37" t="str">
        <f>+IF(Dataset!D266&gt;=$D$1,Dataset!D266,"no")</f>
        <v>no</v>
      </c>
      <c r="E267" s="37" t="str">
        <f>+IF(Dataset!E266&gt;=$E$1,Dataset!E266,"no")</f>
        <v> </v>
      </c>
      <c r="F267" s="37" t="str">
        <f>+IF(Dataset!F266&gt;=$F$1,Dataset!F266,"no")</f>
        <v>no</v>
      </c>
      <c r="G267" s="37" t="str">
        <f>+IF(Dataset!G266&gt;=$G$1,Dataset!G266,"no")</f>
        <v> </v>
      </c>
      <c r="H267" s="38">
        <f>+IF(Dataset!H266&gt;=$H$1,Dataset!H266,"no")</f>
        <v>7678</v>
      </c>
      <c r="I267" s="38" t="str">
        <f>+IF(Dataset!I266&gt;=$I$1,Dataset!I266,"no")</f>
        <v>no</v>
      </c>
      <c r="J267" s="38" t="str">
        <f>+IF(Dataset!J266&gt;=$J$1,Dataset!J266,"no")</f>
        <v>-</v>
      </c>
      <c r="K267" s="38" t="str">
        <f>+IF(Dataset!K266&gt;=$K$1,Dataset!K266,"no")</f>
        <v>-</v>
      </c>
      <c r="L267" s="38" t="str">
        <f>+IF(Dataset!L266&gt;=$L$1,Dataset!L266,"no")</f>
        <v>no</v>
      </c>
      <c r="M267" s="38" t="str">
        <f>+IF(Dataset!M266&gt;=$M$1,Dataset!M266,"no")</f>
        <v>-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37">
        <v>2010.0</v>
      </c>
      <c r="B268" s="36" t="s">
        <v>28</v>
      </c>
      <c r="C268" s="37" t="str">
        <f>+IF(Dataset!C267&gt;='por encima del promedio - Prov'!$C$1,Dataset!C267,"no")</f>
        <v>no</v>
      </c>
      <c r="D268" s="37" t="str">
        <f>+IF(Dataset!D267&gt;=$D$1,Dataset!D267,"no")</f>
        <v> </v>
      </c>
      <c r="E268" s="37" t="str">
        <f>+IF(Dataset!E267&gt;=$E$1,Dataset!E267,"no")</f>
        <v>no</v>
      </c>
      <c r="F268" s="37" t="str">
        <f>+IF(Dataset!F267&gt;=$F$1,Dataset!F267,"no")</f>
        <v> </v>
      </c>
      <c r="G268" s="37" t="str">
        <f>+IF(Dataset!G267&gt;=$G$1,Dataset!G267,"no")</f>
        <v> </v>
      </c>
      <c r="H268" s="38">
        <f>+IF(Dataset!H267&gt;=$H$1,Dataset!H267,"no")</f>
        <v>7671.88</v>
      </c>
      <c r="I268" s="38" t="str">
        <f>+IF(Dataset!I267&gt;=$I$1,Dataset!I267,"no")</f>
        <v>no</v>
      </c>
      <c r="J268" s="38" t="str">
        <f>+IF(Dataset!J267&gt;=$J$1,Dataset!J267,"no")</f>
        <v>no</v>
      </c>
      <c r="K268" s="38" t="str">
        <f>+IF(Dataset!K267&gt;=$K$1,Dataset!K267,"no")</f>
        <v>no</v>
      </c>
      <c r="L268" s="38" t="str">
        <f>+IF(Dataset!L267&gt;=$L$1,Dataset!L267,"no")</f>
        <v>no</v>
      </c>
      <c r="M268" s="38" t="str">
        <f>+IF(Dataset!M267&gt;=$M$1,Dataset!M267,"no")</f>
        <v>-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37">
        <v>1994.0</v>
      </c>
      <c r="B269" s="36" t="s">
        <v>33</v>
      </c>
      <c r="C269" s="37" t="str">
        <f>+IF(Dataset!C268&gt;='por encima del promedio - Prov'!$C$1,Dataset!C268,"no")</f>
        <v>no</v>
      </c>
      <c r="D269" s="37" t="str">
        <f>+IF(Dataset!D268&gt;=$D$1,Dataset!D268,"no")</f>
        <v>no</v>
      </c>
      <c r="E269" s="37" t="str">
        <f>+IF(Dataset!E268&gt;=$E$1,Dataset!E268,"no")</f>
        <v>no</v>
      </c>
      <c r="F269" s="37" t="str">
        <f>+IF(Dataset!F268&gt;=$F$1,Dataset!F268,"no")</f>
        <v>no</v>
      </c>
      <c r="G269" s="37" t="str">
        <f>+IF(Dataset!G268&gt;=$G$1,Dataset!G268,"no")</f>
        <v>no</v>
      </c>
      <c r="H269" s="38">
        <f>+IF(Dataset!H268&gt;=$H$1,Dataset!H268,"no")</f>
        <v>7664.52</v>
      </c>
      <c r="I269" s="38" t="str">
        <f>+IF(Dataset!I268&gt;=$I$1,Dataset!I268,"no")</f>
        <v>no</v>
      </c>
      <c r="J269" s="38" t="str">
        <f>+IF(Dataset!J268&gt;=$J$1,Dataset!J268,"no")</f>
        <v>no</v>
      </c>
      <c r="K269" s="38" t="str">
        <f>+IF(Dataset!K268&gt;=$K$1,Dataset!K268,"no")</f>
        <v>no</v>
      </c>
      <c r="L269" s="38" t="str">
        <f>+IF(Dataset!L268&gt;=$L$1,Dataset!L268,"no")</f>
        <v>no</v>
      </c>
      <c r="M269" s="38" t="str">
        <f>+IF(Dataset!M268&gt;=$M$1,Dataset!M268,"no")</f>
        <v>no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37">
        <v>2006.0</v>
      </c>
      <c r="B270" s="36" t="s">
        <v>37</v>
      </c>
      <c r="C270" s="37" t="str">
        <f>+IF(Dataset!C269&gt;='por encima del promedio - Prov'!$C$1,Dataset!C269,"no")</f>
        <v>no</v>
      </c>
      <c r="D270" s="37" t="str">
        <f>+IF(Dataset!D269&gt;=$D$1,Dataset!D269,"no")</f>
        <v> </v>
      </c>
      <c r="E270" s="37" t="str">
        <f>+IF(Dataset!E269&gt;=$E$1,Dataset!E269,"no")</f>
        <v>no</v>
      </c>
      <c r="F270" s="37" t="str">
        <f>+IF(Dataset!F269&gt;=$F$1,Dataset!F269,"no")</f>
        <v> </v>
      </c>
      <c r="G270" s="37" t="str">
        <f>+IF(Dataset!G269&gt;=$G$1,Dataset!G269,"no")</f>
        <v>no</v>
      </c>
      <c r="H270" s="38">
        <f>+IF(Dataset!H269&gt;=$H$1,Dataset!H269,"no")</f>
        <v>7660</v>
      </c>
      <c r="I270" s="38" t="str">
        <f>+IF(Dataset!I269&gt;=$I$1,Dataset!I269,"no")</f>
        <v>no</v>
      </c>
      <c r="J270" s="38" t="str">
        <f>+IF(Dataset!J269&gt;=$J$1,Dataset!J269,"no")</f>
        <v>no</v>
      </c>
      <c r="K270" s="38" t="str">
        <f>+IF(Dataset!K269&gt;=$K$1,Dataset!K269,"no")</f>
        <v>-</v>
      </c>
      <c r="L270" s="38" t="str">
        <f>+IF(Dataset!L269&gt;=$L$1,Dataset!L269,"no")</f>
        <v>no</v>
      </c>
      <c r="M270" s="38" t="str">
        <f>+IF(Dataset!M269&gt;=$M$1,Dataset!M269,"no")</f>
        <v>-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37">
        <v>1997.0</v>
      </c>
      <c r="B271" s="36" t="s">
        <v>21</v>
      </c>
      <c r="C271" s="37" t="str">
        <f>+IF(Dataset!C270&gt;='por encima del promedio - Prov'!$C$1,Dataset!C270,"no")</f>
        <v>no</v>
      </c>
      <c r="D271" s="37" t="str">
        <f>+IF(Dataset!D270&gt;=$D$1,Dataset!D270,"no")</f>
        <v>no</v>
      </c>
      <c r="E271" s="37" t="str">
        <f>+IF(Dataset!E270&gt;=$E$1,Dataset!E270,"no")</f>
        <v>no</v>
      </c>
      <c r="F271" s="37" t="str">
        <f>+IF(Dataset!F270&gt;=$F$1,Dataset!F270,"no")</f>
        <v>no</v>
      </c>
      <c r="G271" s="37" t="str">
        <f>+IF(Dataset!G270&gt;=$G$1,Dataset!G270,"no")</f>
        <v>no</v>
      </c>
      <c r="H271" s="38">
        <f>+IF(Dataset!H270&gt;=$H$1,Dataset!H270,"no")</f>
        <v>7640.76</v>
      </c>
      <c r="I271" s="38" t="str">
        <f>+IF(Dataset!I270&gt;=$I$1,Dataset!I270,"no")</f>
        <v>no</v>
      </c>
      <c r="J271" s="38" t="str">
        <f>+IF(Dataset!J270&gt;=$J$1,Dataset!J270,"no")</f>
        <v>no</v>
      </c>
      <c r="K271" s="38" t="str">
        <f>+IF(Dataset!K270&gt;=$K$1,Dataset!K270,"no")</f>
        <v>no</v>
      </c>
      <c r="L271" s="38" t="str">
        <f>+IF(Dataset!L270&gt;=$L$1,Dataset!L270,"no")</f>
        <v>no</v>
      </c>
      <c r="M271" s="38" t="str">
        <f>+IF(Dataset!M270&gt;=$M$1,Dataset!M270,"no")</f>
        <v>-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37">
        <v>1999.0</v>
      </c>
      <c r="B272" s="36" t="s">
        <v>22</v>
      </c>
      <c r="C272" s="37" t="str">
        <f>+IF(Dataset!C271&gt;='por encima del promedio - Prov'!$C$1,Dataset!C271,"no")</f>
        <v>no</v>
      </c>
      <c r="D272" s="37" t="str">
        <f>+IF(Dataset!D271&gt;=$D$1,Dataset!D271,"no")</f>
        <v>no</v>
      </c>
      <c r="E272" s="37" t="str">
        <f>+IF(Dataset!E271&gt;=$E$1,Dataset!E271,"no")</f>
        <v> </v>
      </c>
      <c r="F272" s="37" t="str">
        <f>+IF(Dataset!F271&gt;=$F$1,Dataset!F271,"no")</f>
        <v>no</v>
      </c>
      <c r="G272" s="37" t="str">
        <f>+IF(Dataset!G271&gt;=$G$1,Dataset!G271,"no")</f>
        <v>no</v>
      </c>
      <c r="H272" s="38">
        <f>+IF(Dataset!H271&gt;=$H$1,Dataset!H271,"no")</f>
        <v>7585.6</v>
      </c>
      <c r="I272" s="38" t="str">
        <f>+IF(Dataset!I271&gt;=$I$1,Dataset!I271,"no")</f>
        <v>no</v>
      </c>
      <c r="J272" s="38" t="str">
        <f>+IF(Dataset!J271&gt;=$J$1,Dataset!J271,"no")</f>
        <v>no</v>
      </c>
      <c r="K272" s="38" t="str">
        <f>+IF(Dataset!K271&gt;=$K$1,Dataset!K271,"no")</f>
        <v>no</v>
      </c>
      <c r="L272" s="38" t="str">
        <f>+IF(Dataset!L271&gt;=$L$1,Dataset!L271,"no")</f>
        <v>no</v>
      </c>
      <c r="M272" s="38" t="str">
        <f>+IF(Dataset!M271&gt;=$M$1,Dataset!M271,"no")</f>
        <v>-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37">
        <v>2005.0</v>
      </c>
      <c r="B273" s="36" t="s">
        <v>39</v>
      </c>
      <c r="C273" s="37" t="str">
        <f>+IF(Dataset!C272&gt;='por encima del promedio - Prov'!$C$1,Dataset!C272,"no")</f>
        <v>no</v>
      </c>
      <c r="D273" s="37" t="str">
        <f>+IF(Dataset!D272&gt;=$D$1,Dataset!D272,"no")</f>
        <v>no</v>
      </c>
      <c r="E273" s="37" t="str">
        <f>+IF(Dataset!E272&gt;=$E$1,Dataset!E272,"no")</f>
        <v>no</v>
      </c>
      <c r="F273" s="37" t="str">
        <f>+IF(Dataset!F272&gt;=$F$1,Dataset!F272,"no")</f>
        <v>no</v>
      </c>
      <c r="G273" s="37" t="str">
        <f>+IF(Dataset!G272&gt;=$G$1,Dataset!G272,"no")</f>
        <v>no</v>
      </c>
      <c r="H273" s="38">
        <f>+IF(Dataset!H272&gt;=$H$1,Dataset!H272,"no")</f>
        <v>7480.23</v>
      </c>
      <c r="I273" s="38" t="str">
        <f>+IF(Dataset!I272&gt;=$I$1,Dataset!I272,"no")</f>
        <v>no</v>
      </c>
      <c r="J273" s="38" t="str">
        <f>+IF(Dataset!J272&gt;=$J$1,Dataset!J272,"no")</f>
        <v>no</v>
      </c>
      <c r="K273" s="38" t="str">
        <f>+IF(Dataset!K272&gt;=$K$1,Dataset!K272,"no")</f>
        <v>no</v>
      </c>
      <c r="L273" s="38" t="str">
        <f>+IF(Dataset!L272&gt;=$L$1,Dataset!L272,"no")</f>
        <v>no</v>
      </c>
      <c r="M273" s="38" t="str">
        <f>+IF(Dataset!M272&gt;=$M$1,Dataset!M272,"no")</f>
        <v>-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37">
        <v>1996.0</v>
      </c>
      <c r="B274" s="36" t="s">
        <v>27</v>
      </c>
      <c r="C274" s="37" t="str">
        <f>+IF(Dataset!C273&gt;='por encima del promedio - Prov'!$C$1,Dataset!C273,"no")</f>
        <v>no</v>
      </c>
      <c r="D274" s="37" t="str">
        <f>+IF(Dataset!D273&gt;=$D$1,Dataset!D273,"no")</f>
        <v>no</v>
      </c>
      <c r="E274" s="37" t="str">
        <f>+IF(Dataset!E273&gt;=$E$1,Dataset!E273,"no")</f>
        <v>no</v>
      </c>
      <c r="F274" s="37" t="str">
        <f>+IF(Dataset!F273&gt;=$F$1,Dataset!F273,"no")</f>
        <v> </v>
      </c>
      <c r="G274" s="37" t="str">
        <f>+IF(Dataset!G273&gt;=$G$1,Dataset!G273,"no")</f>
        <v>no</v>
      </c>
      <c r="H274" s="38">
        <f>+IF(Dataset!H273&gt;=$H$1,Dataset!H273,"no")</f>
        <v>7395.38</v>
      </c>
      <c r="I274" s="38" t="str">
        <f>+IF(Dataset!I273&gt;=$I$1,Dataset!I273,"no")</f>
        <v>no</v>
      </c>
      <c r="J274" s="38" t="str">
        <f>+IF(Dataset!J273&gt;=$J$1,Dataset!J273,"no")</f>
        <v>-</v>
      </c>
      <c r="K274" s="38" t="str">
        <f>+IF(Dataset!K273&gt;=$K$1,Dataset!K273,"no")</f>
        <v>no</v>
      </c>
      <c r="L274" s="38" t="str">
        <f>+IF(Dataset!L273&gt;=$L$1,Dataset!L273,"no")</f>
        <v>no</v>
      </c>
      <c r="M274" s="38" t="str">
        <f>+IF(Dataset!M273&gt;=$M$1,Dataset!M273,"no")</f>
        <v>no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37">
        <v>2019.0</v>
      </c>
      <c r="B275" s="36" t="s">
        <v>19</v>
      </c>
      <c r="C275" s="37" t="str">
        <f>+IF(Dataset!C274&gt;='por encima del promedio - Prov'!$C$1,Dataset!C274,"no")</f>
        <v>no</v>
      </c>
      <c r="D275" s="37" t="str">
        <f>+IF(Dataset!D274&gt;=$D$1,Dataset!D274,"no")</f>
        <v>no</v>
      </c>
      <c r="E275" s="37" t="str">
        <f>+IF(Dataset!E274&gt;=$E$1,Dataset!E274,"no")</f>
        <v>no</v>
      </c>
      <c r="F275" s="37" t="str">
        <f>+IF(Dataset!F274&gt;=$F$1,Dataset!F274,"no")</f>
        <v> </v>
      </c>
      <c r="G275" s="37" t="str">
        <f>+IF(Dataset!G274&gt;=$G$1,Dataset!G274,"no")</f>
        <v>no</v>
      </c>
      <c r="H275" s="38">
        <f>+IF(Dataset!H274&gt;=$H$1,Dataset!H274,"no")</f>
        <v>7378.25</v>
      </c>
      <c r="I275" s="38" t="str">
        <f>+IF(Dataset!I274&gt;=$I$1,Dataset!I274,"no")</f>
        <v>no</v>
      </c>
      <c r="J275" s="38" t="str">
        <f>+IF(Dataset!J274&gt;=$J$1,Dataset!J274,"no")</f>
        <v>-</v>
      </c>
      <c r="K275" s="38" t="str">
        <f>+IF(Dataset!K274&gt;=$K$1,Dataset!K274,"no")</f>
        <v>no</v>
      </c>
      <c r="L275" s="38" t="str">
        <f>+IF(Dataset!L274&gt;=$L$1,Dataset!L274,"no")</f>
        <v>no</v>
      </c>
      <c r="M275" s="38" t="str">
        <f>+IF(Dataset!M274&gt;=$M$1,Dataset!M274,"no")</f>
        <v>-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37">
        <v>2013.0</v>
      </c>
      <c r="B276" s="36" t="s">
        <v>29</v>
      </c>
      <c r="C276" s="37" t="str">
        <f>+IF(Dataset!C275&gt;='por encima del promedio - Prov'!$C$1,Dataset!C275,"no")</f>
        <v>no</v>
      </c>
      <c r="D276" s="37" t="str">
        <f>+IF(Dataset!D275&gt;=$D$1,Dataset!D275,"no")</f>
        <v>no</v>
      </c>
      <c r="E276" s="37" t="str">
        <f>+IF(Dataset!E275&gt;=$E$1,Dataset!E275,"no")</f>
        <v> </v>
      </c>
      <c r="F276" s="37" t="str">
        <f>+IF(Dataset!F275&gt;=$F$1,Dataset!F275,"no")</f>
        <v> </v>
      </c>
      <c r="G276" s="37" t="str">
        <f>+IF(Dataset!G275&gt;=$G$1,Dataset!G275,"no")</f>
        <v>no</v>
      </c>
      <c r="H276" s="38">
        <f>+IF(Dataset!H275&gt;=$H$1,Dataset!H275,"no")</f>
        <v>7370</v>
      </c>
      <c r="I276" s="38" t="str">
        <f>+IF(Dataset!I275&gt;=$I$1,Dataset!I275,"no")</f>
        <v>-</v>
      </c>
      <c r="J276" s="38">
        <f>+IF(Dataset!J275&gt;=$J$1,Dataset!J275,"no")</f>
        <v>7370</v>
      </c>
      <c r="K276" s="38" t="str">
        <f>+IF(Dataset!K275&gt;=$K$1,Dataset!K275,"no")</f>
        <v>-</v>
      </c>
      <c r="L276" s="38" t="str">
        <f>+IF(Dataset!L275&gt;=$L$1,Dataset!L275,"no")</f>
        <v>-</v>
      </c>
      <c r="M276" s="38" t="str">
        <f>+IF(Dataset!M275&gt;=$M$1,Dataset!M275,"no")</f>
        <v>-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37">
        <v>2008.0</v>
      </c>
      <c r="B277" s="36" t="s">
        <v>30</v>
      </c>
      <c r="C277" s="37" t="str">
        <f>+IF(Dataset!C276&gt;='por encima del promedio - Prov'!$C$1,Dataset!C276,"no")</f>
        <v>no</v>
      </c>
      <c r="D277" s="37" t="str">
        <f>+IF(Dataset!D276&gt;=$D$1,Dataset!D276,"no")</f>
        <v>no</v>
      </c>
      <c r="E277" s="37" t="str">
        <f>+IF(Dataset!E276&gt;=$E$1,Dataset!E276,"no")</f>
        <v>no</v>
      </c>
      <c r="F277" s="37" t="str">
        <f>+IF(Dataset!F276&gt;=$F$1,Dataset!F276,"no")</f>
        <v> </v>
      </c>
      <c r="G277" s="37" t="str">
        <f>+IF(Dataset!G276&gt;=$G$1,Dataset!G276,"no")</f>
        <v> </v>
      </c>
      <c r="H277" s="38">
        <f>+IF(Dataset!H276&gt;=$H$1,Dataset!H276,"no")</f>
        <v>7180</v>
      </c>
      <c r="I277" s="38" t="str">
        <f>+IF(Dataset!I276&gt;=$I$1,Dataset!I276,"no")</f>
        <v>no</v>
      </c>
      <c r="J277" s="38" t="str">
        <f>+IF(Dataset!J276&gt;=$J$1,Dataset!J276,"no")</f>
        <v>-</v>
      </c>
      <c r="K277" s="38" t="str">
        <f>+IF(Dataset!K276&gt;=$K$1,Dataset!K276,"no")</f>
        <v>-</v>
      </c>
      <c r="L277" s="38" t="str">
        <f>+IF(Dataset!L276&gt;=$L$1,Dataset!L276,"no")</f>
        <v>no</v>
      </c>
      <c r="M277" s="38" t="str">
        <f>+IF(Dataset!M276&gt;=$M$1,Dataset!M276,"no")</f>
        <v>-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37">
        <v>2012.0</v>
      </c>
      <c r="B278" s="36" t="s">
        <v>39</v>
      </c>
      <c r="C278" s="37" t="str">
        <f>+IF(Dataset!C277&gt;='por encima del promedio - Prov'!$C$1,Dataset!C277,"no")</f>
        <v>no</v>
      </c>
      <c r="D278" s="37" t="str">
        <f>+IF(Dataset!D277&gt;=$D$1,Dataset!D277,"no")</f>
        <v>no</v>
      </c>
      <c r="E278" s="37" t="str">
        <f>+IF(Dataset!E277&gt;=$E$1,Dataset!E277,"no")</f>
        <v>no</v>
      </c>
      <c r="F278" s="37" t="str">
        <f>+IF(Dataset!F277&gt;=$F$1,Dataset!F277,"no")</f>
        <v> </v>
      </c>
      <c r="G278" s="37" t="str">
        <f>+IF(Dataset!G277&gt;=$G$1,Dataset!G277,"no")</f>
        <v>no</v>
      </c>
      <c r="H278" s="38">
        <f>+IF(Dataset!H277&gt;=$H$1,Dataset!H277,"no")</f>
        <v>7130.96</v>
      </c>
      <c r="I278" s="38" t="str">
        <f>+IF(Dataset!I277&gt;=$I$1,Dataset!I277,"no")</f>
        <v>no</v>
      </c>
      <c r="J278" s="38" t="str">
        <f>+IF(Dataset!J277&gt;=$J$1,Dataset!J277,"no")</f>
        <v>-</v>
      </c>
      <c r="K278" s="38" t="str">
        <f>+IF(Dataset!K277&gt;=$K$1,Dataset!K277,"no")</f>
        <v>no</v>
      </c>
      <c r="L278" s="38" t="str">
        <f>+IF(Dataset!L277&gt;=$L$1,Dataset!L277,"no")</f>
        <v>no</v>
      </c>
      <c r="M278" s="38" t="str">
        <f>+IF(Dataset!M277&gt;=$M$1,Dataset!M277,"no")</f>
        <v>-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37">
        <v>1998.0</v>
      </c>
      <c r="B279" s="36" t="s">
        <v>34</v>
      </c>
      <c r="C279" s="37" t="str">
        <f>+IF(Dataset!C278&gt;='por encima del promedio - Prov'!$C$1,Dataset!C278,"no")</f>
        <v>no</v>
      </c>
      <c r="D279" s="37" t="str">
        <f>+IF(Dataset!D278&gt;=$D$1,Dataset!D278,"no")</f>
        <v>no</v>
      </c>
      <c r="E279" s="37" t="str">
        <f>+IF(Dataset!E278&gt;=$E$1,Dataset!E278,"no")</f>
        <v> </v>
      </c>
      <c r="F279" s="37" t="str">
        <f>+IF(Dataset!F278&gt;=$F$1,Dataset!F278,"no")</f>
        <v>no</v>
      </c>
      <c r="G279" s="37" t="str">
        <f>+IF(Dataset!G278&gt;=$G$1,Dataset!G278,"no")</f>
        <v>no</v>
      </c>
      <c r="H279" s="38">
        <f>+IF(Dataset!H278&gt;=$H$1,Dataset!H278,"no")</f>
        <v>7006.25</v>
      </c>
      <c r="I279" s="38" t="str">
        <f>+IF(Dataset!I278&gt;=$I$1,Dataset!I278,"no")</f>
        <v>no</v>
      </c>
      <c r="J279" s="38" t="str">
        <f>+IF(Dataset!J278&gt;=$J$1,Dataset!J278,"no")</f>
        <v>no</v>
      </c>
      <c r="K279" s="38" t="str">
        <f>+IF(Dataset!K278&gt;=$K$1,Dataset!K278,"no")</f>
        <v>no</v>
      </c>
      <c r="L279" s="38" t="str">
        <f>+IF(Dataset!L278&gt;=$L$1,Dataset!L278,"no")</f>
        <v>no</v>
      </c>
      <c r="M279" s="38" t="str">
        <f>+IF(Dataset!M278&gt;=$M$1,Dataset!M278,"no")</f>
        <v>-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37">
        <v>1999.0</v>
      </c>
      <c r="B280" s="36" t="s">
        <v>23</v>
      </c>
      <c r="C280" s="37">
        <f>+IF(Dataset!C279&gt;='por encima del promedio - Prov'!$C$1,Dataset!C279,"no")</f>
        <v>2879</v>
      </c>
      <c r="D280" s="37" t="str">
        <f>+IF(Dataset!D279&gt;=$D$1,Dataset!D279,"no")</f>
        <v>no</v>
      </c>
      <c r="E280" s="37" t="str">
        <f>+IF(Dataset!E279&gt;=$E$1,Dataset!E279,"no")</f>
        <v>no</v>
      </c>
      <c r="F280" s="37" t="str">
        <f>+IF(Dataset!F279&gt;=$F$1,Dataset!F279,"no")</f>
        <v>no</v>
      </c>
      <c r="G280" s="37">
        <f>+IF(Dataset!G279&gt;=$G$1,Dataset!G279,"no")</f>
        <v>2695</v>
      </c>
      <c r="H280" s="38">
        <f>+IF(Dataset!H279&gt;=$H$1,Dataset!H279,"no")</f>
        <v>6992.88</v>
      </c>
      <c r="I280" s="38" t="str">
        <f>+IF(Dataset!I279&gt;=$I$1,Dataset!I279,"no")</f>
        <v>no</v>
      </c>
      <c r="J280" s="38" t="str">
        <f>+IF(Dataset!J279&gt;=$J$1,Dataset!J279,"no")</f>
        <v>no</v>
      </c>
      <c r="K280" s="38" t="str">
        <f>+IF(Dataset!K279&gt;=$K$1,Dataset!K279,"no")</f>
        <v>no</v>
      </c>
      <c r="L280" s="38" t="str">
        <f>+IF(Dataset!L279&gt;=$L$1,Dataset!L279,"no")</f>
        <v>no</v>
      </c>
      <c r="M280" s="38" t="str">
        <f>+IF(Dataset!M279&gt;=$M$1,Dataset!M279,"no")</f>
        <v>-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37">
        <v>2013.0</v>
      </c>
      <c r="B281" s="36" t="s">
        <v>13</v>
      </c>
      <c r="C281" s="37" t="str">
        <f>+IF(Dataset!C280&gt;='por encima del promedio - Prov'!$C$1,Dataset!C280,"no")</f>
        <v>no</v>
      </c>
      <c r="D281" s="37" t="str">
        <f>+IF(Dataset!D280&gt;=$D$1,Dataset!D280,"no")</f>
        <v>no</v>
      </c>
      <c r="E281" s="37" t="str">
        <f>+IF(Dataset!E280&gt;=$E$1,Dataset!E280,"no")</f>
        <v>no</v>
      </c>
      <c r="F281" s="37" t="str">
        <f>+IF(Dataset!F280&gt;=$F$1,Dataset!F280,"no")</f>
        <v>no</v>
      </c>
      <c r="G281" s="37" t="str">
        <f>+IF(Dataset!G280&gt;=$G$1,Dataset!G280,"no")</f>
        <v>no</v>
      </c>
      <c r="H281" s="38">
        <f>+IF(Dataset!H280&gt;=$H$1,Dataset!H280,"no")</f>
        <v>6981</v>
      </c>
      <c r="I281" s="38" t="str">
        <f>+IF(Dataset!I280&gt;=$I$1,Dataset!I280,"no")</f>
        <v>-</v>
      </c>
      <c r="J281" s="38" t="str">
        <f>+IF(Dataset!J280&gt;=$J$1,Dataset!J280,"no")</f>
        <v>no</v>
      </c>
      <c r="K281" s="38" t="str">
        <f>+IF(Dataset!K280&gt;=$K$1,Dataset!K280,"no")</f>
        <v>-</v>
      </c>
      <c r="L281" s="38" t="str">
        <f>+IF(Dataset!L280&gt;=$L$1,Dataset!L280,"no")</f>
        <v>no</v>
      </c>
      <c r="M281" s="38" t="str">
        <f>+IF(Dataset!M280&gt;=$M$1,Dataset!M280,"no")</f>
        <v>-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37">
        <v>2015.0</v>
      </c>
      <c r="B282" s="36" t="s">
        <v>16</v>
      </c>
      <c r="C282" s="37" t="str">
        <f>+IF(Dataset!C281&gt;='por encima del promedio - Prov'!$C$1,Dataset!C281,"no")</f>
        <v>no</v>
      </c>
      <c r="D282" s="37" t="str">
        <f>+IF(Dataset!D281&gt;=$D$1,Dataset!D281,"no")</f>
        <v> </v>
      </c>
      <c r="E282" s="37" t="str">
        <f>+IF(Dataset!E281&gt;=$E$1,Dataset!E281,"no")</f>
        <v> </v>
      </c>
      <c r="F282" s="37" t="str">
        <f>+IF(Dataset!F281&gt;=$F$1,Dataset!F281,"no")</f>
        <v> </v>
      </c>
      <c r="G282" s="37" t="str">
        <f>+IF(Dataset!G281&gt;=$G$1,Dataset!G281,"no")</f>
        <v>no</v>
      </c>
      <c r="H282" s="38">
        <f>+IF(Dataset!H281&gt;=$H$1,Dataset!H281,"no")</f>
        <v>6787.27</v>
      </c>
      <c r="I282" s="38" t="str">
        <f>+IF(Dataset!I281&gt;=$I$1,Dataset!I281,"no")</f>
        <v>no</v>
      </c>
      <c r="J282" s="38" t="str">
        <f>+IF(Dataset!J281&gt;=$J$1,Dataset!J281,"no")</f>
        <v>no</v>
      </c>
      <c r="K282" s="38" t="str">
        <f>+IF(Dataset!K281&gt;=$K$1,Dataset!K281,"no")</f>
        <v>no</v>
      </c>
      <c r="L282" s="38" t="str">
        <f>+IF(Dataset!L281&gt;=$L$1,Dataset!L281,"no")</f>
        <v>no</v>
      </c>
      <c r="M282" s="38" t="str">
        <f>+IF(Dataset!M281&gt;=$M$1,Dataset!M281,"no")</f>
        <v>-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37">
        <v>1993.0</v>
      </c>
      <c r="B283" s="36" t="s">
        <v>37</v>
      </c>
      <c r="C283" s="37" t="str">
        <f>+IF(Dataset!C282&gt;='por encima del promedio - Prov'!$C$1,Dataset!C282,"no")</f>
        <v>no</v>
      </c>
      <c r="D283" s="37" t="str">
        <f>+IF(Dataset!D282&gt;=$D$1,Dataset!D282,"no")</f>
        <v> </v>
      </c>
      <c r="E283" s="37" t="str">
        <f>+IF(Dataset!E282&gt;=$E$1,Dataset!E282,"no")</f>
        <v>no</v>
      </c>
      <c r="F283" s="37" t="str">
        <f>+IF(Dataset!F282&gt;=$F$1,Dataset!F282,"no")</f>
        <v>no</v>
      </c>
      <c r="G283" s="37" t="str">
        <f>+IF(Dataset!G282&gt;=$G$1,Dataset!G282,"no")</f>
        <v> </v>
      </c>
      <c r="H283" s="38">
        <f>+IF(Dataset!H282&gt;=$H$1,Dataset!H282,"no")</f>
        <v>6615</v>
      </c>
      <c r="I283" s="38" t="str">
        <f>+IF(Dataset!I282&gt;=$I$1,Dataset!I282,"no")</f>
        <v>no</v>
      </c>
      <c r="J283" s="38" t="str">
        <f>+IF(Dataset!J282&gt;=$J$1,Dataset!J282,"no")</f>
        <v>-</v>
      </c>
      <c r="K283" s="38" t="str">
        <f>+IF(Dataset!K282&gt;=$K$1,Dataset!K282,"no")</f>
        <v>-</v>
      </c>
      <c r="L283" s="38" t="str">
        <f>+IF(Dataset!L282&gt;=$L$1,Dataset!L282,"no")</f>
        <v>no</v>
      </c>
      <c r="M283" s="38" t="str">
        <f>+IF(Dataset!M282&gt;=$M$1,Dataset!M282,"no")</f>
        <v>-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37">
        <v>2000.0</v>
      </c>
      <c r="B284" s="36" t="s">
        <v>39</v>
      </c>
      <c r="C284" s="37" t="str">
        <f>+IF(Dataset!C283&gt;='por encima del promedio - Prov'!$C$1,Dataset!C283,"no")</f>
        <v>no</v>
      </c>
      <c r="D284" s="37" t="str">
        <f>+IF(Dataset!D283&gt;=$D$1,Dataset!D283,"no")</f>
        <v>no</v>
      </c>
      <c r="E284" s="37" t="str">
        <f>+IF(Dataset!E283&gt;=$E$1,Dataset!E283,"no")</f>
        <v>no</v>
      </c>
      <c r="F284" s="37" t="str">
        <f>+IF(Dataset!F283&gt;=$F$1,Dataset!F283,"no")</f>
        <v>no</v>
      </c>
      <c r="G284" s="37" t="str">
        <f>+IF(Dataset!G283&gt;=$G$1,Dataset!G283,"no")</f>
        <v>no</v>
      </c>
      <c r="H284" s="38">
        <f>+IF(Dataset!H283&gt;=$H$1,Dataset!H283,"no")</f>
        <v>6598.21</v>
      </c>
      <c r="I284" s="38" t="str">
        <f>+IF(Dataset!I283&gt;=$I$1,Dataset!I283,"no")</f>
        <v>no</v>
      </c>
      <c r="J284" s="38" t="str">
        <f>+IF(Dataset!J283&gt;=$J$1,Dataset!J283,"no")</f>
        <v>-</v>
      </c>
      <c r="K284" s="38" t="str">
        <f>+IF(Dataset!K283&gt;=$K$1,Dataset!K283,"no")</f>
        <v>no</v>
      </c>
      <c r="L284" s="38" t="str">
        <f>+IF(Dataset!L283&gt;=$L$1,Dataset!L283,"no")</f>
        <v>no</v>
      </c>
      <c r="M284" s="38" t="str">
        <f>+IF(Dataset!M283&gt;=$M$1,Dataset!M283,"no")</f>
        <v>-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37">
        <v>2011.0</v>
      </c>
      <c r="B285" s="36" t="s">
        <v>34</v>
      </c>
      <c r="C285" s="37" t="str">
        <f>+IF(Dataset!C284&gt;='por encima del promedio - Prov'!$C$1,Dataset!C284,"no")</f>
        <v>no</v>
      </c>
      <c r="D285" s="37" t="str">
        <f>+IF(Dataset!D284&gt;=$D$1,Dataset!D284,"no")</f>
        <v>no</v>
      </c>
      <c r="E285" s="37" t="str">
        <f>+IF(Dataset!E284&gt;=$E$1,Dataset!E284,"no")</f>
        <v>no</v>
      </c>
      <c r="F285" s="37" t="str">
        <f>+IF(Dataset!F284&gt;=$F$1,Dataset!F284,"no")</f>
        <v> </v>
      </c>
      <c r="G285" s="37">
        <f>+IF(Dataset!G284&gt;=$G$1,Dataset!G284,"no")</f>
        <v>429</v>
      </c>
      <c r="H285" s="38">
        <f>+IF(Dataset!H284&gt;=$H$1,Dataset!H284,"no")</f>
        <v>6507.39</v>
      </c>
      <c r="I285" s="38" t="str">
        <f>+IF(Dataset!I284&gt;=$I$1,Dataset!I284,"no")</f>
        <v>no</v>
      </c>
      <c r="J285" s="38" t="str">
        <f>+IF(Dataset!J284&gt;=$J$1,Dataset!J284,"no")</f>
        <v>-</v>
      </c>
      <c r="K285" s="38" t="str">
        <f>+IF(Dataset!K284&gt;=$K$1,Dataset!K284,"no")</f>
        <v>no</v>
      </c>
      <c r="L285" s="38" t="str">
        <f>+IF(Dataset!L284&gt;=$L$1,Dataset!L284,"no")</f>
        <v>no</v>
      </c>
      <c r="M285" s="38" t="str">
        <f>+IF(Dataset!M284&gt;=$M$1,Dataset!M284,"no")</f>
        <v>-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37">
        <v>2006.0</v>
      </c>
      <c r="B286" s="36" t="s">
        <v>30</v>
      </c>
      <c r="C286" s="37" t="str">
        <f>+IF(Dataset!C285&gt;='por encima del promedio - Prov'!$C$1,Dataset!C285,"no")</f>
        <v>no</v>
      </c>
      <c r="D286" s="37" t="str">
        <f>+IF(Dataset!D285&gt;=$D$1,Dataset!D285,"no")</f>
        <v>no</v>
      </c>
      <c r="E286" s="37" t="str">
        <f>+IF(Dataset!E285&gt;=$E$1,Dataset!E285,"no")</f>
        <v>no</v>
      </c>
      <c r="F286" s="37" t="str">
        <f>+IF(Dataset!F285&gt;=$F$1,Dataset!F285,"no")</f>
        <v> </v>
      </c>
      <c r="G286" s="37" t="str">
        <f>+IF(Dataset!G285&gt;=$G$1,Dataset!G285,"no")</f>
        <v>no</v>
      </c>
      <c r="H286" s="38">
        <f>+IF(Dataset!H285&gt;=$H$1,Dataset!H285,"no")</f>
        <v>6450.75</v>
      </c>
      <c r="I286" s="38" t="str">
        <f>+IF(Dataset!I285&gt;=$I$1,Dataset!I285,"no")</f>
        <v>no</v>
      </c>
      <c r="J286" s="38" t="str">
        <f>+IF(Dataset!J285&gt;=$J$1,Dataset!J285,"no")</f>
        <v>no</v>
      </c>
      <c r="K286" s="38" t="str">
        <f>+IF(Dataset!K285&gt;=$K$1,Dataset!K285,"no")</f>
        <v>no</v>
      </c>
      <c r="L286" s="38" t="str">
        <f>+IF(Dataset!L285&gt;=$L$1,Dataset!L285,"no")</f>
        <v>no</v>
      </c>
      <c r="M286" s="38" t="str">
        <f>+IF(Dataset!M285&gt;=$M$1,Dataset!M285,"no")</f>
        <v>-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37">
        <v>2017.0</v>
      </c>
      <c r="B287" s="36" t="s">
        <v>28</v>
      </c>
      <c r="C287" s="37" t="str">
        <f>+IF(Dataset!C286&gt;='por encima del promedio - Prov'!$C$1,Dataset!C286,"no")</f>
        <v>no</v>
      </c>
      <c r="D287" s="37" t="str">
        <f>+IF(Dataset!D286&gt;=$D$1,Dataset!D286,"no")</f>
        <v>no</v>
      </c>
      <c r="E287" s="37" t="str">
        <f>+IF(Dataset!E286&gt;=$E$1,Dataset!E286,"no")</f>
        <v> </v>
      </c>
      <c r="F287" s="37" t="str">
        <f>+IF(Dataset!F286&gt;=$F$1,Dataset!F286,"no")</f>
        <v>no</v>
      </c>
      <c r="G287" s="37" t="str">
        <f>+IF(Dataset!G286&gt;=$G$1,Dataset!G286,"no")</f>
        <v>no</v>
      </c>
      <c r="H287" s="38">
        <f>+IF(Dataset!H286&gt;=$H$1,Dataset!H286,"no")</f>
        <v>6436</v>
      </c>
      <c r="I287" s="38" t="str">
        <f>+IF(Dataset!I286&gt;=$I$1,Dataset!I286,"no")</f>
        <v>no</v>
      </c>
      <c r="J287" s="38" t="str">
        <f>+IF(Dataset!J286&gt;=$J$1,Dataset!J286,"no")</f>
        <v>-</v>
      </c>
      <c r="K287" s="38" t="str">
        <f>+IF(Dataset!K286&gt;=$K$1,Dataset!K286,"no")</f>
        <v>no</v>
      </c>
      <c r="L287" s="38" t="str">
        <f>+IF(Dataset!L286&gt;=$L$1,Dataset!L286,"no")</f>
        <v>no</v>
      </c>
      <c r="M287" s="38" t="str">
        <f>+IF(Dataset!M286&gt;=$M$1,Dataset!M286,"no")</f>
        <v>-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37">
        <v>2007.0</v>
      </c>
      <c r="B288" s="36" t="s">
        <v>26</v>
      </c>
      <c r="C288" s="37" t="str">
        <f>+IF(Dataset!C287&gt;='por encima del promedio - Prov'!$C$1,Dataset!C287,"no")</f>
        <v>no</v>
      </c>
      <c r="D288" s="37" t="str">
        <f>+IF(Dataset!D287&gt;=$D$1,Dataset!D287,"no")</f>
        <v>no</v>
      </c>
      <c r="E288" s="37" t="str">
        <f>+IF(Dataset!E287&gt;=$E$1,Dataset!E287,"no")</f>
        <v> </v>
      </c>
      <c r="F288" s="37" t="str">
        <f>+IF(Dataset!F287&gt;=$F$1,Dataset!F287,"no")</f>
        <v> </v>
      </c>
      <c r="G288" s="37" t="str">
        <f>+IF(Dataset!G287&gt;=$G$1,Dataset!G287,"no")</f>
        <v>no</v>
      </c>
      <c r="H288" s="38">
        <f>+IF(Dataset!H287&gt;=$H$1,Dataset!H287,"no")</f>
        <v>6429</v>
      </c>
      <c r="I288" s="38" t="str">
        <f>+IF(Dataset!I287&gt;=$I$1,Dataset!I287,"no")</f>
        <v>no</v>
      </c>
      <c r="J288" s="38" t="str">
        <f>+IF(Dataset!J287&gt;=$J$1,Dataset!J287,"no")</f>
        <v>-</v>
      </c>
      <c r="K288" s="38" t="str">
        <f>+IF(Dataset!K287&gt;=$K$1,Dataset!K287,"no")</f>
        <v>-</v>
      </c>
      <c r="L288" s="38" t="str">
        <f>+IF(Dataset!L287&gt;=$L$1,Dataset!L287,"no")</f>
        <v>no</v>
      </c>
      <c r="M288" s="38" t="str">
        <f>+IF(Dataset!M287&gt;=$M$1,Dataset!M287,"no")</f>
        <v>-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37">
        <v>1999.0</v>
      </c>
      <c r="B289" s="36" t="s">
        <v>18</v>
      </c>
      <c r="C289" s="37" t="str">
        <f>+IF(Dataset!C288&gt;='por encima del promedio - Prov'!$C$1,Dataset!C288,"no")</f>
        <v>no</v>
      </c>
      <c r="D289" s="37" t="str">
        <f>+IF(Dataset!D288&gt;=$D$1,Dataset!D288,"no")</f>
        <v>no</v>
      </c>
      <c r="E289" s="37" t="str">
        <f>+IF(Dataset!E288&gt;=$E$1,Dataset!E288,"no")</f>
        <v>no</v>
      </c>
      <c r="F289" s="37" t="str">
        <f>+IF(Dataset!F288&gt;=$F$1,Dataset!F288,"no")</f>
        <v> </v>
      </c>
      <c r="G289" s="37" t="str">
        <f>+IF(Dataset!G288&gt;=$G$1,Dataset!G288,"no")</f>
        <v>no</v>
      </c>
      <c r="H289" s="38">
        <f>+IF(Dataset!H288&gt;=$H$1,Dataset!H288,"no")</f>
        <v>6289.18</v>
      </c>
      <c r="I289" s="38" t="str">
        <f>+IF(Dataset!I288&gt;=$I$1,Dataset!I288,"no")</f>
        <v>no</v>
      </c>
      <c r="J289" s="38" t="str">
        <f>+IF(Dataset!J288&gt;=$J$1,Dataset!J288,"no")</f>
        <v>no</v>
      </c>
      <c r="K289" s="38" t="str">
        <f>+IF(Dataset!K288&gt;=$K$1,Dataset!K288,"no")</f>
        <v>no</v>
      </c>
      <c r="L289" s="38" t="str">
        <f>+IF(Dataset!L288&gt;=$L$1,Dataset!L288,"no")</f>
        <v>no</v>
      </c>
      <c r="M289" s="38" t="str">
        <f>+IF(Dataset!M288&gt;=$M$1,Dataset!M288,"no")</f>
        <v>-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37">
        <v>2011.0</v>
      </c>
      <c r="B290" s="36" t="s">
        <v>32</v>
      </c>
      <c r="C290" s="37" t="str">
        <f>+IF(Dataset!C289&gt;='por encima del promedio - Prov'!$C$1,Dataset!C289,"no")</f>
        <v>no</v>
      </c>
      <c r="D290" s="37" t="str">
        <f>+IF(Dataset!D289&gt;=$D$1,Dataset!D289,"no")</f>
        <v> </v>
      </c>
      <c r="E290" s="37" t="str">
        <f>+IF(Dataset!E289&gt;=$E$1,Dataset!E289,"no")</f>
        <v>no</v>
      </c>
      <c r="F290" s="37" t="str">
        <f>+IF(Dataset!F289&gt;=$F$1,Dataset!F289,"no")</f>
        <v> </v>
      </c>
      <c r="G290" s="37" t="str">
        <f>+IF(Dataset!G289&gt;=$G$1,Dataset!G289,"no")</f>
        <v>no</v>
      </c>
      <c r="H290" s="38">
        <f>+IF(Dataset!H289&gt;=$H$1,Dataset!H289,"no")</f>
        <v>6240</v>
      </c>
      <c r="I290" s="38" t="str">
        <f>+IF(Dataset!I289&gt;=$I$1,Dataset!I289,"no")</f>
        <v>-</v>
      </c>
      <c r="J290" s="38" t="str">
        <f>+IF(Dataset!J289&gt;=$J$1,Dataset!J289,"no")</f>
        <v>-</v>
      </c>
      <c r="K290" s="38" t="str">
        <f>+IF(Dataset!K289&gt;=$K$1,Dataset!K289,"no")</f>
        <v>no</v>
      </c>
      <c r="L290" s="38" t="str">
        <f>+IF(Dataset!L289&gt;=$L$1,Dataset!L289,"no")</f>
        <v>no</v>
      </c>
      <c r="M290" s="38" t="str">
        <f>+IF(Dataset!M289&gt;=$M$1,Dataset!M289,"no")</f>
        <v>-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37">
        <v>2010.0</v>
      </c>
      <c r="B291" s="36" t="s">
        <v>13</v>
      </c>
      <c r="C291" s="37" t="str">
        <f>+IF(Dataset!C290&gt;='por encima del promedio - Prov'!$C$1,Dataset!C290,"no")</f>
        <v>no</v>
      </c>
      <c r="D291" s="37" t="str">
        <f>+IF(Dataset!D290&gt;=$D$1,Dataset!D290,"no")</f>
        <v>no</v>
      </c>
      <c r="E291" s="37" t="str">
        <f>+IF(Dataset!E290&gt;=$E$1,Dataset!E290,"no")</f>
        <v>no</v>
      </c>
      <c r="F291" s="37" t="str">
        <f>+IF(Dataset!F290&gt;=$F$1,Dataset!F290,"no")</f>
        <v> </v>
      </c>
      <c r="G291" s="37" t="str">
        <f>+IF(Dataset!G290&gt;=$G$1,Dataset!G290,"no")</f>
        <v>no</v>
      </c>
      <c r="H291" s="38">
        <f>+IF(Dataset!H290&gt;=$H$1,Dataset!H290,"no")</f>
        <v>6183.76</v>
      </c>
      <c r="I291" s="38" t="str">
        <f>+IF(Dataset!I290&gt;=$I$1,Dataset!I290,"no")</f>
        <v>no</v>
      </c>
      <c r="J291" s="38" t="str">
        <f>+IF(Dataset!J290&gt;=$J$1,Dataset!J290,"no")</f>
        <v>-</v>
      </c>
      <c r="K291" s="38" t="str">
        <f>+IF(Dataset!K290&gt;=$K$1,Dataset!K290,"no")</f>
        <v>-</v>
      </c>
      <c r="L291" s="38" t="str">
        <f>+IF(Dataset!L290&gt;=$L$1,Dataset!L290,"no")</f>
        <v>no</v>
      </c>
      <c r="M291" s="38" t="str">
        <f>+IF(Dataset!M290&gt;=$M$1,Dataset!M290,"no")</f>
        <v>-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37">
        <v>2001.0</v>
      </c>
      <c r="B292" s="36" t="s">
        <v>39</v>
      </c>
      <c r="C292" s="37" t="str">
        <f>+IF(Dataset!C291&gt;='por encima del promedio - Prov'!$C$1,Dataset!C291,"no")</f>
        <v>no</v>
      </c>
      <c r="D292" s="37" t="str">
        <f>+IF(Dataset!D291&gt;=$D$1,Dataset!D291,"no")</f>
        <v>no</v>
      </c>
      <c r="E292" s="37" t="str">
        <f>+IF(Dataset!E291&gt;=$E$1,Dataset!E291,"no")</f>
        <v>no</v>
      </c>
      <c r="F292" s="37" t="str">
        <f>+IF(Dataset!F291&gt;=$F$1,Dataset!F291,"no")</f>
        <v>no</v>
      </c>
      <c r="G292" s="37" t="str">
        <f>+IF(Dataset!G291&gt;=$G$1,Dataset!G291,"no")</f>
        <v>no</v>
      </c>
      <c r="H292" s="38">
        <f>+IF(Dataset!H291&gt;=$H$1,Dataset!H291,"no")</f>
        <v>6139.91</v>
      </c>
      <c r="I292" s="38" t="str">
        <f>+IF(Dataset!I291&gt;=$I$1,Dataset!I291,"no")</f>
        <v>no</v>
      </c>
      <c r="J292" s="38" t="str">
        <f>+IF(Dataset!J291&gt;=$J$1,Dataset!J291,"no")</f>
        <v>no</v>
      </c>
      <c r="K292" s="38" t="str">
        <f>+IF(Dataset!K291&gt;=$K$1,Dataset!K291,"no")</f>
        <v>no</v>
      </c>
      <c r="L292" s="38" t="str">
        <f>+IF(Dataset!L291&gt;=$L$1,Dataset!L291,"no")</f>
        <v>no</v>
      </c>
      <c r="M292" s="38" t="str">
        <f>+IF(Dataset!M291&gt;=$M$1,Dataset!M291,"no")</f>
        <v>-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37">
        <v>2005.0</v>
      </c>
      <c r="B293" s="36" t="s">
        <v>26</v>
      </c>
      <c r="C293" s="37">
        <f>+IF(Dataset!C292&gt;='por encima del promedio - Prov'!$C$1,Dataset!C292,"no")</f>
        <v>1625</v>
      </c>
      <c r="D293" s="37" t="str">
        <f>+IF(Dataset!D292&gt;=$D$1,Dataset!D292,"no")</f>
        <v>no</v>
      </c>
      <c r="E293" s="37">
        <f>+IF(Dataset!E292&gt;=$E$1,Dataset!E292,"no")</f>
        <v>1158</v>
      </c>
      <c r="F293" s="37" t="str">
        <f>+IF(Dataset!F292&gt;=$F$1,Dataset!F292,"no")</f>
        <v>no</v>
      </c>
      <c r="G293" s="37" t="str">
        <f>+IF(Dataset!G292&gt;=$G$1,Dataset!G292,"no")</f>
        <v>no</v>
      </c>
      <c r="H293" s="38">
        <f>+IF(Dataset!H292&gt;=$H$1,Dataset!H292,"no")</f>
        <v>6062</v>
      </c>
      <c r="I293" s="38" t="str">
        <f>+IF(Dataset!I292&gt;=$I$1,Dataset!I292,"no")</f>
        <v>no</v>
      </c>
      <c r="J293" s="38" t="str">
        <f>+IF(Dataset!J292&gt;=$J$1,Dataset!J292,"no")</f>
        <v>-</v>
      </c>
      <c r="K293" s="38" t="str">
        <f>+IF(Dataset!K292&gt;=$K$1,Dataset!K292,"no")</f>
        <v>-</v>
      </c>
      <c r="L293" s="38" t="str">
        <f>+IF(Dataset!L292&gt;=$L$1,Dataset!L292,"no")</f>
        <v>no</v>
      </c>
      <c r="M293" s="38" t="str">
        <f>+IF(Dataset!M292&gt;=$M$1,Dataset!M292,"no")</f>
        <v>-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37">
        <v>2006.0</v>
      </c>
      <c r="B294" s="36" t="s">
        <v>19</v>
      </c>
      <c r="C294" s="37" t="str">
        <f>+IF(Dataset!C293&gt;='por encima del promedio - Prov'!$C$1,Dataset!C293,"no")</f>
        <v>no</v>
      </c>
      <c r="D294" s="37" t="str">
        <f>+IF(Dataset!D293&gt;=$D$1,Dataset!D293,"no")</f>
        <v> </v>
      </c>
      <c r="E294" s="37" t="str">
        <f>+IF(Dataset!E293&gt;=$E$1,Dataset!E293,"no")</f>
        <v> </v>
      </c>
      <c r="F294" s="37" t="str">
        <f>+IF(Dataset!F293&gt;=$F$1,Dataset!F293,"no")</f>
        <v>no</v>
      </c>
      <c r="G294" s="37" t="str">
        <f>+IF(Dataset!G293&gt;=$G$1,Dataset!G293,"no")</f>
        <v>no</v>
      </c>
      <c r="H294" s="38">
        <f>+IF(Dataset!H293&gt;=$H$1,Dataset!H293,"no")</f>
        <v>6014.2</v>
      </c>
      <c r="I294" s="38" t="str">
        <f>+IF(Dataset!I293&gt;=$I$1,Dataset!I293,"no")</f>
        <v>no</v>
      </c>
      <c r="J294" s="38">
        <f>+IF(Dataset!J293&gt;=$J$1,Dataset!J293,"no")</f>
        <v>3168.5</v>
      </c>
      <c r="K294" s="38" t="str">
        <f>+IF(Dataset!K293&gt;=$K$1,Dataset!K293,"no")</f>
        <v>no</v>
      </c>
      <c r="L294" s="38" t="str">
        <f>+IF(Dataset!L293&gt;=$L$1,Dataset!L293,"no")</f>
        <v>no</v>
      </c>
      <c r="M294" s="38" t="str">
        <f>+IF(Dataset!M293&gt;=$M$1,Dataset!M293,"no")</f>
        <v>-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37">
        <v>1994.0</v>
      </c>
      <c r="B295" s="36" t="s">
        <v>34</v>
      </c>
      <c r="C295" s="37" t="str">
        <f>+IF(Dataset!C294&gt;='por encima del promedio - Prov'!$C$1,Dataset!C294,"no")</f>
        <v>no</v>
      </c>
      <c r="D295" s="37" t="str">
        <f>+IF(Dataset!D294&gt;=$D$1,Dataset!D294,"no")</f>
        <v>no</v>
      </c>
      <c r="E295" s="37" t="str">
        <f>+IF(Dataset!E294&gt;=$E$1,Dataset!E294,"no")</f>
        <v>no</v>
      </c>
      <c r="F295" s="37" t="str">
        <f>+IF(Dataset!F294&gt;=$F$1,Dataset!F294,"no")</f>
        <v> </v>
      </c>
      <c r="G295" s="37" t="str">
        <f>+IF(Dataset!G294&gt;=$G$1,Dataset!G294,"no")</f>
        <v>no</v>
      </c>
      <c r="H295" s="38">
        <f>+IF(Dataset!H294&gt;=$H$1,Dataset!H294,"no")</f>
        <v>5959.2</v>
      </c>
      <c r="I295" s="38" t="str">
        <f>+IF(Dataset!I294&gt;=$I$1,Dataset!I294,"no")</f>
        <v>-</v>
      </c>
      <c r="J295" s="38" t="str">
        <f>+IF(Dataset!J294&gt;=$J$1,Dataset!J294,"no")</f>
        <v>-</v>
      </c>
      <c r="K295" s="38" t="str">
        <f>+IF(Dataset!K294&gt;=$K$1,Dataset!K294,"no")</f>
        <v>no</v>
      </c>
      <c r="L295" s="38" t="str">
        <f>+IF(Dataset!L294&gt;=$L$1,Dataset!L294,"no")</f>
        <v>no</v>
      </c>
      <c r="M295" s="38" t="str">
        <f>+IF(Dataset!M294&gt;=$M$1,Dataset!M294,"no")</f>
        <v>-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37">
        <v>2000.0</v>
      </c>
      <c r="B296" s="36" t="s">
        <v>18</v>
      </c>
      <c r="C296" s="37" t="str">
        <f>+IF(Dataset!C295&gt;='por encima del promedio - Prov'!$C$1,Dataset!C295,"no")</f>
        <v>no</v>
      </c>
      <c r="D296" s="37" t="str">
        <f>+IF(Dataset!D295&gt;=$D$1,Dataset!D295,"no")</f>
        <v>no</v>
      </c>
      <c r="E296" s="37" t="str">
        <f>+IF(Dataset!E295&gt;=$E$1,Dataset!E295,"no")</f>
        <v>no</v>
      </c>
      <c r="F296" s="37" t="str">
        <f>+IF(Dataset!F295&gt;=$F$1,Dataset!F295,"no")</f>
        <v> </v>
      </c>
      <c r="G296" s="37" t="str">
        <f>+IF(Dataset!G295&gt;=$G$1,Dataset!G295,"no")</f>
        <v>no</v>
      </c>
      <c r="H296" s="38">
        <f>+IF(Dataset!H295&gt;=$H$1,Dataset!H295,"no")</f>
        <v>5885.48</v>
      </c>
      <c r="I296" s="38" t="str">
        <f>+IF(Dataset!I295&gt;=$I$1,Dataset!I295,"no")</f>
        <v>no</v>
      </c>
      <c r="J296" s="38" t="str">
        <f>+IF(Dataset!J295&gt;=$J$1,Dataset!J295,"no")</f>
        <v>no</v>
      </c>
      <c r="K296" s="38" t="str">
        <f>+IF(Dataset!K295&gt;=$K$1,Dataset!K295,"no")</f>
        <v>no</v>
      </c>
      <c r="L296" s="38" t="str">
        <f>+IF(Dataset!L295&gt;=$L$1,Dataset!L295,"no")</f>
        <v>no</v>
      </c>
      <c r="M296" s="38" t="str">
        <f>+IF(Dataset!M295&gt;=$M$1,Dataset!M295,"no")</f>
        <v>-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37">
        <v>1996.0</v>
      </c>
      <c r="B297" s="36" t="s">
        <v>36</v>
      </c>
      <c r="C297" s="37" t="str">
        <f>+IF(Dataset!C296&gt;='por encima del promedio - Prov'!$C$1,Dataset!C296,"no")</f>
        <v>no</v>
      </c>
      <c r="D297" s="37" t="str">
        <f>+IF(Dataset!D296&gt;=$D$1,Dataset!D296,"no")</f>
        <v> </v>
      </c>
      <c r="E297" s="37" t="str">
        <f>+IF(Dataset!E296&gt;=$E$1,Dataset!E296,"no")</f>
        <v>no</v>
      </c>
      <c r="F297" s="37" t="str">
        <f>+IF(Dataset!F296&gt;=$F$1,Dataset!F296,"no")</f>
        <v> </v>
      </c>
      <c r="G297" s="37" t="str">
        <f>+IF(Dataset!G296&gt;=$G$1,Dataset!G296,"no")</f>
        <v> </v>
      </c>
      <c r="H297" s="38">
        <f>+IF(Dataset!H296&gt;=$H$1,Dataset!H296,"no")</f>
        <v>5876.2</v>
      </c>
      <c r="I297" s="38" t="str">
        <f>+IF(Dataset!I296&gt;=$I$1,Dataset!I296,"no")</f>
        <v>-</v>
      </c>
      <c r="J297" s="38" t="str">
        <f>+IF(Dataset!J296&gt;=$J$1,Dataset!J296,"no")</f>
        <v>no</v>
      </c>
      <c r="K297" s="38" t="str">
        <f>+IF(Dataset!K296&gt;=$K$1,Dataset!K296,"no")</f>
        <v>no</v>
      </c>
      <c r="L297" s="38" t="str">
        <f>+IF(Dataset!L296&gt;=$L$1,Dataset!L296,"no")</f>
        <v>no</v>
      </c>
      <c r="M297" s="38" t="str">
        <f>+IF(Dataset!M296&gt;=$M$1,Dataset!M296,"no")</f>
        <v>no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37">
        <v>2016.0</v>
      </c>
      <c r="B298" s="36" t="s">
        <v>29</v>
      </c>
      <c r="C298" s="37" t="str">
        <f>+IF(Dataset!C297&gt;='por encima del promedio - Prov'!$C$1,Dataset!C297,"no")</f>
        <v>no</v>
      </c>
      <c r="D298" s="37" t="str">
        <f>+IF(Dataset!D297&gt;=$D$1,Dataset!D297,"no")</f>
        <v>no</v>
      </c>
      <c r="E298" s="37" t="str">
        <f>+IF(Dataset!E297&gt;=$E$1,Dataset!E297,"no")</f>
        <v> </v>
      </c>
      <c r="F298" s="37" t="str">
        <f>+IF(Dataset!F297&gt;=$F$1,Dataset!F297,"no")</f>
        <v> </v>
      </c>
      <c r="G298" s="37" t="str">
        <f>+IF(Dataset!G297&gt;=$G$1,Dataset!G297,"no")</f>
        <v>no</v>
      </c>
      <c r="H298" s="38">
        <f>+IF(Dataset!H297&gt;=$H$1,Dataset!H297,"no")</f>
        <v>5875.44</v>
      </c>
      <c r="I298" s="38" t="str">
        <f>+IF(Dataset!I297&gt;=$I$1,Dataset!I297,"no")</f>
        <v>no</v>
      </c>
      <c r="J298" s="38" t="str">
        <f>+IF(Dataset!J297&gt;=$J$1,Dataset!J297,"no")</f>
        <v>no</v>
      </c>
      <c r="K298" s="38" t="str">
        <f>+IF(Dataset!K297&gt;=$K$1,Dataset!K297,"no")</f>
        <v>no</v>
      </c>
      <c r="L298" s="38" t="str">
        <f>+IF(Dataset!L297&gt;=$L$1,Dataset!L297,"no")</f>
        <v>no</v>
      </c>
      <c r="M298" s="38" t="str">
        <f>+IF(Dataset!M297&gt;=$M$1,Dataset!M297,"no")</f>
        <v>-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37">
        <v>2006.0</v>
      </c>
      <c r="B299" s="36" t="s">
        <v>31</v>
      </c>
      <c r="C299" s="37" t="str">
        <f>+IF(Dataset!C298&gt;='por encima del promedio - Prov'!$C$1,Dataset!C298,"no")</f>
        <v>no</v>
      </c>
      <c r="D299" s="37" t="str">
        <f>+IF(Dataset!D298&gt;=$D$1,Dataset!D298,"no")</f>
        <v> </v>
      </c>
      <c r="E299" s="37" t="str">
        <f>+IF(Dataset!E298&gt;=$E$1,Dataset!E298,"no")</f>
        <v>no</v>
      </c>
      <c r="F299" s="37" t="str">
        <f>+IF(Dataset!F298&gt;=$F$1,Dataset!F298,"no")</f>
        <v> </v>
      </c>
      <c r="G299" s="37" t="str">
        <f>+IF(Dataset!G298&gt;=$G$1,Dataset!G298,"no")</f>
        <v> </v>
      </c>
      <c r="H299" s="38">
        <f>+IF(Dataset!H298&gt;=$H$1,Dataset!H298,"no")</f>
        <v>5730.04</v>
      </c>
      <c r="I299" s="38" t="str">
        <f>+IF(Dataset!I298&gt;=$I$1,Dataset!I298,"no")</f>
        <v>no</v>
      </c>
      <c r="J299" s="38" t="str">
        <f>+IF(Dataset!J298&gt;=$J$1,Dataset!J298,"no")</f>
        <v>no</v>
      </c>
      <c r="K299" s="38" t="str">
        <f>+IF(Dataset!K298&gt;=$K$1,Dataset!K298,"no")</f>
        <v>no</v>
      </c>
      <c r="L299" s="38" t="str">
        <f>+IF(Dataset!L298&gt;=$L$1,Dataset!L298,"no")</f>
        <v>no</v>
      </c>
      <c r="M299" s="38" t="str">
        <f>+IF(Dataset!M298&gt;=$M$1,Dataset!M298,"no")</f>
        <v>-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37">
        <v>2003.0</v>
      </c>
      <c r="B300" s="36" t="s">
        <v>13</v>
      </c>
      <c r="C300" s="37" t="str">
        <f>+IF(Dataset!C299&gt;='por encima del promedio - Prov'!$C$1,Dataset!C299,"no")</f>
        <v>no</v>
      </c>
      <c r="D300" s="37" t="str">
        <f>+IF(Dataset!D299&gt;=$D$1,Dataset!D299,"no")</f>
        <v>no</v>
      </c>
      <c r="E300" s="37" t="str">
        <f>+IF(Dataset!E299&gt;=$E$1,Dataset!E299,"no")</f>
        <v> </v>
      </c>
      <c r="F300" s="37" t="str">
        <f>+IF(Dataset!F299&gt;=$F$1,Dataset!F299,"no")</f>
        <v> </v>
      </c>
      <c r="G300" s="37" t="str">
        <f>+IF(Dataset!G299&gt;=$G$1,Dataset!G299,"no")</f>
        <v> </v>
      </c>
      <c r="H300" s="38">
        <f>+IF(Dataset!H299&gt;=$H$1,Dataset!H299,"no")</f>
        <v>5695</v>
      </c>
      <c r="I300" s="38" t="str">
        <f>+IF(Dataset!I299&gt;=$I$1,Dataset!I299,"no")</f>
        <v>-</v>
      </c>
      <c r="J300" s="38" t="str">
        <f>+IF(Dataset!J299&gt;=$J$1,Dataset!J299,"no")</f>
        <v>-</v>
      </c>
      <c r="K300" s="38" t="str">
        <f>+IF(Dataset!K299&gt;=$K$1,Dataset!K299,"no")</f>
        <v>-</v>
      </c>
      <c r="L300" s="38" t="str">
        <f>+IF(Dataset!L299&gt;=$L$1,Dataset!L299,"no")</f>
        <v>no</v>
      </c>
      <c r="M300" s="38" t="str">
        <f>+IF(Dataset!M299&gt;=$M$1,Dataset!M299,"no")</f>
        <v>-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37">
        <v>2005.0</v>
      </c>
      <c r="B301" s="36" t="s">
        <v>18</v>
      </c>
      <c r="C301" s="37" t="str">
        <f>+IF(Dataset!C300&gt;='por encima del promedio - Prov'!$C$1,Dataset!C300,"no")</f>
        <v>no</v>
      </c>
      <c r="D301" s="37" t="str">
        <f>+IF(Dataset!D300&gt;=$D$1,Dataset!D300,"no")</f>
        <v>no</v>
      </c>
      <c r="E301" s="37" t="str">
        <f>+IF(Dataset!E300&gt;=$E$1,Dataset!E300,"no")</f>
        <v>no</v>
      </c>
      <c r="F301" s="37" t="str">
        <f>+IF(Dataset!F300&gt;=$F$1,Dataset!F300,"no")</f>
        <v>no</v>
      </c>
      <c r="G301" s="37" t="str">
        <f>+IF(Dataset!G300&gt;=$G$1,Dataset!G300,"no")</f>
        <v>no</v>
      </c>
      <c r="H301" s="38">
        <f>+IF(Dataset!H300&gt;=$H$1,Dataset!H300,"no")</f>
        <v>5596</v>
      </c>
      <c r="I301" s="38" t="str">
        <f>+IF(Dataset!I300&gt;=$I$1,Dataset!I300,"no")</f>
        <v>-</v>
      </c>
      <c r="J301" s="38" t="str">
        <f>+IF(Dataset!J300&gt;=$J$1,Dataset!J300,"no")</f>
        <v>-</v>
      </c>
      <c r="K301" s="38" t="str">
        <f>+IF(Dataset!K300&gt;=$K$1,Dataset!K300,"no")</f>
        <v>no</v>
      </c>
      <c r="L301" s="38" t="str">
        <f>+IF(Dataset!L300&gt;=$L$1,Dataset!L300,"no")</f>
        <v>no</v>
      </c>
      <c r="M301" s="38" t="str">
        <f>+IF(Dataset!M300&gt;=$M$1,Dataset!M300,"no")</f>
        <v>-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37">
        <v>1994.0</v>
      </c>
      <c r="B302" s="36" t="s">
        <v>32</v>
      </c>
      <c r="C302" s="37" t="str">
        <f>+IF(Dataset!C301&gt;='por encima del promedio - Prov'!$C$1,Dataset!C301,"no")</f>
        <v>no</v>
      </c>
      <c r="D302" s="37" t="str">
        <f>+IF(Dataset!D301&gt;=$D$1,Dataset!D301,"no")</f>
        <v>no</v>
      </c>
      <c r="E302" s="37" t="str">
        <f>+IF(Dataset!E301&gt;=$E$1,Dataset!E301,"no")</f>
        <v>no</v>
      </c>
      <c r="F302" s="37" t="str">
        <f>+IF(Dataset!F301&gt;=$F$1,Dataset!F301,"no")</f>
        <v>no</v>
      </c>
      <c r="G302" s="37" t="str">
        <f>+IF(Dataset!G301&gt;=$G$1,Dataset!G301,"no")</f>
        <v>no</v>
      </c>
      <c r="H302" s="38">
        <f>+IF(Dataset!H301&gt;=$H$1,Dataset!H301,"no")</f>
        <v>5514</v>
      </c>
      <c r="I302" s="38" t="str">
        <f>+IF(Dataset!I301&gt;=$I$1,Dataset!I301,"no")</f>
        <v>no</v>
      </c>
      <c r="J302" s="38" t="str">
        <f>+IF(Dataset!J301&gt;=$J$1,Dataset!J301,"no")</f>
        <v>no</v>
      </c>
      <c r="K302" s="38" t="str">
        <f>+IF(Dataset!K301&gt;=$K$1,Dataset!K301,"no")</f>
        <v>no</v>
      </c>
      <c r="L302" s="38" t="str">
        <f>+IF(Dataset!L301&gt;=$L$1,Dataset!L301,"no")</f>
        <v>no</v>
      </c>
      <c r="M302" s="38" t="str">
        <f>+IF(Dataset!M301&gt;=$M$1,Dataset!M301,"no")</f>
        <v>no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37">
        <v>2004.0</v>
      </c>
      <c r="B303" s="36" t="s">
        <v>39</v>
      </c>
      <c r="C303" s="37" t="str">
        <f>+IF(Dataset!C302&gt;='por encima del promedio - Prov'!$C$1,Dataset!C302,"no")</f>
        <v>no</v>
      </c>
      <c r="D303" s="37" t="str">
        <f>+IF(Dataset!D302&gt;=$D$1,Dataset!D302,"no")</f>
        <v>no</v>
      </c>
      <c r="E303" s="37" t="str">
        <f>+IF(Dataset!E302&gt;=$E$1,Dataset!E302,"no")</f>
        <v>no</v>
      </c>
      <c r="F303" s="37" t="str">
        <f>+IF(Dataset!F302&gt;=$F$1,Dataset!F302,"no")</f>
        <v>no</v>
      </c>
      <c r="G303" s="37" t="str">
        <f>+IF(Dataset!G302&gt;=$G$1,Dataset!G302,"no")</f>
        <v>no</v>
      </c>
      <c r="H303" s="38">
        <f>+IF(Dataset!H302&gt;=$H$1,Dataset!H302,"no")</f>
        <v>5438.81</v>
      </c>
      <c r="I303" s="38" t="str">
        <f>+IF(Dataset!I302&gt;=$I$1,Dataset!I302,"no")</f>
        <v>no</v>
      </c>
      <c r="J303" s="38" t="str">
        <f>+IF(Dataset!J302&gt;=$J$1,Dataset!J302,"no")</f>
        <v>no</v>
      </c>
      <c r="K303" s="38" t="str">
        <f>+IF(Dataset!K302&gt;=$K$1,Dataset!K302,"no")</f>
        <v>no</v>
      </c>
      <c r="L303" s="38" t="str">
        <f>+IF(Dataset!L302&gt;=$L$1,Dataset!L302,"no")</f>
        <v>no</v>
      </c>
      <c r="M303" s="38" t="str">
        <f>+IF(Dataset!M302&gt;=$M$1,Dataset!M302,"no")</f>
        <v>-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37">
        <v>2016.0</v>
      </c>
      <c r="B304" s="36" t="s">
        <v>38</v>
      </c>
      <c r="C304" s="37" t="str">
        <f>+IF(Dataset!C303&gt;='por encima del promedio - Prov'!$C$1,Dataset!C303,"no")</f>
        <v>no</v>
      </c>
      <c r="D304" s="37" t="str">
        <f>+IF(Dataset!D303&gt;=$D$1,Dataset!D303,"no")</f>
        <v>no</v>
      </c>
      <c r="E304" s="37" t="str">
        <f>+IF(Dataset!E303&gt;=$E$1,Dataset!E303,"no")</f>
        <v> </v>
      </c>
      <c r="F304" s="37" t="str">
        <f>+IF(Dataset!F303&gt;=$F$1,Dataset!F303,"no")</f>
        <v> </v>
      </c>
      <c r="G304" s="37" t="str">
        <f>+IF(Dataset!G303&gt;=$G$1,Dataset!G303,"no")</f>
        <v>no</v>
      </c>
      <c r="H304" s="38">
        <f>+IF(Dataset!H303&gt;=$H$1,Dataset!H303,"no")</f>
        <v>5395</v>
      </c>
      <c r="I304" s="38" t="str">
        <f>+IF(Dataset!I303&gt;=$I$1,Dataset!I303,"no")</f>
        <v>no</v>
      </c>
      <c r="J304" s="38" t="str">
        <f>+IF(Dataset!J303&gt;=$J$1,Dataset!J303,"no")</f>
        <v>-</v>
      </c>
      <c r="K304" s="38" t="str">
        <f>+IF(Dataset!K303&gt;=$K$1,Dataset!K303,"no")</f>
        <v>-</v>
      </c>
      <c r="L304" s="38" t="str">
        <f>+IF(Dataset!L303&gt;=$L$1,Dataset!L303,"no")</f>
        <v>no</v>
      </c>
      <c r="M304" s="38" t="str">
        <f>+IF(Dataset!M303&gt;=$M$1,Dataset!M303,"no")</f>
        <v>-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37">
        <v>2014.0</v>
      </c>
      <c r="B305" s="36" t="s">
        <v>30</v>
      </c>
      <c r="C305" s="37" t="str">
        <f>+IF(Dataset!C304&gt;='por encima del promedio - Prov'!$C$1,Dataset!C304,"no")</f>
        <v>no</v>
      </c>
      <c r="D305" s="37" t="str">
        <f>+IF(Dataset!D304&gt;=$D$1,Dataset!D304,"no")</f>
        <v>no</v>
      </c>
      <c r="E305" s="37" t="str">
        <f>+IF(Dataset!E304&gt;=$E$1,Dataset!E304,"no")</f>
        <v>no</v>
      </c>
      <c r="F305" s="37" t="str">
        <f>+IF(Dataset!F304&gt;=$F$1,Dataset!F304,"no")</f>
        <v>no</v>
      </c>
      <c r="G305" s="37" t="str">
        <f>+IF(Dataset!G304&gt;=$G$1,Dataset!G304,"no")</f>
        <v>no</v>
      </c>
      <c r="H305" s="38">
        <f>+IF(Dataset!H304&gt;=$H$1,Dataset!H304,"no")</f>
        <v>5392.07</v>
      </c>
      <c r="I305" s="38" t="str">
        <f>+IF(Dataset!I304&gt;=$I$1,Dataset!I304,"no")</f>
        <v>no</v>
      </c>
      <c r="J305" s="38" t="str">
        <f>+IF(Dataset!J304&gt;=$J$1,Dataset!J304,"no")</f>
        <v>no</v>
      </c>
      <c r="K305" s="38" t="str">
        <f>+IF(Dataset!K304&gt;=$K$1,Dataset!K304,"no")</f>
        <v>no</v>
      </c>
      <c r="L305" s="38" t="str">
        <f>+IF(Dataset!L304&gt;=$L$1,Dataset!L304,"no")</f>
        <v>no</v>
      </c>
      <c r="M305" s="38" t="str">
        <f>+IF(Dataset!M304&gt;=$M$1,Dataset!M304,"no")</f>
        <v>-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37">
        <v>2003.0</v>
      </c>
      <c r="B306" s="36" t="s">
        <v>17</v>
      </c>
      <c r="C306" s="37" t="str">
        <f>+IF(Dataset!C305&gt;='por encima del promedio - Prov'!$C$1,Dataset!C305,"no")</f>
        <v>no</v>
      </c>
      <c r="D306" s="37" t="str">
        <f>+IF(Dataset!D305&gt;=$D$1,Dataset!D305,"no")</f>
        <v>no</v>
      </c>
      <c r="E306" s="37" t="str">
        <f>+IF(Dataset!E305&gt;=$E$1,Dataset!E305,"no")</f>
        <v>no</v>
      </c>
      <c r="F306" s="37" t="str">
        <f>+IF(Dataset!F305&gt;=$F$1,Dataset!F305,"no")</f>
        <v> </v>
      </c>
      <c r="G306" s="37">
        <f>+IF(Dataset!G305&gt;=$G$1,Dataset!G305,"no")</f>
        <v>339</v>
      </c>
      <c r="H306" s="38">
        <f>+IF(Dataset!H305&gt;=$H$1,Dataset!H305,"no")</f>
        <v>5328.51</v>
      </c>
      <c r="I306" s="38" t="str">
        <f>+IF(Dataset!I305&gt;=$I$1,Dataset!I305,"no")</f>
        <v>no</v>
      </c>
      <c r="J306" s="38" t="str">
        <f>+IF(Dataset!J305&gt;=$J$1,Dataset!J305,"no")</f>
        <v>no</v>
      </c>
      <c r="K306" s="38" t="str">
        <f>+IF(Dataset!K305&gt;=$K$1,Dataset!K305,"no")</f>
        <v>no</v>
      </c>
      <c r="L306" s="38" t="str">
        <f>+IF(Dataset!L305&gt;=$L$1,Dataset!L305,"no")</f>
        <v>no</v>
      </c>
      <c r="M306" s="38" t="str">
        <f>+IF(Dataset!M305&gt;=$M$1,Dataset!M305,"no")</f>
        <v>-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37">
        <v>1994.0</v>
      </c>
      <c r="B307" s="36" t="s">
        <v>37</v>
      </c>
      <c r="C307" s="37" t="str">
        <f>+IF(Dataset!C306&gt;='por encima del promedio - Prov'!$C$1,Dataset!C306,"no")</f>
        <v>no</v>
      </c>
      <c r="D307" s="37" t="str">
        <f>+IF(Dataset!D306&gt;=$D$1,Dataset!D306,"no")</f>
        <v>no</v>
      </c>
      <c r="E307" s="37" t="str">
        <f>+IF(Dataset!E306&gt;=$E$1,Dataset!E306,"no")</f>
        <v> </v>
      </c>
      <c r="F307" s="37" t="str">
        <f>+IF(Dataset!F306&gt;=$F$1,Dataset!F306,"no")</f>
        <v> </v>
      </c>
      <c r="G307" s="37" t="str">
        <f>+IF(Dataset!G306&gt;=$G$1,Dataset!G306,"no")</f>
        <v> </v>
      </c>
      <c r="H307" s="38">
        <f>+IF(Dataset!H306&gt;=$H$1,Dataset!H306,"no")</f>
        <v>5305</v>
      </c>
      <c r="I307" s="38" t="str">
        <f>+IF(Dataset!I306&gt;=$I$1,Dataset!I306,"no")</f>
        <v>no</v>
      </c>
      <c r="J307" s="38">
        <f>+IF(Dataset!J306&gt;=$J$1,Dataset!J306,"no")</f>
        <v>2235</v>
      </c>
      <c r="K307" s="38" t="str">
        <f>+IF(Dataset!K306&gt;=$K$1,Dataset!K306,"no")</f>
        <v>-</v>
      </c>
      <c r="L307" s="38" t="str">
        <f>+IF(Dataset!L306&gt;=$L$1,Dataset!L306,"no")</f>
        <v>no</v>
      </c>
      <c r="M307" s="38" t="str">
        <f>+IF(Dataset!M306&gt;=$M$1,Dataset!M306,"no")</f>
        <v>-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37">
        <v>2017.0</v>
      </c>
      <c r="B308" s="36" t="s">
        <v>22</v>
      </c>
      <c r="C308" s="37" t="str">
        <f>+IF(Dataset!C307&gt;='por encima del promedio - Prov'!$C$1,Dataset!C307,"no")</f>
        <v>no</v>
      </c>
      <c r="D308" s="37" t="str">
        <f>+IF(Dataset!D307&gt;=$D$1,Dataset!D307,"no")</f>
        <v> </v>
      </c>
      <c r="E308" s="37" t="str">
        <f>+IF(Dataset!E307&gt;=$E$1,Dataset!E307,"no")</f>
        <v> </v>
      </c>
      <c r="F308" s="37" t="str">
        <f>+IF(Dataset!F307&gt;=$F$1,Dataset!F307,"no")</f>
        <v> </v>
      </c>
      <c r="G308" s="37" t="str">
        <f>+IF(Dataset!G307&gt;=$G$1,Dataset!G307,"no")</f>
        <v>no</v>
      </c>
      <c r="H308" s="38">
        <f>+IF(Dataset!H307&gt;=$H$1,Dataset!H307,"no")</f>
        <v>5257.4</v>
      </c>
      <c r="I308" s="38" t="str">
        <f>+IF(Dataset!I307&gt;=$I$1,Dataset!I307,"no")</f>
        <v>no</v>
      </c>
      <c r="J308" s="38" t="str">
        <f>+IF(Dataset!J307&gt;=$J$1,Dataset!J307,"no")</f>
        <v>no</v>
      </c>
      <c r="K308" s="38" t="str">
        <f>+IF(Dataset!K307&gt;=$K$1,Dataset!K307,"no")</f>
        <v>no</v>
      </c>
      <c r="L308" s="38" t="str">
        <f>+IF(Dataset!L307&gt;=$L$1,Dataset!L307,"no")</f>
        <v>no</v>
      </c>
      <c r="M308" s="38" t="str">
        <f>+IF(Dataset!M307&gt;=$M$1,Dataset!M307,"no")</f>
        <v>-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37">
        <v>2010.0</v>
      </c>
      <c r="B309" s="36" t="s">
        <v>26</v>
      </c>
      <c r="C309" s="37" t="str">
        <f>+IF(Dataset!C308&gt;='por encima del promedio - Prov'!$C$1,Dataset!C308,"no")</f>
        <v>no</v>
      </c>
      <c r="D309" s="37" t="str">
        <f>+IF(Dataset!D308&gt;=$D$1,Dataset!D308,"no")</f>
        <v>no</v>
      </c>
      <c r="E309" s="37" t="str">
        <f>+IF(Dataset!E308&gt;=$E$1,Dataset!E308,"no")</f>
        <v>no</v>
      </c>
      <c r="F309" s="37" t="str">
        <f>+IF(Dataset!F308&gt;=$F$1,Dataset!F308,"no")</f>
        <v> </v>
      </c>
      <c r="G309" s="37" t="str">
        <f>+IF(Dataset!G308&gt;=$G$1,Dataset!G308,"no")</f>
        <v>no</v>
      </c>
      <c r="H309" s="38">
        <f>+IF(Dataset!H308&gt;=$H$1,Dataset!H308,"no")</f>
        <v>5244.8</v>
      </c>
      <c r="I309" s="38" t="str">
        <f>+IF(Dataset!I308&gt;=$I$1,Dataset!I308,"no")</f>
        <v>no</v>
      </c>
      <c r="J309" s="38" t="str">
        <f>+IF(Dataset!J308&gt;=$J$1,Dataset!J308,"no")</f>
        <v>no</v>
      </c>
      <c r="K309" s="38" t="str">
        <f>+IF(Dataset!K308&gt;=$K$1,Dataset!K308,"no")</f>
        <v>no</v>
      </c>
      <c r="L309" s="38" t="str">
        <f>+IF(Dataset!L308&gt;=$L$1,Dataset!L308,"no")</f>
        <v>no</v>
      </c>
      <c r="M309" s="38" t="str">
        <f>+IF(Dataset!M308&gt;=$M$1,Dataset!M308,"no")</f>
        <v>-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37">
        <v>2012.0</v>
      </c>
      <c r="B310" s="36" t="s">
        <v>17</v>
      </c>
      <c r="C310" s="37">
        <f>+IF(Dataset!C309&gt;='por encima del promedio - Prov'!$C$1,Dataset!C309,"no")</f>
        <v>1223</v>
      </c>
      <c r="D310" s="37" t="str">
        <f>+IF(Dataset!D309&gt;=$D$1,Dataset!D309,"no")</f>
        <v>no</v>
      </c>
      <c r="E310" s="37">
        <f>+IF(Dataset!E309&gt;=$E$1,Dataset!E309,"no")</f>
        <v>989</v>
      </c>
      <c r="F310" s="37" t="str">
        <f>+IF(Dataset!F309&gt;=$F$1,Dataset!F309,"no")</f>
        <v> </v>
      </c>
      <c r="G310" s="37" t="str">
        <f>+IF(Dataset!G309&gt;=$G$1,Dataset!G309,"no")</f>
        <v> </v>
      </c>
      <c r="H310" s="38">
        <f>+IF(Dataset!H309&gt;=$H$1,Dataset!H309,"no")</f>
        <v>5166</v>
      </c>
      <c r="I310" s="38" t="str">
        <f>+IF(Dataset!I309&gt;=$I$1,Dataset!I309,"no")</f>
        <v>-</v>
      </c>
      <c r="J310" s="38" t="str">
        <f>+IF(Dataset!J309&gt;=$J$1,Dataset!J309,"no")</f>
        <v>-</v>
      </c>
      <c r="K310" s="38" t="str">
        <f>+IF(Dataset!K309&gt;=$K$1,Dataset!K309,"no")</f>
        <v>-</v>
      </c>
      <c r="L310" s="38" t="str">
        <f>+IF(Dataset!L309&gt;=$L$1,Dataset!L309,"no")</f>
        <v>no</v>
      </c>
      <c r="M310" s="38" t="str">
        <f>+IF(Dataset!M309&gt;=$M$1,Dataset!M309,"no")</f>
        <v>-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37">
        <v>1994.0</v>
      </c>
      <c r="B311" s="36" t="s">
        <v>30</v>
      </c>
      <c r="C311" s="37" t="str">
        <f>+IF(Dataset!C310&gt;='por encima del promedio - Prov'!$C$1,Dataset!C310,"no")</f>
        <v>no</v>
      </c>
      <c r="D311" s="37" t="str">
        <f>+IF(Dataset!D310&gt;=$D$1,Dataset!D310,"no")</f>
        <v> </v>
      </c>
      <c r="E311" s="37" t="str">
        <f>+IF(Dataset!E310&gt;=$E$1,Dataset!E310,"no")</f>
        <v> </v>
      </c>
      <c r="F311" s="37" t="str">
        <f>+IF(Dataset!F310&gt;=$F$1,Dataset!F310,"no")</f>
        <v>no</v>
      </c>
      <c r="G311" s="37" t="str">
        <f>+IF(Dataset!G310&gt;=$G$1,Dataset!G310,"no")</f>
        <v>no</v>
      </c>
      <c r="H311" s="38">
        <f>+IF(Dataset!H310&gt;=$H$1,Dataset!H310,"no")</f>
        <v>5159</v>
      </c>
      <c r="I311" s="38" t="str">
        <f>+IF(Dataset!I310&gt;=$I$1,Dataset!I310,"no")</f>
        <v>-</v>
      </c>
      <c r="J311" s="38">
        <f>+IF(Dataset!J310&gt;=$J$1,Dataset!J310,"no")</f>
        <v>1507</v>
      </c>
      <c r="K311" s="38" t="str">
        <f>+IF(Dataset!K310&gt;=$K$1,Dataset!K310,"no")</f>
        <v>-</v>
      </c>
      <c r="L311" s="38" t="str">
        <f>+IF(Dataset!L310&gt;=$L$1,Dataset!L310,"no")</f>
        <v>no</v>
      </c>
      <c r="M311" s="38" t="str">
        <f>+IF(Dataset!M310&gt;=$M$1,Dataset!M310,"no")</f>
        <v>-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37">
        <v>2013.0</v>
      </c>
      <c r="B312" s="36" t="s">
        <v>30</v>
      </c>
      <c r="C312" s="37" t="str">
        <f>+IF(Dataset!C311&gt;='por encima del promedio - Prov'!$C$1,Dataset!C311,"no")</f>
        <v>no</v>
      </c>
      <c r="D312" s="37" t="str">
        <f>+IF(Dataset!D311&gt;=$D$1,Dataset!D311,"no")</f>
        <v>no</v>
      </c>
      <c r="E312" s="37" t="str">
        <f>+IF(Dataset!E311&gt;=$E$1,Dataset!E311,"no")</f>
        <v>no</v>
      </c>
      <c r="F312" s="37" t="str">
        <f>+IF(Dataset!F311&gt;=$F$1,Dataset!F311,"no")</f>
        <v> </v>
      </c>
      <c r="G312" s="37">
        <f>+IF(Dataset!G311&gt;=$G$1,Dataset!G311,"no")</f>
        <v>291</v>
      </c>
      <c r="H312" s="38">
        <f>+IF(Dataset!H311&gt;=$H$1,Dataset!H311,"no")</f>
        <v>5143.26</v>
      </c>
      <c r="I312" s="38" t="str">
        <f>+IF(Dataset!I311&gt;=$I$1,Dataset!I311,"no")</f>
        <v>no</v>
      </c>
      <c r="J312" s="38" t="str">
        <f>+IF(Dataset!J311&gt;=$J$1,Dataset!J311,"no")</f>
        <v>no</v>
      </c>
      <c r="K312" s="38" t="str">
        <f>+IF(Dataset!K311&gt;=$K$1,Dataset!K311,"no")</f>
        <v>no</v>
      </c>
      <c r="L312" s="38" t="str">
        <f>+IF(Dataset!L311&gt;=$L$1,Dataset!L311,"no")</f>
        <v>no</v>
      </c>
      <c r="M312" s="38" t="str">
        <f>+IF(Dataset!M311&gt;=$M$1,Dataset!M311,"no")</f>
        <v>-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37">
        <v>1994.0</v>
      </c>
      <c r="B313" s="36" t="s">
        <v>27</v>
      </c>
      <c r="C313" s="37">
        <f>+IF(Dataset!C312&gt;='por encima del promedio - Prov'!$C$1,Dataset!C312,"no")</f>
        <v>1037</v>
      </c>
      <c r="D313" s="37" t="str">
        <f>+IF(Dataset!D312&gt;=$D$1,Dataset!D312,"no")</f>
        <v>no</v>
      </c>
      <c r="E313" s="37">
        <f>+IF(Dataset!E312&gt;=$E$1,Dataset!E312,"no")</f>
        <v>365</v>
      </c>
      <c r="F313" s="37" t="str">
        <f>+IF(Dataset!F312&gt;=$F$1,Dataset!F312,"no")</f>
        <v>no</v>
      </c>
      <c r="G313" s="37">
        <f>+IF(Dataset!G312&gt;=$G$1,Dataset!G312,"no")</f>
        <v>266</v>
      </c>
      <c r="H313" s="38">
        <f>+IF(Dataset!H312&gt;=$H$1,Dataset!H312,"no")</f>
        <v>5001</v>
      </c>
      <c r="I313" s="38" t="str">
        <f>+IF(Dataset!I312&gt;=$I$1,Dataset!I312,"no")</f>
        <v>no</v>
      </c>
      <c r="J313" s="38" t="str">
        <f>+IF(Dataset!J312&gt;=$J$1,Dataset!J312,"no")</f>
        <v>no</v>
      </c>
      <c r="K313" s="38" t="str">
        <f>+IF(Dataset!K312&gt;=$K$1,Dataset!K312,"no")</f>
        <v>no</v>
      </c>
      <c r="L313" s="38" t="str">
        <f>+IF(Dataset!L312&gt;=$L$1,Dataset!L312,"no")</f>
        <v>no</v>
      </c>
      <c r="M313" s="38" t="str">
        <f>+IF(Dataset!M312&gt;=$M$1,Dataset!M312,"no")</f>
        <v>-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37">
        <v>1995.0</v>
      </c>
      <c r="B314" s="36" t="s">
        <v>38</v>
      </c>
      <c r="C314" s="37">
        <f>+IF(Dataset!C313&gt;='por encima del promedio - Prov'!$C$1,Dataset!C313,"no")</f>
        <v>1644</v>
      </c>
      <c r="D314" s="37" t="str">
        <f>+IF(Dataset!D313&gt;=$D$1,Dataset!D313,"no")</f>
        <v>no</v>
      </c>
      <c r="E314" s="37" t="str">
        <f>+IF(Dataset!E313&gt;=$E$1,Dataset!E313,"no")</f>
        <v>no</v>
      </c>
      <c r="F314" s="37" t="str">
        <f>+IF(Dataset!F313&gt;=$F$1,Dataset!F313,"no")</f>
        <v>no</v>
      </c>
      <c r="G314" s="37">
        <f>+IF(Dataset!G313&gt;=$G$1,Dataset!G313,"no")</f>
        <v>1338</v>
      </c>
      <c r="H314" s="38">
        <f>+IF(Dataset!H313&gt;=$H$1,Dataset!H313,"no")</f>
        <v>4993.25</v>
      </c>
      <c r="I314" s="38" t="str">
        <f>+IF(Dataset!I313&gt;=$I$1,Dataset!I313,"no")</f>
        <v>no</v>
      </c>
      <c r="J314" s="38" t="str">
        <f>+IF(Dataset!J313&gt;=$J$1,Dataset!J313,"no")</f>
        <v>no</v>
      </c>
      <c r="K314" s="38" t="str">
        <f>+IF(Dataset!K313&gt;=$K$1,Dataset!K313,"no")</f>
        <v>no</v>
      </c>
      <c r="L314" s="38" t="str">
        <f>+IF(Dataset!L313&gt;=$L$1,Dataset!L313,"no")</f>
        <v>no</v>
      </c>
      <c r="M314" s="38" t="str">
        <f>+IF(Dataset!M313&gt;=$M$1,Dataset!M313,"no")</f>
        <v>-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37">
        <v>2003.0</v>
      </c>
      <c r="B315" s="36" t="s">
        <v>16</v>
      </c>
      <c r="C315" s="37" t="str">
        <f>+IF(Dataset!C314&gt;='por encima del promedio - Prov'!$C$1,Dataset!C314,"no")</f>
        <v>no</v>
      </c>
      <c r="D315" s="37" t="str">
        <f>+IF(Dataset!D314&gt;=$D$1,Dataset!D314,"no")</f>
        <v>no</v>
      </c>
      <c r="E315" s="37" t="str">
        <f>+IF(Dataset!E314&gt;=$E$1,Dataset!E314,"no")</f>
        <v>no</v>
      </c>
      <c r="F315" s="37" t="str">
        <f>+IF(Dataset!F314&gt;=$F$1,Dataset!F314,"no")</f>
        <v>no</v>
      </c>
      <c r="G315" s="37" t="str">
        <f>+IF(Dataset!G314&gt;=$G$1,Dataset!G314,"no")</f>
        <v>no</v>
      </c>
      <c r="H315" s="38">
        <f>+IF(Dataset!H314&gt;=$H$1,Dataset!H314,"no")</f>
        <v>4923.99</v>
      </c>
      <c r="I315" s="38" t="str">
        <f>+IF(Dataset!I314&gt;=$I$1,Dataset!I314,"no")</f>
        <v>no</v>
      </c>
      <c r="J315" s="38" t="str">
        <f>+IF(Dataset!J314&gt;=$J$1,Dataset!J314,"no")</f>
        <v>no</v>
      </c>
      <c r="K315" s="38" t="str">
        <f>+IF(Dataset!K314&gt;=$K$1,Dataset!K314,"no")</f>
        <v>no</v>
      </c>
      <c r="L315" s="38" t="str">
        <f>+IF(Dataset!L314&gt;=$L$1,Dataset!L314,"no")</f>
        <v>no</v>
      </c>
      <c r="M315" s="38" t="str">
        <f>+IF(Dataset!M314&gt;=$M$1,Dataset!M314,"no")</f>
        <v>-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37">
        <v>2005.0</v>
      </c>
      <c r="B316" s="36" t="s">
        <v>23</v>
      </c>
      <c r="C316" s="37" t="str">
        <f>+IF(Dataset!C315&gt;='por encima del promedio - Prov'!$C$1,Dataset!C315,"no")</f>
        <v>no</v>
      </c>
      <c r="D316" s="37" t="str">
        <f>+IF(Dataset!D315&gt;=$D$1,Dataset!D315,"no")</f>
        <v> </v>
      </c>
      <c r="E316" s="37" t="str">
        <f>+IF(Dataset!E315&gt;=$E$1,Dataset!E315,"no")</f>
        <v> </v>
      </c>
      <c r="F316" s="37" t="str">
        <f>+IF(Dataset!F315&gt;=$F$1,Dataset!F315,"no")</f>
        <v> </v>
      </c>
      <c r="G316" s="37" t="str">
        <f>+IF(Dataset!G315&gt;=$G$1,Dataset!G315,"no")</f>
        <v>no</v>
      </c>
      <c r="H316" s="38">
        <f>+IF(Dataset!H315&gt;=$H$1,Dataset!H315,"no")</f>
        <v>4899</v>
      </c>
      <c r="I316" s="38" t="str">
        <f>+IF(Dataset!I315&gt;=$I$1,Dataset!I315,"no")</f>
        <v>no</v>
      </c>
      <c r="J316" s="38" t="str">
        <f>+IF(Dataset!J315&gt;=$J$1,Dataset!J315,"no")</f>
        <v>no</v>
      </c>
      <c r="K316" s="38" t="str">
        <f>+IF(Dataset!K315&gt;=$K$1,Dataset!K315,"no")</f>
        <v>-</v>
      </c>
      <c r="L316" s="38" t="str">
        <f>+IF(Dataset!L315&gt;=$L$1,Dataset!L315,"no")</f>
        <v>no</v>
      </c>
      <c r="M316" s="38" t="str">
        <f>+IF(Dataset!M315&gt;=$M$1,Dataset!M315,"no")</f>
        <v>-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37">
        <v>2009.0</v>
      </c>
      <c r="B317" s="36" t="s">
        <v>29</v>
      </c>
      <c r="C317" s="37" t="str">
        <f>+IF(Dataset!C316&gt;='por encima del promedio - Prov'!$C$1,Dataset!C316,"no")</f>
        <v>no</v>
      </c>
      <c r="D317" s="37" t="str">
        <f>+IF(Dataset!D316&gt;=$D$1,Dataset!D316,"no")</f>
        <v>no</v>
      </c>
      <c r="E317" s="37" t="str">
        <f>+IF(Dataset!E316&gt;=$E$1,Dataset!E316,"no")</f>
        <v>no</v>
      </c>
      <c r="F317" s="37" t="str">
        <f>+IF(Dataset!F316&gt;=$F$1,Dataset!F316,"no")</f>
        <v> </v>
      </c>
      <c r="G317" s="37" t="str">
        <f>+IF(Dataset!G316&gt;=$G$1,Dataset!G316,"no")</f>
        <v>no</v>
      </c>
      <c r="H317" s="38">
        <f>+IF(Dataset!H316&gt;=$H$1,Dataset!H316,"no")</f>
        <v>4856</v>
      </c>
      <c r="I317" s="38" t="str">
        <f>+IF(Dataset!I316&gt;=$I$1,Dataset!I316,"no")</f>
        <v>no</v>
      </c>
      <c r="J317" s="38" t="str">
        <f>+IF(Dataset!J316&gt;=$J$1,Dataset!J316,"no")</f>
        <v>-</v>
      </c>
      <c r="K317" s="38" t="str">
        <f>+IF(Dataset!K316&gt;=$K$1,Dataset!K316,"no")</f>
        <v>no</v>
      </c>
      <c r="L317" s="38" t="str">
        <f>+IF(Dataset!L316&gt;=$L$1,Dataset!L316,"no")</f>
        <v>no</v>
      </c>
      <c r="M317" s="38" t="str">
        <f>+IF(Dataset!M316&gt;=$M$1,Dataset!M316,"no")</f>
        <v>-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37">
        <v>1994.0</v>
      </c>
      <c r="B318" s="36" t="s">
        <v>39</v>
      </c>
      <c r="C318" s="37" t="str">
        <f>+IF(Dataset!C317&gt;='por encima del promedio - Prov'!$C$1,Dataset!C317,"no")</f>
        <v>no</v>
      </c>
      <c r="D318" s="37" t="str">
        <f>+IF(Dataset!D317&gt;=$D$1,Dataset!D317,"no")</f>
        <v>no</v>
      </c>
      <c r="E318" s="37" t="str">
        <f>+IF(Dataset!E317&gt;=$E$1,Dataset!E317,"no")</f>
        <v>no</v>
      </c>
      <c r="F318" s="37" t="str">
        <f>+IF(Dataset!F317&gt;=$F$1,Dataset!F317,"no")</f>
        <v>no</v>
      </c>
      <c r="G318" s="37" t="str">
        <f>+IF(Dataset!G317&gt;=$G$1,Dataset!G317,"no")</f>
        <v>no</v>
      </c>
      <c r="H318" s="38">
        <f>+IF(Dataset!H317&gt;=$H$1,Dataset!H317,"no")</f>
        <v>4806.98</v>
      </c>
      <c r="I318" s="38" t="str">
        <f>+IF(Dataset!I317&gt;=$I$1,Dataset!I317,"no")</f>
        <v>no</v>
      </c>
      <c r="J318" s="38" t="str">
        <f>+IF(Dataset!J317&gt;=$J$1,Dataset!J317,"no")</f>
        <v>-</v>
      </c>
      <c r="K318" s="38" t="str">
        <f>+IF(Dataset!K317&gt;=$K$1,Dataset!K317,"no")</f>
        <v>no</v>
      </c>
      <c r="L318" s="38" t="str">
        <f>+IF(Dataset!L317&gt;=$L$1,Dataset!L317,"no")</f>
        <v>no</v>
      </c>
      <c r="M318" s="38" t="str">
        <f>+IF(Dataset!M317&gt;=$M$1,Dataset!M317,"no")</f>
        <v>-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37">
        <v>2014.0</v>
      </c>
      <c r="B319" s="36" t="s">
        <v>29</v>
      </c>
      <c r="C319" s="37" t="str">
        <f>+IF(Dataset!C318&gt;='por encima del promedio - Prov'!$C$1,Dataset!C318,"no")</f>
        <v>no</v>
      </c>
      <c r="D319" s="37" t="str">
        <f>+IF(Dataset!D318&gt;=$D$1,Dataset!D318,"no")</f>
        <v>no</v>
      </c>
      <c r="E319" s="37" t="str">
        <f>+IF(Dataset!E318&gt;=$E$1,Dataset!E318,"no")</f>
        <v>no</v>
      </c>
      <c r="F319" s="37" t="str">
        <f>+IF(Dataset!F318&gt;=$F$1,Dataset!F318,"no")</f>
        <v> </v>
      </c>
      <c r="G319" s="37" t="str">
        <f>+IF(Dataset!G318&gt;=$G$1,Dataset!G318,"no")</f>
        <v>no</v>
      </c>
      <c r="H319" s="38">
        <f>+IF(Dataset!H318&gt;=$H$1,Dataset!H318,"no")</f>
        <v>4804.9</v>
      </c>
      <c r="I319" s="38" t="str">
        <f>+IF(Dataset!I318&gt;=$I$1,Dataset!I318,"no")</f>
        <v>no</v>
      </c>
      <c r="J319" s="38">
        <f>+IF(Dataset!J318&gt;=$J$1,Dataset!J318,"no")</f>
        <v>2856.9</v>
      </c>
      <c r="K319" s="38" t="str">
        <f>+IF(Dataset!K318&gt;=$K$1,Dataset!K318,"no")</f>
        <v>no</v>
      </c>
      <c r="L319" s="38" t="str">
        <f>+IF(Dataset!L318&gt;=$L$1,Dataset!L318,"no")</f>
        <v>no</v>
      </c>
      <c r="M319" s="38" t="str">
        <f>+IF(Dataset!M318&gt;=$M$1,Dataset!M318,"no")</f>
        <v>-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37">
        <v>1994.0</v>
      </c>
      <c r="B320" s="36" t="s">
        <v>18</v>
      </c>
      <c r="C320" s="37" t="str">
        <f>+IF(Dataset!C319&gt;='por encima del promedio - Prov'!$C$1,Dataset!C319,"no")</f>
        <v>no</v>
      </c>
      <c r="D320" s="37" t="str">
        <f>+IF(Dataset!D319&gt;=$D$1,Dataset!D319,"no")</f>
        <v>no</v>
      </c>
      <c r="E320" s="37" t="str">
        <f>+IF(Dataset!E319&gt;=$E$1,Dataset!E319,"no")</f>
        <v>no</v>
      </c>
      <c r="F320" s="37" t="str">
        <f>+IF(Dataset!F319&gt;=$F$1,Dataset!F319,"no")</f>
        <v> </v>
      </c>
      <c r="G320" s="37" t="str">
        <f>+IF(Dataset!G319&gt;=$G$1,Dataset!G319,"no")</f>
        <v>no</v>
      </c>
      <c r="H320" s="38">
        <f>+IF(Dataset!H319&gt;=$H$1,Dataset!H319,"no")</f>
        <v>4732</v>
      </c>
      <c r="I320" s="38" t="str">
        <f>+IF(Dataset!I319&gt;=$I$1,Dataset!I319,"no")</f>
        <v>no</v>
      </c>
      <c r="J320" s="38" t="str">
        <f>+IF(Dataset!J319&gt;=$J$1,Dataset!J319,"no")</f>
        <v>no</v>
      </c>
      <c r="K320" s="38" t="str">
        <f>+IF(Dataset!K319&gt;=$K$1,Dataset!K319,"no")</f>
        <v>no</v>
      </c>
      <c r="L320" s="38" t="str">
        <f>+IF(Dataset!L319&gt;=$L$1,Dataset!L319,"no")</f>
        <v>no</v>
      </c>
      <c r="M320" s="38" t="str">
        <f>+IF(Dataset!M319&gt;=$M$1,Dataset!M319,"no")</f>
        <v>-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37">
        <v>2016.0</v>
      </c>
      <c r="B321" s="36" t="s">
        <v>18</v>
      </c>
      <c r="C321" s="37" t="str">
        <f>+IF(Dataset!C320&gt;='por encima del promedio - Prov'!$C$1,Dataset!C320,"no")</f>
        <v>no</v>
      </c>
      <c r="D321" s="37" t="str">
        <f>+IF(Dataset!D320&gt;=$D$1,Dataset!D320,"no")</f>
        <v>no</v>
      </c>
      <c r="E321" s="37" t="str">
        <f>+IF(Dataset!E320&gt;=$E$1,Dataset!E320,"no")</f>
        <v> </v>
      </c>
      <c r="F321" s="37" t="str">
        <f>+IF(Dataset!F320&gt;=$F$1,Dataset!F320,"no")</f>
        <v> </v>
      </c>
      <c r="G321" s="37" t="str">
        <f>+IF(Dataset!G320&gt;=$G$1,Dataset!G320,"no")</f>
        <v> </v>
      </c>
      <c r="H321" s="38">
        <f>+IF(Dataset!H320&gt;=$H$1,Dataset!H320,"no")</f>
        <v>4704.75</v>
      </c>
      <c r="I321" s="38" t="str">
        <f>+IF(Dataset!I320&gt;=$I$1,Dataset!I320,"no")</f>
        <v>no</v>
      </c>
      <c r="J321" s="38" t="str">
        <f>+IF(Dataset!J320&gt;=$J$1,Dataset!J320,"no")</f>
        <v>-</v>
      </c>
      <c r="K321" s="38" t="str">
        <f>+IF(Dataset!K320&gt;=$K$1,Dataset!K320,"no")</f>
        <v>no</v>
      </c>
      <c r="L321" s="38" t="str">
        <f>+IF(Dataset!L320&gt;=$L$1,Dataset!L320,"no")</f>
        <v>no</v>
      </c>
      <c r="M321" s="38" t="str">
        <f>+IF(Dataset!M320&gt;=$M$1,Dataset!M320,"no")</f>
        <v>-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37">
        <v>2016.0</v>
      </c>
      <c r="B322" s="36" t="s">
        <v>36</v>
      </c>
      <c r="C322" s="37" t="str">
        <f>+IF(Dataset!C321&gt;='por encima del promedio - Prov'!$C$1,Dataset!C321,"no")</f>
        <v>no</v>
      </c>
      <c r="D322" s="37" t="str">
        <f>+IF(Dataset!D321&gt;=$D$1,Dataset!D321,"no")</f>
        <v>no</v>
      </c>
      <c r="E322" s="37" t="str">
        <f>+IF(Dataset!E321&gt;=$E$1,Dataset!E321,"no")</f>
        <v> </v>
      </c>
      <c r="F322" s="37" t="str">
        <f>+IF(Dataset!F321&gt;=$F$1,Dataset!F321,"no")</f>
        <v>no</v>
      </c>
      <c r="G322" s="37">
        <f>+IF(Dataset!G321&gt;=$G$1,Dataset!G321,"no")</f>
        <v>586</v>
      </c>
      <c r="H322" s="38">
        <f>+IF(Dataset!H321&gt;=$H$1,Dataset!H321,"no")</f>
        <v>4698.38</v>
      </c>
      <c r="I322" s="38" t="str">
        <f>+IF(Dataset!I321&gt;=$I$1,Dataset!I321,"no")</f>
        <v>no</v>
      </c>
      <c r="J322" s="38" t="str">
        <f>+IF(Dataset!J321&gt;=$J$1,Dataset!J321,"no")</f>
        <v>no</v>
      </c>
      <c r="K322" s="38" t="str">
        <f>+IF(Dataset!K321&gt;=$K$1,Dataset!K321,"no")</f>
        <v>no</v>
      </c>
      <c r="L322" s="38" t="str">
        <f>+IF(Dataset!L321&gt;=$L$1,Dataset!L321,"no")</f>
        <v>no</v>
      </c>
      <c r="M322" s="38" t="str">
        <f>+IF(Dataset!M321&gt;=$M$1,Dataset!M321,"no")</f>
        <v>-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37">
        <v>2014.0</v>
      </c>
      <c r="B323" s="36" t="s">
        <v>23</v>
      </c>
      <c r="C323" s="37" t="str">
        <f>+IF(Dataset!C322&gt;='por encima del promedio - Prov'!$C$1,Dataset!C322,"no")</f>
        <v>no</v>
      </c>
      <c r="D323" s="37" t="str">
        <f>+IF(Dataset!D322&gt;=$D$1,Dataset!D322,"no")</f>
        <v>no</v>
      </c>
      <c r="E323" s="37" t="str">
        <f>+IF(Dataset!E322&gt;=$E$1,Dataset!E322,"no")</f>
        <v>no</v>
      </c>
      <c r="F323" s="37" t="str">
        <f>+IF(Dataset!F322&gt;=$F$1,Dataset!F322,"no")</f>
        <v>no</v>
      </c>
      <c r="G323" s="37" t="str">
        <f>+IF(Dataset!G322&gt;=$G$1,Dataset!G322,"no")</f>
        <v>no</v>
      </c>
      <c r="H323" s="38">
        <f>+IF(Dataset!H322&gt;=$H$1,Dataset!H322,"no")</f>
        <v>4688.1</v>
      </c>
      <c r="I323" s="38" t="str">
        <f>+IF(Dataset!I322&gt;=$I$1,Dataset!I322,"no")</f>
        <v>no</v>
      </c>
      <c r="J323" s="38" t="str">
        <f>+IF(Dataset!J322&gt;=$J$1,Dataset!J322,"no")</f>
        <v>no</v>
      </c>
      <c r="K323" s="38" t="str">
        <f>+IF(Dataset!K322&gt;=$K$1,Dataset!K322,"no")</f>
        <v>no</v>
      </c>
      <c r="L323" s="38" t="str">
        <f>+IF(Dataset!L322&gt;=$L$1,Dataset!L322,"no")</f>
        <v>no</v>
      </c>
      <c r="M323" s="38" t="str">
        <f>+IF(Dataset!M322&gt;=$M$1,Dataset!M322,"no")</f>
        <v>-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37">
        <v>1993.0</v>
      </c>
      <c r="B324" s="36" t="s">
        <v>16</v>
      </c>
      <c r="C324" s="37">
        <f>+IF(Dataset!C323&gt;='por encima del promedio - Prov'!$C$1,Dataset!C323,"no")</f>
        <v>766</v>
      </c>
      <c r="D324" s="37" t="str">
        <f>+IF(Dataset!D323&gt;=$D$1,Dataset!D323,"no")</f>
        <v>no</v>
      </c>
      <c r="E324" s="37" t="str">
        <f>+IF(Dataset!E323&gt;=$E$1,Dataset!E323,"no")</f>
        <v>no</v>
      </c>
      <c r="F324" s="37" t="str">
        <f>+IF(Dataset!F323&gt;=$F$1,Dataset!F323,"no")</f>
        <v> </v>
      </c>
      <c r="G324" s="37">
        <f>+IF(Dataset!G323&gt;=$G$1,Dataset!G323,"no")</f>
        <v>706</v>
      </c>
      <c r="H324" s="38">
        <f>+IF(Dataset!H323&gt;=$H$1,Dataset!H323,"no")</f>
        <v>4665.82</v>
      </c>
      <c r="I324" s="38" t="str">
        <f>+IF(Dataset!I323&gt;=$I$1,Dataset!I323,"no")</f>
        <v>no</v>
      </c>
      <c r="J324" s="38" t="str">
        <f>+IF(Dataset!J323&gt;=$J$1,Dataset!J323,"no")</f>
        <v>no</v>
      </c>
      <c r="K324" s="38" t="str">
        <f>+IF(Dataset!K323&gt;=$K$1,Dataset!K323,"no")</f>
        <v>no</v>
      </c>
      <c r="L324" s="38" t="str">
        <f>+IF(Dataset!L323&gt;=$L$1,Dataset!L323,"no")</f>
        <v>no</v>
      </c>
      <c r="M324" s="38" t="str">
        <f>+IF(Dataset!M323&gt;=$M$1,Dataset!M323,"no")</f>
        <v>-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37">
        <v>2014.0</v>
      </c>
      <c r="B325" s="36" t="s">
        <v>36</v>
      </c>
      <c r="C325" s="37" t="str">
        <f>+IF(Dataset!C324&gt;='por encima del promedio - Prov'!$C$1,Dataset!C324,"no")</f>
        <v>no</v>
      </c>
      <c r="D325" s="37" t="str">
        <f>+IF(Dataset!D324&gt;=$D$1,Dataset!D324,"no")</f>
        <v>no</v>
      </c>
      <c r="E325" s="37" t="str">
        <f>+IF(Dataset!E324&gt;=$E$1,Dataset!E324,"no")</f>
        <v>no</v>
      </c>
      <c r="F325" s="37" t="str">
        <f>+IF(Dataset!F324&gt;=$F$1,Dataset!F324,"no")</f>
        <v>no</v>
      </c>
      <c r="G325" s="37" t="str">
        <f>+IF(Dataset!G324&gt;=$G$1,Dataset!G324,"no")</f>
        <v>no</v>
      </c>
      <c r="H325" s="38">
        <f>+IF(Dataset!H324&gt;=$H$1,Dataset!H324,"no")</f>
        <v>4651.49</v>
      </c>
      <c r="I325" s="38" t="str">
        <f>+IF(Dataset!I324&gt;=$I$1,Dataset!I324,"no")</f>
        <v>no</v>
      </c>
      <c r="J325" s="38" t="str">
        <f>+IF(Dataset!J324&gt;=$J$1,Dataset!J324,"no")</f>
        <v>no</v>
      </c>
      <c r="K325" s="38" t="str">
        <f>+IF(Dataset!K324&gt;=$K$1,Dataset!K324,"no")</f>
        <v>no</v>
      </c>
      <c r="L325" s="38" t="str">
        <f>+IF(Dataset!L324&gt;=$L$1,Dataset!L324,"no")</f>
        <v>no</v>
      </c>
      <c r="M325" s="38" t="str">
        <f>+IF(Dataset!M324&gt;=$M$1,Dataset!M324,"no")</f>
        <v>-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37">
        <v>1998.0</v>
      </c>
      <c r="B326" s="36" t="s">
        <v>35</v>
      </c>
      <c r="C326" s="37" t="str">
        <f>+IF(Dataset!C325&gt;='por encima del promedio - Prov'!$C$1,Dataset!C325,"no")</f>
        <v>no</v>
      </c>
      <c r="D326" s="37" t="str">
        <f>+IF(Dataset!D325&gt;=$D$1,Dataset!D325,"no")</f>
        <v>no</v>
      </c>
      <c r="E326" s="37" t="str">
        <f>+IF(Dataset!E325&gt;=$E$1,Dataset!E325,"no")</f>
        <v>no</v>
      </c>
      <c r="F326" s="37" t="str">
        <f>+IF(Dataset!F325&gt;=$F$1,Dataset!F325,"no")</f>
        <v> </v>
      </c>
      <c r="G326" s="37" t="str">
        <f>+IF(Dataset!G325&gt;=$G$1,Dataset!G325,"no")</f>
        <v> </v>
      </c>
      <c r="H326" s="38">
        <f>+IF(Dataset!H325&gt;=$H$1,Dataset!H325,"no")</f>
        <v>4545</v>
      </c>
      <c r="I326" s="38" t="str">
        <f>+IF(Dataset!I325&gt;=$I$1,Dataset!I325,"no")</f>
        <v>-</v>
      </c>
      <c r="J326" s="38" t="str">
        <f>+IF(Dataset!J325&gt;=$J$1,Dataset!J325,"no")</f>
        <v>-</v>
      </c>
      <c r="K326" s="38" t="str">
        <f>+IF(Dataset!K325&gt;=$K$1,Dataset!K325,"no")</f>
        <v>no</v>
      </c>
      <c r="L326" s="38" t="str">
        <f>+IF(Dataset!L325&gt;=$L$1,Dataset!L325,"no")</f>
        <v>no</v>
      </c>
      <c r="M326" s="38" t="str">
        <f>+IF(Dataset!M325&gt;=$M$1,Dataset!M325,"no")</f>
        <v>-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37">
        <v>2015.0</v>
      </c>
      <c r="B327" s="36" t="s">
        <v>13</v>
      </c>
      <c r="C327" s="37" t="str">
        <f>+IF(Dataset!C326&gt;='por encima del promedio - Prov'!$C$1,Dataset!C326,"no")</f>
        <v>no</v>
      </c>
      <c r="D327" s="37" t="str">
        <f>+IF(Dataset!D326&gt;=$D$1,Dataset!D326,"no")</f>
        <v>no</v>
      </c>
      <c r="E327" s="37" t="str">
        <f>+IF(Dataset!E326&gt;=$E$1,Dataset!E326,"no")</f>
        <v>no</v>
      </c>
      <c r="F327" s="37" t="str">
        <f>+IF(Dataset!F326&gt;=$F$1,Dataset!F326,"no")</f>
        <v> </v>
      </c>
      <c r="G327" s="37" t="str">
        <f>+IF(Dataset!G326&gt;=$G$1,Dataset!G326,"no")</f>
        <v> </v>
      </c>
      <c r="H327" s="38">
        <f>+IF(Dataset!H326&gt;=$H$1,Dataset!H326,"no")</f>
        <v>4530</v>
      </c>
      <c r="I327" s="38" t="str">
        <f>+IF(Dataset!I326&gt;=$I$1,Dataset!I326,"no")</f>
        <v>-</v>
      </c>
      <c r="J327" s="38" t="str">
        <f>+IF(Dataset!J326&gt;=$J$1,Dataset!J326,"no")</f>
        <v>-</v>
      </c>
      <c r="K327" s="38" t="str">
        <f>+IF(Dataset!K326&gt;=$K$1,Dataset!K326,"no")</f>
        <v>-</v>
      </c>
      <c r="L327" s="38" t="str">
        <f>+IF(Dataset!L326&gt;=$L$1,Dataset!L326,"no")</f>
        <v>no</v>
      </c>
      <c r="M327" s="38" t="str">
        <f>+IF(Dataset!M326&gt;=$M$1,Dataset!M326,"no")</f>
        <v>-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37">
        <v>1995.0</v>
      </c>
      <c r="B328" s="36" t="s">
        <v>13</v>
      </c>
      <c r="C328" s="37" t="str">
        <f>+IF(Dataset!C327&gt;='por encima del promedio - Prov'!$C$1,Dataset!C327,"no")</f>
        <v>no</v>
      </c>
      <c r="D328" s="37" t="str">
        <f>+IF(Dataset!D327&gt;=$D$1,Dataset!D327,"no")</f>
        <v>no</v>
      </c>
      <c r="E328" s="37" t="str">
        <f>+IF(Dataset!E327&gt;=$E$1,Dataset!E327,"no")</f>
        <v> </v>
      </c>
      <c r="F328" s="37" t="str">
        <f>+IF(Dataset!F327&gt;=$F$1,Dataset!F327,"no")</f>
        <v>no</v>
      </c>
      <c r="G328" s="37" t="str">
        <f>+IF(Dataset!G327&gt;=$G$1,Dataset!G327,"no")</f>
        <v>no</v>
      </c>
      <c r="H328" s="38">
        <f>+IF(Dataset!H327&gt;=$H$1,Dataset!H327,"no")</f>
        <v>4514</v>
      </c>
      <c r="I328" s="38" t="str">
        <f>+IF(Dataset!I327&gt;=$I$1,Dataset!I327,"no")</f>
        <v>no</v>
      </c>
      <c r="J328" s="38" t="str">
        <f>+IF(Dataset!J327&gt;=$J$1,Dataset!J327,"no")</f>
        <v>-</v>
      </c>
      <c r="K328" s="38" t="str">
        <f>+IF(Dataset!K327&gt;=$K$1,Dataset!K327,"no")</f>
        <v>-</v>
      </c>
      <c r="L328" s="38" t="str">
        <f>+IF(Dataset!L327&gt;=$L$1,Dataset!L327,"no")</f>
        <v>no</v>
      </c>
      <c r="M328" s="38" t="str">
        <f>+IF(Dataset!M327&gt;=$M$1,Dataset!M327,"no")</f>
        <v>-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37">
        <v>2017.0</v>
      </c>
      <c r="B329" s="36" t="s">
        <v>16</v>
      </c>
      <c r="C329" s="37" t="str">
        <f>+IF(Dataset!C328&gt;='por encima del promedio - Prov'!$C$1,Dataset!C328,"no")</f>
        <v>no</v>
      </c>
      <c r="D329" s="37" t="str">
        <f>+IF(Dataset!D328&gt;=$D$1,Dataset!D328,"no")</f>
        <v>no</v>
      </c>
      <c r="E329" s="37" t="str">
        <f>+IF(Dataset!E328&gt;=$E$1,Dataset!E328,"no")</f>
        <v>no</v>
      </c>
      <c r="F329" s="37" t="str">
        <f>+IF(Dataset!F328&gt;=$F$1,Dataset!F328,"no")</f>
        <v>no</v>
      </c>
      <c r="G329" s="37">
        <f>+IF(Dataset!G328&gt;=$G$1,Dataset!G328,"no")</f>
        <v>421</v>
      </c>
      <c r="H329" s="38">
        <f>+IF(Dataset!H328&gt;=$H$1,Dataset!H328,"no")</f>
        <v>4477.39</v>
      </c>
      <c r="I329" s="38" t="str">
        <f>+IF(Dataset!I328&gt;=$I$1,Dataset!I328,"no")</f>
        <v>no</v>
      </c>
      <c r="J329" s="38" t="str">
        <f>+IF(Dataset!J328&gt;=$J$1,Dataset!J328,"no")</f>
        <v>no</v>
      </c>
      <c r="K329" s="38" t="str">
        <f>+IF(Dataset!K328&gt;=$K$1,Dataset!K328,"no")</f>
        <v>no</v>
      </c>
      <c r="L329" s="38" t="str">
        <f>+IF(Dataset!L328&gt;=$L$1,Dataset!L328,"no")</f>
        <v>no</v>
      </c>
      <c r="M329" s="38" t="str">
        <f>+IF(Dataset!M328&gt;=$M$1,Dataset!M328,"no")</f>
        <v>-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37">
        <v>2011.0</v>
      </c>
      <c r="B330" s="36" t="s">
        <v>22</v>
      </c>
      <c r="C330" s="37">
        <f>+IF(Dataset!C329&gt;='por encima del promedio - Prov'!$C$1,Dataset!C329,"no")</f>
        <v>917</v>
      </c>
      <c r="D330" s="37" t="str">
        <f>+IF(Dataset!D329&gt;=$D$1,Dataset!D329,"no")</f>
        <v>no</v>
      </c>
      <c r="E330" s="37">
        <f>+IF(Dataset!E329&gt;=$E$1,Dataset!E329,"no")</f>
        <v>359</v>
      </c>
      <c r="F330" s="37" t="str">
        <f>+IF(Dataset!F329&gt;=$F$1,Dataset!F329,"no")</f>
        <v>no</v>
      </c>
      <c r="G330" s="37" t="str">
        <f>+IF(Dataset!G329&gt;=$G$1,Dataset!G329,"no")</f>
        <v>no</v>
      </c>
      <c r="H330" s="38">
        <f>+IF(Dataset!H329&gt;=$H$1,Dataset!H329,"no")</f>
        <v>4421</v>
      </c>
      <c r="I330" s="38" t="str">
        <f>+IF(Dataset!I329&gt;=$I$1,Dataset!I329,"no")</f>
        <v>no</v>
      </c>
      <c r="J330" s="38" t="str">
        <f>+IF(Dataset!J329&gt;=$J$1,Dataset!J329,"no")</f>
        <v>no</v>
      </c>
      <c r="K330" s="38" t="str">
        <f>+IF(Dataset!K329&gt;=$K$1,Dataset!K329,"no")</f>
        <v>no</v>
      </c>
      <c r="L330" s="38" t="str">
        <f>+IF(Dataset!L329&gt;=$L$1,Dataset!L329,"no")</f>
        <v>no</v>
      </c>
      <c r="M330" s="38" t="str">
        <f>+IF(Dataset!M329&gt;=$M$1,Dataset!M329,"no")</f>
        <v>-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37">
        <v>2015.0</v>
      </c>
      <c r="B331" s="36" t="s">
        <v>20</v>
      </c>
      <c r="C331" s="37" t="str">
        <f>+IF(Dataset!C330&gt;='por encima del promedio - Prov'!$C$1,Dataset!C330,"no")</f>
        <v>no</v>
      </c>
      <c r="D331" s="37" t="str">
        <f>+IF(Dataset!D330&gt;=$D$1,Dataset!D330,"no")</f>
        <v> </v>
      </c>
      <c r="E331" s="37" t="str">
        <f>+IF(Dataset!E330&gt;=$E$1,Dataset!E330,"no")</f>
        <v> </v>
      </c>
      <c r="F331" s="37" t="str">
        <f>+IF(Dataset!F330&gt;=$F$1,Dataset!F330,"no")</f>
        <v> </v>
      </c>
      <c r="G331" s="37" t="str">
        <f>+IF(Dataset!G330&gt;=$G$1,Dataset!G330,"no")</f>
        <v>no</v>
      </c>
      <c r="H331" s="38">
        <f>+IF(Dataset!H330&gt;=$H$1,Dataset!H330,"no")</f>
        <v>4412</v>
      </c>
      <c r="I331" s="38" t="str">
        <f>+IF(Dataset!I330&gt;=$I$1,Dataset!I330,"no")</f>
        <v>no</v>
      </c>
      <c r="J331" s="38" t="str">
        <f>+IF(Dataset!J330&gt;=$J$1,Dataset!J330,"no")</f>
        <v>no</v>
      </c>
      <c r="K331" s="38" t="str">
        <f>+IF(Dataset!K330&gt;=$K$1,Dataset!K330,"no")</f>
        <v>-</v>
      </c>
      <c r="L331" s="38" t="str">
        <f>+IF(Dataset!L330&gt;=$L$1,Dataset!L330,"no")</f>
        <v>no</v>
      </c>
      <c r="M331" s="38" t="str">
        <f>+IF(Dataset!M330&gt;=$M$1,Dataset!M330,"no")</f>
        <v>-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37">
        <v>2004.0</v>
      </c>
      <c r="B332" s="36" t="s">
        <v>22</v>
      </c>
      <c r="C332" s="37" t="str">
        <f>+IF(Dataset!C331&gt;='por encima del promedio - Prov'!$C$1,Dataset!C331,"no")</f>
        <v>no</v>
      </c>
      <c r="D332" s="37" t="str">
        <f>+IF(Dataset!D331&gt;=$D$1,Dataset!D331,"no")</f>
        <v>no</v>
      </c>
      <c r="E332" s="37" t="str">
        <f>+IF(Dataset!E331&gt;=$E$1,Dataset!E331,"no")</f>
        <v>no</v>
      </c>
      <c r="F332" s="37" t="str">
        <f>+IF(Dataset!F331&gt;=$F$1,Dataset!F331,"no")</f>
        <v> </v>
      </c>
      <c r="G332" s="37" t="str">
        <f>+IF(Dataset!G331&gt;=$G$1,Dataset!G331,"no")</f>
        <v> </v>
      </c>
      <c r="H332" s="38">
        <f>+IF(Dataset!H331&gt;=$H$1,Dataset!H331,"no")</f>
        <v>4381.07</v>
      </c>
      <c r="I332" s="38" t="str">
        <f>+IF(Dataset!I331&gt;=$I$1,Dataset!I331,"no")</f>
        <v>no</v>
      </c>
      <c r="J332" s="38" t="str">
        <f>+IF(Dataset!J331&gt;=$J$1,Dataset!J331,"no")</f>
        <v>no</v>
      </c>
      <c r="K332" s="38" t="str">
        <f>+IF(Dataset!K331&gt;=$K$1,Dataset!K331,"no")</f>
        <v>no</v>
      </c>
      <c r="L332" s="38" t="str">
        <f>+IF(Dataset!L331&gt;=$L$1,Dataset!L331,"no")</f>
        <v>no</v>
      </c>
      <c r="M332" s="38" t="str">
        <f>+IF(Dataset!M331&gt;=$M$1,Dataset!M331,"no")</f>
        <v>-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37">
        <v>1997.0</v>
      </c>
      <c r="B333" s="36" t="s">
        <v>17</v>
      </c>
      <c r="C333" s="37" t="str">
        <f>+IF(Dataset!C332&gt;='por encima del promedio - Prov'!$C$1,Dataset!C332,"no")</f>
        <v>no</v>
      </c>
      <c r="D333" s="37" t="str">
        <f>+IF(Dataset!D332&gt;=$D$1,Dataset!D332,"no")</f>
        <v>no</v>
      </c>
      <c r="E333" s="37" t="str">
        <f>+IF(Dataset!E332&gt;=$E$1,Dataset!E332,"no")</f>
        <v>no</v>
      </c>
      <c r="F333" s="37" t="str">
        <f>+IF(Dataset!F332&gt;=$F$1,Dataset!F332,"no")</f>
        <v> </v>
      </c>
      <c r="G333" s="37" t="str">
        <f>+IF(Dataset!G332&gt;=$G$1,Dataset!G332,"no")</f>
        <v>no</v>
      </c>
      <c r="H333" s="38">
        <f>+IF(Dataset!H332&gt;=$H$1,Dataset!H332,"no")</f>
        <v>4253.62</v>
      </c>
      <c r="I333" s="38" t="str">
        <f>+IF(Dataset!I332&gt;=$I$1,Dataset!I332,"no")</f>
        <v>no</v>
      </c>
      <c r="J333" s="38">
        <f>+IF(Dataset!J332&gt;=$J$1,Dataset!J332,"no")</f>
        <v>4073.21</v>
      </c>
      <c r="K333" s="38" t="str">
        <f>+IF(Dataset!K332&gt;=$K$1,Dataset!K332,"no")</f>
        <v>no</v>
      </c>
      <c r="L333" s="38" t="str">
        <f>+IF(Dataset!L332&gt;=$L$1,Dataset!L332,"no")</f>
        <v>no</v>
      </c>
      <c r="M333" s="38" t="str">
        <f>+IF(Dataset!M332&gt;=$M$1,Dataset!M332,"no")</f>
        <v>-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37">
        <v>2008.0</v>
      </c>
      <c r="B334" s="36" t="s">
        <v>31</v>
      </c>
      <c r="C334" s="37" t="str">
        <f>+IF(Dataset!C333&gt;='por encima del promedio - Prov'!$C$1,Dataset!C333,"no")</f>
        <v>no</v>
      </c>
      <c r="D334" s="37" t="str">
        <f>+IF(Dataset!D333&gt;=$D$1,Dataset!D333,"no")</f>
        <v>no</v>
      </c>
      <c r="E334" s="37" t="str">
        <f>+IF(Dataset!E333&gt;=$E$1,Dataset!E333,"no")</f>
        <v>no</v>
      </c>
      <c r="F334" s="37" t="str">
        <f>+IF(Dataset!F333&gt;=$F$1,Dataset!F333,"no")</f>
        <v>no</v>
      </c>
      <c r="G334" s="37" t="str">
        <f>+IF(Dataset!G333&gt;=$G$1,Dataset!G333,"no")</f>
        <v>no</v>
      </c>
      <c r="H334" s="38">
        <f>+IF(Dataset!H333&gt;=$H$1,Dataset!H333,"no")</f>
        <v>4219.5</v>
      </c>
      <c r="I334" s="38" t="str">
        <f>+IF(Dataset!I333&gt;=$I$1,Dataset!I333,"no")</f>
        <v>no</v>
      </c>
      <c r="J334" s="38" t="str">
        <f>+IF(Dataset!J333&gt;=$J$1,Dataset!J333,"no")</f>
        <v>no</v>
      </c>
      <c r="K334" s="38" t="str">
        <f>+IF(Dataset!K333&gt;=$K$1,Dataset!K333,"no")</f>
        <v>no</v>
      </c>
      <c r="L334" s="38" t="str">
        <f>+IF(Dataset!L333&gt;=$L$1,Dataset!L333,"no")</f>
        <v>no</v>
      </c>
      <c r="M334" s="38" t="str">
        <f>+IF(Dataset!M333&gt;=$M$1,Dataset!M333,"no")</f>
        <v>-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37">
        <v>2013.0</v>
      </c>
      <c r="B335" s="36" t="s">
        <v>26</v>
      </c>
      <c r="C335" s="37" t="str">
        <f>+IF(Dataset!C334&gt;='por encima del promedio - Prov'!$C$1,Dataset!C334,"no")</f>
        <v>no</v>
      </c>
      <c r="D335" s="37" t="str">
        <f>+IF(Dataset!D334&gt;=$D$1,Dataset!D334,"no")</f>
        <v>no</v>
      </c>
      <c r="E335" s="37" t="str">
        <f>+IF(Dataset!E334&gt;=$E$1,Dataset!E334,"no")</f>
        <v> </v>
      </c>
      <c r="F335" s="37" t="str">
        <f>+IF(Dataset!F334&gt;=$F$1,Dataset!F334,"no")</f>
        <v> </v>
      </c>
      <c r="G335" s="37" t="str">
        <f>+IF(Dataset!G334&gt;=$G$1,Dataset!G334,"no")</f>
        <v>no</v>
      </c>
      <c r="H335" s="38">
        <f>+IF(Dataset!H334&gt;=$H$1,Dataset!H334,"no")</f>
        <v>4196</v>
      </c>
      <c r="I335" s="38" t="str">
        <f>+IF(Dataset!I334&gt;=$I$1,Dataset!I334,"no")</f>
        <v>-</v>
      </c>
      <c r="J335" s="38" t="str">
        <f>+IF(Dataset!J334&gt;=$J$1,Dataset!J334,"no")</f>
        <v>-</v>
      </c>
      <c r="K335" s="38" t="str">
        <f>+IF(Dataset!K334&gt;=$K$1,Dataset!K334,"no")</f>
        <v>no</v>
      </c>
      <c r="L335" s="38" t="str">
        <f>+IF(Dataset!L334&gt;=$L$1,Dataset!L334,"no")</f>
        <v>no</v>
      </c>
      <c r="M335" s="38" t="str">
        <f>+IF(Dataset!M334&gt;=$M$1,Dataset!M334,"no")</f>
        <v>-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37">
        <v>1993.0</v>
      </c>
      <c r="B336" s="36" t="s">
        <v>36</v>
      </c>
      <c r="C336" s="37" t="str">
        <f>+IF(Dataset!C335&gt;='por encima del promedio - Prov'!$C$1,Dataset!C335,"no")</f>
        <v>no</v>
      </c>
      <c r="D336" s="37" t="str">
        <f>+IF(Dataset!D335&gt;=$D$1,Dataset!D335,"no")</f>
        <v>no</v>
      </c>
      <c r="E336" s="37" t="str">
        <f>+IF(Dataset!E335&gt;=$E$1,Dataset!E335,"no")</f>
        <v>no</v>
      </c>
      <c r="F336" s="37" t="str">
        <f>+IF(Dataset!F335&gt;=$F$1,Dataset!F335,"no")</f>
        <v>no</v>
      </c>
      <c r="G336" s="37">
        <f>+IF(Dataset!G335&gt;=$G$1,Dataset!G335,"no")</f>
        <v>440</v>
      </c>
      <c r="H336" s="38">
        <f>+IF(Dataset!H335&gt;=$H$1,Dataset!H335,"no")</f>
        <v>4169.14</v>
      </c>
      <c r="I336" s="38" t="str">
        <f>+IF(Dataset!I335&gt;=$I$1,Dataset!I335,"no")</f>
        <v>no</v>
      </c>
      <c r="J336" s="38" t="str">
        <f>+IF(Dataset!J335&gt;=$J$1,Dataset!J335,"no")</f>
        <v>no</v>
      </c>
      <c r="K336" s="38" t="str">
        <f>+IF(Dataset!K335&gt;=$K$1,Dataset!K335,"no")</f>
        <v>no</v>
      </c>
      <c r="L336" s="38" t="str">
        <f>+IF(Dataset!L335&gt;=$L$1,Dataset!L335,"no")</f>
        <v>no</v>
      </c>
      <c r="M336" s="38" t="str">
        <f>+IF(Dataset!M335&gt;=$M$1,Dataset!M335,"no")</f>
        <v>-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37">
        <v>2009.0</v>
      </c>
      <c r="B337" s="36" t="s">
        <v>35</v>
      </c>
      <c r="C337" s="37" t="str">
        <f>+IF(Dataset!C336&gt;='por encima del promedio - Prov'!$C$1,Dataset!C336,"no")</f>
        <v>no</v>
      </c>
      <c r="D337" s="37" t="str">
        <f>+IF(Dataset!D336&gt;=$D$1,Dataset!D336,"no")</f>
        <v>no</v>
      </c>
      <c r="E337" s="37" t="str">
        <f>+IF(Dataset!E336&gt;=$E$1,Dataset!E336,"no")</f>
        <v>no</v>
      </c>
      <c r="F337" s="37" t="str">
        <f>+IF(Dataset!F336&gt;=$F$1,Dataset!F336,"no")</f>
        <v>no</v>
      </c>
      <c r="G337" s="37" t="str">
        <f>+IF(Dataset!G336&gt;=$G$1,Dataset!G336,"no")</f>
        <v> </v>
      </c>
      <c r="H337" s="38">
        <f>+IF(Dataset!H336&gt;=$H$1,Dataset!H336,"no")</f>
        <v>4165</v>
      </c>
      <c r="I337" s="38" t="str">
        <f>+IF(Dataset!I336&gt;=$I$1,Dataset!I336,"no")</f>
        <v>no</v>
      </c>
      <c r="J337" s="38" t="str">
        <f>+IF(Dataset!J336&gt;=$J$1,Dataset!J336,"no")</f>
        <v>-</v>
      </c>
      <c r="K337" s="38" t="str">
        <f>+IF(Dataset!K336&gt;=$K$1,Dataset!K336,"no")</f>
        <v>no</v>
      </c>
      <c r="L337" s="38" t="str">
        <f>+IF(Dataset!L336&gt;=$L$1,Dataset!L336,"no")</f>
        <v>no</v>
      </c>
      <c r="M337" s="38" t="str">
        <f>+IF(Dataset!M336&gt;=$M$1,Dataset!M336,"no")</f>
        <v>-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37">
        <v>1995.0</v>
      </c>
      <c r="B338" s="36" t="s">
        <v>30</v>
      </c>
      <c r="C338" s="37" t="str">
        <f>+IF(Dataset!C337&gt;='por encima del promedio - Prov'!$C$1,Dataset!C337,"no")</f>
        <v>no</v>
      </c>
      <c r="D338" s="37" t="str">
        <f>+IF(Dataset!D337&gt;=$D$1,Dataset!D337,"no")</f>
        <v>no</v>
      </c>
      <c r="E338" s="37" t="str">
        <f>+IF(Dataset!E337&gt;=$E$1,Dataset!E337,"no")</f>
        <v>no</v>
      </c>
      <c r="F338" s="37" t="str">
        <f>+IF(Dataset!F337&gt;=$F$1,Dataset!F337,"no")</f>
        <v> </v>
      </c>
      <c r="G338" s="37" t="str">
        <f>+IF(Dataset!G337&gt;=$G$1,Dataset!G337,"no")</f>
        <v>no</v>
      </c>
      <c r="H338" s="38">
        <f>+IF(Dataset!H337&gt;=$H$1,Dataset!H337,"no")</f>
        <v>4133.12</v>
      </c>
      <c r="I338" s="38" t="str">
        <f>+IF(Dataset!I337&gt;=$I$1,Dataset!I337,"no")</f>
        <v>no</v>
      </c>
      <c r="J338" s="38" t="str">
        <f>+IF(Dataset!J337&gt;=$J$1,Dataset!J337,"no")</f>
        <v>no</v>
      </c>
      <c r="K338" s="38" t="str">
        <f>+IF(Dataset!K337&gt;=$K$1,Dataset!K337,"no")</f>
        <v>no</v>
      </c>
      <c r="L338" s="38" t="str">
        <f>+IF(Dataset!L337&gt;=$L$1,Dataset!L337,"no")</f>
        <v>no</v>
      </c>
      <c r="M338" s="38" t="str">
        <f>+IF(Dataset!M337&gt;=$M$1,Dataset!M337,"no")</f>
        <v>-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37">
        <v>2015.0</v>
      </c>
      <c r="B339" s="36" t="s">
        <v>37</v>
      </c>
      <c r="C339" s="37" t="str">
        <f>+IF(Dataset!C338&gt;='por encima del promedio - Prov'!$C$1,Dataset!C338,"no")</f>
        <v>no</v>
      </c>
      <c r="D339" s="37" t="str">
        <f>+IF(Dataset!D338&gt;=$D$1,Dataset!D338,"no")</f>
        <v> </v>
      </c>
      <c r="E339" s="37" t="str">
        <f>+IF(Dataset!E338&gt;=$E$1,Dataset!E338,"no")</f>
        <v> </v>
      </c>
      <c r="F339" s="37" t="str">
        <f>+IF(Dataset!F338&gt;=$F$1,Dataset!F338,"no")</f>
        <v>no</v>
      </c>
      <c r="G339" s="37" t="str">
        <f>+IF(Dataset!G338&gt;=$G$1,Dataset!G338,"no")</f>
        <v> </v>
      </c>
      <c r="H339" s="38">
        <f>+IF(Dataset!H338&gt;=$H$1,Dataset!H338,"no")</f>
        <v>4100</v>
      </c>
      <c r="I339" s="38" t="str">
        <f>+IF(Dataset!I338&gt;=$I$1,Dataset!I338,"no")</f>
        <v>no</v>
      </c>
      <c r="J339" s="38" t="str">
        <f>+IF(Dataset!J338&gt;=$J$1,Dataset!J338,"no")</f>
        <v>-</v>
      </c>
      <c r="K339" s="38" t="str">
        <f>+IF(Dataset!K338&gt;=$K$1,Dataset!K338,"no")</f>
        <v>no</v>
      </c>
      <c r="L339" s="38" t="str">
        <f>+IF(Dataset!L338&gt;=$L$1,Dataset!L338,"no")</f>
        <v>no</v>
      </c>
      <c r="M339" s="38" t="str">
        <f>+IF(Dataset!M338&gt;=$M$1,Dataset!M338,"no")</f>
        <v>-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37">
        <v>1999.0</v>
      </c>
      <c r="B340" s="36" t="s">
        <v>21</v>
      </c>
      <c r="C340" s="37" t="str">
        <f>+IF(Dataset!C339&gt;='por encima del promedio - Prov'!$C$1,Dataset!C339,"no")</f>
        <v>no</v>
      </c>
      <c r="D340" s="37" t="str">
        <f>+IF(Dataset!D339&gt;=$D$1,Dataset!D339,"no")</f>
        <v>no</v>
      </c>
      <c r="E340" s="37" t="str">
        <f>+IF(Dataset!E339&gt;=$E$1,Dataset!E339,"no")</f>
        <v>no</v>
      </c>
      <c r="F340" s="37" t="str">
        <f>+IF(Dataset!F339&gt;=$F$1,Dataset!F339,"no")</f>
        <v>no</v>
      </c>
      <c r="G340" s="37" t="str">
        <f>+IF(Dataset!G339&gt;=$G$1,Dataset!G339,"no")</f>
        <v>no</v>
      </c>
      <c r="H340" s="38">
        <f>+IF(Dataset!H339&gt;=$H$1,Dataset!H339,"no")</f>
        <v>4025</v>
      </c>
      <c r="I340" s="38" t="str">
        <f>+IF(Dataset!I339&gt;=$I$1,Dataset!I339,"no")</f>
        <v>no</v>
      </c>
      <c r="J340" s="38" t="str">
        <f>+IF(Dataset!J339&gt;=$J$1,Dataset!J339,"no")</f>
        <v>no</v>
      </c>
      <c r="K340" s="38" t="str">
        <f>+IF(Dataset!K339&gt;=$K$1,Dataset!K339,"no")</f>
        <v>no</v>
      </c>
      <c r="L340" s="38" t="str">
        <f>+IF(Dataset!L339&gt;=$L$1,Dataset!L339,"no")</f>
        <v>no</v>
      </c>
      <c r="M340" s="38" t="str">
        <f>+IF(Dataset!M339&gt;=$M$1,Dataset!M339,"no")</f>
        <v>-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37">
        <v>2009.0</v>
      </c>
      <c r="B341" s="36" t="s">
        <v>27</v>
      </c>
      <c r="C341" s="37" t="str">
        <f>+IF(Dataset!C340&gt;='por encima del promedio - Prov'!$C$1,Dataset!C340,"no")</f>
        <v>no</v>
      </c>
      <c r="D341" s="37" t="str">
        <f>+IF(Dataset!D340&gt;=$D$1,Dataset!D340,"no")</f>
        <v>no</v>
      </c>
      <c r="E341" s="37" t="str">
        <f>+IF(Dataset!E340&gt;=$E$1,Dataset!E340,"no")</f>
        <v>no</v>
      </c>
      <c r="F341" s="37" t="str">
        <f>+IF(Dataset!F340&gt;=$F$1,Dataset!F340,"no")</f>
        <v>no</v>
      </c>
      <c r="G341" s="37" t="str">
        <f>+IF(Dataset!G340&gt;=$G$1,Dataset!G340,"no")</f>
        <v>no</v>
      </c>
      <c r="H341" s="38">
        <f>+IF(Dataset!H340&gt;=$H$1,Dataset!H340,"no")</f>
        <v>3980</v>
      </c>
      <c r="I341" s="38" t="str">
        <f>+IF(Dataset!I340&gt;=$I$1,Dataset!I340,"no")</f>
        <v>no</v>
      </c>
      <c r="J341" s="38" t="str">
        <f>+IF(Dataset!J340&gt;=$J$1,Dataset!J340,"no")</f>
        <v>-</v>
      </c>
      <c r="K341" s="38" t="str">
        <f>+IF(Dataset!K340&gt;=$K$1,Dataset!K340,"no")</f>
        <v>no</v>
      </c>
      <c r="L341" s="38" t="str">
        <f>+IF(Dataset!L340&gt;=$L$1,Dataset!L340,"no")</f>
        <v>no</v>
      </c>
      <c r="M341" s="38" t="str">
        <f>+IF(Dataset!M340&gt;=$M$1,Dataset!M340,"no")</f>
        <v>-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37">
        <v>2011.0</v>
      </c>
      <c r="B342" s="36" t="s">
        <v>38</v>
      </c>
      <c r="C342" s="37" t="str">
        <f>+IF(Dataset!C341&gt;='por encima del promedio - Prov'!$C$1,Dataset!C341,"no")</f>
        <v>no</v>
      </c>
      <c r="D342" s="37" t="str">
        <f>+IF(Dataset!D341&gt;=$D$1,Dataset!D341,"no")</f>
        <v>no</v>
      </c>
      <c r="E342" s="37" t="str">
        <f>+IF(Dataset!E341&gt;=$E$1,Dataset!E341,"no")</f>
        <v>no</v>
      </c>
      <c r="F342" s="37" t="str">
        <f>+IF(Dataset!F341&gt;=$F$1,Dataset!F341,"no")</f>
        <v> </v>
      </c>
      <c r="G342" s="37" t="str">
        <f>+IF(Dataset!G341&gt;=$G$1,Dataset!G341,"no")</f>
        <v> </v>
      </c>
      <c r="H342" s="38">
        <f>+IF(Dataset!H341&gt;=$H$1,Dataset!H341,"no")</f>
        <v>3945</v>
      </c>
      <c r="I342" s="38" t="str">
        <f>+IF(Dataset!I341&gt;=$I$1,Dataset!I341,"no")</f>
        <v>no</v>
      </c>
      <c r="J342" s="38" t="str">
        <f>+IF(Dataset!J341&gt;=$J$1,Dataset!J341,"no")</f>
        <v>no</v>
      </c>
      <c r="K342" s="38" t="str">
        <f>+IF(Dataset!K341&gt;=$K$1,Dataset!K341,"no")</f>
        <v>no</v>
      </c>
      <c r="L342" s="38" t="str">
        <f>+IF(Dataset!L341&gt;=$L$1,Dataset!L341,"no")</f>
        <v>no</v>
      </c>
      <c r="M342" s="38" t="str">
        <f>+IF(Dataset!M341&gt;=$M$1,Dataset!M341,"no")</f>
        <v>-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37">
        <v>2007.0</v>
      </c>
      <c r="B343" s="36" t="s">
        <v>39</v>
      </c>
      <c r="C343" s="37" t="str">
        <f>+IF(Dataset!C342&gt;='por encima del promedio - Prov'!$C$1,Dataset!C342,"no")</f>
        <v>no</v>
      </c>
      <c r="D343" s="37" t="str">
        <f>+IF(Dataset!D342&gt;=$D$1,Dataset!D342,"no")</f>
        <v>no</v>
      </c>
      <c r="E343" s="37" t="str">
        <f>+IF(Dataset!E342&gt;=$E$1,Dataset!E342,"no")</f>
        <v>no</v>
      </c>
      <c r="F343" s="37" t="str">
        <f>+IF(Dataset!F342&gt;=$F$1,Dataset!F342,"no")</f>
        <v>no</v>
      </c>
      <c r="G343" s="37" t="str">
        <f>+IF(Dataset!G342&gt;=$G$1,Dataset!G342,"no")</f>
        <v>no</v>
      </c>
      <c r="H343" s="38">
        <f>+IF(Dataset!H342&gt;=$H$1,Dataset!H342,"no")</f>
        <v>3925.94</v>
      </c>
      <c r="I343" s="38" t="str">
        <f>+IF(Dataset!I342&gt;=$I$1,Dataset!I342,"no")</f>
        <v>no</v>
      </c>
      <c r="J343" s="38" t="str">
        <f>+IF(Dataset!J342&gt;=$J$1,Dataset!J342,"no")</f>
        <v>no</v>
      </c>
      <c r="K343" s="38" t="str">
        <f>+IF(Dataset!K342&gt;=$K$1,Dataset!K342,"no")</f>
        <v>no</v>
      </c>
      <c r="L343" s="38" t="str">
        <f>+IF(Dataset!L342&gt;=$L$1,Dataset!L342,"no")</f>
        <v>no</v>
      </c>
      <c r="M343" s="38" t="str">
        <f>+IF(Dataset!M342&gt;=$M$1,Dataset!M342,"no")</f>
        <v>-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37">
        <v>1998.0</v>
      </c>
      <c r="B344" s="36" t="s">
        <v>38</v>
      </c>
      <c r="C344" s="37" t="str">
        <f>+IF(Dataset!C343&gt;='por encima del promedio - Prov'!$C$1,Dataset!C343,"no")</f>
        <v>no</v>
      </c>
      <c r="D344" s="37" t="str">
        <f>+IF(Dataset!D343&gt;=$D$1,Dataset!D343,"no")</f>
        <v>no</v>
      </c>
      <c r="E344" s="37" t="str">
        <f>+IF(Dataset!E343&gt;=$E$1,Dataset!E343,"no")</f>
        <v>no</v>
      </c>
      <c r="F344" s="37" t="str">
        <f>+IF(Dataset!F343&gt;=$F$1,Dataset!F343,"no")</f>
        <v> </v>
      </c>
      <c r="G344" s="37" t="str">
        <f>+IF(Dataset!G343&gt;=$G$1,Dataset!G343,"no")</f>
        <v>no</v>
      </c>
      <c r="H344" s="38">
        <f>+IF(Dataset!H343&gt;=$H$1,Dataset!H343,"no")</f>
        <v>3917.03</v>
      </c>
      <c r="I344" s="38" t="str">
        <f>+IF(Dataset!I343&gt;=$I$1,Dataset!I343,"no")</f>
        <v>no</v>
      </c>
      <c r="J344" s="38" t="str">
        <f>+IF(Dataset!J343&gt;=$J$1,Dataset!J343,"no")</f>
        <v>no</v>
      </c>
      <c r="K344" s="38" t="str">
        <f>+IF(Dataset!K343&gt;=$K$1,Dataset!K343,"no")</f>
        <v>no</v>
      </c>
      <c r="L344" s="38" t="str">
        <f>+IF(Dataset!L343&gt;=$L$1,Dataset!L343,"no")</f>
        <v>no</v>
      </c>
      <c r="M344" s="38" t="str">
        <f>+IF(Dataset!M343&gt;=$M$1,Dataset!M343,"no")</f>
        <v>-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37">
        <v>2004.0</v>
      </c>
      <c r="B345" s="36" t="s">
        <v>37</v>
      </c>
      <c r="C345" s="37">
        <f>+IF(Dataset!C344&gt;='por encima del promedio - Prov'!$C$1,Dataset!C344,"no")</f>
        <v>1508</v>
      </c>
      <c r="D345" s="37" t="str">
        <f>+IF(Dataset!D344&gt;=$D$1,Dataset!D344,"no")</f>
        <v>no</v>
      </c>
      <c r="E345" s="37" t="str">
        <f>+IF(Dataset!E344&gt;=$E$1,Dataset!E344,"no")</f>
        <v>no</v>
      </c>
      <c r="F345" s="37" t="str">
        <f>+IF(Dataset!F344&gt;=$F$1,Dataset!F344,"no")</f>
        <v>no</v>
      </c>
      <c r="G345" s="37">
        <f>+IF(Dataset!G344&gt;=$G$1,Dataset!G344,"no")</f>
        <v>644</v>
      </c>
      <c r="H345" s="38">
        <f>+IF(Dataset!H344&gt;=$H$1,Dataset!H344,"no")</f>
        <v>3902.25</v>
      </c>
      <c r="I345" s="38" t="str">
        <f>+IF(Dataset!I344&gt;=$I$1,Dataset!I344,"no")</f>
        <v>no</v>
      </c>
      <c r="J345" s="38" t="str">
        <f>+IF(Dataset!J344&gt;=$J$1,Dataset!J344,"no")</f>
        <v>no</v>
      </c>
      <c r="K345" s="38" t="str">
        <f>+IF(Dataset!K344&gt;=$K$1,Dataset!K344,"no")</f>
        <v>no</v>
      </c>
      <c r="L345" s="38" t="str">
        <f>+IF(Dataset!L344&gt;=$L$1,Dataset!L344,"no")</f>
        <v>no</v>
      </c>
      <c r="M345" s="38" t="str">
        <f>+IF(Dataset!M344&gt;=$M$1,Dataset!M344,"no")</f>
        <v>-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37">
        <v>2018.0</v>
      </c>
      <c r="B346" s="36" t="s">
        <v>27</v>
      </c>
      <c r="C346" s="37">
        <f>+IF(Dataset!C345&gt;='por encima del promedio - Prov'!$C$1,Dataset!C345,"no")</f>
        <v>778</v>
      </c>
      <c r="D346" s="37" t="str">
        <f>+IF(Dataset!D345&gt;=$D$1,Dataset!D345,"no")</f>
        <v>no</v>
      </c>
      <c r="E346" s="37">
        <f>+IF(Dataset!E345&gt;=$E$1,Dataset!E345,"no")</f>
        <v>299</v>
      </c>
      <c r="F346" s="37" t="str">
        <f>+IF(Dataset!F345&gt;=$F$1,Dataset!F345,"no")</f>
        <v>no</v>
      </c>
      <c r="G346" s="37" t="str">
        <f>+IF(Dataset!G345&gt;=$G$1,Dataset!G345,"no")</f>
        <v>no</v>
      </c>
      <c r="H346" s="38">
        <f>+IF(Dataset!H345&gt;=$H$1,Dataset!H345,"no")</f>
        <v>3887</v>
      </c>
      <c r="I346" s="38" t="str">
        <f>+IF(Dataset!I345&gt;=$I$1,Dataset!I345,"no")</f>
        <v>no</v>
      </c>
      <c r="J346" s="38" t="str">
        <f>+IF(Dataset!J345&gt;=$J$1,Dataset!J345,"no")</f>
        <v>no</v>
      </c>
      <c r="K346" s="38" t="str">
        <f>+IF(Dataset!K345&gt;=$K$1,Dataset!K345,"no")</f>
        <v>no</v>
      </c>
      <c r="L346" s="38" t="str">
        <f>+IF(Dataset!L345&gt;=$L$1,Dataset!L345,"no")</f>
        <v>no</v>
      </c>
      <c r="M346" s="38" t="str">
        <f>+IF(Dataset!M345&gt;=$M$1,Dataset!M345,"no")</f>
        <v>-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37">
        <v>2013.0</v>
      </c>
      <c r="B347" s="36" t="s">
        <v>19</v>
      </c>
      <c r="C347" s="37" t="str">
        <f>+IF(Dataset!C346&gt;='por encima del promedio - Prov'!$C$1,Dataset!C346,"no")</f>
        <v>no</v>
      </c>
      <c r="D347" s="37" t="str">
        <f>+IF(Dataset!D346&gt;=$D$1,Dataset!D346,"no")</f>
        <v>no</v>
      </c>
      <c r="E347" s="37">
        <f>+IF(Dataset!E346&gt;=$E$1,Dataset!E346,"no")</f>
        <v>331</v>
      </c>
      <c r="F347" s="37" t="str">
        <f>+IF(Dataset!F346&gt;=$F$1,Dataset!F346,"no")</f>
        <v> </v>
      </c>
      <c r="G347" s="37" t="str">
        <f>+IF(Dataset!G346&gt;=$G$1,Dataset!G346,"no")</f>
        <v>no</v>
      </c>
      <c r="H347" s="38">
        <f>+IF(Dataset!H346&gt;=$H$1,Dataset!H346,"no")</f>
        <v>3862.47</v>
      </c>
      <c r="I347" s="38" t="str">
        <f>+IF(Dataset!I346&gt;=$I$1,Dataset!I346,"no")</f>
        <v>no</v>
      </c>
      <c r="J347" s="38" t="str">
        <f>+IF(Dataset!J346&gt;=$J$1,Dataset!J346,"no")</f>
        <v>no</v>
      </c>
      <c r="K347" s="38" t="str">
        <f>+IF(Dataset!K346&gt;=$K$1,Dataset!K346,"no")</f>
        <v>no</v>
      </c>
      <c r="L347" s="38" t="str">
        <f>+IF(Dataset!L346&gt;=$L$1,Dataset!L346,"no")</f>
        <v>no</v>
      </c>
      <c r="M347" s="38" t="str">
        <f>+IF(Dataset!M346&gt;=$M$1,Dataset!M346,"no")</f>
        <v>-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37">
        <v>2016.0</v>
      </c>
      <c r="B348" s="36" t="s">
        <v>32</v>
      </c>
      <c r="C348" s="37">
        <f>+IF(Dataset!C347&gt;='por encima del promedio - Prov'!$C$1,Dataset!C347,"no")</f>
        <v>1144</v>
      </c>
      <c r="D348" s="37" t="str">
        <f>+IF(Dataset!D347&gt;=$D$1,Dataset!D347,"no")</f>
        <v>no</v>
      </c>
      <c r="E348" s="37" t="str">
        <f>+IF(Dataset!E347&gt;=$E$1,Dataset!E347,"no")</f>
        <v>no</v>
      </c>
      <c r="F348" s="37" t="str">
        <f>+IF(Dataset!F347&gt;=$F$1,Dataset!F347,"no")</f>
        <v>no</v>
      </c>
      <c r="G348" s="37">
        <f>+IF(Dataset!G347&gt;=$G$1,Dataset!G347,"no")</f>
        <v>697</v>
      </c>
      <c r="H348" s="38">
        <f>+IF(Dataset!H347&gt;=$H$1,Dataset!H347,"no")</f>
        <v>3675</v>
      </c>
      <c r="I348" s="38" t="str">
        <f>+IF(Dataset!I347&gt;=$I$1,Dataset!I347,"no")</f>
        <v>no</v>
      </c>
      <c r="J348" s="38" t="str">
        <f>+IF(Dataset!J347&gt;=$J$1,Dataset!J347,"no")</f>
        <v>no</v>
      </c>
      <c r="K348" s="38" t="str">
        <f>+IF(Dataset!K347&gt;=$K$1,Dataset!K347,"no")</f>
        <v>no</v>
      </c>
      <c r="L348" s="38" t="str">
        <f>+IF(Dataset!L347&gt;=$L$1,Dataset!L347,"no")</f>
        <v>no</v>
      </c>
      <c r="M348" s="38" t="str">
        <f>+IF(Dataset!M347&gt;=$M$1,Dataset!M347,"no")</f>
        <v>-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37">
        <v>1993.0</v>
      </c>
      <c r="B349" s="36" t="s">
        <v>29</v>
      </c>
      <c r="C349" s="37" t="str">
        <f>+IF(Dataset!C348&gt;='por encima del promedio - Prov'!$C$1,Dataset!C348,"no")</f>
        <v>no</v>
      </c>
      <c r="D349" s="37" t="str">
        <f>+IF(Dataset!D348&gt;=$D$1,Dataset!D348,"no")</f>
        <v>no</v>
      </c>
      <c r="E349" s="37" t="str">
        <f>+IF(Dataset!E348&gt;=$E$1,Dataset!E348,"no")</f>
        <v>no</v>
      </c>
      <c r="F349" s="37" t="str">
        <f>+IF(Dataset!F348&gt;=$F$1,Dataset!F348,"no")</f>
        <v> </v>
      </c>
      <c r="G349" s="37" t="str">
        <f>+IF(Dataset!G348&gt;=$G$1,Dataset!G348,"no")</f>
        <v>no</v>
      </c>
      <c r="H349" s="38">
        <f>+IF(Dataset!H348&gt;=$H$1,Dataset!H348,"no")</f>
        <v>3655.44</v>
      </c>
      <c r="I349" s="38" t="str">
        <f>+IF(Dataset!I348&gt;=$I$1,Dataset!I348,"no")</f>
        <v>no</v>
      </c>
      <c r="J349" s="38" t="str">
        <f>+IF(Dataset!J348&gt;=$J$1,Dataset!J348,"no")</f>
        <v>no</v>
      </c>
      <c r="K349" s="38" t="str">
        <f>+IF(Dataset!K348&gt;=$K$1,Dataset!K348,"no")</f>
        <v>no</v>
      </c>
      <c r="L349" s="38" t="str">
        <f>+IF(Dataset!L348&gt;=$L$1,Dataset!L348,"no")</f>
        <v>no</v>
      </c>
      <c r="M349" s="38" t="str">
        <f>+IF(Dataset!M348&gt;=$M$1,Dataset!M348,"no")</f>
        <v>-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37">
        <v>2007.0</v>
      </c>
      <c r="B350" s="36" t="s">
        <v>37</v>
      </c>
      <c r="C350" s="37" t="str">
        <f>+IF(Dataset!C349&gt;='por encima del promedio - Prov'!$C$1,Dataset!C349,"no")</f>
        <v>no</v>
      </c>
      <c r="D350" s="37" t="str">
        <f>+IF(Dataset!D349&gt;=$D$1,Dataset!D349,"no")</f>
        <v>no</v>
      </c>
      <c r="E350" s="37" t="str">
        <f>+IF(Dataset!E349&gt;=$E$1,Dataset!E349,"no")</f>
        <v>no</v>
      </c>
      <c r="F350" s="37" t="str">
        <f>+IF(Dataset!F349&gt;=$F$1,Dataset!F349,"no")</f>
        <v> </v>
      </c>
      <c r="G350" s="37" t="str">
        <f>+IF(Dataset!G349&gt;=$G$1,Dataset!G349,"no")</f>
        <v>no</v>
      </c>
      <c r="H350" s="38">
        <f>+IF(Dataset!H349&gt;=$H$1,Dataset!H349,"no")</f>
        <v>3621.94</v>
      </c>
      <c r="I350" s="38" t="str">
        <f>+IF(Dataset!I349&gt;=$I$1,Dataset!I349,"no")</f>
        <v>no</v>
      </c>
      <c r="J350" s="38" t="str">
        <f>+IF(Dataset!J349&gt;=$J$1,Dataset!J349,"no")</f>
        <v>no</v>
      </c>
      <c r="K350" s="38" t="str">
        <f>+IF(Dataset!K349&gt;=$K$1,Dataset!K349,"no")</f>
        <v>no</v>
      </c>
      <c r="L350" s="38" t="str">
        <f>+IF(Dataset!L349&gt;=$L$1,Dataset!L349,"no")</f>
        <v>no</v>
      </c>
      <c r="M350" s="38" t="str">
        <f>+IF(Dataset!M349&gt;=$M$1,Dataset!M349,"no")</f>
        <v>-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37">
        <v>2014.0</v>
      </c>
      <c r="B351" s="36" t="s">
        <v>22</v>
      </c>
      <c r="C351" s="37" t="str">
        <f>+IF(Dataset!C350&gt;='por encima del promedio - Prov'!$C$1,Dataset!C350,"no")</f>
        <v>no</v>
      </c>
      <c r="D351" s="37" t="str">
        <f>+IF(Dataset!D350&gt;=$D$1,Dataset!D350,"no")</f>
        <v>no</v>
      </c>
      <c r="E351" s="37" t="str">
        <f>+IF(Dataset!E350&gt;=$E$1,Dataset!E350,"no")</f>
        <v>no</v>
      </c>
      <c r="F351" s="37" t="str">
        <f>+IF(Dataset!F350&gt;=$F$1,Dataset!F350,"no")</f>
        <v>no</v>
      </c>
      <c r="G351" s="37" t="str">
        <f>+IF(Dataset!G350&gt;=$G$1,Dataset!G350,"no")</f>
        <v>no</v>
      </c>
      <c r="H351" s="38">
        <f>+IF(Dataset!H350&gt;=$H$1,Dataset!H350,"no")</f>
        <v>3563</v>
      </c>
      <c r="I351" s="38" t="str">
        <f>+IF(Dataset!I350&gt;=$I$1,Dataset!I350,"no")</f>
        <v>no</v>
      </c>
      <c r="J351" s="38" t="str">
        <f>+IF(Dataset!J350&gt;=$J$1,Dataset!J350,"no")</f>
        <v>no</v>
      </c>
      <c r="K351" s="38" t="str">
        <f>+IF(Dataset!K350&gt;=$K$1,Dataset!K350,"no")</f>
        <v>no</v>
      </c>
      <c r="L351" s="38" t="str">
        <f>+IF(Dataset!L350&gt;=$L$1,Dataset!L350,"no")</f>
        <v>no</v>
      </c>
      <c r="M351" s="38" t="str">
        <f>+IF(Dataset!M350&gt;=$M$1,Dataset!M350,"no")</f>
        <v>-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37">
        <v>2019.0</v>
      </c>
      <c r="B352" s="36" t="s">
        <v>36</v>
      </c>
      <c r="C352" s="37" t="str">
        <f>+IF(Dataset!C351&gt;='por encima del promedio - Prov'!$C$1,Dataset!C351,"no")</f>
        <v>no</v>
      </c>
      <c r="D352" s="37" t="str">
        <f>+IF(Dataset!D351&gt;=$D$1,Dataset!D351,"no")</f>
        <v> </v>
      </c>
      <c r="E352" s="37" t="str">
        <f>+IF(Dataset!E351&gt;=$E$1,Dataset!E351,"no")</f>
        <v>no</v>
      </c>
      <c r="F352" s="37" t="str">
        <f>+IF(Dataset!F351&gt;=$F$1,Dataset!F351,"no")</f>
        <v> </v>
      </c>
      <c r="G352" s="37" t="str">
        <f>+IF(Dataset!G351&gt;=$G$1,Dataset!G351,"no")</f>
        <v> </v>
      </c>
      <c r="H352" s="38">
        <f>+IF(Dataset!H351&gt;=$H$1,Dataset!H351,"no")</f>
        <v>3556.82</v>
      </c>
      <c r="I352" s="38" t="str">
        <f>+IF(Dataset!I351&gt;=$I$1,Dataset!I351,"no")</f>
        <v>-</v>
      </c>
      <c r="J352" s="38" t="str">
        <f>+IF(Dataset!J351&gt;=$J$1,Dataset!J351,"no")</f>
        <v>no</v>
      </c>
      <c r="K352" s="38" t="str">
        <f>+IF(Dataset!K351&gt;=$K$1,Dataset!K351,"no")</f>
        <v>-</v>
      </c>
      <c r="L352" s="38" t="str">
        <f>+IF(Dataset!L351&gt;=$L$1,Dataset!L351,"no")</f>
        <v>no</v>
      </c>
      <c r="M352" s="38" t="str">
        <f>+IF(Dataset!M351&gt;=$M$1,Dataset!M351,"no")</f>
        <v>-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37">
        <v>2008.0</v>
      </c>
      <c r="B353" s="36" t="s">
        <v>25</v>
      </c>
      <c r="C353" s="37" t="str">
        <f>+IF(Dataset!C352&gt;='por encima del promedio - Prov'!$C$1,Dataset!C352,"no")</f>
        <v>no</v>
      </c>
      <c r="D353" s="37" t="str">
        <f>+IF(Dataset!D352&gt;=$D$1,Dataset!D352,"no")</f>
        <v> </v>
      </c>
      <c r="E353" s="37" t="str">
        <f>+IF(Dataset!E352&gt;=$E$1,Dataset!E352,"no")</f>
        <v> </v>
      </c>
      <c r="F353" s="37" t="str">
        <f>+IF(Dataset!F352&gt;=$F$1,Dataset!F352,"no")</f>
        <v> </v>
      </c>
      <c r="G353" s="37" t="str">
        <f>+IF(Dataset!G352&gt;=$G$1,Dataset!G352,"no")</f>
        <v>no</v>
      </c>
      <c r="H353" s="38">
        <f>+IF(Dataset!H352&gt;=$H$1,Dataset!H352,"no")</f>
        <v>3540.7</v>
      </c>
      <c r="I353" s="38" t="str">
        <f>+IF(Dataset!I352&gt;=$I$1,Dataset!I352,"no")</f>
        <v>no</v>
      </c>
      <c r="J353" s="38" t="str">
        <f>+IF(Dataset!J352&gt;=$J$1,Dataset!J352,"no")</f>
        <v>-</v>
      </c>
      <c r="K353" s="38" t="str">
        <f>+IF(Dataset!K352&gt;=$K$1,Dataset!K352,"no")</f>
        <v>no</v>
      </c>
      <c r="L353" s="38" t="str">
        <f>+IF(Dataset!L352&gt;=$L$1,Dataset!L352,"no")</f>
        <v>no</v>
      </c>
      <c r="M353" s="38" t="str">
        <f>+IF(Dataset!M352&gt;=$M$1,Dataset!M352,"no")</f>
        <v>-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37">
        <v>2000.0</v>
      </c>
      <c r="B354" s="36" t="s">
        <v>32</v>
      </c>
      <c r="C354" s="37" t="str">
        <f>+IF(Dataset!C353&gt;='por encima del promedio - Prov'!$C$1,Dataset!C353,"no")</f>
        <v>no</v>
      </c>
      <c r="D354" s="37" t="str">
        <f>+IF(Dataset!D353&gt;=$D$1,Dataset!D353,"no")</f>
        <v>no</v>
      </c>
      <c r="E354" s="37" t="str">
        <f>+IF(Dataset!E353&gt;=$E$1,Dataset!E353,"no")</f>
        <v> </v>
      </c>
      <c r="F354" s="37" t="str">
        <f>+IF(Dataset!F353&gt;=$F$1,Dataset!F353,"no")</f>
        <v> </v>
      </c>
      <c r="G354" s="37" t="str">
        <f>+IF(Dataset!G353&gt;=$G$1,Dataset!G353,"no")</f>
        <v> </v>
      </c>
      <c r="H354" s="38">
        <f>+IF(Dataset!H353&gt;=$H$1,Dataset!H353,"no")</f>
        <v>3483</v>
      </c>
      <c r="I354" s="38" t="str">
        <f>+IF(Dataset!I353&gt;=$I$1,Dataset!I353,"no")</f>
        <v>-</v>
      </c>
      <c r="J354" s="38" t="str">
        <f>+IF(Dataset!J353&gt;=$J$1,Dataset!J353,"no")</f>
        <v>-</v>
      </c>
      <c r="K354" s="38" t="str">
        <f>+IF(Dataset!K353&gt;=$K$1,Dataset!K353,"no")</f>
        <v>no</v>
      </c>
      <c r="L354" s="38" t="str">
        <f>+IF(Dataset!L353&gt;=$L$1,Dataset!L353,"no")</f>
        <v>no</v>
      </c>
      <c r="M354" s="38" t="str">
        <f>+IF(Dataset!M353&gt;=$M$1,Dataset!M353,"no")</f>
        <v>-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37">
        <v>2012.0</v>
      </c>
      <c r="B355" s="36" t="s">
        <v>22</v>
      </c>
      <c r="C355" s="37" t="str">
        <f>+IF(Dataset!C354&gt;='por encima del promedio - Prov'!$C$1,Dataset!C354,"no")</f>
        <v>no</v>
      </c>
      <c r="D355" s="37" t="str">
        <f>+IF(Dataset!D354&gt;=$D$1,Dataset!D354,"no")</f>
        <v> </v>
      </c>
      <c r="E355" s="37" t="str">
        <f>+IF(Dataset!E354&gt;=$E$1,Dataset!E354,"no")</f>
        <v> </v>
      </c>
      <c r="F355" s="37" t="str">
        <f>+IF(Dataset!F354&gt;=$F$1,Dataset!F354,"no")</f>
        <v> </v>
      </c>
      <c r="G355" s="37" t="str">
        <f>+IF(Dataset!G354&gt;=$G$1,Dataset!G354,"no")</f>
        <v>no</v>
      </c>
      <c r="H355" s="38">
        <f>+IF(Dataset!H354&gt;=$H$1,Dataset!H354,"no")</f>
        <v>3474.1</v>
      </c>
      <c r="I355" s="38" t="str">
        <f>+IF(Dataset!I354&gt;=$I$1,Dataset!I354,"no")</f>
        <v>no</v>
      </c>
      <c r="J355" s="38" t="str">
        <f>+IF(Dataset!J354&gt;=$J$1,Dataset!J354,"no")</f>
        <v>-</v>
      </c>
      <c r="K355" s="38" t="str">
        <f>+IF(Dataset!K354&gt;=$K$1,Dataset!K354,"no")</f>
        <v>no</v>
      </c>
      <c r="L355" s="38" t="str">
        <f>+IF(Dataset!L354&gt;=$L$1,Dataset!L354,"no")</f>
        <v>no</v>
      </c>
      <c r="M355" s="38" t="str">
        <f>+IF(Dataset!M354&gt;=$M$1,Dataset!M354,"no")</f>
        <v>-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37">
        <v>2000.0</v>
      </c>
      <c r="B356" s="36" t="s">
        <v>27</v>
      </c>
      <c r="C356" s="37" t="str">
        <f>+IF(Dataset!C355&gt;='por encima del promedio - Prov'!$C$1,Dataset!C355,"no")</f>
        <v>no</v>
      </c>
      <c r="D356" s="37" t="str">
        <f>+IF(Dataset!D355&gt;=$D$1,Dataset!D355,"no")</f>
        <v>no</v>
      </c>
      <c r="E356" s="37" t="str">
        <f>+IF(Dataset!E355&gt;=$E$1,Dataset!E355,"no")</f>
        <v> </v>
      </c>
      <c r="F356" s="37" t="str">
        <f>+IF(Dataset!F355&gt;=$F$1,Dataset!F355,"no")</f>
        <v> </v>
      </c>
      <c r="G356" s="37" t="str">
        <f>+IF(Dataset!G355&gt;=$G$1,Dataset!G355,"no")</f>
        <v>no</v>
      </c>
      <c r="H356" s="38">
        <f>+IF(Dataset!H355&gt;=$H$1,Dataset!H355,"no")</f>
        <v>3442</v>
      </c>
      <c r="I356" s="38" t="str">
        <f>+IF(Dataset!I355&gt;=$I$1,Dataset!I355,"no")</f>
        <v>no</v>
      </c>
      <c r="J356" s="38" t="str">
        <f>+IF(Dataset!J355&gt;=$J$1,Dataset!J355,"no")</f>
        <v>-</v>
      </c>
      <c r="K356" s="38" t="str">
        <f>+IF(Dataset!K355&gt;=$K$1,Dataset!K355,"no")</f>
        <v>no</v>
      </c>
      <c r="L356" s="38" t="str">
        <f>+IF(Dataset!L355&gt;=$L$1,Dataset!L355,"no")</f>
        <v>no</v>
      </c>
      <c r="M356" s="38" t="str">
        <f>+IF(Dataset!M355&gt;=$M$1,Dataset!M355,"no")</f>
        <v>-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37">
        <v>2019.0</v>
      </c>
      <c r="B357" s="36" t="s">
        <v>20</v>
      </c>
      <c r="C357" s="37" t="str">
        <f>+IF(Dataset!C356&gt;='por encima del promedio - Prov'!$C$1,Dataset!C356,"no")</f>
        <v>no</v>
      </c>
      <c r="D357" s="37" t="str">
        <f>+IF(Dataset!D356&gt;=$D$1,Dataset!D356,"no")</f>
        <v>no</v>
      </c>
      <c r="E357" s="37" t="str">
        <f>+IF(Dataset!E356&gt;=$E$1,Dataset!E356,"no")</f>
        <v> </v>
      </c>
      <c r="F357" s="37" t="str">
        <f>+IF(Dataset!F356&gt;=$F$1,Dataset!F356,"no")</f>
        <v> </v>
      </c>
      <c r="G357" s="37" t="str">
        <f>+IF(Dataset!G356&gt;=$G$1,Dataset!G356,"no")</f>
        <v>no</v>
      </c>
      <c r="H357" s="38">
        <f>+IF(Dataset!H356&gt;=$H$1,Dataset!H356,"no")</f>
        <v>3296.75</v>
      </c>
      <c r="I357" s="38" t="str">
        <f>+IF(Dataset!I356&gt;=$I$1,Dataset!I356,"no")</f>
        <v>no</v>
      </c>
      <c r="J357" s="38" t="str">
        <f>+IF(Dataset!J356&gt;=$J$1,Dataset!J356,"no")</f>
        <v>no</v>
      </c>
      <c r="K357" s="38" t="str">
        <f>+IF(Dataset!K356&gt;=$K$1,Dataset!K356,"no")</f>
        <v>-</v>
      </c>
      <c r="L357" s="38" t="str">
        <f>+IF(Dataset!L356&gt;=$L$1,Dataset!L356,"no")</f>
        <v>no</v>
      </c>
      <c r="M357" s="38" t="str">
        <f>+IF(Dataset!M356&gt;=$M$1,Dataset!M356,"no")</f>
        <v>-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37">
        <v>2003.0</v>
      </c>
      <c r="B358" s="36" t="s">
        <v>24</v>
      </c>
      <c r="C358" s="37" t="str">
        <f>+IF(Dataset!C357&gt;='por encima del promedio - Prov'!$C$1,Dataset!C357,"no")</f>
        <v>no</v>
      </c>
      <c r="D358" s="37" t="str">
        <f>+IF(Dataset!D357&gt;=$D$1,Dataset!D357,"no")</f>
        <v>no</v>
      </c>
      <c r="E358" s="37" t="str">
        <f>+IF(Dataset!E357&gt;=$E$1,Dataset!E357,"no")</f>
        <v>no</v>
      </c>
      <c r="F358" s="37" t="str">
        <f>+IF(Dataset!F357&gt;=$F$1,Dataset!F357,"no")</f>
        <v> </v>
      </c>
      <c r="G358" s="37" t="str">
        <f>+IF(Dataset!G357&gt;=$G$1,Dataset!G357,"no")</f>
        <v> </v>
      </c>
      <c r="H358" s="38">
        <f>+IF(Dataset!H357&gt;=$H$1,Dataset!H357,"no")</f>
        <v>3271</v>
      </c>
      <c r="I358" s="38" t="str">
        <f>+IF(Dataset!I357&gt;=$I$1,Dataset!I357,"no")</f>
        <v>no</v>
      </c>
      <c r="J358" s="38" t="str">
        <f>+IF(Dataset!J357&gt;=$J$1,Dataset!J357,"no")</f>
        <v>no</v>
      </c>
      <c r="K358" s="38" t="str">
        <f>+IF(Dataset!K357&gt;=$K$1,Dataset!K357,"no")</f>
        <v>-</v>
      </c>
      <c r="L358" s="38" t="str">
        <f>+IF(Dataset!L357&gt;=$L$1,Dataset!L357,"no")</f>
        <v>no</v>
      </c>
      <c r="M358" s="38" t="str">
        <f>+IF(Dataset!M357&gt;=$M$1,Dataset!M357,"no")</f>
        <v>-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37">
        <v>1996.0</v>
      </c>
      <c r="B359" s="36" t="s">
        <v>39</v>
      </c>
      <c r="C359" s="37" t="str">
        <f>+IF(Dataset!C358&gt;='por encima del promedio - Prov'!$C$1,Dataset!C358,"no")</f>
        <v>no</v>
      </c>
      <c r="D359" s="37" t="str">
        <f>+IF(Dataset!D358&gt;=$D$1,Dataset!D358,"no")</f>
        <v>no</v>
      </c>
      <c r="E359" s="37" t="str">
        <f>+IF(Dataset!E358&gt;=$E$1,Dataset!E358,"no")</f>
        <v>no</v>
      </c>
      <c r="F359" s="37" t="str">
        <f>+IF(Dataset!F358&gt;=$F$1,Dataset!F358,"no")</f>
        <v>no</v>
      </c>
      <c r="G359" s="37" t="str">
        <f>+IF(Dataset!G358&gt;=$G$1,Dataset!G358,"no")</f>
        <v>no</v>
      </c>
      <c r="H359" s="38">
        <f>+IF(Dataset!H358&gt;=$H$1,Dataset!H358,"no")</f>
        <v>3159.84</v>
      </c>
      <c r="I359" s="38" t="str">
        <f>+IF(Dataset!I358&gt;=$I$1,Dataset!I358,"no")</f>
        <v>no</v>
      </c>
      <c r="J359" s="38" t="str">
        <f>+IF(Dataset!J358&gt;=$J$1,Dataset!J358,"no")</f>
        <v>-</v>
      </c>
      <c r="K359" s="38" t="str">
        <f>+IF(Dataset!K358&gt;=$K$1,Dataset!K358,"no")</f>
        <v>no</v>
      </c>
      <c r="L359" s="38" t="str">
        <f>+IF(Dataset!L358&gt;=$L$1,Dataset!L358,"no")</f>
        <v>no</v>
      </c>
      <c r="M359" s="38" t="str">
        <f>+IF(Dataset!M358&gt;=$M$1,Dataset!M358,"no")</f>
        <v>-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37">
        <v>1999.0</v>
      </c>
      <c r="B360" s="36" t="s">
        <v>33</v>
      </c>
      <c r="C360" s="37" t="str">
        <f>+IF(Dataset!C359&gt;='por encima del promedio - Prov'!$C$1,Dataset!C359,"no")</f>
        <v>no</v>
      </c>
      <c r="D360" s="37" t="str">
        <f>+IF(Dataset!D359&gt;=$D$1,Dataset!D359,"no")</f>
        <v>no</v>
      </c>
      <c r="E360" s="37" t="str">
        <f>+IF(Dataset!E359&gt;=$E$1,Dataset!E359,"no")</f>
        <v> </v>
      </c>
      <c r="F360" s="37" t="str">
        <f>+IF(Dataset!F359&gt;=$F$1,Dataset!F359,"no")</f>
        <v> </v>
      </c>
      <c r="G360" s="37" t="str">
        <f>+IF(Dataset!G359&gt;=$G$1,Dataset!G359,"no")</f>
        <v>no</v>
      </c>
      <c r="H360" s="38">
        <f>+IF(Dataset!H359&gt;=$H$1,Dataset!H359,"no")</f>
        <v>3125.52</v>
      </c>
      <c r="I360" s="38" t="str">
        <f>+IF(Dataset!I359&gt;=$I$1,Dataset!I359,"no")</f>
        <v>no</v>
      </c>
      <c r="J360" s="38" t="str">
        <f>+IF(Dataset!J359&gt;=$J$1,Dataset!J359,"no")</f>
        <v>no</v>
      </c>
      <c r="K360" s="38" t="str">
        <f>+IF(Dataset!K359&gt;=$K$1,Dataset!K359,"no")</f>
        <v>no</v>
      </c>
      <c r="L360" s="38" t="str">
        <f>+IF(Dataset!L359&gt;=$L$1,Dataset!L359,"no")</f>
        <v>no</v>
      </c>
      <c r="M360" s="38" t="str">
        <f>+IF(Dataset!M359&gt;=$M$1,Dataset!M359,"no")</f>
        <v>-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37">
        <v>2001.0</v>
      </c>
      <c r="B361" s="36" t="s">
        <v>34</v>
      </c>
      <c r="C361" s="37" t="str">
        <f>+IF(Dataset!C360&gt;='por encima del promedio - Prov'!$C$1,Dataset!C360,"no")</f>
        <v>no</v>
      </c>
      <c r="D361" s="37" t="str">
        <f>+IF(Dataset!D360&gt;=$D$1,Dataset!D360,"no")</f>
        <v>no</v>
      </c>
      <c r="E361" s="37" t="str">
        <f>+IF(Dataset!E360&gt;=$E$1,Dataset!E360,"no")</f>
        <v>no</v>
      </c>
      <c r="F361" s="37" t="str">
        <f>+IF(Dataset!F360&gt;=$F$1,Dataset!F360,"no")</f>
        <v>no</v>
      </c>
      <c r="G361" s="37" t="str">
        <f>+IF(Dataset!G360&gt;=$G$1,Dataset!G360,"no")</f>
        <v>no</v>
      </c>
      <c r="H361" s="38">
        <f>+IF(Dataset!H360&gt;=$H$1,Dataset!H360,"no")</f>
        <v>3093.47</v>
      </c>
      <c r="I361" s="38" t="str">
        <f>+IF(Dataset!I360&gt;=$I$1,Dataset!I360,"no")</f>
        <v>no</v>
      </c>
      <c r="J361" s="38" t="str">
        <f>+IF(Dataset!J360&gt;=$J$1,Dataset!J360,"no")</f>
        <v>no</v>
      </c>
      <c r="K361" s="38" t="str">
        <f>+IF(Dataset!K360&gt;=$K$1,Dataset!K360,"no")</f>
        <v>no</v>
      </c>
      <c r="L361" s="38" t="str">
        <f>+IF(Dataset!L360&gt;=$L$1,Dataset!L360,"no")</f>
        <v>no</v>
      </c>
      <c r="M361" s="38" t="str">
        <f>+IF(Dataset!M360&gt;=$M$1,Dataset!M360,"no")</f>
        <v>-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37">
        <v>2015.0</v>
      </c>
      <c r="B362" s="36" t="s">
        <v>24</v>
      </c>
      <c r="C362" s="37" t="str">
        <f>+IF(Dataset!C361&gt;='por encima del promedio - Prov'!$C$1,Dataset!C361,"no")</f>
        <v>no</v>
      </c>
      <c r="D362" s="37" t="str">
        <f>+IF(Dataset!D361&gt;=$D$1,Dataset!D361,"no")</f>
        <v>no</v>
      </c>
      <c r="E362" s="37" t="str">
        <f>+IF(Dataset!E361&gt;=$E$1,Dataset!E361,"no")</f>
        <v>no</v>
      </c>
      <c r="F362" s="37" t="str">
        <f>+IF(Dataset!F361&gt;=$F$1,Dataset!F361,"no")</f>
        <v> </v>
      </c>
      <c r="G362" s="37" t="str">
        <f>+IF(Dataset!G361&gt;=$G$1,Dataset!G361,"no")</f>
        <v>no</v>
      </c>
      <c r="H362" s="38">
        <f>+IF(Dataset!H361&gt;=$H$1,Dataset!H361,"no")</f>
        <v>3072.81</v>
      </c>
      <c r="I362" s="38" t="str">
        <f>+IF(Dataset!I361&gt;=$I$1,Dataset!I361,"no")</f>
        <v>no</v>
      </c>
      <c r="J362" s="38" t="str">
        <f>+IF(Dataset!J361&gt;=$J$1,Dataset!J361,"no")</f>
        <v>no</v>
      </c>
      <c r="K362" s="38" t="str">
        <f>+IF(Dataset!K361&gt;=$K$1,Dataset!K361,"no")</f>
        <v>-</v>
      </c>
      <c r="L362" s="38" t="str">
        <f>+IF(Dataset!L361&gt;=$L$1,Dataset!L361,"no")</f>
        <v>no</v>
      </c>
      <c r="M362" s="38" t="str">
        <f>+IF(Dataset!M361&gt;=$M$1,Dataset!M361,"no")</f>
        <v>-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37">
        <v>2000.0</v>
      </c>
      <c r="B363" s="36" t="s">
        <v>23</v>
      </c>
      <c r="C363" s="37" t="str">
        <f>+IF(Dataset!C362&gt;='por encima del promedio - Prov'!$C$1,Dataset!C362,"no")</f>
        <v>no</v>
      </c>
      <c r="D363" s="37" t="str">
        <f>+IF(Dataset!D362&gt;=$D$1,Dataset!D362,"no")</f>
        <v>no</v>
      </c>
      <c r="E363" s="37" t="str">
        <f>+IF(Dataset!E362&gt;=$E$1,Dataset!E362,"no")</f>
        <v>no</v>
      </c>
      <c r="F363" s="37" t="str">
        <f>+IF(Dataset!F362&gt;=$F$1,Dataset!F362,"no")</f>
        <v> </v>
      </c>
      <c r="G363" s="37" t="str">
        <f>+IF(Dataset!G362&gt;=$G$1,Dataset!G362,"no")</f>
        <v>no</v>
      </c>
      <c r="H363" s="38">
        <f>+IF(Dataset!H362&gt;=$H$1,Dataset!H362,"no")</f>
        <v>3067.45</v>
      </c>
      <c r="I363" s="38" t="str">
        <f>+IF(Dataset!I362&gt;=$I$1,Dataset!I362,"no")</f>
        <v>no</v>
      </c>
      <c r="J363" s="38" t="str">
        <f>+IF(Dataset!J362&gt;=$J$1,Dataset!J362,"no")</f>
        <v>no</v>
      </c>
      <c r="K363" s="38" t="str">
        <f>+IF(Dataset!K362&gt;=$K$1,Dataset!K362,"no")</f>
        <v>no</v>
      </c>
      <c r="L363" s="38" t="str">
        <f>+IF(Dataset!L362&gt;=$L$1,Dataset!L362,"no")</f>
        <v>no</v>
      </c>
      <c r="M363" s="38" t="str">
        <f>+IF(Dataset!M362&gt;=$M$1,Dataset!M362,"no")</f>
        <v>-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37">
        <v>2012.0</v>
      </c>
      <c r="B364" s="36" t="s">
        <v>33</v>
      </c>
      <c r="C364" s="37" t="str">
        <f>+IF(Dataset!C363&gt;='por encima del promedio - Prov'!$C$1,Dataset!C363,"no")</f>
        <v>no</v>
      </c>
      <c r="D364" s="37" t="str">
        <f>+IF(Dataset!D363&gt;=$D$1,Dataset!D363,"no")</f>
        <v>no</v>
      </c>
      <c r="E364" s="37" t="str">
        <f>+IF(Dataset!E363&gt;=$E$1,Dataset!E363,"no")</f>
        <v> </v>
      </c>
      <c r="F364" s="37" t="str">
        <f>+IF(Dataset!F363&gt;=$F$1,Dataset!F363,"no")</f>
        <v> </v>
      </c>
      <c r="G364" s="37" t="str">
        <f>+IF(Dataset!G363&gt;=$G$1,Dataset!G363,"no")</f>
        <v>no</v>
      </c>
      <c r="H364" s="38">
        <f>+IF(Dataset!H363&gt;=$H$1,Dataset!H363,"no")</f>
        <v>3056</v>
      </c>
      <c r="I364" s="38" t="str">
        <f>+IF(Dataset!I363&gt;=$I$1,Dataset!I363,"no")</f>
        <v>no</v>
      </c>
      <c r="J364" s="38" t="str">
        <f>+IF(Dataset!J363&gt;=$J$1,Dataset!J363,"no")</f>
        <v>no</v>
      </c>
      <c r="K364" s="38" t="str">
        <f>+IF(Dataset!K363&gt;=$K$1,Dataset!K363,"no")</f>
        <v>no</v>
      </c>
      <c r="L364" s="38" t="str">
        <f>+IF(Dataset!L363&gt;=$L$1,Dataset!L363,"no")</f>
        <v>no</v>
      </c>
      <c r="M364" s="38" t="str">
        <f>+IF(Dataset!M363&gt;=$M$1,Dataset!M363,"no")</f>
        <v>-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37">
        <v>2000.0</v>
      </c>
      <c r="B365" s="36" t="s">
        <v>33</v>
      </c>
      <c r="C365" s="37">
        <f>+IF(Dataset!C364&gt;='por encima del promedio - Prov'!$C$1,Dataset!C364,"no")</f>
        <v>1507</v>
      </c>
      <c r="D365" s="37" t="str">
        <f>+IF(Dataset!D364&gt;=$D$1,Dataset!D364,"no")</f>
        <v>no</v>
      </c>
      <c r="E365" s="37">
        <f>+IF(Dataset!E364&gt;=$E$1,Dataset!E364,"no")</f>
        <v>581</v>
      </c>
      <c r="F365" s="37" t="str">
        <f>+IF(Dataset!F364&gt;=$F$1,Dataset!F364,"no")</f>
        <v>no</v>
      </c>
      <c r="G365" s="37">
        <f>+IF(Dataset!G364&gt;=$G$1,Dataset!G364,"no")</f>
        <v>666</v>
      </c>
      <c r="H365" s="38">
        <f>+IF(Dataset!H364&gt;=$H$1,Dataset!H364,"no")</f>
        <v>3047</v>
      </c>
      <c r="I365" s="38" t="str">
        <f>+IF(Dataset!I364&gt;=$I$1,Dataset!I364,"no")</f>
        <v>no</v>
      </c>
      <c r="J365" s="38" t="str">
        <f>+IF(Dataset!J364&gt;=$J$1,Dataset!J364,"no")</f>
        <v>no</v>
      </c>
      <c r="K365" s="38" t="str">
        <f>+IF(Dataset!K364&gt;=$K$1,Dataset!K364,"no")</f>
        <v>no</v>
      </c>
      <c r="L365" s="38" t="str">
        <f>+IF(Dataset!L364&gt;=$L$1,Dataset!L364,"no")</f>
        <v>no</v>
      </c>
      <c r="M365" s="38" t="str">
        <f>+IF(Dataset!M364&gt;=$M$1,Dataset!M364,"no")</f>
        <v>-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37">
        <v>2010.0</v>
      </c>
      <c r="B366" s="36" t="s">
        <v>25</v>
      </c>
      <c r="C366" s="37" t="str">
        <f>+IF(Dataset!C365&gt;='por encima del promedio - Prov'!$C$1,Dataset!C365,"no")</f>
        <v>no</v>
      </c>
      <c r="D366" s="37" t="str">
        <f>+IF(Dataset!D365&gt;=$D$1,Dataset!D365,"no")</f>
        <v> </v>
      </c>
      <c r="E366" s="37" t="str">
        <f>+IF(Dataset!E365&gt;=$E$1,Dataset!E365,"no")</f>
        <v> </v>
      </c>
      <c r="F366" s="37" t="str">
        <f>+IF(Dataset!F365&gt;=$F$1,Dataset!F365,"no")</f>
        <v> </v>
      </c>
      <c r="G366" s="37" t="str">
        <f>+IF(Dataset!G365&gt;=$G$1,Dataset!G365,"no")</f>
        <v>no</v>
      </c>
      <c r="H366" s="38">
        <f>+IF(Dataset!H365&gt;=$H$1,Dataset!H365,"no")</f>
        <v>3030</v>
      </c>
      <c r="I366" s="38" t="str">
        <f>+IF(Dataset!I365&gt;=$I$1,Dataset!I365,"no")</f>
        <v>no</v>
      </c>
      <c r="J366" s="38" t="str">
        <f>+IF(Dataset!J365&gt;=$J$1,Dataset!J365,"no")</f>
        <v>no</v>
      </c>
      <c r="K366" s="38" t="str">
        <f>+IF(Dataset!K365&gt;=$K$1,Dataset!K365,"no")</f>
        <v>no</v>
      </c>
      <c r="L366" s="38" t="str">
        <f>+IF(Dataset!L365&gt;=$L$1,Dataset!L365,"no")</f>
        <v>no</v>
      </c>
      <c r="M366" s="38" t="str">
        <f>+IF(Dataset!M365&gt;=$M$1,Dataset!M365,"no")</f>
        <v>-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37">
        <v>2012.0</v>
      </c>
      <c r="B367" s="36" t="s">
        <v>24</v>
      </c>
      <c r="C367" s="37" t="str">
        <f>+IF(Dataset!C366&gt;='por encima del promedio - Prov'!$C$1,Dataset!C366,"no")</f>
        <v>no</v>
      </c>
      <c r="D367" s="37" t="str">
        <f>+IF(Dataset!D366&gt;=$D$1,Dataset!D366,"no")</f>
        <v> </v>
      </c>
      <c r="E367" s="37" t="str">
        <f>+IF(Dataset!E366&gt;=$E$1,Dataset!E366,"no")</f>
        <v> </v>
      </c>
      <c r="F367" s="37" t="str">
        <f>+IF(Dataset!F366&gt;=$F$1,Dataset!F366,"no")</f>
        <v> </v>
      </c>
      <c r="G367" s="37" t="str">
        <f>+IF(Dataset!G366&gt;=$G$1,Dataset!G366,"no")</f>
        <v>no</v>
      </c>
      <c r="H367" s="38">
        <f>+IF(Dataset!H366&gt;=$H$1,Dataset!H366,"no")</f>
        <v>3000</v>
      </c>
      <c r="I367" s="38" t="str">
        <f>+IF(Dataset!I366&gt;=$I$1,Dataset!I366,"no")</f>
        <v>-</v>
      </c>
      <c r="J367" s="38" t="str">
        <f>+IF(Dataset!J366&gt;=$J$1,Dataset!J366,"no")</f>
        <v>-</v>
      </c>
      <c r="K367" s="38" t="str">
        <f>+IF(Dataset!K366&gt;=$K$1,Dataset!K366,"no")</f>
        <v>-</v>
      </c>
      <c r="L367" s="38" t="str">
        <f>+IF(Dataset!L366&gt;=$L$1,Dataset!L366,"no")</f>
        <v>no</v>
      </c>
      <c r="M367" s="38" t="str">
        <f>+IF(Dataset!M366&gt;=$M$1,Dataset!M366,"no")</f>
        <v>-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37">
        <v>1993.0</v>
      </c>
      <c r="B368" s="36" t="s">
        <v>33</v>
      </c>
      <c r="C368" s="37" t="str">
        <f>+IF(Dataset!C367&gt;='por encima del promedio - Prov'!$C$1,Dataset!C367,"no")</f>
        <v>no</v>
      </c>
      <c r="D368" s="37" t="str">
        <f>+IF(Dataset!D367&gt;=$D$1,Dataset!D367,"no")</f>
        <v>no</v>
      </c>
      <c r="E368" s="37" t="str">
        <f>+IF(Dataset!E367&gt;=$E$1,Dataset!E367,"no")</f>
        <v>no</v>
      </c>
      <c r="F368" s="37" t="str">
        <f>+IF(Dataset!F367&gt;=$F$1,Dataset!F367,"no")</f>
        <v> </v>
      </c>
      <c r="G368" s="37">
        <f>+IF(Dataset!G367&gt;=$G$1,Dataset!G367,"no")</f>
        <v>292</v>
      </c>
      <c r="H368" s="38">
        <f>+IF(Dataset!H367&gt;=$H$1,Dataset!H367,"no")</f>
        <v>2955.71</v>
      </c>
      <c r="I368" s="38" t="str">
        <f>+IF(Dataset!I367&gt;=$I$1,Dataset!I367,"no")</f>
        <v>no</v>
      </c>
      <c r="J368" s="38" t="str">
        <f>+IF(Dataset!J367&gt;=$J$1,Dataset!J367,"no")</f>
        <v>no</v>
      </c>
      <c r="K368" s="38" t="str">
        <f>+IF(Dataset!K367&gt;=$K$1,Dataset!K367,"no")</f>
        <v>no</v>
      </c>
      <c r="L368" s="38" t="str">
        <f>+IF(Dataset!L367&gt;=$L$1,Dataset!L367,"no")</f>
        <v>no</v>
      </c>
      <c r="M368" s="38" t="str">
        <f>+IF(Dataset!M367&gt;=$M$1,Dataset!M367,"no")</f>
        <v>-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37">
        <v>2007.0</v>
      </c>
      <c r="B369" s="36" t="s">
        <v>29</v>
      </c>
      <c r="C369" s="37" t="str">
        <f>+IF(Dataset!C368&gt;='por encima del promedio - Prov'!$C$1,Dataset!C368,"no")</f>
        <v>no</v>
      </c>
      <c r="D369" s="37" t="str">
        <f>+IF(Dataset!D368&gt;=$D$1,Dataset!D368,"no")</f>
        <v>no</v>
      </c>
      <c r="E369" s="37" t="str">
        <f>+IF(Dataset!E368&gt;=$E$1,Dataset!E368,"no")</f>
        <v>no</v>
      </c>
      <c r="F369" s="37" t="str">
        <f>+IF(Dataset!F368&gt;=$F$1,Dataset!F368,"no")</f>
        <v> </v>
      </c>
      <c r="G369" s="37" t="str">
        <f>+IF(Dataset!G368&gt;=$G$1,Dataset!G368,"no")</f>
        <v>no</v>
      </c>
      <c r="H369" s="38">
        <f>+IF(Dataset!H368&gt;=$H$1,Dataset!H368,"no")</f>
        <v>2951</v>
      </c>
      <c r="I369" s="38" t="str">
        <f>+IF(Dataset!I368&gt;=$I$1,Dataset!I368,"no")</f>
        <v>-</v>
      </c>
      <c r="J369" s="38" t="str">
        <f>+IF(Dataset!J368&gt;=$J$1,Dataset!J368,"no")</f>
        <v>-</v>
      </c>
      <c r="K369" s="38" t="str">
        <f>+IF(Dataset!K368&gt;=$K$1,Dataset!K368,"no")</f>
        <v>no</v>
      </c>
      <c r="L369" s="38" t="str">
        <f>+IF(Dataset!L368&gt;=$L$1,Dataset!L368,"no")</f>
        <v>no</v>
      </c>
      <c r="M369" s="38" t="str">
        <f>+IF(Dataset!M368&gt;=$M$1,Dataset!M368,"no")</f>
        <v>-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37">
        <v>2010.0</v>
      </c>
      <c r="B370" s="36" t="s">
        <v>18</v>
      </c>
      <c r="C370" s="37" t="str">
        <f>+IF(Dataset!C369&gt;='por encima del promedio - Prov'!$C$1,Dataset!C369,"no")</f>
        <v>no</v>
      </c>
      <c r="D370" s="37" t="str">
        <f>+IF(Dataset!D369&gt;=$D$1,Dataset!D369,"no")</f>
        <v>no</v>
      </c>
      <c r="E370" s="37" t="str">
        <f>+IF(Dataset!E369&gt;=$E$1,Dataset!E369,"no")</f>
        <v>no</v>
      </c>
      <c r="F370" s="37" t="str">
        <f>+IF(Dataset!F369&gt;=$F$1,Dataset!F369,"no")</f>
        <v> </v>
      </c>
      <c r="G370" s="37" t="str">
        <f>+IF(Dataset!G369&gt;=$G$1,Dataset!G369,"no")</f>
        <v>no</v>
      </c>
      <c r="H370" s="38">
        <f>+IF(Dataset!H369&gt;=$H$1,Dataset!H369,"no")</f>
        <v>2923.5</v>
      </c>
      <c r="I370" s="38" t="str">
        <f>+IF(Dataset!I369&gt;=$I$1,Dataset!I369,"no")</f>
        <v>no</v>
      </c>
      <c r="J370" s="38" t="str">
        <f>+IF(Dataset!J369&gt;=$J$1,Dataset!J369,"no")</f>
        <v>no</v>
      </c>
      <c r="K370" s="38" t="str">
        <f>+IF(Dataset!K369&gt;=$K$1,Dataset!K369,"no")</f>
        <v>no</v>
      </c>
      <c r="L370" s="38" t="str">
        <f>+IF(Dataset!L369&gt;=$L$1,Dataset!L369,"no")</f>
        <v>no</v>
      </c>
      <c r="M370" s="38" t="str">
        <f>+IF(Dataset!M369&gt;=$M$1,Dataset!M369,"no")</f>
        <v>-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37">
        <v>2003.0</v>
      </c>
      <c r="B371" s="36" t="s">
        <v>35</v>
      </c>
      <c r="C371" s="37" t="str">
        <f>+IF(Dataset!C370&gt;='por encima del promedio - Prov'!$C$1,Dataset!C370,"no")</f>
        <v>no</v>
      </c>
      <c r="D371" s="37" t="str">
        <f>+IF(Dataset!D370&gt;=$D$1,Dataset!D370,"no")</f>
        <v>no</v>
      </c>
      <c r="E371" s="37" t="str">
        <f>+IF(Dataset!E370&gt;=$E$1,Dataset!E370,"no")</f>
        <v>no</v>
      </c>
      <c r="F371" s="37" t="str">
        <f>+IF(Dataset!F370&gt;=$F$1,Dataset!F370,"no")</f>
        <v> </v>
      </c>
      <c r="G371" s="37" t="str">
        <f>+IF(Dataset!G370&gt;=$G$1,Dataset!G370,"no")</f>
        <v>no</v>
      </c>
      <c r="H371" s="38">
        <f>+IF(Dataset!H370&gt;=$H$1,Dataset!H370,"no")</f>
        <v>2873</v>
      </c>
      <c r="I371" s="38" t="str">
        <f>+IF(Dataset!I370&gt;=$I$1,Dataset!I370,"no")</f>
        <v>no</v>
      </c>
      <c r="J371" s="38" t="str">
        <f>+IF(Dataset!J370&gt;=$J$1,Dataset!J370,"no")</f>
        <v>-</v>
      </c>
      <c r="K371" s="38" t="str">
        <f>+IF(Dataset!K370&gt;=$K$1,Dataset!K370,"no")</f>
        <v>no</v>
      </c>
      <c r="L371" s="38" t="str">
        <f>+IF(Dataset!L370&gt;=$L$1,Dataset!L370,"no")</f>
        <v>no</v>
      </c>
      <c r="M371" s="38" t="str">
        <f>+IF(Dataset!M370&gt;=$M$1,Dataset!M370,"no")</f>
        <v>-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37">
        <v>1999.0</v>
      </c>
      <c r="B372" s="36" t="s">
        <v>37</v>
      </c>
      <c r="C372" s="37" t="str">
        <f>+IF(Dataset!C371&gt;='por encima del promedio - Prov'!$C$1,Dataset!C371,"no")</f>
        <v>no</v>
      </c>
      <c r="D372" s="37" t="str">
        <f>+IF(Dataset!D371&gt;=$D$1,Dataset!D371,"no")</f>
        <v>no</v>
      </c>
      <c r="E372" s="37" t="str">
        <f>+IF(Dataset!E371&gt;=$E$1,Dataset!E371,"no")</f>
        <v> </v>
      </c>
      <c r="F372" s="37" t="str">
        <f>+IF(Dataset!F371&gt;=$F$1,Dataset!F371,"no")</f>
        <v> </v>
      </c>
      <c r="G372" s="37" t="str">
        <f>+IF(Dataset!G371&gt;=$G$1,Dataset!G371,"no")</f>
        <v> </v>
      </c>
      <c r="H372" s="38">
        <f>+IF(Dataset!H371&gt;=$H$1,Dataset!H371,"no")</f>
        <v>2856.25</v>
      </c>
      <c r="I372" s="38" t="str">
        <f>+IF(Dataset!I371&gt;=$I$1,Dataset!I371,"no")</f>
        <v>no</v>
      </c>
      <c r="J372" s="38" t="str">
        <f>+IF(Dataset!J371&gt;=$J$1,Dataset!J371,"no")</f>
        <v>-</v>
      </c>
      <c r="K372" s="38" t="str">
        <f>+IF(Dataset!K371&gt;=$K$1,Dataset!K371,"no")</f>
        <v>-</v>
      </c>
      <c r="L372" s="38" t="str">
        <f>+IF(Dataset!L371&gt;=$L$1,Dataset!L371,"no")</f>
        <v>no</v>
      </c>
      <c r="M372" s="38" t="str">
        <f>+IF(Dataset!M371&gt;=$M$1,Dataset!M371,"no")</f>
        <v>-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37">
        <v>2012.0</v>
      </c>
      <c r="B373" s="36" t="s">
        <v>23</v>
      </c>
      <c r="C373" s="37" t="str">
        <f>+IF(Dataset!C372&gt;='por encima del promedio - Prov'!$C$1,Dataset!C372,"no")</f>
        <v>no</v>
      </c>
      <c r="D373" s="37" t="str">
        <f>+IF(Dataset!D372&gt;=$D$1,Dataset!D372,"no")</f>
        <v> </v>
      </c>
      <c r="E373" s="37" t="str">
        <f>+IF(Dataset!E372&gt;=$E$1,Dataset!E372,"no")</f>
        <v> </v>
      </c>
      <c r="F373" s="37" t="str">
        <f>+IF(Dataset!F372&gt;=$F$1,Dataset!F372,"no")</f>
        <v> </v>
      </c>
      <c r="G373" s="37" t="str">
        <f>+IF(Dataset!G372&gt;=$G$1,Dataset!G372,"no")</f>
        <v>no</v>
      </c>
      <c r="H373" s="38">
        <f>+IF(Dataset!H372&gt;=$H$1,Dataset!H372,"no")</f>
        <v>2825.54</v>
      </c>
      <c r="I373" s="38" t="str">
        <f>+IF(Dataset!I372&gt;=$I$1,Dataset!I372,"no")</f>
        <v>no</v>
      </c>
      <c r="J373" s="38" t="str">
        <f>+IF(Dataset!J372&gt;=$J$1,Dataset!J372,"no")</f>
        <v>no</v>
      </c>
      <c r="K373" s="38" t="str">
        <f>+IF(Dataset!K372&gt;=$K$1,Dataset!K372,"no")</f>
        <v>no</v>
      </c>
      <c r="L373" s="38" t="str">
        <f>+IF(Dataset!L372&gt;=$L$1,Dataset!L372,"no")</f>
        <v>no</v>
      </c>
      <c r="M373" s="38" t="str">
        <f>+IF(Dataset!M372&gt;=$M$1,Dataset!M372,"no")</f>
        <v>-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37">
        <v>2003.0</v>
      </c>
      <c r="B374" s="36" t="s">
        <v>18</v>
      </c>
      <c r="C374" s="37" t="str">
        <f>+IF(Dataset!C373&gt;='por encima del promedio - Prov'!$C$1,Dataset!C373,"no")</f>
        <v>no</v>
      </c>
      <c r="D374" s="37" t="str">
        <f>+IF(Dataset!D373&gt;=$D$1,Dataset!D373,"no")</f>
        <v>no</v>
      </c>
      <c r="E374" s="37" t="str">
        <f>+IF(Dataset!E373&gt;=$E$1,Dataset!E373,"no")</f>
        <v>no</v>
      </c>
      <c r="F374" s="37" t="str">
        <f>+IF(Dataset!F373&gt;=$F$1,Dataset!F373,"no")</f>
        <v>no</v>
      </c>
      <c r="G374" s="37" t="str">
        <f>+IF(Dataset!G373&gt;=$G$1,Dataset!G373,"no")</f>
        <v>no</v>
      </c>
      <c r="H374" s="38">
        <f>+IF(Dataset!H373&gt;=$H$1,Dataset!H373,"no")</f>
        <v>2824</v>
      </c>
      <c r="I374" s="38" t="str">
        <f>+IF(Dataset!I373&gt;=$I$1,Dataset!I373,"no")</f>
        <v>no</v>
      </c>
      <c r="J374" s="38" t="str">
        <f>+IF(Dataset!J373&gt;=$J$1,Dataset!J373,"no")</f>
        <v>no</v>
      </c>
      <c r="K374" s="38" t="str">
        <f>+IF(Dataset!K373&gt;=$K$1,Dataset!K373,"no")</f>
        <v>no</v>
      </c>
      <c r="L374" s="38" t="str">
        <f>+IF(Dataset!L373&gt;=$L$1,Dataset!L373,"no")</f>
        <v>no</v>
      </c>
      <c r="M374" s="38" t="str">
        <f>+IF(Dataset!M373&gt;=$M$1,Dataset!M373,"no")</f>
        <v>-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37">
        <v>1999.0</v>
      </c>
      <c r="B375" s="36" t="s">
        <v>19</v>
      </c>
      <c r="C375" s="37" t="str">
        <f>+IF(Dataset!C374&gt;='por encima del promedio - Prov'!$C$1,Dataset!C374,"no")</f>
        <v>no</v>
      </c>
      <c r="D375" s="37" t="str">
        <f>+IF(Dataset!D374&gt;=$D$1,Dataset!D374,"no")</f>
        <v>no</v>
      </c>
      <c r="E375" s="37" t="str">
        <f>+IF(Dataset!E374&gt;=$E$1,Dataset!E374,"no")</f>
        <v>no</v>
      </c>
      <c r="F375" s="37" t="str">
        <f>+IF(Dataset!F374&gt;=$F$1,Dataset!F374,"no")</f>
        <v> </v>
      </c>
      <c r="G375" s="37" t="str">
        <f>+IF(Dataset!G374&gt;=$G$1,Dataset!G374,"no")</f>
        <v> </v>
      </c>
      <c r="H375" s="38">
        <f>+IF(Dataset!H374&gt;=$H$1,Dataset!H374,"no")</f>
        <v>2818</v>
      </c>
      <c r="I375" s="38" t="str">
        <f>+IF(Dataset!I374&gt;=$I$1,Dataset!I374,"no")</f>
        <v>-</v>
      </c>
      <c r="J375" s="38" t="str">
        <f>+IF(Dataset!J374&gt;=$J$1,Dataset!J374,"no")</f>
        <v>no</v>
      </c>
      <c r="K375" s="38" t="str">
        <f>+IF(Dataset!K374&gt;=$K$1,Dataset!K374,"no")</f>
        <v>no</v>
      </c>
      <c r="L375" s="38" t="str">
        <f>+IF(Dataset!L374&gt;=$L$1,Dataset!L374,"no")</f>
        <v>no</v>
      </c>
      <c r="M375" s="38" t="str">
        <f>+IF(Dataset!M374&gt;=$M$1,Dataset!M374,"no")</f>
        <v>-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37">
        <v>1997.0</v>
      </c>
      <c r="B376" s="36" t="s">
        <v>35</v>
      </c>
      <c r="C376" s="37">
        <f>+IF(Dataset!C375&gt;='por encima del promedio - Prov'!$C$1,Dataset!C375,"no")</f>
        <v>751</v>
      </c>
      <c r="D376" s="37" t="str">
        <f>+IF(Dataset!D375&gt;=$D$1,Dataset!D375,"no")</f>
        <v>no</v>
      </c>
      <c r="E376" s="37">
        <f>+IF(Dataset!E375&gt;=$E$1,Dataset!E375,"no")</f>
        <v>381</v>
      </c>
      <c r="F376" s="37" t="str">
        <f>+IF(Dataset!F375&gt;=$F$1,Dataset!F375,"no")</f>
        <v>no</v>
      </c>
      <c r="G376" s="37" t="str">
        <f>+IF(Dataset!G375&gt;=$G$1,Dataset!G375,"no")</f>
        <v>no</v>
      </c>
      <c r="H376" s="38">
        <f>+IF(Dataset!H375&gt;=$H$1,Dataset!H375,"no")</f>
        <v>2794</v>
      </c>
      <c r="I376" s="38" t="str">
        <f>+IF(Dataset!I375&gt;=$I$1,Dataset!I375,"no")</f>
        <v>no</v>
      </c>
      <c r="J376" s="38" t="str">
        <f>+IF(Dataset!J375&gt;=$J$1,Dataset!J375,"no")</f>
        <v>no</v>
      </c>
      <c r="K376" s="38" t="str">
        <f>+IF(Dataset!K375&gt;=$K$1,Dataset!K375,"no")</f>
        <v>no</v>
      </c>
      <c r="L376" s="38" t="str">
        <f>+IF(Dataset!L375&gt;=$L$1,Dataset!L375,"no")</f>
        <v>no</v>
      </c>
      <c r="M376" s="38" t="str">
        <f>+IF(Dataset!M375&gt;=$M$1,Dataset!M375,"no")</f>
        <v>-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37">
        <v>2015.0</v>
      </c>
      <c r="B377" s="36" t="s">
        <v>38</v>
      </c>
      <c r="C377" s="37" t="str">
        <f>+IF(Dataset!C376&gt;='por encima del promedio - Prov'!$C$1,Dataset!C376,"no")</f>
        <v>no</v>
      </c>
      <c r="D377" s="37" t="str">
        <f>+IF(Dataset!D376&gt;=$D$1,Dataset!D376,"no")</f>
        <v> </v>
      </c>
      <c r="E377" s="37" t="str">
        <f>+IF(Dataset!E376&gt;=$E$1,Dataset!E376,"no")</f>
        <v>no</v>
      </c>
      <c r="F377" s="37" t="str">
        <f>+IF(Dataset!F376&gt;=$F$1,Dataset!F376,"no")</f>
        <v>no</v>
      </c>
      <c r="G377" s="37" t="str">
        <f>+IF(Dataset!G376&gt;=$G$1,Dataset!G376,"no")</f>
        <v>no</v>
      </c>
      <c r="H377" s="38">
        <f>+IF(Dataset!H376&gt;=$H$1,Dataset!H376,"no")</f>
        <v>2767</v>
      </c>
      <c r="I377" s="38" t="str">
        <f>+IF(Dataset!I376&gt;=$I$1,Dataset!I376,"no")</f>
        <v>no</v>
      </c>
      <c r="J377" s="38" t="str">
        <f>+IF(Dataset!J376&gt;=$J$1,Dataset!J376,"no")</f>
        <v>no</v>
      </c>
      <c r="K377" s="38" t="str">
        <f>+IF(Dataset!K376&gt;=$K$1,Dataset!K376,"no")</f>
        <v>no</v>
      </c>
      <c r="L377" s="38" t="str">
        <f>+IF(Dataset!L376&gt;=$L$1,Dataset!L376,"no")</f>
        <v>no</v>
      </c>
      <c r="M377" s="38" t="str">
        <f>+IF(Dataset!M376&gt;=$M$1,Dataset!M376,"no")</f>
        <v>-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37">
        <v>2002.0</v>
      </c>
      <c r="B378" s="36" t="s">
        <v>17</v>
      </c>
      <c r="C378" s="37" t="str">
        <f>+IF(Dataset!C377&gt;='por encima del promedio - Prov'!$C$1,Dataset!C377,"no")</f>
        <v>no</v>
      </c>
      <c r="D378" s="37" t="str">
        <f>+IF(Dataset!D377&gt;=$D$1,Dataset!D377,"no")</f>
        <v> </v>
      </c>
      <c r="E378" s="37" t="str">
        <f>+IF(Dataset!E377&gt;=$E$1,Dataset!E377,"no")</f>
        <v>no</v>
      </c>
      <c r="F378" s="37" t="str">
        <f>+IF(Dataset!F377&gt;=$F$1,Dataset!F377,"no")</f>
        <v> </v>
      </c>
      <c r="G378" s="37" t="str">
        <f>+IF(Dataset!G377&gt;=$G$1,Dataset!G377,"no")</f>
        <v> </v>
      </c>
      <c r="H378" s="38">
        <f>+IF(Dataset!H377&gt;=$H$1,Dataset!H377,"no")</f>
        <v>2744.4265</v>
      </c>
      <c r="I378" s="38" t="str">
        <f>+IF(Dataset!I377&gt;=$I$1,Dataset!I377,"no")</f>
        <v>-</v>
      </c>
      <c r="J378" s="38" t="str">
        <f>+IF(Dataset!J377&gt;=$J$1,Dataset!J377,"no")</f>
        <v>-</v>
      </c>
      <c r="K378" s="38" t="str">
        <f>+IF(Dataset!K377&gt;=$K$1,Dataset!K377,"no")</f>
        <v>no</v>
      </c>
      <c r="L378" s="38" t="str">
        <f>+IF(Dataset!L377&gt;=$L$1,Dataset!L377,"no")</f>
        <v>no</v>
      </c>
      <c r="M378" s="38" t="str">
        <f>+IF(Dataset!M377&gt;=$M$1,Dataset!M377,"no")</f>
        <v>-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37">
        <v>2018.0</v>
      </c>
      <c r="B379" s="36" t="s">
        <v>30</v>
      </c>
      <c r="C379" s="37" t="str">
        <f>+IF(Dataset!C378&gt;='por encima del promedio - Prov'!$C$1,Dataset!C378,"no")</f>
        <v>no</v>
      </c>
      <c r="D379" s="37" t="str">
        <f>+IF(Dataset!D378&gt;=$D$1,Dataset!D378,"no")</f>
        <v>no</v>
      </c>
      <c r="E379" s="37" t="str">
        <f>+IF(Dataset!E378&gt;=$E$1,Dataset!E378,"no")</f>
        <v>no</v>
      </c>
      <c r="F379" s="37" t="str">
        <f>+IF(Dataset!F378&gt;=$F$1,Dataset!F378,"no")</f>
        <v> </v>
      </c>
      <c r="G379" s="37" t="str">
        <f>+IF(Dataset!G378&gt;=$G$1,Dataset!G378,"no")</f>
        <v>no</v>
      </c>
      <c r="H379" s="38">
        <f>+IF(Dataset!H378&gt;=$H$1,Dataset!H378,"no")</f>
        <v>2713.9</v>
      </c>
      <c r="I379" s="38" t="str">
        <f>+IF(Dataset!I378&gt;=$I$1,Dataset!I378,"no")</f>
        <v>no</v>
      </c>
      <c r="J379" s="38">
        <f>+IF(Dataset!J378&gt;=$J$1,Dataset!J378,"no")</f>
        <v>2173.4</v>
      </c>
      <c r="K379" s="38" t="str">
        <f>+IF(Dataset!K378&gt;=$K$1,Dataset!K378,"no")</f>
        <v>no</v>
      </c>
      <c r="L379" s="38" t="str">
        <f>+IF(Dataset!L378&gt;=$L$1,Dataset!L378,"no")</f>
        <v>no</v>
      </c>
      <c r="M379" s="38" t="str">
        <f>+IF(Dataset!M378&gt;=$M$1,Dataset!M378,"no")</f>
        <v>-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37">
        <v>2002.0</v>
      </c>
      <c r="B380" s="36" t="s">
        <v>32</v>
      </c>
      <c r="C380" s="37" t="str">
        <f>+IF(Dataset!C379&gt;='por encima del promedio - Prov'!$C$1,Dataset!C379,"no")</f>
        <v>no</v>
      </c>
      <c r="D380" s="37" t="str">
        <f>+IF(Dataset!D379&gt;=$D$1,Dataset!D379,"no")</f>
        <v>no</v>
      </c>
      <c r="E380" s="37" t="str">
        <f>+IF(Dataset!E379&gt;=$E$1,Dataset!E379,"no")</f>
        <v> </v>
      </c>
      <c r="F380" s="37" t="str">
        <f>+IF(Dataset!F379&gt;=$F$1,Dataset!F379,"no")</f>
        <v> </v>
      </c>
      <c r="G380" s="37" t="str">
        <f>+IF(Dataset!G379&gt;=$G$1,Dataset!G379,"no")</f>
        <v> </v>
      </c>
      <c r="H380" s="38">
        <f>+IF(Dataset!H379&gt;=$H$1,Dataset!H379,"no")</f>
        <v>2709</v>
      </c>
      <c r="I380" s="38" t="str">
        <f>+IF(Dataset!I379&gt;=$I$1,Dataset!I379,"no")</f>
        <v>no</v>
      </c>
      <c r="J380" s="38" t="str">
        <f>+IF(Dataset!J379&gt;=$J$1,Dataset!J379,"no")</f>
        <v>-</v>
      </c>
      <c r="K380" s="38" t="str">
        <f>+IF(Dataset!K379&gt;=$K$1,Dataset!K379,"no")</f>
        <v>no</v>
      </c>
      <c r="L380" s="38" t="str">
        <f>+IF(Dataset!L379&gt;=$L$1,Dataset!L379,"no")</f>
        <v>no</v>
      </c>
      <c r="M380" s="38" t="str">
        <f>+IF(Dataset!M379&gt;=$M$1,Dataset!M379,"no")</f>
        <v>-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37">
        <v>2011.0</v>
      </c>
      <c r="B381" s="36" t="s">
        <v>37</v>
      </c>
      <c r="C381" s="37" t="str">
        <f>+IF(Dataset!C380&gt;='por encima del promedio - Prov'!$C$1,Dataset!C380,"no")</f>
        <v>no</v>
      </c>
      <c r="D381" s="37" t="str">
        <f>+IF(Dataset!D380&gt;=$D$1,Dataset!D380,"no")</f>
        <v>no</v>
      </c>
      <c r="E381" s="37" t="str">
        <f>+IF(Dataset!E380&gt;=$E$1,Dataset!E380,"no")</f>
        <v>no</v>
      </c>
      <c r="F381" s="37" t="str">
        <f>+IF(Dataset!F380&gt;=$F$1,Dataset!F380,"no")</f>
        <v> </v>
      </c>
      <c r="G381" s="37" t="str">
        <f>+IF(Dataset!G380&gt;=$G$1,Dataset!G380,"no")</f>
        <v>no</v>
      </c>
      <c r="H381" s="38">
        <f>+IF(Dataset!H380&gt;=$H$1,Dataset!H380,"no")</f>
        <v>2686</v>
      </c>
      <c r="I381" s="38" t="str">
        <f>+IF(Dataset!I380&gt;=$I$1,Dataset!I380,"no")</f>
        <v>-</v>
      </c>
      <c r="J381" s="38" t="str">
        <f>+IF(Dataset!J380&gt;=$J$1,Dataset!J380,"no")</f>
        <v>no</v>
      </c>
      <c r="K381" s="38" t="str">
        <f>+IF(Dataset!K380&gt;=$K$1,Dataset!K380,"no")</f>
        <v>no</v>
      </c>
      <c r="L381" s="38" t="str">
        <f>+IF(Dataset!L380&gt;=$L$1,Dataset!L380,"no")</f>
        <v>no</v>
      </c>
      <c r="M381" s="38" t="str">
        <f>+IF(Dataset!M380&gt;=$M$1,Dataset!M380,"no")</f>
        <v>-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37">
        <v>2016.0</v>
      </c>
      <c r="B382" s="36" t="s">
        <v>25</v>
      </c>
      <c r="C382" s="37" t="str">
        <f>+IF(Dataset!C381&gt;='por encima del promedio - Prov'!$C$1,Dataset!C381,"no")</f>
        <v>no</v>
      </c>
      <c r="D382" s="37" t="str">
        <f>+IF(Dataset!D381&gt;=$D$1,Dataset!D381,"no")</f>
        <v>no</v>
      </c>
      <c r="E382" s="37" t="str">
        <f>+IF(Dataset!E381&gt;=$E$1,Dataset!E381,"no")</f>
        <v>no</v>
      </c>
      <c r="F382" s="37" t="str">
        <f>+IF(Dataset!F381&gt;=$F$1,Dataset!F381,"no")</f>
        <v>no</v>
      </c>
      <c r="G382" s="37" t="str">
        <f>+IF(Dataset!G381&gt;=$G$1,Dataset!G381,"no")</f>
        <v>no</v>
      </c>
      <c r="H382" s="38">
        <f>+IF(Dataset!H381&gt;=$H$1,Dataset!H381,"no")</f>
        <v>2665</v>
      </c>
      <c r="I382" s="38" t="str">
        <f>+IF(Dataset!I381&gt;=$I$1,Dataset!I381,"no")</f>
        <v>no</v>
      </c>
      <c r="J382" s="38" t="str">
        <f>+IF(Dataset!J381&gt;=$J$1,Dataset!J381,"no")</f>
        <v>no</v>
      </c>
      <c r="K382" s="38" t="str">
        <f>+IF(Dataset!K381&gt;=$K$1,Dataset!K381,"no")</f>
        <v>no</v>
      </c>
      <c r="L382" s="38" t="str">
        <f>+IF(Dataset!L381&gt;=$L$1,Dataset!L381,"no")</f>
        <v>no</v>
      </c>
      <c r="M382" s="38" t="str">
        <f>+IF(Dataset!M381&gt;=$M$1,Dataset!M381,"no")</f>
        <v>-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37">
        <v>2008.0</v>
      </c>
      <c r="B383" s="36" t="s">
        <v>22</v>
      </c>
      <c r="C383" s="37" t="str">
        <f>+IF(Dataset!C382&gt;='por encima del promedio - Prov'!$C$1,Dataset!C382,"no")</f>
        <v>no</v>
      </c>
      <c r="D383" s="37" t="str">
        <f>+IF(Dataset!D382&gt;=$D$1,Dataset!D382,"no")</f>
        <v>no</v>
      </c>
      <c r="E383" s="37" t="str">
        <f>+IF(Dataset!E382&gt;=$E$1,Dataset!E382,"no")</f>
        <v>no</v>
      </c>
      <c r="F383" s="37" t="str">
        <f>+IF(Dataset!F382&gt;=$F$1,Dataset!F382,"no")</f>
        <v> </v>
      </c>
      <c r="G383" s="37" t="str">
        <f>+IF(Dataset!G382&gt;=$G$1,Dataset!G382,"no")</f>
        <v> </v>
      </c>
      <c r="H383" s="38">
        <f>+IF(Dataset!H382&gt;=$H$1,Dataset!H382,"no")</f>
        <v>2658.5</v>
      </c>
      <c r="I383" s="38" t="str">
        <f>+IF(Dataset!I382&gt;=$I$1,Dataset!I382,"no")</f>
        <v>-</v>
      </c>
      <c r="J383" s="38" t="str">
        <f>+IF(Dataset!J382&gt;=$J$1,Dataset!J382,"no")</f>
        <v>no</v>
      </c>
      <c r="K383" s="38" t="str">
        <f>+IF(Dataset!K382&gt;=$K$1,Dataset!K382,"no")</f>
        <v>no</v>
      </c>
      <c r="L383" s="38" t="str">
        <f>+IF(Dataset!L382&gt;=$L$1,Dataset!L382,"no")</f>
        <v>no</v>
      </c>
      <c r="M383" s="38" t="str">
        <f>+IF(Dataset!M382&gt;=$M$1,Dataset!M382,"no")</f>
        <v>-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37">
        <v>2010.0</v>
      </c>
      <c r="B384" s="36" t="s">
        <v>35</v>
      </c>
      <c r="C384" s="37" t="str">
        <f>+IF(Dataset!C383&gt;='por encima del promedio - Prov'!$C$1,Dataset!C383,"no")</f>
        <v>no</v>
      </c>
      <c r="D384" s="37" t="str">
        <f>+IF(Dataset!D383&gt;=$D$1,Dataset!D383,"no")</f>
        <v>no</v>
      </c>
      <c r="E384" s="37" t="str">
        <f>+IF(Dataset!E383&gt;=$E$1,Dataset!E383,"no")</f>
        <v>no</v>
      </c>
      <c r="F384" s="37" t="str">
        <f>+IF(Dataset!F383&gt;=$F$1,Dataset!F383,"no")</f>
        <v> </v>
      </c>
      <c r="G384" s="37" t="str">
        <f>+IF(Dataset!G383&gt;=$G$1,Dataset!G383,"no")</f>
        <v>no</v>
      </c>
      <c r="H384" s="38">
        <f>+IF(Dataset!H383&gt;=$H$1,Dataset!H383,"no")</f>
        <v>2646.57</v>
      </c>
      <c r="I384" s="38" t="str">
        <f>+IF(Dataset!I383&gt;=$I$1,Dataset!I383,"no")</f>
        <v>no</v>
      </c>
      <c r="J384" s="38" t="str">
        <f>+IF(Dataset!J383&gt;=$J$1,Dataset!J383,"no")</f>
        <v>no</v>
      </c>
      <c r="K384" s="38" t="str">
        <f>+IF(Dataset!K383&gt;=$K$1,Dataset!K383,"no")</f>
        <v>no</v>
      </c>
      <c r="L384" s="38" t="str">
        <f>+IF(Dataset!L383&gt;=$L$1,Dataset!L383,"no")</f>
        <v>no</v>
      </c>
      <c r="M384" s="38" t="str">
        <f>+IF(Dataset!M383&gt;=$M$1,Dataset!M383,"no")</f>
        <v>-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37">
        <v>2002.0</v>
      </c>
      <c r="B385" s="36" t="s">
        <v>19</v>
      </c>
      <c r="C385" s="37" t="str">
        <f>+IF(Dataset!C384&gt;='por encima del promedio - Prov'!$C$1,Dataset!C384,"no")</f>
        <v>no</v>
      </c>
      <c r="D385" s="37" t="str">
        <f>+IF(Dataset!D384&gt;=$D$1,Dataset!D384,"no")</f>
        <v>no</v>
      </c>
      <c r="E385" s="37">
        <f>+IF(Dataset!E384&gt;=$E$1,Dataset!E384,"no")</f>
        <v>549</v>
      </c>
      <c r="F385" s="37" t="str">
        <f>+IF(Dataset!F384&gt;=$F$1,Dataset!F384,"no")</f>
        <v>no</v>
      </c>
      <c r="G385" s="37" t="str">
        <f>+IF(Dataset!G384&gt;=$G$1,Dataset!G384,"no")</f>
        <v>no</v>
      </c>
      <c r="H385" s="38">
        <f>+IF(Dataset!H384&gt;=$H$1,Dataset!H384,"no")</f>
        <v>2639.05</v>
      </c>
      <c r="I385" s="38" t="str">
        <f>+IF(Dataset!I384&gt;=$I$1,Dataset!I384,"no")</f>
        <v>no</v>
      </c>
      <c r="J385" s="38" t="str">
        <f>+IF(Dataset!J384&gt;=$J$1,Dataset!J384,"no")</f>
        <v>no</v>
      </c>
      <c r="K385" s="38" t="str">
        <f>+IF(Dataset!K384&gt;=$K$1,Dataset!K384,"no")</f>
        <v>no</v>
      </c>
      <c r="L385" s="38" t="str">
        <f>+IF(Dataset!L384&gt;=$L$1,Dataset!L384,"no")</f>
        <v>no</v>
      </c>
      <c r="M385" s="38" t="str">
        <f>+IF(Dataset!M384&gt;=$M$1,Dataset!M384,"no")</f>
        <v>-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37">
        <v>2008.0</v>
      </c>
      <c r="B386" s="36" t="s">
        <v>34</v>
      </c>
      <c r="C386" s="37" t="str">
        <f>+IF(Dataset!C385&gt;='por encima del promedio - Prov'!$C$1,Dataset!C385,"no")</f>
        <v>no</v>
      </c>
      <c r="D386" s="37" t="str">
        <f>+IF(Dataset!D385&gt;=$D$1,Dataset!D385,"no")</f>
        <v> </v>
      </c>
      <c r="E386" s="37" t="str">
        <f>+IF(Dataset!E385&gt;=$E$1,Dataset!E385,"no")</f>
        <v>no</v>
      </c>
      <c r="F386" s="37" t="str">
        <f>+IF(Dataset!F385&gt;=$F$1,Dataset!F385,"no")</f>
        <v> </v>
      </c>
      <c r="G386" s="37" t="str">
        <f>+IF(Dataset!G385&gt;=$G$1,Dataset!G385,"no")</f>
        <v> </v>
      </c>
      <c r="H386" s="38">
        <f>+IF(Dataset!H385&gt;=$H$1,Dataset!H385,"no")</f>
        <v>2575.85</v>
      </c>
      <c r="I386" s="38" t="str">
        <f>+IF(Dataset!I385&gt;=$I$1,Dataset!I385,"no")</f>
        <v>no</v>
      </c>
      <c r="J386" s="38" t="str">
        <f>+IF(Dataset!J385&gt;=$J$1,Dataset!J385,"no")</f>
        <v>-</v>
      </c>
      <c r="K386" s="38" t="str">
        <f>+IF(Dataset!K385&gt;=$K$1,Dataset!K385,"no")</f>
        <v>no</v>
      </c>
      <c r="L386" s="38" t="str">
        <f>+IF(Dataset!L385&gt;=$L$1,Dataset!L385,"no")</f>
        <v>no</v>
      </c>
      <c r="M386" s="38" t="str">
        <f>+IF(Dataset!M385&gt;=$M$1,Dataset!M385,"no")</f>
        <v>-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37">
        <v>2014.0</v>
      </c>
      <c r="B387" s="36" t="s">
        <v>21</v>
      </c>
      <c r="C387" s="37">
        <f>+IF(Dataset!C386&gt;='por encima del promedio - Prov'!$C$1,Dataset!C386,"no")</f>
        <v>815</v>
      </c>
      <c r="D387" s="37" t="str">
        <f>+IF(Dataset!D386&gt;=$D$1,Dataset!D386,"no")</f>
        <v>no</v>
      </c>
      <c r="E387" s="37" t="str">
        <f>+IF(Dataset!E386&gt;=$E$1,Dataset!E386,"no")</f>
        <v>no</v>
      </c>
      <c r="F387" s="37" t="str">
        <f>+IF(Dataset!F386&gt;=$F$1,Dataset!F386,"no")</f>
        <v>no</v>
      </c>
      <c r="G387" s="37">
        <f>+IF(Dataset!G386&gt;=$G$1,Dataset!G386,"no")</f>
        <v>219</v>
      </c>
      <c r="H387" s="38">
        <f>+IF(Dataset!H386&gt;=$H$1,Dataset!H386,"no")</f>
        <v>2544.75</v>
      </c>
      <c r="I387" s="38" t="str">
        <f>+IF(Dataset!I386&gt;=$I$1,Dataset!I386,"no")</f>
        <v>no</v>
      </c>
      <c r="J387" s="38" t="str">
        <f>+IF(Dataset!J386&gt;=$J$1,Dataset!J386,"no")</f>
        <v>no</v>
      </c>
      <c r="K387" s="38" t="str">
        <f>+IF(Dataset!K386&gt;=$K$1,Dataset!K386,"no")</f>
        <v>no</v>
      </c>
      <c r="L387" s="38" t="str">
        <f>+IF(Dataset!L386&gt;=$L$1,Dataset!L386,"no")</f>
        <v>no</v>
      </c>
      <c r="M387" s="38" t="str">
        <f>+IF(Dataset!M386&gt;=$M$1,Dataset!M386,"no")</f>
        <v>-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37">
        <v>2006.0</v>
      </c>
      <c r="B388" s="36" t="s">
        <v>34</v>
      </c>
      <c r="C388" s="37" t="str">
        <f>+IF(Dataset!C387&gt;='por encima del promedio - Prov'!$C$1,Dataset!C387,"no")</f>
        <v>no</v>
      </c>
      <c r="D388" s="37" t="str">
        <f>+IF(Dataset!D387&gt;=$D$1,Dataset!D387,"no")</f>
        <v>no</v>
      </c>
      <c r="E388" s="37" t="str">
        <f>+IF(Dataset!E387&gt;=$E$1,Dataset!E387,"no")</f>
        <v> </v>
      </c>
      <c r="F388" s="37" t="str">
        <f>+IF(Dataset!F387&gt;=$F$1,Dataset!F387,"no")</f>
        <v> </v>
      </c>
      <c r="G388" s="37" t="str">
        <f>+IF(Dataset!G387&gt;=$G$1,Dataset!G387,"no")</f>
        <v>no</v>
      </c>
      <c r="H388" s="38">
        <f>+IF(Dataset!H387&gt;=$H$1,Dataset!H387,"no")</f>
        <v>2530.5</v>
      </c>
      <c r="I388" s="38" t="str">
        <f>+IF(Dataset!I387&gt;=$I$1,Dataset!I387,"no")</f>
        <v>no</v>
      </c>
      <c r="J388" s="38" t="str">
        <f>+IF(Dataset!J387&gt;=$J$1,Dataset!J387,"no")</f>
        <v>no</v>
      </c>
      <c r="K388" s="38" t="str">
        <f>+IF(Dataset!K387&gt;=$K$1,Dataset!K387,"no")</f>
        <v>no</v>
      </c>
      <c r="L388" s="38" t="str">
        <f>+IF(Dataset!L387&gt;=$L$1,Dataset!L387,"no")</f>
        <v>no</v>
      </c>
      <c r="M388" s="38" t="str">
        <f>+IF(Dataset!M387&gt;=$M$1,Dataset!M387,"no")</f>
        <v>-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37">
        <v>2010.0</v>
      </c>
      <c r="B389" s="36" t="s">
        <v>36</v>
      </c>
      <c r="C389" s="37" t="str">
        <f>+IF(Dataset!C388&gt;='por encima del promedio - Prov'!$C$1,Dataset!C388,"no")</f>
        <v>no</v>
      </c>
      <c r="D389" s="37" t="str">
        <f>+IF(Dataset!D388&gt;=$D$1,Dataset!D388,"no")</f>
        <v>no</v>
      </c>
      <c r="E389" s="37" t="str">
        <f>+IF(Dataset!E388&gt;=$E$1,Dataset!E388,"no")</f>
        <v>no</v>
      </c>
      <c r="F389" s="37" t="str">
        <f>+IF(Dataset!F388&gt;=$F$1,Dataset!F388,"no")</f>
        <v> </v>
      </c>
      <c r="G389" s="37" t="str">
        <f>+IF(Dataset!G388&gt;=$G$1,Dataset!G388,"no")</f>
        <v>no</v>
      </c>
      <c r="H389" s="38">
        <f>+IF(Dataset!H388&gt;=$H$1,Dataset!H388,"no")</f>
        <v>2490.29</v>
      </c>
      <c r="I389" s="38" t="str">
        <f>+IF(Dataset!I388&gt;=$I$1,Dataset!I388,"no")</f>
        <v>no</v>
      </c>
      <c r="J389" s="38" t="str">
        <f>+IF(Dataset!J388&gt;=$J$1,Dataset!J388,"no")</f>
        <v>no</v>
      </c>
      <c r="K389" s="38" t="str">
        <f>+IF(Dataset!K388&gt;=$K$1,Dataset!K388,"no")</f>
        <v>no</v>
      </c>
      <c r="L389" s="38" t="str">
        <f>+IF(Dataset!L388&gt;=$L$1,Dataset!L388,"no")</f>
        <v>no</v>
      </c>
      <c r="M389" s="38" t="str">
        <f>+IF(Dataset!M388&gt;=$M$1,Dataset!M388,"no")</f>
        <v>-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37">
        <v>2004.0</v>
      </c>
      <c r="B390" s="36" t="s">
        <v>26</v>
      </c>
      <c r="C390" s="37" t="str">
        <f>+IF(Dataset!C389&gt;='por encima del promedio - Prov'!$C$1,Dataset!C389,"no")</f>
        <v>no</v>
      </c>
      <c r="D390" s="37" t="str">
        <f>+IF(Dataset!D389&gt;=$D$1,Dataset!D389,"no")</f>
        <v>no</v>
      </c>
      <c r="E390" s="37" t="str">
        <f>+IF(Dataset!E389&gt;=$E$1,Dataset!E389,"no")</f>
        <v> </v>
      </c>
      <c r="F390" s="37" t="str">
        <f>+IF(Dataset!F389&gt;=$F$1,Dataset!F389,"no")</f>
        <v> </v>
      </c>
      <c r="G390" s="37" t="str">
        <f>+IF(Dataset!G389&gt;=$G$1,Dataset!G389,"no")</f>
        <v>no</v>
      </c>
      <c r="H390" s="38">
        <f>+IF(Dataset!H389&gt;=$H$1,Dataset!H389,"no")</f>
        <v>2478</v>
      </c>
      <c r="I390" s="38" t="str">
        <f>+IF(Dataset!I389&gt;=$I$1,Dataset!I389,"no")</f>
        <v>no</v>
      </c>
      <c r="J390" s="38" t="str">
        <f>+IF(Dataset!J389&gt;=$J$1,Dataset!J389,"no")</f>
        <v>no</v>
      </c>
      <c r="K390" s="38" t="str">
        <f>+IF(Dataset!K389&gt;=$K$1,Dataset!K389,"no")</f>
        <v>no</v>
      </c>
      <c r="L390" s="38" t="str">
        <f>+IF(Dataset!L389&gt;=$L$1,Dataset!L389,"no")</f>
        <v>no</v>
      </c>
      <c r="M390" s="38" t="str">
        <f>+IF(Dataset!M389&gt;=$M$1,Dataset!M389,"no")</f>
        <v>-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37">
        <v>1997.0</v>
      </c>
      <c r="B391" s="36" t="s">
        <v>39</v>
      </c>
      <c r="C391" s="37" t="str">
        <f>+IF(Dataset!C390&gt;='por encima del promedio - Prov'!$C$1,Dataset!C390,"no")</f>
        <v>no</v>
      </c>
      <c r="D391" s="37" t="str">
        <f>+IF(Dataset!D390&gt;=$D$1,Dataset!D390,"no")</f>
        <v>no</v>
      </c>
      <c r="E391" s="37" t="str">
        <f>+IF(Dataset!E390&gt;=$E$1,Dataset!E390,"no")</f>
        <v>no</v>
      </c>
      <c r="F391" s="37" t="str">
        <f>+IF(Dataset!F390&gt;=$F$1,Dataset!F390,"no")</f>
        <v>no</v>
      </c>
      <c r="G391" s="37" t="str">
        <f>+IF(Dataset!G390&gt;=$G$1,Dataset!G390,"no")</f>
        <v>no</v>
      </c>
      <c r="H391" s="38">
        <f>+IF(Dataset!H390&gt;=$H$1,Dataset!H390,"no")</f>
        <v>2471.95</v>
      </c>
      <c r="I391" s="38" t="str">
        <f>+IF(Dataset!I390&gt;=$I$1,Dataset!I390,"no")</f>
        <v>no</v>
      </c>
      <c r="J391" s="38" t="str">
        <f>+IF(Dataset!J390&gt;=$J$1,Dataset!J390,"no")</f>
        <v>-</v>
      </c>
      <c r="K391" s="38" t="str">
        <f>+IF(Dataset!K390&gt;=$K$1,Dataset!K390,"no")</f>
        <v>no</v>
      </c>
      <c r="L391" s="38" t="str">
        <f>+IF(Dataset!L390&gt;=$L$1,Dataset!L390,"no")</f>
        <v>no</v>
      </c>
      <c r="M391" s="38" t="str">
        <f>+IF(Dataset!M390&gt;=$M$1,Dataset!M390,"no")</f>
        <v>-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37">
        <v>2018.0</v>
      </c>
      <c r="B392" s="36" t="s">
        <v>22</v>
      </c>
      <c r="C392" s="37" t="str">
        <f>+IF(Dataset!C391&gt;='por encima del promedio - Prov'!$C$1,Dataset!C391,"no")</f>
        <v>no</v>
      </c>
      <c r="D392" s="37" t="str">
        <f>+IF(Dataset!D391&gt;=$D$1,Dataset!D391,"no")</f>
        <v>no</v>
      </c>
      <c r="E392" s="37" t="str">
        <f>+IF(Dataset!E391&gt;=$E$1,Dataset!E391,"no")</f>
        <v>no</v>
      </c>
      <c r="F392" s="37" t="str">
        <f>+IF(Dataset!F391&gt;=$F$1,Dataset!F391,"no")</f>
        <v>no</v>
      </c>
      <c r="G392" s="37" t="str">
        <f>+IF(Dataset!G391&gt;=$G$1,Dataset!G391,"no")</f>
        <v>no</v>
      </c>
      <c r="H392" s="38">
        <f>+IF(Dataset!H391&gt;=$H$1,Dataset!H391,"no")</f>
        <v>2459.11</v>
      </c>
      <c r="I392" s="38" t="str">
        <f>+IF(Dataset!I391&gt;=$I$1,Dataset!I391,"no")</f>
        <v>no</v>
      </c>
      <c r="J392" s="38" t="str">
        <f>+IF(Dataset!J391&gt;=$J$1,Dataset!J391,"no")</f>
        <v>no</v>
      </c>
      <c r="K392" s="38" t="str">
        <f>+IF(Dataset!K391&gt;=$K$1,Dataset!K391,"no")</f>
        <v>no</v>
      </c>
      <c r="L392" s="38" t="str">
        <f>+IF(Dataset!L391&gt;=$L$1,Dataset!L391,"no")</f>
        <v>no</v>
      </c>
      <c r="M392" s="38" t="str">
        <f>+IF(Dataset!M391&gt;=$M$1,Dataset!M391,"no")</f>
        <v>-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37">
        <v>1998.0</v>
      </c>
      <c r="B393" s="36" t="s">
        <v>26</v>
      </c>
      <c r="C393" s="37" t="str">
        <f>+IF(Dataset!C392&gt;='por encima del promedio - Prov'!$C$1,Dataset!C392,"no")</f>
        <v>no</v>
      </c>
      <c r="D393" s="37" t="str">
        <f>+IF(Dataset!D392&gt;=$D$1,Dataset!D392,"no")</f>
        <v>no</v>
      </c>
      <c r="E393" s="37" t="str">
        <f>+IF(Dataset!E392&gt;=$E$1,Dataset!E392,"no")</f>
        <v> </v>
      </c>
      <c r="F393" s="37" t="str">
        <f>+IF(Dataset!F392&gt;=$F$1,Dataset!F392,"no")</f>
        <v> </v>
      </c>
      <c r="G393" s="37" t="str">
        <f>+IF(Dataset!G392&gt;=$G$1,Dataset!G392,"no")</f>
        <v>no</v>
      </c>
      <c r="H393" s="38">
        <f>+IF(Dataset!H392&gt;=$H$1,Dataset!H392,"no")</f>
        <v>2449.3</v>
      </c>
      <c r="I393" s="38" t="str">
        <f>+IF(Dataset!I392&gt;=$I$1,Dataset!I392,"no")</f>
        <v>no</v>
      </c>
      <c r="J393" s="38" t="str">
        <f>+IF(Dataset!J392&gt;=$J$1,Dataset!J392,"no")</f>
        <v>no</v>
      </c>
      <c r="K393" s="38" t="str">
        <f>+IF(Dataset!K392&gt;=$K$1,Dataset!K392,"no")</f>
        <v>no</v>
      </c>
      <c r="L393" s="38" t="str">
        <f>+IF(Dataset!L392&gt;=$L$1,Dataset!L392,"no")</f>
        <v>no</v>
      </c>
      <c r="M393" s="38" t="str">
        <f>+IF(Dataset!M392&gt;=$M$1,Dataset!M392,"no")</f>
        <v>-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37">
        <v>1993.0</v>
      </c>
      <c r="B394" s="36" t="s">
        <v>34</v>
      </c>
      <c r="C394" s="37" t="str">
        <f>+IF(Dataset!C393&gt;='por encima del promedio - Prov'!$C$1,Dataset!C393,"no")</f>
        <v>no</v>
      </c>
      <c r="D394" s="37" t="str">
        <f>+IF(Dataset!D393&gt;=$D$1,Dataset!D393,"no")</f>
        <v> </v>
      </c>
      <c r="E394" s="37" t="str">
        <f>+IF(Dataset!E393&gt;=$E$1,Dataset!E393,"no")</f>
        <v>no</v>
      </c>
      <c r="F394" s="37" t="str">
        <f>+IF(Dataset!F393&gt;=$F$1,Dataset!F393,"no")</f>
        <v>no</v>
      </c>
      <c r="G394" s="37" t="str">
        <f>+IF(Dataset!G393&gt;=$G$1,Dataset!G393,"no")</f>
        <v>no</v>
      </c>
      <c r="H394" s="38">
        <f>+IF(Dataset!H393&gt;=$H$1,Dataset!H393,"no")</f>
        <v>2422.8</v>
      </c>
      <c r="I394" s="38" t="str">
        <f>+IF(Dataset!I393&gt;=$I$1,Dataset!I393,"no")</f>
        <v>no</v>
      </c>
      <c r="J394" s="38" t="str">
        <f>+IF(Dataset!J393&gt;=$J$1,Dataset!J393,"no")</f>
        <v>no</v>
      </c>
      <c r="K394" s="38" t="str">
        <f>+IF(Dataset!K393&gt;=$K$1,Dataset!K393,"no")</f>
        <v>no</v>
      </c>
      <c r="L394" s="38" t="str">
        <f>+IF(Dataset!L393&gt;=$L$1,Dataset!L393,"no")</f>
        <v>no</v>
      </c>
      <c r="M394" s="38" t="str">
        <f>+IF(Dataset!M393&gt;=$M$1,Dataset!M393,"no")</f>
        <v>-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37">
        <v>2001.0</v>
      </c>
      <c r="B395" s="36" t="s">
        <v>30</v>
      </c>
      <c r="C395" s="37" t="str">
        <f>+IF(Dataset!C394&gt;='por encima del promedio - Prov'!$C$1,Dataset!C394,"no")</f>
        <v>no</v>
      </c>
      <c r="D395" s="37" t="str">
        <f>+IF(Dataset!D394&gt;=$D$1,Dataset!D394,"no")</f>
        <v>no</v>
      </c>
      <c r="E395" s="37" t="str">
        <f>+IF(Dataset!E394&gt;=$E$1,Dataset!E394,"no")</f>
        <v>no</v>
      </c>
      <c r="F395" s="37" t="str">
        <f>+IF(Dataset!F394&gt;=$F$1,Dataset!F394,"no")</f>
        <v> </v>
      </c>
      <c r="G395" s="37" t="str">
        <f>+IF(Dataset!G394&gt;=$G$1,Dataset!G394,"no")</f>
        <v>no</v>
      </c>
      <c r="H395" s="38">
        <f>+IF(Dataset!H394&gt;=$H$1,Dataset!H394,"no")</f>
        <v>2416.85</v>
      </c>
      <c r="I395" s="38" t="str">
        <f>+IF(Dataset!I394&gt;=$I$1,Dataset!I394,"no")</f>
        <v>no</v>
      </c>
      <c r="J395" s="38" t="str">
        <f>+IF(Dataset!J394&gt;=$J$1,Dataset!J394,"no")</f>
        <v>no</v>
      </c>
      <c r="K395" s="38" t="str">
        <f>+IF(Dataset!K394&gt;=$K$1,Dataset!K394,"no")</f>
        <v>no</v>
      </c>
      <c r="L395" s="38" t="str">
        <f>+IF(Dataset!L394&gt;=$L$1,Dataset!L394,"no")</f>
        <v>no</v>
      </c>
      <c r="M395" s="38" t="str">
        <f>+IF(Dataset!M394&gt;=$M$1,Dataset!M394,"no")</f>
        <v>-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37">
        <v>1998.0</v>
      </c>
      <c r="B396" s="36" t="s">
        <v>36</v>
      </c>
      <c r="C396" s="37" t="str">
        <f>+IF(Dataset!C395&gt;='por encima del promedio - Prov'!$C$1,Dataset!C395,"no")</f>
        <v>no</v>
      </c>
      <c r="D396" s="37" t="str">
        <f>+IF(Dataset!D395&gt;=$D$1,Dataset!D395,"no")</f>
        <v>no</v>
      </c>
      <c r="E396" s="37" t="str">
        <f>+IF(Dataset!E395&gt;=$E$1,Dataset!E395,"no")</f>
        <v>no</v>
      </c>
      <c r="F396" s="37" t="str">
        <f>+IF(Dataset!F395&gt;=$F$1,Dataset!F395,"no")</f>
        <v> </v>
      </c>
      <c r="G396" s="37" t="str">
        <f>+IF(Dataset!G395&gt;=$G$1,Dataset!G395,"no")</f>
        <v>no</v>
      </c>
      <c r="H396" s="38">
        <f>+IF(Dataset!H395&gt;=$H$1,Dataset!H395,"no")</f>
        <v>2414.9</v>
      </c>
      <c r="I396" s="38" t="str">
        <f>+IF(Dataset!I395&gt;=$I$1,Dataset!I395,"no")</f>
        <v>no</v>
      </c>
      <c r="J396" s="38" t="str">
        <f>+IF(Dataset!J395&gt;=$J$1,Dataset!J395,"no")</f>
        <v>-</v>
      </c>
      <c r="K396" s="38" t="str">
        <f>+IF(Dataset!K395&gt;=$K$1,Dataset!K395,"no")</f>
        <v>no</v>
      </c>
      <c r="L396" s="38" t="str">
        <f>+IF(Dataset!L395&gt;=$L$1,Dataset!L395,"no")</f>
        <v>no</v>
      </c>
      <c r="M396" s="38" t="str">
        <f>+IF(Dataset!M395&gt;=$M$1,Dataset!M395,"no")</f>
        <v>-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37">
        <v>2017.0</v>
      </c>
      <c r="B397" s="36" t="s">
        <v>18</v>
      </c>
      <c r="C397" s="37" t="str">
        <f>+IF(Dataset!C396&gt;='por encima del promedio - Prov'!$C$1,Dataset!C396,"no")</f>
        <v>no</v>
      </c>
      <c r="D397" s="37" t="str">
        <f>+IF(Dataset!D396&gt;=$D$1,Dataset!D396,"no")</f>
        <v>no</v>
      </c>
      <c r="E397" s="37" t="str">
        <f>+IF(Dataset!E396&gt;=$E$1,Dataset!E396,"no")</f>
        <v>no</v>
      </c>
      <c r="F397" s="37" t="str">
        <f>+IF(Dataset!F396&gt;=$F$1,Dataset!F396,"no")</f>
        <v>no</v>
      </c>
      <c r="G397" s="37" t="str">
        <f>+IF(Dataset!G396&gt;=$G$1,Dataset!G396,"no")</f>
        <v>no</v>
      </c>
      <c r="H397" s="38">
        <f>+IF(Dataset!H396&gt;=$H$1,Dataset!H396,"no")</f>
        <v>2399</v>
      </c>
      <c r="I397" s="38" t="str">
        <f>+IF(Dataset!I396&gt;=$I$1,Dataset!I396,"no")</f>
        <v>no</v>
      </c>
      <c r="J397" s="38" t="str">
        <f>+IF(Dataset!J396&gt;=$J$1,Dataset!J396,"no")</f>
        <v>no</v>
      </c>
      <c r="K397" s="38" t="str">
        <f>+IF(Dataset!K396&gt;=$K$1,Dataset!K396,"no")</f>
        <v>no</v>
      </c>
      <c r="L397" s="38" t="str">
        <f>+IF(Dataset!L396&gt;=$L$1,Dataset!L396,"no")</f>
        <v>no</v>
      </c>
      <c r="M397" s="38" t="str">
        <f>+IF(Dataset!M396&gt;=$M$1,Dataset!M396,"no")</f>
        <v>-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37">
        <v>1997.0</v>
      </c>
      <c r="B398" s="36" t="s">
        <v>37</v>
      </c>
      <c r="C398" s="37" t="str">
        <f>+IF(Dataset!C397&gt;='por encima del promedio - Prov'!$C$1,Dataset!C397,"no")</f>
        <v>no</v>
      </c>
      <c r="D398" s="37" t="str">
        <f>+IF(Dataset!D397&gt;=$D$1,Dataset!D397,"no")</f>
        <v>no</v>
      </c>
      <c r="E398" s="37" t="str">
        <f>+IF(Dataset!E397&gt;=$E$1,Dataset!E397,"no")</f>
        <v> </v>
      </c>
      <c r="F398" s="37" t="str">
        <f>+IF(Dataset!F397&gt;=$F$1,Dataset!F397,"no")</f>
        <v> </v>
      </c>
      <c r="G398" s="37" t="str">
        <f>+IF(Dataset!G397&gt;=$G$1,Dataset!G397,"no")</f>
        <v> </v>
      </c>
      <c r="H398" s="38">
        <f>+IF(Dataset!H397&gt;=$H$1,Dataset!H397,"no")</f>
        <v>2391</v>
      </c>
      <c r="I398" s="38" t="str">
        <f>+IF(Dataset!I397&gt;=$I$1,Dataset!I397,"no")</f>
        <v>no</v>
      </c>
      <c r="J398" s="38" t="str">
        <f>+IF(Dataset!J397&gt;=$J$1,Dataset!J397,"no")</f>
        <v>no</v>
      </c>
      <c r="K398" s="38" t="str">
        <f>+IF(Dataset!K397&gt;=$K$1,Dataset!K397,"no")</f>
        <v>-</v>
      </c>
      <c r="L398" s="38" t="str">
        <f>+IF(Dataset!L397&gt;=$L$1,Dataset!L397,"no")</f>
        <v>no</v>
      </c>
      <c r="M398" s="38" t="str">
        <f>+IF(Dataset!M397&gt;=$M$1,Dataset!M397,"no")</f>
        <v>-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37">
        <v>2007.0</v>
      </c>
      <c r="B399" s="36" t="s">
        <v>16</v>
      </c>
      <c r="C399" s="37" t="str">
        <f>+IF(Dataset!C398&gt;='por encima del promedio - Prov'!$C$1,Dataset!C398,"no")</f>
        <v>no</v>
      </c>
      <c r="D399" s="37" t="str">
        <f>+IF(Dataset!D398&gt;=$D$1,Dataset!D398,"no")</f>
        <v>no</v>
      </c>
      <c r="E399" s="37" t="str">
        <f>+IF(Dataset!E398&gt;=$E$1,Dataset!E398,"no")</f>
        <v>no</v>
      </c>
      <c r="F399" s="37" t="str">
        <f>+IF(Dataset!F398&gt;=$F$1,Dataset!F398,"no")</f>
        <v>no</v>
      </c>
      <c r="G399" s="37" t="str">
        <f>+IF(Dataset!G398&gt;=$G$1,Dataset!G398,"no")</f>
        <v>no</v>
      </c>
      <c r="H399" s="38">
        <f>+IF(Dataset!H398&gt;=$H$1,Dataset!H398,"no")</f>
        <v>2388.39</v>
      </c>
      <c r="I399" s="38" t="str">
        <f>+IF(Dataset!I398&gt;=$I$1,Dataset!I398,"no")</f>
        <v>no</v>
      </c>
      <c r="J399" s="38" t="str">
        <f>+IF(Dataset!J398&gt;=$J$1,Dataset!J398,"no")</f>
        <v>no</v>
      </c>
      <c r="K399" s="38" t="str">
        <f>+IF(Dataset!K398&gt;=$K$1,Dataset!K398,"no")</f>
        <v>-</v>
      </c>
      <c r="L399" s="38" t="str">
        <f>+IF(Dataset!L398&gt;=$L$1,Dataset!L398,"no")</f>
        <v>no</v>
      </c>
      <c r="M399" s="38" t="str">
        <f>+IF(Dataset!M398&gt;=$M$1,Dataset!M398,"no")</f>
        <v>-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37">
        <v>2018.0</v>
      </c>
      <c r="B400" s="36" t="s">
        <v>24</v>
      </c>
      <c r="C400" s="37" t="str">
        <f>+IF(Dataset!C399&gt;='por encima del promedio - Prov'!$C$1,Dataset!C399,"no")</f>
        <v>no</v>
      </c>
      <c r="D400" s="37" t="str">
        <f>+IF(Dataset!D399&gt;=$D$1,Dataset!D399,"no")</f>
        <v>no</v>
      </c>
      <c r="E400" s="37" t="str">
        <f>+IF(Dataset!E399&gt;=$E$1,Dataset!E399,"no")</f>
        <v> </v>
      </c>
      <c r="F400" s="37" t="str">
        <f>+IF(Dataset!F399&gt;=$F$1,Dataset!F399,"no")</f>
        <v> </v>
      </c>
      <c r="G400" s="37" t="str">
        <f>+IF(Dataset!G399&gt;=$G$1,Dataset!G399,"no")</f>
        <v> </v>
      </c>
      <c r="H400" s="38">
        <f>+IF(Dataset!H399&gt;=$H$1,Dataset!H399,"no")</f>
        <v>2269</v>
      </c>
      <c r="I400" s="38" t="str">
        <f>+IF(Dataset!I399&gt;=$I$1,Dataset!I399,"no")</f>
        <v>-</v>
      </c>
      <c r="J400" s="38">
        <f>+IF(Dataset!J399&gt;=$J$1,Dataset!J399,"no")</f>
        <v>2269</v>
      </c>
      <c r="K400" s="38" t="str">
        <f>+IF(Dataset!K399&gt;=$K$1,Dataset!K399,"no")</f>
        <v>-</v>
      </c>
      <c r="L400" s="38" t="str">
        <f>+IF(Dataset!L399&gt;=$L$1,Dataset!L399,"no")</f>
        <v>-</v>
      </c>
      <c r="M400" s="38" t="str">
        <f>+IF(Dataset!M399&gt;=$M$1,Dataset!M399,"no")</f>
        <v>-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37">
        <v>2016.0</v>
      </c>
      <c r="B401" s="36" t="s">
        <v>22</v>
      </c>
      <c r="C401" s="37" t="str">
        <f>+IF(Dataset!C400&gt;='por encima del promedio - Prov'!$C$1,Dataset!C400,"no")</f>
        <v>no</v>
      </c>
      <c r="D401" s="37" t="str">
        <f>+IF(Dataset!D400&gt;=$D$1,Dataset!D400,"no")</f>
        <v>no</v>
      </c>
      <c r="E401" s="37" t="str">
        <f>+IF(Dataset!E400&gt;=$E$1,Dataset!E400,"no")</f>
        <v>no</v>
      </c>
      <c r="F401" s="37" t="str">
        <f>+IF(Dataset!F400&gt;=$F$1,Dataset!F400,"no")</f>
        <v> </v>
      </c>
      <c r="G401" s="37" t="str">
        <f>+IF(Dataset!G400&gt;=$G$1,Dataset!G400,"no")</f>
        <v> </v>
      </c>
      <c r="H401" s="38">
        <f>+IF(Dataset!H400&gt;=$H$1,Dataset!H400,"no")</f>
        <v>2174.5</v>
      </c>
      <c r="I401" s="38" t="str">
        <f>+IF(Dataset!I400&gt;=$I$1,Dataset!I400,"no")</f>
        <v>no</v>
      </c>
      <c r="J401" s="38" t="str">
        <f>+IF(Dataset!J400&gt;=$J$1,Dataset!J400,"no")</f>
        <v>-</v>
      </c>
      <c r="K401" s="38" t="str">
        <f>+IF(Dataset!K400&gt;=$K$1,Dataset!K400,"no")</f>
        <v>no</v>
      </c>
      <c r="L401" s="38" t="str">
        <f>+IF(Dataset!L400&gt;=$L$1,Dataset!L400,"no")</f>
        <v>no</v>
      </c>
      <c r="M401" s="38" t="str">
        <f>+IF(Dataset!M400&gt;=$M$1,Dataset!M400,"no")</f>
        <v>-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37">
        <v>2016.0</v>
      </c>
      <c r="B402" s="36" t="s">
        <v>37</v>
      </c>
      <c r="C402" s="37" t="str">
        <f>+IF(Dataset!C401&gt;='por encima del promedio - Prov'!$C$1,Dataset!C401,"no")</f>
        <v>no</v>
      </c>
      <c r="D402" s="37" t="str">
        <f>+IF(Dataset!D401&gt;=$D$1,Dataset!D401,"no")</f>
        <v>no</v>
      </c>
      <c r="E402" s="37" t="str">
        <f>+IF(Dataset!E401&gt;=$E$1,Dataset!E401,"no")</f>
        <v>no</v>
      </c>
      <c r="F402" s="37" t="str">
        <f>+IF(Dataset!F401&gt;=$F$1,Dataset!F401,"no")</f>
        <v> </v>
      </c>
      <c r="G402" s="37" t="str">
        <f>+IF(Dataset!G401&gt;=$G$1,Dataset!G401,"no")</f>
        <v> </v>
      </c>
      <c r="H402" s="38">
        <f>+IF(Dataset!H401&gt;=$H$1,Dataset!H401,"no")</f>
        <v>2160</v>
      </c>
      <c r="I402" s="38" t="str">
        <f>+IF(Dataset!I401&gt;=$I$1,Dataset!I401,"no")</f>
        <v>no</v>
      </c>
      <c r="J402" s="38" t="str">
        <f>+IF(Dataset!J401&gt;=$J$1,Dataset!J401,"no")</f>
        <v>no</v>
      </c>
      <c r="K402" s="38" t="str">
        <f>+IF(Dataset!K401&gt;=$K$1,Dataset!K401,"no")</f>
        <v>no</v>
      </c>
      <c r="L402" s="38" t="str">
        <f>+IF(Dataset!L401&gt;=$L$1,Dataset!L401,"no")</f>
        <v>no</v>
      </c>
      <c r="M402" s="38" t="str">
        <f>+IF(Dataset!M401&gt;=$M$1,Dataset!M401,"no")</f>
        <v>-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37">
        <v>2003.0</v>
      </c>
      <c r="B403" s="36" t="s">
        <v>33</v>
      </c>
      <c r="C403" s="37" t="str">
        <f>+IF(Dataset!C402&gt;='por encima del promedio - Prov'!$C$1,Dataset!C402,"no")</f>
        <v>no</v>
      </c>
      <c r="D403" s="37" t="str">
        <f>+IF(Dataset!D402&gt;=$D$1,Dataset!D402,"no")</f>
        <v>no</v>
      </c>
      <c r="E403" s="37" t="str">
        <f>+IF(Dataset!E402&gt;=$E$1,Dataset!E402,"no")</f>
        <v>no</v>
      </c>
      <c r="F403" s="37" t="str">
        <f>+IF(Dataset!F402&gt;=$F$1,Dataset!F402,"no")</f>
        <v> </v>
      </c>
      <c r="G403" s="37" t="str">
        <f>+IF(Dataset!G402&gt;=$G$1,Dataset!G402,"no")</f>
        <v>no</v>
      </c>
      <c r="H403" s="38">
        <f>+IF(Dataset!H402&gt;=$H$1,Dataset!H402,"no")</f>
        <v>2146.8</v>
      </c>
      <c r="I403" s="38" t="str">
        <f>+IF(Dataset!I402&gt;=$I$1,Dataset!I402,"no")</f>
        <v>-</v>
      </c>
      <c r="J403" s="38" t="str">
        <f>+IF(Dataset!J402&gt;=$J$1,Dataset!J402,"no")</f>
        <v>no</v>
      </c>
      <c r="K403" s="38" t="str">
        <f>+IF(Dataset!K402&gt;=$K$1,Dataset!K402,"no")</f>
        <v>no</v>
      </c>
      <c r="L403" s="38" t="str">
        <f>+IF(Dataset!L402&gt;=$L$1,Dataset!L402,"no")</f>
        <v>no</v>
      </c>
      <c r="M403" s="38" t="str">
        <f>+IF(Dataset!M402&gt;=$M$1,Dataset!M402,"no")</f>
        <v>-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37">
        <v>1999.0</v>
      </c>
      <c r="B404" s="36" t="s">
        <v>34</v>
      </c>
      <c r="C404" s="37" t="str">
        <f>+IF(Dataset!C403&gt;='por encima del promedio - Prov'!$C$1,Dataset!C403,"no")</f>
        <v>no</v>
      </c>
      <c r="D404" s="37" t="str">
        <f>+IF(Dataset!D403&gt;=$D$1,Dataset!D403,"no")</f>
        <v>no</v>
      </c>
      <c r="E404" s="37" t="str">
        <f>+IF(Dataset!E403&gt;=$E$1,Dataset!E403,"no")</f>
        <v>no</v>
      </c>
      <c r="F404" s="37" t="str">
        <f>+IF(Dataset!F403&gt;=$F$1,Dataset!F403,"no")</f>
        <v>no</v>
      </c>
      <c r="G404" s="37" t="str">
        <f>+IF(Dataset!G403&gt;=$G$1,Dataset!G403,"no")</f>
        <v>no</v>
      </c>
      <c r="H404" s="38">
        <f>+IF(Dataset!H403&gt;=$H$1,Dataset!H403,"no")</f>
        <v>2143</v>
      </c>
      <c r="I404" s="38" t="str">
        <f>+IF(Dataset!I403&gt;=$I$1,Dataset!I403,"no")</f>
        <v>no</v>
      </c>
      <c r="J404" s="38" t="str">
        <f>+IF(Dataset!J403&gt;=$J$1,Dataset!J403,"no")</f>
        <v>no</v>
      </c>
      <c r="K404" s="38" t="str">
        <f>+IF(Dataset!K403&gt;=$K$1,Dataset!K403,"no")</f>
        <v>no</v>
      </c>
      <c r="L404" s="38" t="str">
        <f>+IF(Dataset!L403&gt;=$L$1,Dataset!L403,"no")</f>
        <v>no</v>
      </c>
      <c r="M404" s="38" t="str">
        <f>+IF(Dataset!M403&gt;=$M$1,Dataset!M403,"no")</f>
        <v>-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37">
        <v>1997.0</v>
      </c>
      <c r="B405" s="36" t="s">
        <v>22</v>
      </c>
      <c r="C405" s="37" t="str">
        <f>+IF(Dataset!C404&gt;='por encima del promedio - Prov'!$C$1,Dataset!C404,"no")</f>
        <v>no</v>
      </c>
      <c r="D405" s="37" t="str">
        <f>+IF(Dataset!D404&gt;=$D$1,Dataset!D404,"no")</f>
        <v>no</v>
      </c>
      <c r="E405" s="37" t="str">
        <f>+IF(Dataset!E404&gt;=$E$1,Dataset!E404,"no")</f>
        <v> </v>
      </c>
      <c r="F405" s="37" t="str">
        <f>+IF(Dataset!F404&gt;=$F$1,Dataset!F404,"no")</f>
        <v>no</v>
      </c>
      <c r="G405" s="37" t="str">
        <f>+IF(Dataset!G404&gt;=$G$1,Dataset!G404,"no")</f>
        <v>no</v>
      </c>
      <c r="H405" s="38">
        <f>+IF(Dataset!H404&gt;=$H$1,Dataset!H404,"no")</f>
        <v>2132</v>
      </c>
      <c r="I405" s="38" t="str">
        <f>+IF(Dataset!I404&gt;=$I$1,Dataset!I404,"no")</f>
        <v>no</v>
      </c>
      <c r="J405" s="38" t="str">
        <f>+IF(Dataset!J404&gt;=$J$1,Dataset!J404,"no")</f>
        <v>no</v>
      </c>
      <c r="K405" s="38" t="str">
        <f>+IF(Dataset!K404&gt;=$K$1,Dataset!K404,"no")</f>
        <v>-</v>
      </c>
      <c r="L405" s="38" t="str">
        <f>+IF(Dataset!L404&gt;=$L$1,Dataset!L404,"no")</f>
        <v>no</v>
      </c>
      <c r="M405" s="38" t="str">
        <f>+IF(Dataset!M404&gt;=$M$1,Dataset!M404,"no")</f>
        <v>-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37">
        <v>2010.0</v>
      </c>
      <c r="B406" s="36" t="s">
        <v>16</v>
      </c>
      <c r="C406" s="37" t="str">
        <f>+IF(Dataset!C405&gt;='por encima del promedio - Prov'!$C$1,Dataset!C405,"no")</f>
        <v>no</v>
      </c>
      <c r="D406" s="37" t="str">
        <f>+IF(Dataset!D405&gt;=$D$1,Dataset!D405,"no")</f>
        <v> </v>
      </c>
      <c r="E406" s="37" t="str">
        <f>+IF(Dataset!E405&gt;=$E$1,Dataset!E405,"no")</f>
        <v>no</v>
      </c>
      <c r="F406" s="37" t="str">
        <f>+IF(Dataset!F405&gt;=$F$1,Dataset!F405,"no")</f>
        <v> </v>
      </c>
      <c r="G406" s="37" t="str">
        <f>+IF(Dataset!G405&gt;=$G$1,Dataset!G405,"no")</f>
        <v>no</v>
      </c>
      <c r="H406" s="38">
        <f>+IF(Dataset!H405&gt;=$H$1,Dataset!H405,"no")</f>
        <v>2105.63</v>
      </c>
      <c r="I406" s="38" t="str">
        <f>+IF(Dataset!I405&gt;=$I$1,Dataset!I405,"no")</f>
        <v>no</v>
      </c>
      <c r="J406" s="38" t="str">
        <f>+IF(Dataset!J405&gt;=$J$1,Dataset!J405,"no")</f>
        <v>no</v>
      </c>
      <c r="K406" s="38" t="str">
        <f>+IF(Dataset!K405&gt;=$K$1,Dataset!K405,"no")</f>
        <v>no</v>
      </c>
      <c r="L406" s="38" t="str">
        <f>+IF(Dataset!L405&gt;=$L$1,Dataset!L405,"no")</f>
        <v>no</v>
      </c>
      <c r="M406" s="38" t="str">
        <f>+IF(Dataset!M405&gt;=$M$1,Dataset!M405,"no")</f>
        <v>-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37">
        <v>2008.0</v>
      </c>
      <c r="B407" s="36" t="s">
        <v>28</v>
      </c>
      <c r="C407" s="37" t="str">
        <f>+IF(Dataset!C406&gt;='por encima del promedio - Prov'!$C$1,Dataset!C406,"no")</f>
        <v>no</v>
      </c>
      <c r="D407" s="37" t="str">
        <f>+IF(Dataset!D406&gt;=$D$1,Dataset!D406,"no")</f>
        <v> </v>
      </c>
      <c r="E407" s="37" t="str">
        <f>+IF(Dataset!E406&gt;=$E$1,Dataset!E406,"no")</f>
        <v>no</v>
      </c>
      <c r="F407" s="37" t="str">
        <f>+IF(Dataset!F406&gt;=$F$1,Dataset!F406,"no")</f>
        <v> </v>
      </c>
      <c r="G407" s="37" t="str">
        <f>+IF(Dataset!G406&gt;=$G$1,Dataset!G406,"no")</f>
        <v> </v>
      </c>
      <c r="H407" s="38">
        <f>+IF(Dataset!H406&gt;=$H$1,Dataset!H406,"no")</f>
        <v>2100</v>
      </c>
      <c r="I407" s="38" t="str">
        <f>+IF(Dataset!I406&gt;=$I$1,Dataset!I406,"no")</f>
        <v>no</v>
      </c>
      <c r="J407" s="38" t="str">
        <f>+IF(Dataset!J406&gt;=$J$1,Dataset!J406,"no")</f>
        <v>-</v>
      </c>
      <c r="K407" s="38" t="str">
        <f>+IF(Dataset!K406&gt;=$K$1,Dataset!K406,"no")</f>
        <v>-</v>
      </c>
      <c r="L407" s="38" t="str">
        <f>+IF(Dataset!L406&gt;=$L$1,Dataset!L406,"no")</f>
        <v>no</v>
      </c>
      <c r="M407" s="38" t="str">
        <f>+IF(Dataset!M406&gt;=$M$1,Dataset!M406,"no")</f>
        <v>-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37">
        <v>1994.0</v>
      </c>
      <c r="B408" s="36" t="s">
        <v>16</v>
      </c>
      <c r="C408" s="37" t="str">
        <f>+IF(Dataset!C407&gt;='por encima del promedio - Prov'!$C$1,Dataset!C407,"no")</f>
        <v>no</v>
      </c>
      <c r="D408" s="37" t="str">
        <f>+IF(Dataset!D407&gt;=$D$1,Dataset!D407,"no")</f>
        <v> </v>
      </c>
      <c r="E408" s="37" t="str">
        <f>+IF(Dataset!E407&gt;=$E$1,Dataset!E407,"no")</f>
        <v>no</v>
      </c>
      <c r="F408" s="37" t="str">
        <f>+IF(Dataset!F407&gt;=$F$1,Dataset!F407,"no")</f>
        <v> </v>
      </c>
      <c r="G408" s="37">
        <f>+IF(Dataset!G407&gt;=$G$1,Dataset!G407,"no")</f>
        <v>389</v>
      </c>
      <c r="H408" s="38">
        <f>+IF(Dataset!H407&gt;=$H$1,Dataset!H407,"no")</f>
        <v>2099.5</v>
      </c>
      <c r="I408" s="38" t="str">
        <f>+IF(Dataset!I407&gt;=$I$1,Dataset!I407,"no")</f>
        <v>-</v>
      </c>
      <c r="J408" s="38" t="str">
        <f>+IF(Dataset!J407&gt;=$J$1,Dataset!J407,"no")</f>
        <v>no</v>
      </c>
      <c r="K408" s="38" t="str">
        <f>+IF(Dataset!K407&gt;=$K$1,Dataset!K407,"no")</f>
        <v>no</v>
      </c>
      <c r="L408" s="38" t="str">
        <f>+IF(Dataset!L407&gt;=$L$1,Dataset!L407,"no")</f>
        <v>no</v>
      </c>
      <c r="M408" s="38" t="str">
        <f>+IF(Dataset!M407&gt;=$M$1,Dataset!M407,"no")</f>
        <v>-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37">
        <v>1996.0</v>
      </c>
      <c r="B409" s="36" t="s">
        <v>30</v>
      </c>
      <c r="C409" s="37" t="str">
        <f>+IF(Dataset!C408&gt;='por encima del promedio - Prov'!$C$1,Dataset!C408,"no")</f>
        <v>no</v>
      </c>
      <c r="D409" s="37" t="str">
        <f>+IF(Dataset!D408&gt;=$D$1,Dataset!D408,"no")</f>
        <v> </v>
      </c>
      <c r="E409" s="37" t="str">
        <f>+IF(Dataset!E408&gt;=$E$1,Dataset!E408,"no")</f>
        <v> </v>
      </c>
      <c r="F409" s="37" t="str">
        <f>+IF(Dataset!F408&gt;=$F$1,Dataset!F408,"no")</f>
        <v>no</v>
      </c>
      <c r="G409" s="37" t="str">
        <f>+IF(Dataset!G408&gt;=$G$1,Dataset!G408,"no")</f>
        <v>no</v>
      </c>
      <c r="H409" s="38">
        <f>+IF(Dataset!H408&gt;=$H$1,Dataset!H408,"no")</f>
        <v>2095</v>
      </c>
      <c r="I409" s="38" t="str">
        <f>+IF(Dataset!I408&gt;=$I$1,Dataset!I408,"no")</f>
        <v>-</v>
      </c>
      <c r="J409" s="38" t="str">
        <f>+IF(Dataset!J408&gt;=$J$1,Dataset!J408,"no")</f>
        <v>-</v>
      </c>
      <c r="K409" s="38" t="str">
        <f>+IF(Dataset!K408&gt;=$K$1,Dataset!K408,"no")</f>
        <v>no</v>
      </c>
      <c r="L409" s="38" t="str">
        <f>+IF(Dataset!L408&gt;=$L$1,Dataset!L408,"no")</f>
        <v>no</v>
      </c>
      <c r="M409" s="38" t="str">
        <f>+IF(Dataset!M408&gt;=$M$1,Dataset!M408,"no")</f>
        <v>-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37">
        <v>1993.0</v>
      </c>
      <c r="B410" s="36" t="s">
        <v>18</v>
      </c>
      <c r="C410" s="37" t="str">
        <f>+IF(Dataset!C409&gt;='por encima del promedio - Prov'!$C$1,Dataset!C409,"no")</f>
        <v>no</v>
      </c>
      <c r="D410" s="37" t="str">
        <f>+IF(Dataset!D409&gt;=$D$1,Dataset!D409,"no")</f>
        <v>no</v>
      </c>
      <c r="E410" s="37" t="str">
        <f>+IF(Dataset!E409&gt;=$E$1,Dataset!E409,"no")</f>
        <v>no</v>
      </c>
      <c r="F410" s="37" t="str">
        <f>+IF(Dataset!F409&gt;=$F$1,Dataset!F409,"no")</f>
        <v>no</v>
      </c>
      <c r="G410" s="37" t="str">
        <f>+IF(Dataset!G409&gt;=$G$1,Dataset!G409,"no")</f>
        <v>no</v>
      </c>
      <c r="H410" s="38">
        <f>+IF(Dataset!H409&gt;=$H$1,Dataset!H409,"no")</f>
        <v>2087</v>
      </c>
      <c r="I410" s="38" t="str">
        <f>+IF(Dataset!I409&gt;=$I$1,Dataset!I409,"no")</f>
        <v>no</v>
      </c>
      <c r="J410" s="38" t="str">
        <f>+IF(Dataset!J409&gt;=$J$1,Dataset!J409,"no")</f>
        <v>no</v>
      </c>
      <c r="K410" s="38" t="str">
        <f>+IF(Dataset!K409&gt;=$K$1,Dataset!K409,"no")</f>
        <v>no</v>
      </c>
      <c r="L410" s="38" t="str">
        <f>+IF(Dataset!L409&gt;=$L$1,Dataset!L409,"no")</f>
        <v>no</v>
      </c>
      <c r="M410" s="38" t="str">
        <f>+IF(Dataset!M409&gt;=$M$1,Dataset!M409,"no")</f>
        <v>-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37">
        <v>1997.0</v>
      </c>
      <c r="B411" s="36" t="s">
        <v>36</v>
      </c>
      <c r="C411" s="37" t="str">
        <f>+IF(Dataset!C410&gt;='por encima del promedio - Prov'!$C$1,Dataset!C410,"no")</f>
        <v>no</v>
      </c>
      <c r="D411" s="37" t="str">
        <f>+IF(Dataset!D410&gt;=$D$1,Dataset!D410,"no")</f>
        <v>no</v>
      </c>
      <c r="E411" s="37" t="str">
        <f>+IF(Dataset!E410&gt;=$E$1,Dataset!E410,"no")</f>
        <v>no</v>
      </c>
      <c r="F411" s="37" t="str">
        <f>+IF(Dataset!F410&gt;=$F$1,Dataset!F410,"no")</f>
        <v>no</v>
      </c>
      <c r="G411" s="37" t="str">
        <f>+IF(Dataset!G410&gt;=$G$1,Dataset!G410,"no")</f>
        <v>no</v>
      </c>
      <c r="H411" s="38">
        <f>+IF(Dataset!H410&gt;=$H$1,Dataset!H410,"no")</f>
        <v>2025</v>
      </c>
      <c r="I411" s="38" t="str">
        <f>+IF(Dataset!I410&gt;=$I$1,Dataset!I410,"no")</f>
        <v>no</v>
      </c>
      <c r="J411" s="38" t="str">
        <f>+IF(Dataset!J410&gt;=$J$1,Dataset!J410,"no")</f>
        <v>-</v>
      </c>
      <c r="K411" s="38" t="str">
        <f>+IF(Dataset!K410&gt;=$K$1,Dataset!K410,"no")</f>
        <v>no</v>
      </c>
      <c r="L411" s="38" t="str">
        <f>+IF(Dataset!L410&gt;=$L$1,Dataset!L410,"no")</f>
        <v>no</v>
      </c>
      <c r="M411" s="38" t="str">
        <f>+IF(Dataset!M410&gt;=$M$1,Dataset!M410,"no")</f>
        <v>-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37">
        <v>2012.0</v>
      </c>
      <c r="B412" s="36" t="s">
        <v>25</v>
      </c>
      <c r="C412" s="37" t="str">
        <f>+IF(Dataset!C411&gt;='por encima del promedio - Prov'!$C$1,Dataset!C411,"no")</f>
        <v>no</v>
      </c>
      <c r="D412" s="37" t="str">
        <f>+IF(Dataset!D411&gt;=$D$1,Dataset!D411,"no")</f>
        <v>no</v>
      </c>
      <c r="E412" s="37" t="str">
        <f>+IF(Dataset!E411&gt;=$E$1,Dataset!E411,"no")</f>
        <v>no</v>
      </c>
      <c r="F412" s="37" t="str">
        <f>+IF(Dataset!F411&gt;=$F$1,Dataset!F411,"no")</f>
        <v> </v>
      </c>
      <c r="G412" s="37" t="str">
        <f>+IF(Dataset!G411&gt;=$G$1,Dataset!G411,"no")</f>
        <v> </v>
      </c>
      <c r="H412" s="38">
        <f>+IF(Dataset!H411&gt;=$H$1,Dataset!H411,"no")</f>
        <v>2010.16</v>
      </c>
      <c r="I412" s="38" t="str">
        <f>+IF(Dataset!I411&gt;=$I$1,Dataset!I411,"no")</f>
        <v>no</v>
      </c>
      <c r="J412" s="38" t="str">
        <f>+IF(Dataset!J411&gt;=$J$1,Dataset!J411,"no")</f>
        <v>no</v>
      </c>
      <c r="K412" s="38" t="str">
        <f>+IF(Dataset!K411&gt;=$K$1,Dataset!K411,"no")</f>
        <v>no</v>
      </c>
      <c r="L412" s="38" t="str">
        <f>+IF(Dataset!L411&gt;=$L$1,Dataset!L411,"no")</f>
        <v>no</v>
      </c>
      <c r="M412" s="38" t="str">
        <f>+IF(Dataset!M411&gt;=$M$1,Dataset!M411,"no")</f>
        <v>-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37">
        <v>2014.0</v>
      </c>
      <c r="B413" s="36" t="s">
        <v>17</v>
      </c>
      <c r="C413" s="37" t="str">
        <f>+IF(Dataset!C412&gt;='por encima del promedio - Prov'!$C$1,Dataset!C412,"no")</f>
        <v>no</v>
      </c>
      <c r="D413" s="37" t="str">
        <f>+IF(Dataset!D412&gt;=$D$1,Dataset!D412,"no")</f>
        <v>no</v>
      </c>
      <c r="E413" s="37" t="str">
        <f>+IF(Dataset!E412&gt;=$E$1,Dataset!E412,"no")</f>
        <v> </v>
      </c>
      <c r="F413" s="37" t="str">
        <f>+IF(Dataset!F412&gt;=$F$1,Dataset!F412,"no")</f>
        <v> </v>
      </c>
      <c r="G413" s="37" t="str">
        <f>+IF(Dataset!G412&gt;=$G$1,Dataset!G412,"no")</f>
        <v>no</v>
      </c>
      <c r="H413" s="38">
        <f>+IF(Dataset!H412&gt;=$H$1,Dataset!H412,"no")</f>
        <v>1997</v>
      </c>
      <c r="I413" s="38" t="str">
        <f>+IF(Dataset!I412&gt;=$I$1,Dataset!I412,"no")</f>
        <v>-</v>
      </c>
      <c r="J413" s="38" t="str">
        <f>+IF(Dataset!J412&gt;=$J$1,Dataset!J412,"no")</f>
        <v>-</v>
      </c>
      <c r="K413" s="38" t="str">
        <f>+IF(Dataset!K412&gt;=$K$1,Dataset!K412,"no")</f>
        <v>-</v>
      </c>
      <c r="L413" s="38" t="str">
        <f>+IF(Dataset!L412&gt;=$L$1,Dataset!L412,"no")</f>
        <v>no</v>
      </c>
      <c r="M413" s="38" t="str">
        <f>+IF(Dataset!M412&gt;=$M$1,Dataset!M412,"no")</f>
        <v>-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37">
        <v>2009.0</v>
      </c>
      <c r="B414" s="36" t="s">
        <v>34</v>
      </c>
      <c r="C414" s="37" t="str">
        <f>+IF(Dataset!C413&gt;='por encima del promedio - Prov'!$C$1,Dataset!C413,"no")</f>
        <v>no</v>
      </c>
      <c r="D414" s="37" t="str">
        <f>+IF(Dataset!D413&gt;=$D$1,Dataset!D413,"no")</f>
        <v>no</v>
      </c>
      <c r="E414" s="37" t="str">
        <f>+IF(Dataset!E413&gt;=$E$1,Dataset!E413,"no")</f>
        <v>no</v>
      </c>
      <c r="F414" s="37" t="str">
        <f>+IF(Dataset!F413&gt;=$F$1,Dataset!F413,"no")</f>
        <v> </v>
      </c>
      <c r="G414" s="37" t="str">
        <f>+IF(Dataset!G413&gt;=$G$1,Dataset!G413,"no")</f>
        <v>no</v>
      </c>
      <c r="H414" s="38">
        <f>+IF(Dataset!H413&gt;=$H$1,Dataset!H413,"no")</f>
        <v>1992</v>
      </c>
      <c r="I414" s="38" t="str">
        <f>+IF(Dataset!I413&gt;=$I$1,Dataset!I413,"no")</f>
        <v>no</v>
      </c>
      <c r="J414" s="38" t="str">
        <f>+IF(Dataset!J413&gt;=$J$1,Dataset!J413,"no")</f>
        <v>-</v>
      </c>
      <c r="K414" s="38" t="str">
        <f>+IF(Dataset!K413&gt;=$K$1,Dataset!K413,"no")</f>
        <v>no</v>
      </c>
      <c r="L414" s="38" t="str">
        <f>+IF(Dataset!L413&gt;=$L$1,Dataset!L413,"no")</f>
        <v>no</v>
      </c>
      <c r="M414" s="38" t="str">
        <f>+IF(Dataset!M413&gt;=$M$1,Dataset!M413,"no")</f>
        <v>-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37">
        <v>2016.0</v>
      </c>
      <c r="B415" s="36" t="s">
        <v>13</v>
      </c>
      <c r="C415" s="37" t="str">
        <f>+IF(Dataset!C414&gt;='por encima del promedio - Prov'!$C$1,Dataset!C414,"no")</f>
        <v>no</v>
      </c>
      <c r="D415" s="37" t="str">
        <f>+IF(Dataset!D414&gt;=$D$1,Dataset!D414,"no")</f>
        <v>no</v>
      </c>
      <c r="E415" s="37" t="str">
        <f>+IF(Dataset!E414&gt;=$E$1,Dataset!E414,"no")</f>
        <v>no</v>
      </c>
      <c r="F415" s="37" t="str">
        <f>+IF(Dataset!F414&gt;=$F$1,Dataset!F414,"no")</f>
        <v> </v>
      </c>
      <c r="G415" s="37" t="str">
        <f>+IF(Dataset!G414&gt;=$G$1,Dataset!G414,"no")</f>
        <v> </v>
      </c>
      <c r="H415" s="38">
        <f>+IF(Dataset!H414&gt;=$H$1,Dataset!H414,"no")</f>
        <v>1980</v>
      </c>
      <c r="I415" s="38" t="str">
        <f>+IF(Dataset!I414&gt;=$I$1,Dataset!I414,"no")</f>
        <v>no</v>
      </c>
      <c r="J415" s="38" t="str">
        <f>+IF(Dataset!J414&gt;=$J$1,Dataset!J414,"no")</f>
        <v>-</v>
      </c>
      <c r="K415" s="38" t="str">
        <f>+IF(Dataset!K414&gt;=$K$1,Dataset!K414,"no")</f>
        <v>-</v>
      </c>
      <c r="L415" s="38" t="str">
        <f>+IF(Dataset!L414&gt;=$L$1,Dataset!L414,"no")</f>
        <v>no</v>
      </c>
      <c r="M415" s="38" t="str">
        <f>+IF(Dataset!M414&gt;=$M$1,Dataset!M414,"no")</f>
        <v>-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37">
        <v>2000.0</v>
      </c>
      <c r="B416" s="36" t="s">
        <v>25</v>
      </c>
      <c r="C416" s="37">
        <f>+IF(Dataset!C415&gt;='por encima del promedio - Prov'!$C$1,Dataset!C415,"no")</f>
        <v>1047</v>
      </c>
      <c r="D416" s="37" t="str">
        <f>+IF(Dataset!D415&gt;=$D$1,Dataset!D415,"no")</f>
        <v>no</v>
      </c>
      <c r="E416" s="37">
        <f>+IF(Dataset!E415&gt;=$E$1,Dataset!E415,"no")</f>
        <v>592</v>
      </c>
      <c r="F416" s="37" t="str">
        <f>+IF(Dataset!F415&gt;=$F$1,Dataset!F415,"no")</f>
        <v>no</v>
      </c>
      <c r="G416" s="37" t="str">
        <f>+IF(Dataset!G415&gt;=$G$1,Dataset!G415,"no")</f>
        <v>no</v>
      </c>
      <c r="H416" s="38">
        <f>+IF(Dataset!H415&gt;=$H$1,Dataset!H415,"no")</f>
        <v>1975</v>
      </c>
      <c r="I416" s="38" t="str">
        <f>+IF(Dataset!I415&gt;=$I$1,Dataset!I415,"no")</f>
        <v>no</v>
      </c>
      <c r="J416" s="38" t="str">
        <f>+IF(Dataset!J415&gt;=$J$1,Dataset!J415,"no")</f>
        <v>no</v>
      </c>
      <c r="K416" s="38" t="str">
        <f>+IF(Dataset!K415&gt;=$K$1,Dataset!K415,"no")</f>
        <v>no</v>
      </c>
      <c r="L416" s="38" t="str">
        <f>+IF(Dataset!L415&gt;=$L$1,Dataset!L415,"no")</f>
        <v>no</v>
      </c>
      <c r="M416" s="38" t="str">
        <f>+IF(Dataset!M415&gt;=$M$1,Dataset!M415,"no")</f>
        <v>-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37">
        <v>2010.0</v>
      </c>
      <c r="B417" s="36" t="s">
        <v>34</v>
      </c>
      <c r="C417" s="37" t="str">
        <f>+IF(Dataset!C416&gt;='por encima del promedio - Prov'!$C$1,Dataset!C416,"no")</f>
        <v>no</v>
      </c>
      <c r="D417" s="37" t="str">
        <f>+IF(Dataset!D416&gt;=$D$1,Dataset!D416,"no")</f>
        <v> </v>
      </c>
      <c r="E417" s="37" t="str">
        <f>+IF(Dataset!E416&gt;=$E$1,Dataset!E416,"no")</f>
        <v>no</v>
      </c>
      <c r="F417" s="37" t="str">
        <f>+IF(Dataset!F416&gt;=$F$1,Dataset!F416,"no")</f>
        <v> </v>
      </c>
      <c r="G417" s="37" t="str">
        <f>+IF(Dataset!G416&gt;=$G$1,Dataset!G416,"no")</f>
        <v>no</v>
      </c>
      <c r="H417" s="38">
        <f>+IF(Dataset!H416&gt;=$H$1,Dataset!H416,"no")</f>
        <v>1967.87</v>
      </c>
      <c r="I417" s="38" t="str">
        <f>+IF(Dataset!I416&gt;=$I$1,Dataset!I416,"no")</f>
        <v>no</v>
      </c>
      <c r="J417" s="38" t="str">
        <f>+IF(Dataset!J416&gt;=$J$1,Dataset!J416,"no")</f>
        <v>no</v>
      </c>
      <c r="K417" s="38" t="str">
        <f>+IF(Dataset!K416&gt;=$K$1,Dataset!K416,"no")</f>
        <v>no</v>
      </c>
      <c r="L417" s="38" t="str">
        <f>+IF(Dataset!L416&gt;=$L$1,Dataset!L416,"no")</f>
        <v>no</v>
      </c>
      <c r="M417" s="38" t="str">
        <f>+IF(Dataset!M416&gt;=$M$1,Dataset!M416,"no")</f>
        <v>-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37">
        <v>1998.0</v>
      </c>
      <c r="B418" s="36" t="s">
        <v>18</v>
      </c>
      <c r="C418" s="37" t="str">
        <f>+IF(Dataset!C417&gt;='por encima del promedio - Prov'!$C$1,Dataset!C417,"no")</f>
        <v>no</v>
      </c>
      <c r="D418" s="37" t="str">
        <f>+IF(Dataset!D417&gt;=$D$1,Dataset!D417,"no")</f>
        <v>no</v>
      </c>
      <c r="E418" s="37" t="str">
        <f>+IF(Dataset!E417&gt;=$E$1,Dataset!E417,"no")</f>
        <v>no</v>
      </c>
      <c r="F418" s="37" t="str">
        <f>+IF(Dataset!F417&gt;=$F$1,Dataset!F417,"no")</f>
        <v> </v>
      </c>
      <c r="G418" s="37" t="str">
        <f>+IF(Dataset!G417&gt;=$G$1,Dataset!G417,"no")</f>
        <v> </v>
      </c>
      <c r="H418" s="38">
        <f>+IF(Dataset!H417&gt;=$H$1,Dataset!H417,"no")</f>
        <v>1916</v>
      </c>
      <c r="I418" s="38" t="str">
        <f>+IF(Dataset!I417&gt;=$I$1,Dataset!I417,"no")</f>
        <v>-</v>
      </c>
      <c r="J418" s="38" t="str">
        <f>+IF(Dataset!J417&gt;=$J$1,Dataset!J417,"no")</f>
        <v>-</v>
      </c>
      <c r="K418" s="38" t="str">
        <f>+IF(Dataset!K417&gt;=$K$1,Dataset!K417,"no")</f>
        <v>no</v>
      </c>
      <c r="L418" s="38" t="str">
        <f>+IF(Dataset!L417&gt;=$L$1,Dataset!L417,"no")</f>
        <v>no</v>
      </c>
      <c r="M418" s="38" t="str">
        <f>+IF(Dataset!M417&gt;=$M$1,Dataset!M417,"no")</f>
        <v>-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37">
        <v>2004.0</v>
      </c>
      <c r="B419" s="36" t="s">
        <v>29</v>
      </c>
      <c r="C419" s="37">
        <f>+IF(Dataset!C418&gt;='por encima del promedio - Prov'!$C$1,Dataset!C418,"no")</f>
        <v>712</v>
      </c>
      <c r="D419" s="37" t="str">
        <f>+IF(Dataset!D418&gt;=$D$1,Dataset!D418,"no")</f>
        <v>no</v>
      </c>
      <c r="E419" s="37">
        <f>+IF(Dataset!E418&gt;=$E$1,Dataset!E418,"no")</f>
        <v>381</v>
      </c>
      <c r="F419" s="37" t="str">
        <f>+IF(Dataset!F418&gt;=$F$1,Dataset!F418,"no")</f>
        <v>no</v>
      </c>
      <c r="G419" s="37" t="str">
        <f>+IF(Dataset!G418&gt;=$G$1,Dataset!G418,"no")</f>
        <v>no</v>
      </c>
      <c r="H419" s="38">
        <f>+IF(Dataset!H418&gt;=$H$1,Dataset!H418,"no")</f>
        <v>1911</v>
      </c>
      <c r="I419" s="38" t="str">
        <f>+IF(Dataset!I418&gt;=$I$1,Dataset!I418,"no")</f>
        <v>no</v>
      </c>
      <c r="J419" s="38" t="str">
        <f>+IF(Dataset!J418&gt;=$J$1,Dataset!J418,"no")</f>
        <v>no</v>
      </c>
      <c r="K419" s="38" t="str">
        <f>+IF(Dataset!K418&gt;=$K$1,Dataset!K418,"no")</f>
        <v>no</v>
      </c>
      <c r="L419" s="38" t="str">
        <f>+IF(Dataset!L418&gt;=$L$1,Dataset!L418,"no")</f>
        <v>no</v>
      </c>
      <c r="M419" s="38" t="str">
        <f>+IF(Dataset!M418&gt;=$M$1,Dataset!M418,"no")</f>
        <v>-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37">
        <v>2006.0</v>
      </c>
      <c r="B420" s="36" t="s">
        <v>36</v>
      </c>
      <c r="C420" s="37">
        <f>+IF(Dataset!C419&gt;='por encima del promedio - Prov'!$C$1,Dataset!C419,"no")</f>
        <v>1130</v>
      </c>
      <c r="D420" s="37" t="str">
        <f>+IF(Dataset!D419&gt;=$D$1,Dataset!D419,"no")</f>
        <v>no</v>
      </c>
      <c r="E420" s="37">
        <f>+IF(Dataset!E419&gt;=$E$1,Dataset!E419,"no")</f>
        <v>850</v>
      </c>
      <c r="F420" s="37" t="str">
        <f>+IF(Dataset!F419&gt;=$F$1,Dataset!F419,"no")</f>
        <v> </v>
      </c>
      <c r="G420" s="37" t="str">
        <f>+IF(Dataset!G419&gt;=$G$1,Dataset!G419,"no")</f>
        <v>no</v>
      </c>
      <c r="H420" s="38">
        <f>+IF(Dataset!H419&gt;=$H$1,Dataset!H419,"no")</f>
        <v>1909.4</v>
      </c>
      <c r="I420" s="38" t="str">
        <f>+IF(Dataset!I419&gt;=$I$1,Dataset!I419,"no")</f>
        <v>no</v>
      </c>
      <c r="J420" s="38" t="str">
        <f>+IF(Dataset!J419&gt;=$J$1,Dataset!J419,"no")</f>
        <v>no</v>
      </c>
      <c r="K420" s="38" t="str">
        <f>+IF(Dataset!K419&gt;=$K$1,Dataset!K419,"no")</f>
        <v>no</v>
      </c>
      <c r="L420" s="38" t="str">
        <f>+IF(Dataset!L419&gt;=$L$1,Dataset!L419,"no")</f>
        <v>no</v>
      </c>
      <c r="M420" s="38" t="str">
        <f>+IF(Dataset!M419&gt;=$M$1,Dataset!M419,"no")</f>
        <v>-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37">
        <v>2015.0</v>
      </c>
      <c r="B421" s="36" t="s">
        <v>31</v>
      </c>
      <c r="C421" s="37" t="str">
        <f>+IF(Dataset!C420&gt;='por encima del promedio - Prov'!$C$1,Dataset!C420,"no")</f>
        <v>no</v>
      </c>
      <c r="D421" s="37" t="str">
        <f>+IF(Dataset!D420&gt;=$D$1,Dataset!D420,"no")</f>
        <v>no</v>
      </c>
      <c r="E421" s="37" t="str">
        <f>+IF(Dataset!E420&gt;=$E$1,Dataset!E420,"no")</f>
        <v>no</v>
      </c>
      <c r="F421" s="37" t="str">
        <f>+IF(Dataset!F420&gt;=$F$1,Dataset!F420,"no")</f>
        <v> </v>
      </c>
      <c r="G421" s="37" t="str">
        <f>+IF(Dataset!G420&gt;=$G$1,Dataset!G420,"no")</f>
        <v> </v>
      </c>
      <c r="H421" s="38">
        <f>+IF(Dataset!H420&gt;=$H$1,Dataset!H420,"no")</f>
        <v>1908.35</v>
      </c>
      <c r="I421" s="38" t="str">
        <f>+IF(Dataset!I420&gt;=$I$1,Dataset!I420,"no")</f>
        <v>no</v>
      </c>
      <c r="J421" s="38" t="str">
        <f>+IF(Dataset!J420&gt;=$J$1,Dataset!J420,"no")</f>
        <v>no</v>
      </c>
      <c r="K421" s="38" t="str">
        <f>+IF(Dataset!K420&gt;=$K$1,Dataset!K420,"no")</f>
        <v>no</v>
      </c>
      <c r="L421" s="38" t="str">
        <f>+IF(Dataset!L420&gt;=$L$1,Dataset!L420,"no")</f>
        <v>no</v>
      </c>
      <c r="M421" s="38" t="str">
        <f>+IF(Dataset!M420&gt;=$M$1,Dataset!M420,"no")</f>
        <v>-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37">
        <v>2019.0</v>
      </c>
      <c r="B422" s="36" t="s">
        <v>26</v>
      </c>
      <c r="C422" s="37" t="str">
        <f>+IF(Dataset!C421&gt;='por encima del promedio - Prov'!$C$1,Dataset!C421,"no")</f>
        <v>no</v>
      </c>
      <c r="D422" s="37" t="str">
        <f>+IF(Dataset!D421&gt;=$D$1,Dataset!D421,"no")</f>
        <v>no</v>
      </c>
      <c r="E422" s="37" t="str">
        <f>+IF(Dataset!E421&gt;=$E$1,Dataset!E421,"no")</f>
        <v>no</v>
      </c>
      <c r="F422" s="37" t="str">
        <f>+IF(Dataset!F421&gt;=$F$1,Dataset!F421,"no")</f>
        <v>no</v>
      </c>
      <c r="G422" s="37" t="str">
        <f>+IF(Dataset!G421&gt;=$G$1,Dataset!G421,"no")</f>
        <v>no</v>
      </c>
      <c r="H422" s="38">
        <f>+IF(Dataset!H421&gt;=$H$1,Dataset!H421,"no")</f>
        <v>1814</v>
      </c>
      <c r="I422" s="38" t="str">
        <f>+IF(Dataset!I421&gt;=$I$1,Dataset!I421,"no")</f>
        <v>-</v>
      </c>
      <c r="J422" s="38" t="str">
        <f>+IF(Dataset!J421&gt;=$J$1,Dataset!J421,"no")</f>
        <v>no</v>
      </c>
      <c r="K422" s="38" t="str">
        <f>+IF(Dataset!K421&gt;=$K$1,Dataset!K421,"no")</f>
        <v>no</v>
      </c>
      <c r="L422" s="38" t="str">
        <f>+IF(Dataset!L421&gt;=$L$1,Dataset!L421,"no")</f>
        <v>no</v>
      </c>
      <c r="M422" s="38" t="str">
        <f>+IF(Dataset!M421&gt;=$M$1,Dataset!M421,"no")</f>
        <v>-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37">
        <v>1994.0</v>
      </c>
      <c r="B423" s="36" t="s">
        <v>17</v>
      </c>
      <c r="C423" s="37" t="str">
        <f>+IF(Dataset!C422&gt;='por encima del promedio - Prov'!$C$1,Dataset!C422,"no")</f>
        <v>no</v>
      </c>
      <c r="D423" s="37" t="str">
        <f>+IF(Dataset!D422&gt;=$D$1,Dataset!D422,"no")</f>
        <v>no</v>
      </c>
      <c r="E423" s="37" t="str">
        <f>+IF(Dataset!E422&gt;=$E$1,Dataset!E422,"no")</f>
        <v>no</v>
      </c>
      <c r="F423" s="37" t="str">
        <f>+IF(Dataset!F422&gt;=$F$1,Dataset!F422,"no")</f>
        <v> </v>
      </c>
      <c r="G423" s="37" t="str">
        <f>+IF(Dataset!G422&gt;=$G$1,Dataset!G422,"no")</f>
        <v>no</v>
      </c>
      <c r="H423" s="38">
        <f>+IF(Dataset!H422&gt;=$H$1,Dataset!H422,"no")</f>
        <v>1801.86</v>
      </c>
      <c r="I423" s="38" t="str">
        <f>+IF(Dataset!I422&gt;=$I$1,Dataset!I422,"no")</f>
        <v>no</v>
      </c>
      <c r="J423" s="38" t="str">
        <f>+IF(Dataset!J422&gt;=$J$1,Dataset!J422,"no")</f>
        <v>-</v>
      </c>
      <c r="K423" s="38" t="str">
        <f>+IF(Dataset!K422&gt;=$K$1,Dataset!K422,"no")</f>
        <v>no</v>
      </c>
      <c r="L423" s="38" t="str">
        <f>+IF(Dataset!L422&gt;=$L$1,Dataset!L422,"no")</f>
        <v>no</v>
      </c>
      <c r="M423" s="38" t="str">
        <f>+IF(Dataset!M422&gt;=$M$1,Dataset!M422,"no")</f>
        <v>-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37">
        <v>2002.0</v>
      </c>
      <c r="B424" s="36" t="s">
        <v>39</v>
      </c>
      <c r="C424" s="37" t="str">
        <f>+IF(Dataset!C423&gt;='por encima del promedio - Prov'!$C$1,Dataset!C423,"no")</f>
        <v>no</v>
      </c>
      <c r="D424" s="37" t="str">
        <f>+IF(Dataset!D423&gt;=$D$1,Dataset!D423,"no")</f>
        <v>no</v>
      </c>
      <c r="E424" s="37" t="str">
        <f>+IF(Dataset!E423&gt;=$E$1,Dataset!E423,"no")</f>
        <v>no</v>
      </c>
      <c r="F424" s="37" t="str">
        <f>+IF(Dataset!F423&gt;=$F$1,Dataset!F423,"no")</f>
        <v>no</v>
      </c>
      <c r="G424" s="37" t="str">
        <f>+IF(Dataset!G423&gt;=$G$1,Dataset!G423,"no")</f>
        <v>no</v>
      </c>
      <c r="H424" s="38">
        <f>+IF(Dataset!H423&gt;=$H$1,Dataset!H423,"no")</f>
        <v>1798.13</v>
      </c>
      <c r="I424" s="38" t="str">
        <f>+IF(Dataset!I423&gt;=$I$1,Dataset!I423,"no")</f>
        <v>no</v>
      </c>
      <c r="J424" s="38" t="str">
        <f>+IF(Dataset!J423&gt;=$J$1,Dataset!J423,"no")</f>
        <v>no</v>
      </c>
      <c r="K424" s="38" t="str">
        <f>+IF(Dataset!K423&gt;=$K$1,Dataset!K423,"no")</f>
        <v>no</v>
      </c>
      <c r="L424" s="38" t="str">
        <f>+IF(Dataset!L423&gt;=$L$1,Dataset!L423,"no")</f>
        <v>no</v>
      </c>
      <c r="M424" s="38" t="str">
        <f>+IF(Dataset!M423&gt;=$M$1,Dataset!M423,"no")</f>
        <v>-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37">
        <v>2002.0</v>
      </c>
      <c r="B425" s="36" t="s">
        <v>34</v>
      </c>
      <c r="C425" s="37">
        <f>+IF(Dataset!C424&gt;='por encima del promedio - Prov'!$C$1,Dataset!C424,"no")</f>
        <v>784</v>
      </c>
      <c r="D425" s="37" t="str">
        <f>+IF(Dataset!D424&gt;=$D$1,Dataset!D424,"no")</f>
        <v>no</v>
      </c>
      <c r="E425" s="37">
        <f>+IF(Dataset!E424&gt;=$E$1,Dataset!E424,"no")</f>
        <v>501</v>
      </c>
      <c r="F425" s="37" t="str">
        <f>+IF(Dataset!F424&gt;=$F$1,Dataset!F424,"no")</f>
        <v>no</v>
      </c>
      <c r="G425" s="37" t="str">
        <f>+IF(Dataset!G424&gt;=$G$1,Dataset!G424,"no")</f>
        <v>no</v>
      </c>
      <c r="H425" s="38">
        <f>+IF(Dataset!H424&gt;=$H$1,Dataset!H424,"no")</f>
        <v>1797.57</v>
      </c>
      <c r="I425" s="38" t="str">
        <f>+IF(Dataset!I424&gt;=$I$1,Dataset!I424,"no")</f>
        <v>no</v>
      </c>
      <c r="J425" s="38" t="str">
        <f>+IF(Dataset!J424&gt;=$J$1,Dataset!J424,"no")</f>
        <v>no</v>
      </c>
      <c r="K425" s="38" t="str">
        <f>+IF(Dataset!K424&gt;=$K$1,Dataset!K424,"no")</f>
        <v>no</v>
      </c>
      <c r="L425" s="38" t="str">
        <f>+IF(Dataset!L424&gt;=$L$1,Dataset!L424,"no")</f>
        <v>no</v>
      </c>
      <c r="M425" s="38" t="str">
        <f>+IF(Dataset!M424&gt;=$M$1,Dataset!M424,"no")</f>
        <v>-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37">
        <v>1995.0</v>
      </c>
      <c r="B426" s="36" t="s">
        <v>23</v>
      </c>
      <c r="C426" s="37">
        <f>+IF(Dataset!C425&gt;='por encima del promedio - Prov'!$C$1,Dataset!C425,"no")</f>
        <v>1096</v>
      </c>
      <c r="D426" s="37" t="str">
        <f>+IF(Dataset!D425&gt;=$D$1,Dataset!D425,"no")</f>
        <v>no</v>
      </c>
      <c r="E426" s="37">
        <f>+IF(Dataset!E425&gt;=$E$1,Dataset!E425,"no")</f>
        <v>596</v>
      </c>
      <c r="F426" s="37" t="str">
        <f>+IF(Dataset!F425&gt;=$F$1,Dataset!F425,"no")</f>
        <v>no</v>
      </c>
      <c r="G426" s="37">
        <f>+IF(Dataset!G425&gt;=$G$1,Dataset!G425,"no")</f>
        <v>238</v>
      </c>
      <c r="H426" s="38">
        <f>+IF(Dataset!H425&gt;=$H$1,Dataset!H425,"no")</f>
        <v>1784</v>
      </c>
      <c r="I426" s="38" t="str">
        <f>+IF(Dataset!I425&gt;=$I$1,Dataset!I425,"no")</f>
        <v>no</v>
      </c>
      <c r="J426" s="38" t="str">
        <f>+IF(Dataset!J425&gt;=$J$1,Dataset!J425,"no")</f>
        <v>no</v>
      </c>
      <c r="K426" s="38" t="str">
        <f>+IF(Dataset!K425&gt;=$K$1,Dataset!K425,"no")</f>
        <v>no</v>
      </c>
      <c r="L426" s="38" t="str">
        <f>+IF(Dataset!L425&gt;=$L$1,Dataset!L425,"no")</f>
        <v>no</v>
      </c>
      <c r="M426" s="38" t="str">
        <f>+IF(Dataset!M425&gt;=$M$1,Dataset!M425,"no")</f>
        <v>-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37">
        <v>2014.0</v>
      </c>
      <c r="B427" s="36" t="s">
        <v>16</v>
      </c>
      <c r="C427" s="37" t="str">
        <f>+IF(Dataset!C426&gt;='por encima del promedio - Prov'!$C$1,Dataset!C426,"no")</f>
        <v>no</v>
      </c>
      <c r="D427" s="37" t="str">
        <f>+IF(Dataset!D426&gt;=$D$1,Dataset!D426,"no")</f>
        <v>no</v>
      </c>
      <c r="E427" s="37" t="str">
        <f>+IF(Dataset!E426&gt;=$E$1,Dataset!E426,"no")</f>
        <v>no</v>
      </c>
      <c r="F427" s="37" t="str">
        <f>+IF(Dataset!F426&gt;=$F$1,Dataset!F426,"no")</f>
        <v>no</v>
      </c>
      <c r="G427" s="37" t="str">
        <f>+IF(Dataset!G426&gt;=$G$1,Dataset!G426,"no")</f>
        <v>no</v>
      </c>
      <c r="H427" s="38">
        <f>+IF(Dataset!H426&gt;=$H$1,Dataset!H426,"no")</f>
        <v>1775</v>
      </c>
      <c r="I427" s="38" t="str">
        <f>+IF(Dataset!I426&gt;=$I$1,Dataset!I426,"no")</f>
        <v>-</v>
      </c>
      <c r="J427" s="38" t="str">
        <f>+IF(Dataset!J426&gt;=$J$1,Dataset!J426,"no")</f>
        <v>no</v>
      </c>
      <c r="K427" s="38" t="str">
        <f>+IF(Dataset!K426&gt;=$K$1,Dataset!K426,"no")</f>
        <v>no</v>
      </c>
      <c r="L427" s="38" t="str">
        <f>+IF(Dataset!L426&gt;=$L$1,Dataset!L426,"no")</f>
        <v>no</v>
      </c>
      <c r="M427" s="38" t="str">
        <f>+IF(Dataset!M426&gt;=$M$1,Dataset!M426,"no")</f>
        <v>-</v>
      </c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37">
        <v>2001.0</v>
      </c>
      <c r="B428" s="36" t="s">
        <v>37</v>
      </c>
      <c r="C428" s="37" t="str">
        <f>+IF(Dataset!C427&gt;='por encima del promedio - Prov'!$C$1,Dataset!C427,"no")</f>
        <v>no</v>
      </c>
      <c r="D428" s="37" t="str">
        <f>+IF(Dataset!D427&gt;=$D$1,Dataset!D427,"no")</f>
        <v>no</v>
      </c>
      <c r="E428" s="37" t="str">
        <f>+IF(Dataset!E427&gt;=$E$1,Dataset!E427,"no")</f>
        <v> </v>
      </c>
      <c r="F428" s="37" t="str">
        <f>+IF(Dataset!F427&gt;=$F$1,Dataset!F427,"no")</f>
        <v> </v>
      </c>
      <c r="G428" s="37" t="str">
        <f>+IF(Dataset!G427&gt;=$G$1,Dataset!G427,"no")</f>
        <v> </v>
      </c>
      <c r="H428" s="38">
        <f>+IF(Dataset!H427&gt;=$H$1,Dataset!H427,"no")</f>
        <v>1750</v>
      </c>
      <c r="I428" s="38" t="str">
        <f>+IF(Dataset!I427&gt;=$I$1,Dataset!I427,"no")</f>
        <v>no</v>
      </c>
      <c r="J428" s="38" t="str">
        <f>+IF(Dataset!J427&gt;=$J$1,Dataset!J427,"no")</f>
        <v>-</v>
      </c>
      <c r="K428" s="38" t="str">
        <f>+IF(Dataset!K427&gt;=$K$1,Dataset!K427,"no")</f>
        <v>-</v>
      </c>
      <c r="L428" s="38" t="str">
        <f>+IF(Dataset!L427&gt;=$L$1,Dataset!L427,"no")</f>
        <v>no</v>
      </c>
      <c r="M428" s="38" t="str">
        <f>+IF(Dataset!M427&gt;=$M$1,Dataset!M427,"no")</f>
        <v>-</v>
      </c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37">
        <v>1999.0</v>
      </c>
      <c r="B429" s="36" t="s">
        <v>26</v>
      </c>
      <c r="C429" s="37" t="str">
        <f>+IF(Dataset!C428&gt;='por encima del promedio - Prov'!$C$1,Dataset!C428,"no")</f>
        <v>no</v>
      </c>
      <c r="D429" s="37" t="str">
        <f>+IF(Dataset!D428&gt;=$D$1,Dataset!D428,"no")</f>
        <v>no</v>
      </c>
      <c r="E429" s="37" t="str">
        <f>+IF(Dataset!E428&gt;=$E$1,Dataset!E428,"no")</f>
        <v>no</v>
      </c>
      <c r="F429" s="37" t="str">
        <f>+IF(Dataset!F428&gt;=$F$1,Dataset!F428,"no")</f>
        <v>no</v>
      </c>
      <c r="G429" s="37" t="str">
        <f>+IF(Dataset!G428&gt;=$G$1,Dataset!G428,"no")</f>
        <v>no</v>
      </c>
      <c r="H429" s="38">
        <f>+IF(Dataset!H428&gt;=$H$1,Dataset!H428,"no")</f>
        <v>1732.12</v>
      </c>
      <c r="I429" s="38" t="str">
        <f>+IF(Dataset!I428&gt;=$I$1,Dataset!I428,"no")</f>
        <v>no</v>
      </c>
      <c r="J429" s="38" t="str">
        <f>+IF(Dataset!J428&gt;=$J$1,Dataset!J428,"no")</f>
        <v>no</v>
      </c>
      <c r="K429" s="38" t="str">
        <f>+IF(Dataset!K428&gt;=$K$1,Dataset!K428,"no")</f>
        <v>no</v>
      </c>
      <c r="L429" s="38" t="str">
        <f>+IF(Dataset!L428&gt;=$L$1,Dataset!L428,"no")</f>
        <v>no</v>
      </c>
      <c r="M429" s="38" t="str">
        <f>+IF(Dataset!M428&gt;=$M$1,Dataset!M428,"no")</f>
        <v>-</v>
      </c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37">
        <v>1998.0</v>
      </c>
      <c r="B430" s="36" t="s">
        <v>20</v>
      </c>
      <c r="C430" s="37" t="str">
        <f>+IF(Dataset!C429&gt;='por encima del promedio - Prov'!$C$1,Dataset!C429,"no")</f>
        <v>no</v>
      </c>
      <c r="D430" s="37" t="str">
        <f>+IF(Dataset!D429&gt;=$D$1,Dataset!D429,"no")</f>
        <v> </v>
      </c>
      <c r="E430" s="37" t="str">
        <f>+IF(Dataset!E429&gt;=$E$1,Dataset!E429,"no")</f>
        <v> </v>
      </c>
      <c r="F430" s="37" t="str">
        <f>+IF(Dataset!F429&gt;=$F$1,Dataset!F429,"no")</f>
        <v> </v>
      </c>
      <c r="G430" s="37" t="str">
        <f>+IF(Dataset!G429&gt;=$G$1,Dataset!G429,"no")</f>
        <v>no</v>
      </c>
      <c r="H430" s="38">
        <f>+IF(Dataset!H429&gt;=$H$1,Dataset!H429,"no")</f>
        <v>1727</v>
      </c>
      <c r="I430" s="38" t="str">
        <f>+IF(Dataset!I429&gt;=$I$1,Dataset!I429,"no")</f>
        <v>-</v>
      </c>
      <c r="J430" s="38" t="str">
        <f>+IF(Dataset!J429&gt;=$J$1,Dataset!J429,"no")</f>
        <v>no</v>
      </c>
      <c r="K430" s="38" t="str">
        <f>+IF(Dataset!K429&gt;=$K$1,Dataset!K429,"no")</f>
        <v>-</v>
      </c>
      <c r="L430" s="38" t="str">
        <f>+IF(Dataset!L429&gt;=$L$1,Dataset!L429,"no")</f>
        <v>no</v>
      </c>
      <c r="M430" s="38" t="str">
        <f>+IF(Dataset!M429&gt;=$M$1,Dataset!M429,"no")</f>
        <v>-</v>
      </c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37">
        <v>2003.0</v>
      </c>
      <c r="B431" s="36" t="s">
        <v>38</v>
      </c>
      <c r="C431" s="37" t="str">
        <f>+IF(Dataset!C430&gt;='por encima del promedio - Prov'!$C$1,Dataset!C430,"no")</f>
        <v>no</v>
      </c>
      <c r="D431" s="37" t="str">
        <f>+IF(Dataset!D430&gt;=$D$1,Dataset!D430,"no")</f>
        <v>no</v>
      </c>
      <c r="E431" s="37" t="str">
        <f>+IF(Dataset!E430&gt;=$E$1,Dataset!E430,"no")</f>
        <v>no</v>
      </c>
      <c r="F431" s="37" t="str">
        <f>+IF(Dataset!F430&gt;=$F$1,Dataset!F430,"no")</f>
        <v> </v>
      </c>
      <c r="G431" s="37" t="str">
        <f>+IF(Dataset!G430&gt;=$G$1,Dataset!G430,"no")</f>
        <v>no</v>
      </c>
      <c r="H431" s="38">
        <f>+IF(Dataset!H430&gt;=$H$1,Dataset!H430,"no")</f>
        <v>1692.2</v>
      </c>
      <c r="I431" s="38" t="str">
        <f>+IF(Dataset!I430&gt;=$I$1,Dataset!I430,"no")</f>
        <v>no</v>
      </c>
      <c r="J431" s="38" t="str">
        <f>+IF(Dataset!J430&gt;=$J$1,Dataset!J430,"no")</f>
        <v>no</v>
      </c>
      <c r="K431" s="38" t="str">
        <f>+IF(Dataset!K430&gt;=$K$1,Dataset!K430,"no")</f>
        <v>no</v>
      </c>
      <c r="L431" s="38" t="str">
        <f>+IF(Dataset!L430&gt;=$L$1,Dataset!L430,"no")</f>
        <v>no</v>
      </c>
      <c r="M431" s="38" t="str">
        <f>+IF(Dataset!M430&gt;=$M$1,Dataset!M430,"no")</f>
        <v>-</v>
      </c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37">
        <v>2015.0</v>
      </c>
      <c r="B432" s="36" t="s">
        <v>29</v>
      </c>
      <c r="C432" s="37" t="str">
        <f>+IF(Dataset!C431&gt;='por encima del promedio - Prov'!$C$1,Dataset!C431,"no")</f>
        <v>no</v>
      </c>
      <c r="D432" s="37" t="str">
        <f>+IF(Dataset!D431&gt;=$D$1,Dataset!D431,"no")</f>
        <v>no</v>
      </c>
      <c r="E432" s="37" t="str">
        <f>+IF(Dataset!E431&gt;=$E$1,Dataset!E431,"no")</f>
        <v>no</v>
      </c>
      <c r="F432" s="37" t="str">
        <f>+IF(Dataset!F431&gt;=$F$1,Dataset!F431,"no")</f>
        <v>no</v>
      </c>
      <c r="G432" s="37" t="str">
        <f>+IF(Dataset!G431&gt;=$G$1,Dataset!G431,"no")</f>
        <v>no</v>
      </c>
      <c r="H432" s="38">
        <f>+IF(Dataset!H431&gt;=$H$1,Dataset!H431,"no")</f>
        <v>1691</v>
      </c>
      <c r="I432" s="38" t="str">
        <f>+IF(Dataset!I431&gt;=$I$1,Dataset!I431,"no")</f>
        <v>-</v>
      </c>
      <c r="J432" s="38" t="str">
        <f>+IF(Dataset!J431&gt;=$J$1,Dataset!J431,"no")</f>
        <v>-</v>
      </c>
      <c r="K432" s="38" t="str">
        <f>+IF(Dataset!K431&gt;=$K$1,Dataset!K431,"no")</f>
        <v>no</v>
      </c>
      <c r="L432" s="38" t="str">
        <f>+IF(Dataset!L431&gt;=$L$1,Dataset!L431,"no")</f>
        <v>no</v>
      </c>
      <c r="M432" s="38" t="str">
        <f>+IF(Dataset!M431&gt;=$M$1,Dataset!M431,"no")</f>
        <v>-</v>
      </c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37">
        <v>2019.0</v>
      </c>
      <c r="B433" s="36" t="s">
        <v>23</v>
      </c>
      <c r="C433" s="37" t="str">
        <f>+IF(Dataset!C432&gt;='por encima del promedio - Prov'!$C$1,Dataset!C432,"no")</f>
        <v>no</v>
      </c>
      <c r="D433" s="37" t="str">
        <f>+IF(Dataset!D432&gt;=$D$1,Dataset!D432,"no")</f>
        <v> </v>
      </c>
      <c r="E433" s="37" t="str">
        <f>+IF(Dataset!E432&gt;=$E$1,Dataset!E432,"no")</f>
        <v> </v>
      </c>
      <c r="F433" s="37" t="str">
        <f>+IF(Dataset!F432&gt;=$F$1,Dataset!F432,"no")</f>
        <v>no</v>
      </c>
      <c r="G433" s="37" t="str">
        <f>+IF(Dataset!G432&gt;=$G$1,Dataset!G432,"no")</f>
        <v>no</v>
      </c>
      <c r="H433" s="38">
        <f>+IF(Dataset!H432&gt;=$H$1,Dataset!H432,"no")</f>
        <v>1686</v>
      </c>
      <c r="I433" s="38" t="str">
        <f>+IF(Dataset!I432&gt;=$I$1,Dataset!I432,"no")</f>
        <v>no</v>
      </c>
      <c r="J433" s="38" t="str">
        <f>+IF(Dataset!J432&gt;=$J$1,Dataset!J432,"no")</f>
        <v>no</v>
      </c>
      <c r="K433" s="38" t="str">
        <f>+IF(Dataset!K432&gt;=$K$1,Dataset!K432,"no")</f>
        <v>no</v>
      </c>
      <c r="L433" s="38" t="str">
        <f>+IF(Dataset!L432&gt;=$L$1,Dataset!L432,"no")</f>
        <v>no</v>
      </c>
      <c r="M433" s="38" t="str">
        <f>+IF(Dataset!M432&gt;=$M$1,Dataset!M432,"no")</f>
        <v>-</v>
      </c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37">
        <v>2007.0</v>
      </c>
      <c r="B434" s="36" t="s">
        <v>24</v>
      </c>
      <c r="C434" s="37" t="str">
        <f>+IF(Dataset!C433&gt;='por encima del promedio - Prov'!$C$1,Dataset!C433,"no")</f>
        <v>no</v>
      </c>
      <c r="D434" s="37" t="str">
        <f>+IF(Dataset!D433&gt;=$D$1,Dataset!D433,"no")</f>
        <v>no</v>
      </c>
      <c r="E434" s="37" t="str">
        <f>+IF(Dataset!E433&gt;=$E$1,Dataset!E433,"no")</f>
        <v> </v>
      </c>
      <c r="F434" s="37" t="str">
        <f>+IF(Dataset!F433&gt;=$F$1,Dataset!F433,"no")</f>
        <v> </v>
      </c>
      <c r="G434" s="37" t="str">
        <f>+IF(Dataset!G433&gt;=$G$1,Dataset!G433,"no")</f>
        <v> </v>
      </c>
      <c r="H434" s="38">
        <f>+IF(Dataset!H433&gt;=$H$1,Dataset!H433,"no")</f>
        <v>1684</v>
      </c>
      <c r="I434" s="38" t="str">
        <f>+IF(Dataset!I433&gt;=$I$1,Dataset!I433,"no")</f>
        <v>no</v>
      </c>
      <c r="J434" s="38" t="str">
        <f>+IF(Dataset!J433&gt;=$J$1,Dataset!J433,"no")</f>
        <v>-</v>
      </c>
      <c r="K434" s="38" t="str">
        <f>+IF(Dataset!K433&gt;=$K$1,Dataset!K433,"no")</f>
        <v>-</v>
      </c>
      <c r="L434" s="38" t="str">
        <f>+IF(Dataset!L433&gt;=$L$1,Dataset!L433,"no")</f>
        <v>no</v>
      </c>
      <c r="M434" s="38" t="str">
        <f>+IF(Dataset!M433&gt;=$M$1,Dataset!M433,"no")</f>
        <v>-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37">
        <v>1998.0</v>
      </c>
      <c r="B435" s="36" t="s">
        <v>16</v>
      </c>
      <c r="C435" s="37">
        <f>+IF(Dataset!C434&gt;='por encima del promedio - Prov'!$C$1,Dataset!C434,"no")</f>
        <v>1241</v>
      </c>
      <c r="D435" s="37" t="str">
        <f>+IF(Dataset!D434&gt;=$D$1,Dataset!D434,"no")</f>
        <v>no</v>
      </c>
      <c r="E435" s="37">
        <f>+IF(Dataset!E434&gt;=$E$1,Dataset!E434,"no")</f>
        <v>702</v>
      </c>
      <c r="F435" s="37" t="str">
        <f>+IF(Dataset!F434&gt;=$F$1,Dataset!F434,"no")</f>
        <v> </v>
      </c>
      <c r="G435" s="37">
        <f>+IF(Dataset!G434&gt;=$G$1,Dataset!G434,"no")</f>
        <v>287</v>
      </c>
      <c r="H435" s="38">
        <f>+IF(Dataset!H434&gt;=$H$1,Dataset!H434,"no")</f>
        <v>1675</v>
      </c>
      <c r="I435" s="38" t="str">
        <f>+IF(Dataset!I434&gt;=$I$1,Dataset!I434,"no")</f>
        <v>no</v>
      </c>
      <c r="J435" s="38" t="str">
        <f>+IF(Dataset!J434&gt;=$J$1,Dataset!J434,"no")</f>
        <v>-</v>
      </c>
      <c r="K435" s="38" t="str">
        <f>+IF(Dataset!K434&gt;=$K$1,Dataset!K434,"no")</f>
        <v>no</v>
      </c>
      <c r="L435" s="38" t="str">
        <f>+IF(Dataset!L434&gt;=$L$1,Dataset!L434,"no")</f>
        <v>no</v>
      </c>
      <c r="M435" s="38" t="str">
        <f>+IF(Dataset!M434&gt;=$M$1,Dataset!M434,"no")</f>
        <v>-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37">
        <v>2007.0</v>
      </c>
      <c r="B436" s="36" t="s">
        <v>27</v>
      </c>
      <c r="C436" s="37" t="str">
        <f>+IF(Dataset!C435&gt;='por encima del promedio - Prov'!$C$1,Dataset!C435,"no")</f>
        <v>no</v>
      </c>
      <c r="D436" s="37" t="str">
        <f>+IF(Dataset!D435&gt;=$D$1,Dataset!D435,"no")</f>
        <v>no</v>
      </c>
      <c r="E436" s="37" t="str">
        <f>+IF(Dataset!E435&gt;=$E$1,Dataset!E435,"no")</f>
        <v>no</v>
      </c>
      <c r="F436" s="37" t="str">
        <f>+IF(Dataset!F435&gt;=$F$1,Dataset!F435,"no")</f>
        <v> </v>
      </c>
      <c r="G436" s="37">
        <f>+IF(Dataset!G435&gt;=$G$1,Dataset!G435,"no")</f>
        <v>261</v>
      </c>
      <c r="H436" s="38">
        <f>+IF(Dataset!H435&gt;=$H$1,Dataset!H435,"no")</f>
        <v>1668.01</v>
      </c>
      <c r="I436" s="38" t="str">
        <f>+IF(Dataset!I435&gt;=$I$1,Dataset!I435,"no")</f>
        <v>no</v>
      </c>
      <c r="J436" s="38" t="str">
        <f>+IF(Dataset!J435&gt;=$J$1,Dataset!J435,"no")</f>
        <v>no</v>
      </c>
      <c r="K436" s="38" t="str">
        <f>+IF(Dataset!K435&gt;=$K$1,Dataset!K435,"no")</f>
        <v>no</v>
      </c>
      <c r="L436" s="38" t="str">
        <f>+IF(Dataset!L435&gt;=$L$1,Dataset!L435,"no")</f>
        <v>no</v>
      </c>
      <c r="M436" s="38" t="str">
        <f>+IF(Dataset!M435&gt;=$M$1,Dataset!M435,"no")</f>
        <v>-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37">
        <v>2014.0</v>
      </c>
      <c r="B437" s="36" t="s">
        <v>26</v>
      </c>
      <c r="C437" s="37" t="str">
        <f>+IF(Dataset!C436&gt;='por encima del promedio - Prov'!$C$1,Dataset!C436,"no")</f>
        <v>no</v>
      </c>
      <c r="D437" s="37" t="str">
        <f>+IF(Dataset!D436&gt;=$D$1,Dataset!D436,"no")</f>
        <v> </v>
      </c>
      <c r="E437" s="37">
        <f>+IF(Dataset!E436&gt;=$E$1,Dataset!E436,"no")</f>
        <v>291</v>
      </c>
      <c r="F437" s="37" t="str">
        <f>+IF(Dataset!F436&gt;=$F$1,Dataset!F436,"no")</f>
        <v> </v>
      </c>
      <c r="G437" s="37" t="str">
        <f>+IF(Dataset!G436&gt;=$G$1,Dataset!G436,"no")</f>
        <v> </v>
      </c>
      <c r="H437" s="38">
        <f>+IF(Dataset!H436&gt;=$H$1,Dataset!H436,"no")</f>
        <v>1639.99</v>
      </c>
      <c r="I437" s="38" t="str">
        <f>+IF(Dataset!I436&gt;=$I$1,Dataset!I436,"no")</f>
        <v>no</v>
      </c>
      <c r="J437" s="38" t="str">
        <f>+IF(Dataset!J436&gt;=$J$1,Dataset!J436,"no")</f>
        <v>no</v>
      </c>
      <c r="K437" s="38" t="str">
        <f>+IF(Dataset!K436&gt;=$K$1,Dataset!K436,"no")</f>
        <v>no</v>
      </c>
      <c r="L437" s="38" t="str">
        <f>+IF(Dataset!L436&gt;=$L$1,Dataset!L436,"no")</f>
        <v>no</v>
      </c>
      <c r="M437" s="38" t="str">
        <f>+IF(Dataset!M436&gt;=$M$1,Dataset!M436,"no")</f>
        <v>-</v>
      </c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37">
        <v>1997.0</v>
      </c>
      <c r="B438" s="36" t="s">
        <v>31</v>
      </c>
      <c r="C438" s="37">
        <f>+IF(Dataset!C437&gt;='por encima del promedio - Prov'!$C$1,Dataset!C437,"no")</f>
        <v>904</v>
      </c>
      <c r="D438" s="37" t="str">
        <f>+IF(Dataset!D437&gt;=$D$1,Dataset!D437,"no")</f>
        <v>no</v>
      </c>
      <c r="E438" s="37" t="str">
        <f>+IF(Dataset!E437&gt;=$E$1,Dataset!E437,"no")</f>
        <v>no</v>
      </c>
      <c r="F438" s="37" t="str">
        <f>+IF(Dataset!F437&gt;=$F$1,Dataset!F437,"no")</f>
        <v>no</v>
      </c>
      <c r="G438" s="37">
        <f>+IF(Dataset!G437&gt;=$G$1,Dataset!G437,"no")</f>
        <v>780</v>
      </c>
      <c r="H438" s="38">
        <f>+IF(Dataset!H437&gt;=$H$1,Dataset!H437,"no")</f>
        <v>1614.99</v>
      </c>
      <c r="I438" s="38" t="str">
        <f>+IF(Dataset!I437&gt;=$I$1,Dataset!I437,"no")</f>
        <v>no</v>
      </c>
      <c r="J438" s="38" t="str">
        <f>+IF(Dataset!J437&gt;=$J$1,Dataset!J437,"no")</f>
        <v>-</v>
      </c>
      <c r="K438" s="38" t="str">
        <f>+IF(Dataset!K437&gt;=$K$1,Dataset!K437,"no")</f>
        <v>no</v>
      </c>
      <c r="L438" s="38" t="str">
        <f>+IF(Dataset!L437&gt;=$L$1,Dataset!L437,"no")</f>
        <v>no</v>
      </c>
      <c r="M438" s="38" t="str">
        <f>+IF(Dataset!M437&gt;=$M$1,Dataset!M437,"no")</f>
        <v>-</v>
      </c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37">
        <v>2014.0</v>
      </c>
      <c r="B439" s="36" t="s">
        <v>13</v>
      </c>
      <c r="C439" s="37" t="str">
        <f>+IF(Dataset!C438&gt;='por encima del promedio - Prov'!$C$1,Dataset!C438,"no")</f>
        <v>no</v>
      </c>
      <c r="D439" s="37" t="str">
        <f>+IF(Dataset!D438&gt;=$D$1,Dataset!D438,"no")</f>
        <v>no</v>
      </c>
      <c r="E439" s="37" t="str">
        <f>+IF(Dataset!E438&gt;=$E$1,Dataset!E438,"no")</f>
        <v> </v>
      </c>
      <c r="F439" s="37" t="str">
        <f>+IF(Dataset!F438&gt;=$F$1,Dataset!F438,"no")</f>
        <v>no</v>
      </c>
      <c r="G439" s="37" t="str">
        <f>+IF(Dataset!G438&gt;=$G$1,Dataset!G438,"no")</f>
        <v> </v>
      </c>
      <c r="H439" s="38">
        <f>+IF(Dataset!H438&gt;=$H$1,Dataset!H438,"no")</f>
        <v>1556</v>
      </c>
      <c r="I439" s="38" t="str">
        <f>+IF(Dataset!I438&gt;=$I$1,Dataset!I438,"no")</f>
        <v>no</v>
      </c>
      <c r="J439" s="38" t="str">
        <f>+IF(Dataset!J438&gt;=$J$1,Dataset!J438,"no")</f>
        <v>no</v>
      </c>
      <c r="K439" s="38" t="str">
        <f>+IF(Dataset!K438&gt;=$K$1,Dataset!K438,"no")</f>
        <v>-</v>
      </c>
      <c r="L439" s="38" t="str">
        <f>+IF(Dataset!L438&gt;=$L$1,Dataset!L438,"no")</f>
        <v>-</v>
      </c>
      <c r="M439" s="38" t="str">
        <f>+IF(Dataset!M438&gt;=$M$1,Dataset!M438,"no")</f>
        <v>-</v>
      </c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37">
        <v>2015.0</v>
      </c>
      <c r="B440" s="36" t="s">
        <v>26</v>
      </c>
      <c r="C440" s="37" t="str">
        <f>+IF(Dataset!C439&gt;='por encima del promedio - Prov'!$C$1,Dataset!C439,"no")</f>
        <v>no</v>
      </c>
      <c r="D440" s="37" t="str">
        <f>+IF(Dataset!D439&gt;=$D$1,Dataset!D439,"no")</f>
        <v> </v>
      </c>
      <c r="E440" s="37" t="str">
        <f>+IF(Dataset!E439&gt;=$E$1,Dataset!E439,"no")</f>
        <v> </v>
      </c>
      <c r="F440" s="37" t="str">
        <f>+IF(Dataset!F439&gt;=$F$1,Dataset!F439,"no")</f>
        <v> </v>
      </c>
      <c r="G440" s="37" t="str">
        <f>+IF(Dataset!G439&gt;=$G$1,Dataset!G439,"no")</f>
        <v>no</v>
      </c>
      <c r="H440" s="38">
        <f>+IF(Dataset!H439&gt;=$H$1,Dataset!H439,"no")</f>
        <v>1536</v>
      </c>
      <c r="I440" s="38" t="str">
        <f>+IF(Dataset!I439&gt;=$I$1,Dataset!I439,"no")</f>
        <v>no</v>
      </c>
      <c r="J440" s="38" t="str">
        <f>+IF(Dataset!J439&gt;=$J$1,Dataset!J439,"no")</f>
        <v>no</v>
      </c>
      <c r="K440" s="38" t="str">
        <f>+IF(Dataset!K439&gt;=$K$1,Dataset!K439,"no")</f>
        <v>no</v>
      </c>
      <c r="L440" s="38" t="str">
        <f>+IF(Dataset!L439&gt;=$L$1,Dataset!L439,"no")</f>
        <v>no</v>
      </c>
      <c r="M440" s="38" t="str">
        <f>+IF(Dataset!M439&gt;=$M$1,Dataset!M439,"no")</f>
        <v>-</v>
      </c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37">
        <v>2013.0</v>
      </c>
      <c r="B441" s="36" t="s">
        <v>31</v>
      </c>
      <c r="C441" s="37" t="str">
        <f>+IF(Dataset!C440&gt;='por encima del promedio - Prov'!$C$1,Dataset!C440,"no")</f>
        <v>no</v>
      </c>
      <c r="D441" s="37" t="str">
        <f>+IF(Dataset!D440&gt;=$D$1,Dataset!D440,"no")</f>
        <v> </v>
      </c>
      <c r="E441" s="37" t="str">
        <f>+IF(Dataset!E440&gt;=$E$1,Dataset!E440,"no")</f>
        <v> </v>
      </c>
      <c r="F441" s="37" t="str">
        <f>+IF(Dataset!F440&gt;=$F$1,Dataset!F440,"no")</f>
        <v> </v>
      </c>
      <c r="G441" s="37" t="str">
        <f>+IF(Dataset!G440&gt;=$G$1,Dataset!G440,"no")</f>
        <v>no</v>
      </c>
      <c r="H441" s="38">
        <f>+IF(Dataset!H440&gt;=$H$1,Dataset!H440,"no")</f>
        <v>1530</v>
      </c>
      <c r="I441" s="38" t="str">
        <f>+IF(Dataset!I440&gt;=$I$1,Dataset!I440,"no")</f>
        <v>no</v>
      </c>
      <c r="J441" s="38" t="str">
        <f>+IF(Dataset!J440&gt;=$J$1,Dataset!J440,"no")</f>
        <v>no</v>
      </c>
      <c r="K441" s="38" t="str">
        <f>+IF(Dataset!K440&gt;=$K$1,Dataset!K440,"no")</f>
        <v>no</v>
      </c>
      <c r="L441" s="38" t="str">
        <f>+IF(Dataset!L440&gt;=$L$1,Dataset!L440,"no")</f>
        <v>no</v>
      </c>
      <c r="M441" s="38" t="str">
        <f>+IF(Dataset!M440&gt;=$M$1,Dataset!M440,"no")</f>
        <v>-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37">
        <v>2003.0</v>
      </c>
      <c r="B442" s="36" t="s">
        <v>26</v>
      </c>
      <c r="C442" s="37" t="str">
        <f>+IF(Dataset!C441&gt;='por encima del promedio - Prov'!$C$1,Dataset!C441,"no")</f>
        <v>no</v>
      </c>
      <c r="D442" s="37" t="str">
        <f>+IF(Dataset!D441&gt;=$D$1,Dataset!D441,"no")</f>
        <v>no</v>
      </c>
      <c r="E442" s="37" t="str">
        <f>+IF(Dataset!E441&gt;=$E$1,Dataset!E441,"no")</f>
        <v>no</v>
      </c>
      <c r="F442" s="37" t="str">
        <f>+IF(Dataset!F441&gt;=$F$1,Dataset!F441,"no")</f>
        <v>no</v>
      </c>
      <c r="G442" s="37" t="str">
        <f>+IF(Dataset!G441&gt;=$G$1,Dataset!G441,"no")</f>
        <v>no</v>
      </c>
      <c r="H442" s="38">
        <f>+IF(Dataset!H441&gt;=$H$1,Dataset!H441,"no")</f>
        <v>1504.15</v>
      </c>
      <c r="I442" s="38" t="str">
        <f>+IF(Dataset!I441&gt;=$I$1,Dataset!I441,"no")</f>
        <v>no</v>
      </c>
      <c r="J442" s="38" t="str">
        <f>+IF(Dataset!J441&gt;=$J$1,Dataset!J441,"no")</f>
        <v>-</v>
      </c>
      <c r="K442" s="38" t="str">
        <f>+IF(Dataset!K441&gt;=$K$1,Dataset!K441,"no")</f>
        <v>no</v>
      </c>
      <c r="L442" s="38" t="str">
        <f>+IF(Dataset!L441&gt;=$L$1,Dataset!L441,"no")</f>
        <v>no</v>
      </c>
      <c r="M442" s="38" t="str">
        <f>+IF(Dataset!M441&gt;=$M$1,Dataset!M441,"no")</f>
        <v>-</v>
      </c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37">
        <v>2013.0</v>
      </c>
      <c r="B443" s="36" t="s">
        <v>33</v>
      </c>
      <c r="C443" s="37" t="str">
        <f>+IF(Dataset!C442&gt;='por encima del promedio - Prov'!$C$1,Dataset!C442,"no")</f>
        <v>no</v>
      </c>
      <c r="D443" s="37" t="str">
        <f>+IF(Dataset!D442&gt;=$D$1,Dataset!D442,"no")</f>
        <v>no</v>
      </c>
      <c r="E443" s="37" t="str">
        <f>+IF(Dataset!E442&gt;=$E$1,Dataset!E442,"no")</f>
        <v>no</v>
      </c>
      <c r="F443" s="37" t="str">
        <f>+IF(Dataset!F442&gt;=$F$1,Dataset!F442,"no")</f>
        <v> </v>
      </c>
      <c r="G443" s="37" t="str">
        <f>+IF(Dataset!G442&gt;=$G$1,Dataset!G442,"no")</f>
        <v>no</v>
      </c>
      <c r="H443" s="38">
        <f>+IF(Dataset!H442&gt;=$H$1,Dataset!H442,"no")</f>
        <v>1498.24</v>
      </c>
      <c r="I443" s="38" t="str">
        <f>+IF(Dataset!I442&gt;=$I$1,Dataset!I442,"no")</f>
        <v>no</v>
      </c>
      <c r="J443" s="38" t="str">
        <f>+IF(Dataset!J442&gt;=$J$1,Dataset!J442,"no")</f>
        <v>no</v>
      </c>
      <c r="K443" s="38" t="str">
        <f>+IF(Dataset!K442&gt;=$K$1,Dataset!K442,"no")</f>
        <v>no</v>
      </c>
      <c r="L443" s="38" t="str">
        <f>+IF(Dataset!L442&gt;=$L$1,Dataset!L442,"no")</f>
        <v>no</v>
      </c>
      <c r="M443" s="38" t="str">
        <f>+IF(Dataset!M442&gt;=$M$1,Dataset!M442,"no")</f>
        <v>-</v>
      </c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37">
        <v>2011.0</v>
      </c>
      <c r="B444" s="36" t="s">
        <v>27</v>
      </c>
      <c r="C444" s="37" t="str">
        <f>+IF(Dataset!C443&gt;='por encima del promedio - Prov'!$C$1,Dataset!C443,"no")</f>
        <v>no</v>
      </c>
      <c r="D444" s="37" t="str">
        <f>+IF(Dataset!D443&gt;=$D$1,Dataset!D443,"no")</f>
        <v>no</v>
      </c>
      <c r="E444" s="37" t="str">
        <f>+IF(Dataset!E443&gt;=$E$1,Dataset!E443,"no")</f>
        <v>no</v>
      </c>
      <c r="F444" s="37" t="str">
        <f>+IF(Dataset!F443&gt;=$F$1,Dataset!F443,"no")</f>
        <v> </v>
      </c>
      <c r="G444" s="37">
        <f>+IF(Dataset!G443&gt;=$G$1,Dataset!G443,"no")</f>
        <v>235</v>
      </c>
      <c r="H444" s="38">
        <f>+IF(Dataset!H443&gt;=$H$1,Dataset!H443,"no")</f>
        <v>1477.6</v>
      </c>
      <c r="I444" s="38" t="str">
        <f>+IF(Dataset!I443&gt;=$I$1,Dataset!I443,"no")</f>
        <v>no</v>
      </c>
      <c r="J444" s="38" t="str">
        <f>+IF(Dataset!J443&gt;=$J$1,Dataset!J443,"no")</f>
        <v>no</v>
      </c>
      <c r="K444" s="38" t="str">
        <f>+IF(Dataset!K443&gt;=$K$1,Dataset!K443,"no")</f>
        <v>no</v>
      </c>
      <c r="L444" s="38" t="str">
        <f>+IF(Dataset!L443&gt;=$L$1,Dataset!L443,"no")</f>
        <v>no</v>
      </c>
      <c r="M444" s="38" t="str">
        <f>+IF(Dataset!M443&gt;=$M$1,Dataset!M443,"no")</f>
        <v>-</v>
      </c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37">
        <v>2014.0</v>
      </c>
      <c r="B445" s="36" t="s">
        <v>35</v>
      </c>
      <c r="C445" s="37" t="str">
        <f>+IF(Dataset!C444&gt;='por encima del promedio - Prov'!$C$1,Dataset!C444,"no")</f>
        <v>no</v>
      </c>
      <c r="D445" s="37" t="str">
        <f>+IF(Dataset!D444&gt;=$D$1,Dataset!D444,"no")</f>
        <v>no</v>
      </c>
      <c r="E445" s="37" t="str">
        <f>+IF(Dataset!E444&gt;=$E$1,Dataset!E444,"no")</f>
        <v>no</v>
      </c>
      <c r="F445" s="37" t="str">
        <f>+IF(Dataset!F444&gt;=$F$1,Dataset!F444,"no")</f>
        <v> </v>
      </c>
      <c r="G445" s="37">
        <f>+IF(Dataset!G444&gt;=$G$1,Dataset!G444,"no")</f>
        <v>401</v>
      </c>
      <c r="H445" s="38">
        <f>+IF(Dataset!H444&gt;=$H$1,Dataset!H444,"no")</f>
        <v>1473.45</v>
      </c>
      <c r="I445" s="38" t="str">
        <f>+IF(Dataset!I444&gt;=$I$1,Dataset!I444,"no")</f>
        <v>no</v>
      </c>
      <c r="J445" s="38" t="str">
        <f>+IF(Dataset!J444&gt;=$J$1,Dataset!J444,"no")</f>
        <v>no</v>
      </c>
      <c r="K445" s="38" t="str">
        <f>+IF(Dataset!K444&gt;=$K$1,Dataset!K444,"no")</f>
        <v>no</v>
      </c>
      <c r="L445" s="38" t="str">
        <f>+IF(Dataset!L444&gt;=$L$1,Dataset!L444,"no")</f>
        <v>no</v>
      </c>
      <c r="M445" s="38" t="str">
        <f>+IF(Dataset!M444&gt;=$M$1,Dataset!M444,"no")</f>
        <v>-</v>
      </c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37">
        <v>2002.0</v>
      </c>
      <c r="B446" s="36" t="s">
        <v>31</v>
      </c>
      <c r="C446" s="37">
        <f>+IF(Dataset!C445&gt;='por encima del promedio - Prov'!$C$1,Dataset!C445,"no")</f>
        <v>856</v>
      </c>
      <c r="D446" s="37" t="str">
        <f>+IF(Dataset!D445&gt;=$D$1,Dataset!D445,"no")</f>
        <v>no</v>
      </c>
      <c r="E446" s="37">
        <f>+IF(Dataset!E445&gt;=$E$1,Dataset!E445,"no")</f>
        <v>617</v>
      </c>
      <c r="F446" s="37" t="str">
        <f>+IF(Dataset!F445&gt;=$F$1,Dataset!F445,"no")</f>
        <v>no</v>
      </c>
      <c r="G446" s="37" t="str">
        <f>+IF(Dataset!G445&gt;=$G$1,Dataset!G445,"no")</f>
        <v>no</v>
      </c>
      <c r="H446" s="38">
        <f>+IF(Dataset!H445&gt;=$H$1,Dataset!H445,"no")</f>
        <v>1471</v>
      </c>
      <c r="I446" s="38" t="str">
        <f>+IF(Dataset!I445&gt;=$I$1,Dataset!I445,"no")</f>
        <v>no</v>
      </c>
      <c r="J446" s="38" t="str">
        <f>+IF(Dataset!J445&gt;=$J$1,Dataset!J445,"no")</f>
        <v>no</v>
      </c>
      <c r="K446" s="38" t="str">
        <f>+IF(Dataset!K445&gt;=$K$1,Dataset!K445,"no")</f>
        <v>no</v>
      </c>
      <c r="L446" s="38" t="str">
        <f>+IF(Dataset!L445&gt;=$L$1,Dataset!L445,"no")</f>
        <v>no</v>
      </c>
      <c r="M446" s="38" t="str">
        <f>+IF(Dataset!M445&gt;=$M$1,Dataset!M445,"no")</f>
        <v>-</v>
      </c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37">
        <v>2017.0</v>
      </c>
      <c r="B447" s="36" t="s">
        <v>26</v>
      </c>
      <c r="C447" s="37" t="str">
        <f>+IF(Dataset!C446&gt;='por encima del promedio - Prov'!$C$1,Dataset!C446,"no")</f>
        <v>no</v>
      </c>
      <c r="D447" s="37" t="str">
        <f>+IF(Dataset!D446&gt;=$D$1,Dataset!D446,"no")</f>
        <v> </v>
      </c>
      <c r="E447" s="37" t="str">
        <f>+IF(Dataset!E446&gt;=$E$1,Dataset!E446,"no")</f>
        <v>no</v>
      </c>
      <c r="F447" s="37" t="str">
        <f>+IF(Dataset!F446&gt;=$F$1,Dataset!F446,"no")</f>
        <v> </v>
      </c>
      <c r="G447" s="37" t="str">
        <f>+IF(Dataset!G446&gt;=$G$1,Dataset!G446,"no")</f>
        <v>no</v>
      </c>
      <c r="H447" s="38">
        <f>+IF(Dataset!H446&gt;=$H$1,Dataset!H446,"no")</f>
        <v>1447.73</v>
      </c>
      <c r="I447" s="38" t="str">
        <f>+IF(Dataset!I446&gt;=$I$1,Dataset!I446,"no")</f>
        <v>no</v>
      </c>
      <c r="J447" s="38" t="str">
        <f>+IF(Dataset!J446&gt;=$J$1,Dataset!J446,"no")</f>
        <v>no</v>
      </c>
      <c r="K447" s="38" t="str">
        <f>+IF(Dataset!K446&gt;=$K$1,Dataset!K446,"no")</f>
        <v>no</v>
      </c>
      <c r="L447" s="38" t="str">
        <f>+IF(Dataset!L446&gt;=$L$1,Dataset!L446,"no")</f>
        <v>no</v>
      </c>
      <c r="M447" s="38" t="str">
        <f>+IF(Dataset!M446&gt;=$M$1,Dataset!M446,"no")</f>
        <v>-</v>
      </c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37">
        <v>2001.0</v>
      </c>
      <c r="B448" s="36" t="s">
        <v>36</v>
      </c>
      <c r="C448" s="37" t="str">
        <f>+IF(Dataset!C447&gt;='por encima del promedio - Prov'!$C$1,Dataset!C447,"no")</f>
        <v>no</v>
      </c>
      <c r="D448" s="37" t="str">
        <f>+IF(Dataset!D447&gt;=$D$1,Dataset!D447,"no")</f>
        <v>no</v>
      </c>
      <c r="E448" s="37" t="str">
        <f>+IF(Dataset!E447&gt;=$E$1,Dataset!E447,"no")</f>
        <v> </v>
      </c>
      <c r="F448" s="37" t="str">
        <f>+IF(Dataset!F447&gt;=$F$1,Dataset!F447,"no")</f>
        <v>no</v>
      </c>
      <c r="G448" s="37" t="str">
        <f>+IF(Dataset!G447&gt;=$G$1,Dataset!G447,"no")</f>
        <v> </v>
      </c>
      <c r="H448" s="38">
        <f>+IF(Dataset!H447&gt;=$H$1,Dataset!H447,"no")</f>
        <v>1390</v>
      </c>
      <c r="I448" s="38" t="str">
        <f>+IF(Dataset!I447&gt;=$I$1,Dataset!I447,"no")</f>
        <v>-</v>
      </c>
      <c r="J448" s="38" t="str">
        <f>+IF(Dataset!J447&gt;=$J$1,Dataset!J447,"no")</f>
        <v>-</v>
      </c>
      <c r="K448" s="38" t="str">
        <f>+IF(Dataset!K447&gt;=$K$1,Dataset!K447,"no")</f>
        <v>no</v>
      </c>
      <c r="L448" s="38" t="str">
        <f>+IF(Dataset!L447&gt;=$L$1,Dataset!L447,"no")</f>
        <v>no</v>
      </c>
      <c r="M448" s="38" t="str">
        <f>+IF(Dataset!M447&gt;=$M$1,Dataset!M447,"no")</f>
        <v>-</v>
      </c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37">
        <v>2018.0</v>
      </c>
      <c r="B449" s="36" t="s">
        <v>18</v>
      </c>
      <c r="C449" s="37" t="str">
        <f>+IF(Dataset!C448&gt;='por encima del promedio - Prov'!$C$1,Dataset!C448,"no")</f>
        <v>no</v>
      </c>
      <c r="D449" s="37" t="str">
        <f>+IF(Dataset!D448&gt;=$D$1,Dataset!D448,"no")</f>
        <v> </v>
      </c>
      <c r="E449" s="37" t="str">
        <f>+IF(Dataset!E448&gt;=$E$1,Dataset!E448,"no")</f>
        <v>no</v>
      </c>
      <c r="F449" s="37" t="str">
        <f>+IF(Dataset!F448&gt;=$F$1,Dataset!F448,"no")</f>
        <v> </v>
      </c>
      <c r="G449" s="37" t="str">
        <f>+IF(Dataset!G448&gt;=$G$1,Dataset!G448,"no")</f>
        <v> </v>
      </c>
      <c r="H449" s="38">
        <f>+IF(Dataset!H448&gt;=$H$1,Dataset!H448,"no")</f>
        <v>1382</v>
      </c>
      <c r="I449" s="38" t="str">
        <f>+IF(Dataset!I448&gt;=$I$1,Dataset!I448,"no")</f>
        <v>no</v>
      </c>
      <c r="J449" s="38" t="str">
        <f>+IF(Dataset!J448&gt;=$J$1,Dataset!J448,"no")</f>
        <v>-</v>
      </c>
      <c r="K449" s="38" t="str">
        <f>+IF(Dataset!K448&gt;=$K$1,Dataset!K448,"no")</f>
        <v>no</v>
      </c>
      <c r="L449" s="38" t="str">
        <f>+IF(Dataset!L448&gt;=$L$1,Dataset!L448,"no")</f>
        <v>no</v>
      </c>
      <c r="M449" s="38" t="str">
        <f>+IF(Dataset!M448&gt;=$M$1,Dataset!M448,"no")</f>
        <v>-</v>
      </c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37">
        <v>1998.0</v>
      </c>
      <c r="B450" s="36" t="s">
        <v>22</v>
      </c>
      <c r="C450" s="37" t="str">
        <f>+IF(Dataset!C449&gt;='por encima del promedio - Prov'!$C$1,Dataset!C449,"no")</f>
        <v>no</v>
      </c>
      <c r="D450" s="37" t="str">
        <f>+IF(Dataset!D449&gt;=$D$1,Dataset!D449,"no")</f>
        <v>no</v>
      </c>
      <c r="E450" s="37" t="str">
        <f>+IF(Dataset!E449&gt;=$E$1,Dataset!E449,"no")</f>
        <v>no</v>
      </c>
      <c r="F450" s="37" t="str">
        <f>+IF(Dataset!F449&gt;=$F$1,Dataset!F449,"no")</f>
        <v>no</v>
      </c>
      <c r="G450" s="37" t="str">
        <f>+IF(Dataset!G449&gt;=$G$1,Dataset!G449,"no")</f>
        <v>no</v>
      </c>
      <c r="H450" s="38">
        <f>+IF(Dataset!H449&gt;=$H$1,Dataset!H449,"no")</f>
        <v>1381</v>
      </c>
      <c r="I450" s="38" t="str">
        <f>+IF(Dataset!I449&gt;=$I$1,Dataset!I449,"no")</f>
        <v>no</v>
      </c>
      <c r="J450" s="38" t="str">
        <f>+IF(Dataset!J449&gt;=$J$1,Dataset!J449,"no")</f>
        <v>no</v>
      </c>
      <c r="K450" s="38" t="str">
        <f>+IF(Dataset!K449&gt;=$K$1,Dataset!K449,"no")</f>
        <v>no</v>
      </c>
      <c r="L450" s="38" t="str">
        <f>+IF(Dataset!L449&gt;=$L$1,Dataset!L449,"no")</f>
        <v>no</v>
      </c>
      <c r="M450" s="38" t="str">
        <f>+IF(Dataset!M449&gt;=$M$1,Dataset!M449,"no")</f>
        <v>-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37">
        <v>2006.0</v>
      </c>
      <c r="B451" s="36" t="s">
        <v>27</v>
      </c>
      <c r="C451" s="37" t="str">
        <f>+IF(Dataset!C450&gt;='por encima del promedio - Prov'!$C$1,Dataset!C450,"no")</f>
        <v>no</v>
      </c>
      <c r="D451" s="37" t="str">
        <f>+IF(Dataset!D450&gt;=$D$1,Dataset!D450,"no")</f>
        <v>no</v>
      </c>
      <c r="E451" s="37" t="str">
        <f>+IF(Dataset!E450&gt;=$E$1,Dataset!E450,"no")</f>
        <v> </v>
      </c>
      <c r="F451" s="37" t="str">
        <f>+IF(Dataset!F450&gt;=$F$1,Dataset!F450,"no")</f>
        <v> </v>
      </c>
      <c r="G451" s="37" t="str">
        <f>+IF(Dataset!G450&gt;=$G$1,Dataset!G450,"no")</f>
        <v> </v>
      </c>
      <c r="H451" s="38">
        <f>+IF(Dataset!H450&gt;=$H$1,Dataset!H450,"no")</f>
        <v>1378.31</v>
      </c>
      <c r="I451" s="38" t="str">
        <f>+IF(Dataset!I450&gt;=$I$1,Dataset!I450,"no")</f>
        <v>-</v>
      </c>
      <c r="J451" s="38" t="str">
        <f>+IF(Dataset!J450&gt;=$J$1,Dataset!J450,"no")</f>
        <v>-</v>
      </c>
      <c r="K451" s="38" t="str">
        <f>+IF(Dataset!K450&gt;=$K$1,Dataset!K450,"no")</f>
        <v>no</v>
      </c>
      <c r="L451" s="38" t="str">
        <f>+IF(Dataset!L450&gt;=$L$1,Dataset!L450,"no")</f>
        <v>no</v>
      </c>
      <c r="M451" s="38" t="str">
        <f>+IF(Dataset!M450&gt;=$M$1,Dataset!M450,"no")</f>
        <v>-</v>
      </c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37">
        <v>1994.0</v>
      </c>
      <c r="B452" s="36" t="s">
        <v>35</v>
      </c>
      <c r="C452" s="37" t="str">
        <f>+IF(Dataset!C451&gt;='por encima del promedio - Prov'!$C$1,Dataset!C451,"no")</f>
        <v>no</v>
      </c>
      <c r="D452" s="37" t="str">
        <f>+IF(Dataset!D451&gt;=$D$1,Dataset!D451,"no")</f>
        <v>no</v>
      </c>
      <c r="E452" s="37" t="str">
        <f>+IF(Dataset!E451&gt;=$E$1,Dataset!E451,"no")</f>
        <v>no</v>
      </c>
      <c r="F452" s="37" t="str">
        <f>+IF(Dataset!F451&gt;=$F$1,Dataset!F451,"no")</f>
        <v> </v>
      </c>
      <c r="G452" s="37" t="str">
        <f>+IF(Dataset!G451&gt;=$G$1,Dataset!G451,"no")</f>
        <v> </v>
      </c>
      <c r="H452" s="38">
        <f>+IF(Dataset!H451&gt;=$H$1,Dataset!H451,"no")</f>
        <v>1346</v>
      </c>
      <c r="I452" s="38" t="str">
        <f>+IF(Dataset!I451&gt;=$I$1,Dataset!I451,"no")</f>
        <v>-</v>
      </c>
      <c r="J452" s="38" t="str">
        <f>+IF(Dataset!J451&gt;=$J$1,Dataset!J451,"no")</f>
        <v>-</v>
      </c>
      <c r="K452" s="38" t="str">
        <f>+IF(Dataset!K451&gt;=$K$1,Dataset!K451,"no")</f>
        <v>no</v>
      </c>
      <c r="L452" s="38" t="str">
        <f>+IF(Dataset!L451&gt;=$L$1,Dataset!L451,"no")</f>
        <v>no</v>
      </c>
      <c r="M452" s="38" t="str">
        <f>+IF(Dataset!M451&gt;=$M$1,Dataset!M451,"no")</f>
        <v>-</v>
      </c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37">
        <v>2009.0</v>
      </c>
      <c r="B453" s="36" t="s">
        <v>16</v>
      </c>
      <c r="C453" s="37" t="str">
        <f>+IF(Dataset!C452&gt;='por encima del promedio - Prov'!$C$1,Dataset!C452,"no")</f>
        <v>no</v>
      </c>
      <c r="D453" s="37" t="str">
        <f>+IF(Dataset!D452&gt;=$D$1,Dataset!D452,"no")</f>
        <v>no</v>
      </c>
      <c r="E453" s="37" t="str">
        <f>+IF(Dataset!E452&gt;=$E$1,Dataset!E452,"no")</f>
        <v> </v>
      </c>
      <c r="F453" s="37" t="str">
        <f>+IF(Dataset!F452&gt;=$F$1,Dataset!F452,"no")</f>
        <v> </v>
      </c>
      <c r="G453" s="37" t="str">
        <f>+IF(Dataset!G452&gt;=$G$1,Dataset!G452,"no")</f>
        <v>no</v>
      </c>
      <c r="H453" s="38">
        <f>+IF(Dataset!H452&gt;=$H$1,Dataset!H452,"no")</f>
        <v>1342.63</v>
      </c>
      <c r="I453" s="38" t="str">
        <f>+IF(Dataset!I452&gt;=$I$1,Dataset!I452,"no")</f>
        <v>-</v>
      </c>
      <c r="J453" s="38" t="str">
        <f>+IF(Dataset!J452&gt;=$J$1,Dataset!J452,"no")</f>
        <v>no</v>
      </c>
      <c r="K453" s="38" t="str">
        <f>+IF(Dataset!K452&gt;=$K$1,Dataset!K452,"no")</f>
        <v>no</v>
      </c>
      <c r="L453" s="38" t="str">
        <f>+IF(Dataset!L452&gt;=$L$1,Dataset!L452,"no")</f>
        <v>no</v>
      </c>
      <c r="M453" s="38" t="str">
        <f>+IF(Dataset!M452&gt;=$M$1,Dataset!M452,"no")</f>
        <v>-</v>
      </c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37">
        <v>1999.0</v>
      </c>
      <c r="B454" s="36" t="s">
        <v>36</v>
      </c>
      <c r="C454" s="37" t="str">
        <f>+IF(Dataset!C453&gt;='por encima del promedio - Prov'!$C$1,Dataset!C453,"no")</f>
        <v>no</v>
      </c>
      <c r="D454" s="37" t="str">
        <f>+IF(Dataset!D453&gt;=$D$1,Dataset!D453,"no")</f>
        <v>no</v>
      </c>
      <c r="E454" s="37" t="str">
        <f>+IF(Dataset!E453&gt;=$E$1,Dataset!E453,"no")</f>
        <v>no</v>
      </c>
      <c r="F454" s="37" t="str">
        <f>+IF(Dataset!F453&gt;=$F$1,Dataset!F453,"no")</f>
        <v> </v>
      </c>
      <c r="G454" s="37" t="str">
        <f>+IF(Dataset!G453&gt;=$G$1,Dataset!G453,"no")</f>
        <v> </v>
      </c>
      <c r="H454" s="38">
        <f>+IF(Dataset!H453&gt;=$H$1,Dataset!H453,"no")</f>
        <v>1342.43</v>
      </c>
      <c r="I454" s="38" t="str">
        <f>+IF(Dataset!I453&gt;=$I$1,Dataset!I453,"no")</f>
        <v>no</v>
      </c>
      <c r="J454" s="38" t="str">
        <f>+IF(Dataset!J453&gt;=$J$1,Dataset!J453,"no")</f>
        <v>no</v>
      </c>
      <c r="K454" s="38" t="str">
        <f>+IF(Dataset!K453&gt;=$K$1,Dataset!K453,"no")</f>
        <v>no</v>
      </c>
      <c r="L454" s="38" t="str">
        <f>+IF(Dataset!L453&gt;=$L$1,Dataset!L453,"no")</f>
        <v>no</v>
      </c>
      <c r="M454" s="38" t="str">
        <f>+IF(Dataset!M453&gt;=$M$1,Dataset!M453,"no")</f>
        <v>-</v>
      </c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37">
        <v>2005.0</v>
      </c>
      <c r="B455" s="36" t="s">
        <v>28</v>
      </c>
      <c r="C455" s="37" t="str">
        <f>+IF(Dataset!C454&gt;='por encima del promedio - Prov'!$C$1,Dataset!C454,"no")</f>
        <v>no</v>
      </c>
      <c r="D455" s="37" t="str">
        <f>+IF(Dataset!D454&gt;=$D$1,Dataset!D454,"no")</f>
        <v>no</v>
      </c>
      <c r="E455" s="37" t="str">
        <f>+IF(Dataset!E454&gt;=$E$1,Dataset!E454,"no")</f>
        <v> </v>
      </c>
      <c r="F455" s="37" t="str">
        <f>+IF(Dataset!F454&gt;=$F$1,Dataset!F454,"no")</f>
        <v> </v>
      </c>
      <c r="G455" s="37" t="str">
        <f>+IF(Dataset!G454&gt;=$G$1,Dataset!G454,"no")</f>
        <v> </v>
      </c>
      <c r="H455" s="38">
        <f>+IF(Dataset!H454&gt;=$H$1,Dataset!H454,"no")</f>
        <v>1321</v>
      </c>
      <c r="I455" s="38" t="str">
        <f>+IF(Dataset!I454&gt;=$I$1,Dataset!I454,"no")</f>
        <v>-</v>
      </c>
      <c r="J455" s="38" t="str">
        <f>+IF(Dataset!J454&gt;=$J$1,Dataset!J454,"no")</f>
        <v>-</v>
      </c>
      <c r="K455" s="38" t="str">
        <f>+IF(Dataset!K454&gt;=$K$1,Dataset!K454,"no")</f>
        <v>-</v>
      </c>
      <c r="L455" s="38" t="str">
        <f>+IF(Dataset!L454&gt;=$L$1,Dataset!L454,"no")</f>
        <v>no</v>
      </c>
      <c r="M455" s="38" t="str">
        <f>+IF(Dataset!M454&gt;=$M$1,Dataset!M454,"no")</f>
        <v>-</v>
      </c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37">
        <v>2015.0</v>
      </c>
      <c r="B456" s="36" t="s">
        <v>23</v>
      </c>
      <c r="C456" s="37">
        <f>+IF(Dataset!C455&gt;='por encima del promedio - Prov'!$C$1,Dataset!C455,"no")</f>
        <v>874</v>
      </c>
      <c r="D456" s="37" t="str">
        <f>+IF(Dataset!D455&gt;=$D$1,Dataset!D455,"no")</f>
        <v>no</v>
      </c>
      <c r="E456" s="37" t="str">
        <f>+IF(Dataset!E455&gt;=$E$1,Dataset!E455,"no")</f>
        <v>no</v>
      </c>
      <c r="F456" s="37" t="str">
        <f>+IF(Dataset!F455&gt;=$F$1,Dataset!F455,"no")</f>
        <v> </v>
      </c>
      <c r="G456" s="37">
        <f>+IF(Dataset!G455&gt;=$G$1,Dataset!G455,"no")</f>
        <v>525</v>
      </c>
      <c r="H456" s="38">
        <f>+IF(Dataset!H455&gt;=$H$1,Dataset!H455,"no")</f>
        <v>1306.01</v>
      </c>
      <c r="I456" s="38" t="str">
        <f>+IF(Dataset!I455&gt;=$I$1,Dataset!I455,"no")</f>
        <v>-</v>
      </c>
      <c r="J456" s="38" t="str">
        <f>+IF(Dataset!J455&gt;=$J$1,Dataset!J455,"no")</f>
        <v>no</v>
      </c>
      <c r="K456" s="38" t="str">
        <f>+IF(Dataset!K455&gt;=$K$1,Dataset!K455,"no")</f>
        <v>no</v>
      </c>
      <c r="L456" s="38" t="str">
        <f>+IF(Dataset!L455&gt;=$L$1,Dataset!L455,"no")</f>
        <v>no</v>
      </c>
      <c r="M456" s="38" t="str">
        <f>+IF(Dataset!M455&gt;=$M$1,Dataset!M455,"no")</f>
        <v>-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37">
        <v>1994.0</v>
      </c>
      <c r="B457" s="36" t="s">
        <v>23</v>
      </c>
      <c r="C457" s="37" t="str">
        <f>+IF(Dataset!C456&gt;='por encima del promedio - Prov'!$C$1,Dataset!C456,"no")</f>
        <v>no</v>
      </c>
      <c r="D457" s="37" t="str">
        <f>+IF(Dataset!D456&gt;=$D$1,Dataset!D456,"no")</f>
        <v>no</v>
      </c>
      <c r="E457" s="37" t="str">
        <f>+IF(Dataset!E456&gt;=$E$1,Dataset!E456,"no")</f>
        <v> </v>
      </c>
      <c r="F457" s="37" t="str">
        <f>+IF(Dataset!F456&gt;=$F$1,Dataset!F456,"no")</f>
        <v> </v>
      </c>
      <c r="G457" s="37" t="str">
        <f>+IF(Dataset!G456&gt;=$G$1,Dataset!G456,"no")</f>
        <v> </v>
      </c>
      <c r="H457" s="38">
        <f>+IF(Dataset!H456&gt;=$H$1,Dataset!H456,"no")</f>
        <v>1303</v>
      </c>
      <c r="I457" s="38" t="str">
        <f>+IF(Dataset!I456&gt;=$I$1,Dataset!I456,"no")</f>
        <v>no</v>
      </c>
      <c r="J457" s="38" t="str">
        <f>+IF(Dataset!J456&gt;=$J$1,Dataset!J456,"no")</f>
        <v>no</v>
      </c>
      <c r="K457" s="38" t="str">
        <f>+IF(Dataset!K456&gt;=$K$1,Dataset!K456,"no")</f>
        <v>no</v>
      </c>
      <c r="L457" s="38" t="str">
        <f>+IF(Dataset!L456&gt;=$L$1,Dataset!L456,"no")</f>
        <v>no</v>
      </c>
      <c r="M457" s="38" t="str">
        <f>+IF(Dataset!M456&gt;=$M$1,Dataset!M456,"no")</f>
        <v>-</v>
      </c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37">
        <v>2005.0</v>
      </c>
      <c r="B458" s="36" t="s">
        <v>32</v>
      </c>
      <c r="C458" s="37" t="str">
        <f>+IF(Dataset!C457&gt;='por encima del promedio - Prov'!$C$1,Dataset!C457,"no")</f>
        <v>no</v>
      </c>
      <c r="D458" s="37" t="str">
        <f>+IF(Dataset!D457&gt;=$D$1,Dataset!D457,"no")</f>
        <v>no</v>
      </c>
      <c r="E458" s="37" t="str">
        <f>+IF(Dataset!E457&gt;=$E$1,Dataset!E457,"no")</f>
        <v>no</v>
      </c>
      <c r="F458" s="37" t="str">
        <f>+IF(Dataset!F457&gt;=$F$1,Dataset!F457,"no")</f>
        <v> </v>
      </c>
      <c r="G458" s="37" t="str">
        <f>+IF(Dataset!G457&gt;=$G$1,Dataset!G457,"no")</f>
        <v> </v>
      </c>
      <c r="H458" s="38">
        <f>+IF(Dataset!H457&gt;=$H$1,Dataset!H457,"no")</f>
        <v>1300</v>
      </c>
      <c r="I458" s="38" t="str">
        <f>+IF(Dataset!I457&gt;=$I$1,Dataset!I457,"no")</f>
        <v>-</v>
      </c>
      <c r="J458" s="38" t="str">
        <f>+IF(Dataset!J457&gt;=$J$1,Dataset!J457,"no")</f>
        <v>-</v>
      </c>
      <c r="K458" s="38" t="str">
        <f>+IF(Dataset!K457&gt;=$K$1,Dataset!K457,"no")</f>
        <v>-</v>
      </c>
      <c r="L458" s="38" t="str">
        <f>+IF(Dataset!L457&gt;=$L$1,Dataset!L457,"no")</f>
        <v>no</v>
      </c>
      <c r="M458" s="38" t="str">
        <f>+IF(Dataset!M457&gt;=$M$1,Dataset!M457,"no")</f>
        <v>-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37">
        <v>2011.0</v>
      </c>
      <c r="B459" s="36" t="s">
        <v>31</v>
      </c>
      <c r="C459" s="37" t="str">
        <f>+IF(Dataset!C458&gt;='por encima del promedio - Prov'!$C$1,Dataset!C458,"no")</f>
        <v>no</v>
      </c>
      <c r="D459" s="37" t="str">
        <f>+IF(Dataset!D458&gt;=$D$1,Dataset!D458,"no")</f>
        <v> </v>
      </c>
      <c r="E459" s="37" t="str">
        <f>+IF(Dataset!E458&gt;=$E$1,Dataset!E458,"no")</f>
        <v> </v>
      </c>
      <c r="F459" s="37" t="str">
        <f>+IF(Dataset!F458&gt;=$F$1,Dataset!F458,"no")</f>
        <v> </v>
      </c>
      <c r="G459" s="37" t="str">
        <f>+IF(Dataset!G458&gt;=$G$1,Dataset!G458,"no")</f>
        <v>no</v>
      </c>
      <c r="H459" s="38">
        <f>+IF(Dataset!H458&gt;=$H$1,Dataset!H458,"no")</f>
        <v>1280</v>
      </c>
      <c r="I459" s="38" t="str">
        <f>+IF(Dataset!I458&gt;=$I$1,Dataset!I458,"no")</f>
        <v>no</v>
      </c>
      <c r="J459" s="38" t="str">
        <f>+IF(Dataset!J458&gt;=$J$1,Dataset!J458,"no")</f>
        <v>no</v>
      </c>
      <c r="K459" s="38" t="str">
        <f>+IF(Dataset!K458&gt;=$K$1,Dataset!K458,"no")</f>
        <v>-</v>
      </c>
      <c r="L459" s="38" t="str">
        <f>+IF(Dataset!L458&gt;=$L$1,Dataset!L458,"no")</f>
        <v>no</v>
      </c>
      <c r="M459" s="38" t="str">
        <f>+IF(Dataset!M458&gt;=$M$1,Dataset!M458,"no")</f>
        <v>-</v>
      </c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37">
        <v>1999.0</v>
      </c>
      <c r="B460" s="36" t="s">
        <v>38</v>
      </c>
      <c r="C460" s="37" t="str">
        <f>+IF(Dataset!C459&gt;='por encima del promedio - Prov'!$C$1,Dataset!C459,"no")</f>
        <v>no</v>
      </c>
      <c r="D460" s="37" t="str">
        <f>+IF(Dataset!D459&gt;=$D$1,Dataset!D459,"no")</f>
        <v> </v>
      </c>
      <c r="E460" s="37" t="str">
        <f>+IF(Dataset!E459&gt;=$E$1,Dataset!E459,"no")</f>
        <v> </v>
      </c>
      <c r="F460" s="37" t="str">
        <f>+IF(Dataset!F459&gt;=$F$1,Dataset!F459,"no")</f>
        <v> </v>
      </c>
      <c r="G460" s="37" t="str">
        <f>+IF(Dataset!G459&gt;=$G$1,Dataset!G459,"no")</f>
        <v>no</v>
      </c>
      <c r="H460" s="38">
        <f>+IF(Dataset!H459&gt;=$H$1,Dataset!H459,"no")</f>
        <v>1261.95</v>
      </c>
      <c r="I460" s="38" t="str">
        <f>+IF(Dataset!I459&gt;=$I$1,Dataset!I459,"no")</f>
        <v>no</v>
      </c>
      <c r="J460" s="38" t="str">
        <f>+IF(Dataset!J459&gt;=$J$1,Dataset!J459,"no")</f>
        <v>no</v>
      </c>
      <c r="K460" s="38" t="str">
        <f>+IF(Dataset!K459&gt;=$K$1,Dataset!K459,"no")</f>
        <v>no</v>
      </c>
      <c r="L460" s="38" t="str">
        <f>+IF(Dataset!L459&gt;=$L$1,Dataset!L459,"no")</f>
        <v>no</v>
      </c>
      <c r="M460" s="38" t="str">
        <f>+IF(Dataset!M459&gt;=$M$1,Dataset!M459,"no")</f>
        <v>-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37">
        <v>1997.0</v>
      </c>
      <c r="B461" s="36" t="s">
        <v>19</v>
      </c>
      <c r="C461" s="37" t="str">
        <f>+IF(Dataset!C460&gt;='por encima del promedio - Prov'!$C$1,Dataset!C460,"no")</f>
        <v>no</v>
      </c>
      <c r="D461" s="37" t="str">
        <f>+IF(Dataset!D460&gt;=$D$1,Dataset!D460,"no")</f>
        <v> </v>
      </c>
      <c r="E461" s="37" t="str">
        <f>+IF(Dataset!E460&gt;=$E$1,Dataset!E460,"no")</f>
        <v> </v>
      </c>
      <c r="F461" s="37" t="str">
        <f>+IF(Dataset!F460&gt;=$F$1,Dataset!F460,"no")</f>
        <v> </v>
      </c>
      <c r="G461" s="37" t="str">
        <f>+IF(Dataset!G460&gt;=$G$1,Dataset!G460,"no")</f>
        <v>no</v>
      </c>
      <c r="H461" s="38">
        <f>+IF(Dataset!H460&gt;=$H$1,Dataset!H460,"no")</f>
        <v>1200</v>
      </c>
      <c r="I461" s="38" t="str">
        <f>+IF(Dataset!I460&gt;=$I$1,Dataset!I460,"no")</f>
        <v>no</v>
      </c>
      <c r="J461" s="38" t="str">
        <f>+IF(Dataset!J460&gt;=$J$1,Dataset!J460,"no")</f>
        <v>-</v>
      </c>
      <c r="K461" s="38" t="str">
        <f>+IF(Dataset!K460&gt;=$K$1,Dataset!K460,"no")</f>
        <v>no</v>
      </c>
      <c r="L461" s="38" t="str">
        <f>+IF(Dataset!L460&gt;=$L$1,Dataset!L460,"no")</f>
        <v>no</v>
      </c>
      <c r="M461" s="38" t="str">
        <f>+IF(Dataset!M460&gt;=$M$1,Dataset!M460,"no")</f>
        <v>-</v>
      </c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37">
        <v>1999.0</v>
      </c>
      <c r="B462" s="36" t="s">
        <v>25</v>
      </c>
      <c r="C462" s="37" t="str">
        <f>+IF(Dataset!C461&gt;='por encima del promedio - Prov'!$C$1,Dataset!C461,"no")</f>
        <v>no</v>
      </c>
      <c r="D462" s="37" t="str">
        <f>+IF(Dataset!D461&gt;=$D$1,Dataset!D461,"no")</f>
        <v>no</v>
      </c>
      <c r="E462" s="37" t="str">
        <f>+IF(Dataset!E461&gt;=$E$1,Dataset!E461,"no")</f>
        <v>no</v>
      </c>
      <c r="F462" s="37" t="str">
        <f>+IF(Dataset!F461&gt;=$F$1,Dataset!F461,"no")</f>
        <v> </v>
      </c>
      <c r="G462" s="37" t="str">
        <f>+IF(Dataset!G461&gt;=$G$1,Dataset!G461,"no")</f>
        <v>no</v>
      </c>
      <c r="H462" s="38">
        <f>+IF(Dataset!H461&gt;=$H$1,Dataset!H461,"no")</f>
        <v>1177</v>
      </c>
      <c r="I462" s="38" t="str">
        <f>+IF(Dataset!I461&gt;=$I$1,Dataset!I461,"no")</f>
        <v>no</v>
      </c>
      <c r="J462" s="38" t="str">
        <f>+IF(Dataset!J461&gt;=$J$1,Dataset!J461,"no")</f>
        <v>no</v>
      </c>
      <c r="K462" s="38" t="str">
        <f>+IF(Dataset!K461&gt;=$K$1,Dataset!K461,"no")</f>
        <v>no</v>
      </c>
      <c r="L462" s="38" t="str">
        <f>+IF(Dataset!L461&gt;=$L$1,Dataset!L461,"no")</f>
        <v>no</v>
      </c>
      <c r="M462" s="38" t="str">
        <f>+IF(Dataset!M461&gt;=$M$1,Dataset!M461,"no")</f>
        <v>-</v>
      </c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37">
        <v>2007.0</v>
      </c>
      <c r="B463" s="36" t="s">
        <v>19</v>
      </c>
      <c r="C463" s="37" t="str">
        <f>+IF(Dataset!C462&gt;='por encima del promedio - Prov'!$C$1,Dataset!C462,"no")</f>
        <v>no</v>
      </c>
      <c r="D463" s="37" t="str">
        <f>+IF(Dataset!D462&gt;=$D$1,Dataset!D462,"no")</f>
        <v>no</v>
      </c>
      <c r="E463" s="37" t="str">
        <f>+IF(Dataset!E462&gt;=$E$1,Dataset!E462,"no")</f>
        <v> </v>
      </c>
      <c r="F463" s="37" t="str">
        <f>+IF(Dataset!F462&gt;=$F$1,Dataset!F462,"no")</f>
        <v>no</v>
      </c>
      <c r="G463" s="37" t="str">
        <f>+IF(Dataset!G462&gt;=$G$1,Dataset!G462,"no")</f>
        <v>no</v>
      </c>
      <c r="H463" s="38">
        <f>+IF(Dataset!H462&gt;=$H$1,Dataset!H462,"no")</f>
        <v>1175</v>
      </c>
      <c r="I463" s="38" t="str">
        <f>+IF(Dataset!I462&gt;=$I$1,Dataset!I462,"no")</f>
        <v>no</v>
      </c>
      <c r="J463" s="38" t="str">
        <f>+IF(Dataset!J462&gt;=$J$1,Dataset!J462,"no")</f>
        <v>no</v>
      </c>
      <c r="K463" s="38" t="str">
        <f>+IF(Dataset!K462&gt;=$K$1,Dataset!K462,"no")</f>
        <v>no</v>
      </c>
      <c r="L463" s="38" t="str">
        <f>+IF(Dataset!L462&gt;=$L$1,Dataset!L462,"no")</f>
        <v>no</v>
      </c>
      <c r="M463" s="38" t="str">
        <f>+IF(Dataset!M462&gt;=$M$1,Dataset!M462,"no")</f>
        <v>-</v>
      </c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37">
        <v>2009.0</v>
      </c>
      <c r="B464" s="36" t="s">
        <v>19</v>
      </c>
      <c r="C464" s="37" t="str">
        <f>+IF(Dataset!C463&gt;='por encima del promedio - Prov'!$C$1,Dataset!C463,"no")</f>
        <v>no</v>
      </c>
      <c r="D464" s="37" t="str">
        <f>+IF(Dataset!D463&gt;=$D$1,Dataset!D463,"no")</f>
        <v>no</v>
      </c>
      <c r="E464" s="37" t="str">
        <f>+IF(Dataset!E463&gt;=$E$1,Dataset!E463,"no")</f>
        <v> </v>
      </c>
      <c r="F464" s="37" t="str">
        <f>+IF(Dataset!F463&gt;=$F$1,Dataset!F463,"no")</f>
        <v> </v>
      </c>
      <c r="G464" s="37" t="str">
        <f>+IF(Dataset!G463&gt;=$G$1,Dataset!G463,"no")</f>
        <v>no</v>
      </c>
      <c r="H464" s="38">
        <f>+IF(Dataset!H463&gt;=$H$1,Dataset!H463,"no")</f>
        <v>1167</v>
      </c>
      <c r="I464" s="38" t="str">
        <f>+IF(Dataset!I463&gt;=$I$1,Dataset!I463,"no")</f>
        <v>no</v>
      </c>
      <c r="J464" s="38" t="str">
        <f>+IF(Dataset!J463&gt;=$J$1,Dataset!J463,"no")</f>
        <v>no</v>
      </c>
      <c r="K464" s="38" t="str">
        <f>+IF(Dataset!K463&gt;=$K$1,Dataset!K463,"no")</f>
        <v>no</v>
      </c>
      <c r="L464" s="38" t="str">
        <f>+IF(Dataset!L463&gt;=$L$1,Dataset!L463,"no")</f>
        <v>no</v>
      </c>
      <c r="M464" s="38" t="str">
        <f>+IF(Dataset!M463&gt;=$M$1,Dataset!M463,"no")</f>
        <v>-</v>
      </c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37">
        <v>2015.0</v>
      </c>
      <c r="B465" s="36" t="s">
        <v>27</v>
      </c>
      <c r="C465" s="37" t="str">
        <f>+IF(Dataset!C464&gt;='por encima del promedio - Prov'!$C$1,Dataset!C464,"no")</f>
        <v>no</v>
      </c>
      <c r="D465" s="37" t="str">
        <f>+IF(Dataset!D464&gt;=$D$1,Dataset!D464,"no")</f>
        <v>no</v>
      </c>
      <c r="E465" s="37" t="str">
        <f>+IF(Dataset!E464&gt;=$E$1,Dataset!E464,"no")</f>
        <v>no</v>
      </c>
      <c r="F465" s="37" t="str">
        <f>+IF(Dataset!F464&gt;=$F$1,Dataset!F464,"no")</f>
        <v>no</v>
      </c>
      <c r="G465" s="37" t="str">
        <f>+IF(Dataset!G464&gt;=$G$1,Dataset!G464,"no")</f>
        <v> </v>
      </c>
      <c r="H465" s="38">
        <f>+IF(Dataset!H464&gt;=$H$1,Dataset!H464,"no")</f>
        <v>1164.5</v>
      </c>
      <c r="I465" s="38" t="str">
        <f>+IF(Dataset!I464&gt;=$I$1,Dataset!I464,"no")</f>
        <v>-</v>
      </c>
      <c r="J465" s="38" t="str">
        <f>+IF(Dataset!J464&gt;=$J$1,Dataset!J464,"no")</f>
        <v>-</v>
      </c>
      <c r="K465" s="38" t="str">
        <f>+IF(Dataset!K464&gt;=$K$1,Dataset!K464,"no")</f>
        <v>no</v>
      </c>
      <c r="L465" s="38" t="str">
        <f>+IF(Dataset!L464&gt;=$L$1,Dataset!L464,"no")</f>
        <v>no</v>
      </c>
      <c r="M465" s="38" t="str">
        <f>+IF(Dataset!M464&gt;=$M$1,Dataset!M464,"no")</f>
        <v>-</v>
      </c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37">
        <v>2013.0</v>
      </c>
      <c r="B466" s="36" t="s">
        <v>17</v>
      </c>
      <c r="C466" s="37" t="str">
        <f>+IF(Dataset!C465&gt;='por encima del promedio - Prov'!$C$1,Dataset!C465,"no")</f>
        <v>no</v>
      </c>
      <c r="D466" s="37" t="str">
        <f>+IF(Dataset!D465&gt;=$D$1,Dataset!D465,"no")</f>
        <v>no</v>
      </c>
      <c r="E466" s="37" t="str">
        <f>+IF(Dataset!E465&gt;=$E$1,Dataset!E465,"no")</f>
        <v>no</v>
      </c>
      <c r="F466" s="37" t="str">
        <f>+IF(Dataset!F465&gt;=$F$1,Dataset!F465,"no")</f>
        <v> </v>
      </c>
      <c r="G466" s="37" t="str">
        <f>+IF(Dataset!G465&gt;=$G$1,Dataset!G465,"no")</f>
        <v>no</v>
      </c>
      <c r="H466" s="38">
        <f>+IF(Dataset!H465&gt;=$H$1,Dataset!H465,"no")</f>
        <v>1164</v>
      </c>
      <c r="I466" s="38" t="str">
        <f>+IF(Dataset!I465&gt;=$I$1,Dataset!I465,"no")</f>
        <v>no</v>
      </c>
      <c r="J466" s="38" t="str">
        <f>+IF(Dataset!J465&gt;=$J$1,Dataset!J465,"no")</f>
        <v>no</v>
      </c>
      <c r="K466" s="38" t="str">
        <f>+IF(Dataset!K465&gt;=$K$1,Dataset!K465,"no")</f>
        <v>no</v>
      </c>
      <c r="L466" s="38" t="str">
        <f>+IF(Dataset!L465&gt;=$L$1,Dataset!L465,"no")</f>
        <v>no</v>
      </c>
      <c r="M466" s="38" t="str">
        <f>+IF(Dataset!M465&gt;=$M$1,Dataset!M465,"no")</f>
        <v>-</v>
      </c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37">
        <v>2009.0</v>
      </c>
      <c r="B467" s="36" t="s">
        <v>17</v>
      </c>
      <c r="C467" s="37">
        <f>+IF(Dataset!C466&gt;='por encima del promedio - Prov'!$C$1,Dataset!C466,"no")</f>
        <v>1251</v>
      </c>
      <c r="D467" s="37" t="str">
        <f>+IF(Dataset!D466&gt;=$D$1,Dataset!D466,"no")</f>
        <v>no</v>
      </c>
      <c r="E467" s="37">
        <f>+IF(Dataset!E466&gt;=$E$1,Dataset!E466,"no")</f>
        <v>804</v>
      </c>
      <c r="F467" s="37" t="str">
        <f>+IF(Dataset!F466&gt;=$F$1,Dataset!F466,"no")</f>
        <v>no</v>
      </c>
      <c r="G467" s="37">
        <f>+IF(Dataset!G466&gt;=$G$1,Dataset!G466,"no")</f>
        <v>294</v>
      </c>
      <c r="H467" s="38">
        <f>+IF(Dataset!H466&gt;=$H$1,Dataset!H466,"no")</f>
        <v>1155.73</v>
      </c>
      <c r="I467" s="38" t="str">
        <f>+IF(Dataset!I466&gt;=$I$1,Dataset!I466,"no")</f>
        <v>-</v>
      </c>
      <c r="J467" s="38" t="str">
        <f>+IF(Dataset!J466&gt;=$J$1,Dataset!J466,"no")</f>
        <v>-</v>
      </c>
      <c r="K467" s="38" t="str">
        <f>+IF(Dataset!K466&gt;=$K$1,Dataset!K466,"no")</f>
        <v>no</v>
      </c>
      <c r="L467" s="38" t="str">
        <f>+IF(Dataset!L466&gt;=$L$1,Dataset!L466,"no")</f>
        <v>no</v>
      </c>
      <c r="M467" s="38" t="str">
        <f>+IF(Dataset!M466&gt;=$M$1,Dataset!M466,"no")</f>
        <v>-</v>
      </c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37">
        <v>2018.0</v>
      </c>
      <c r="B468" s="36" t="s">
        <v>33</v>
      </c>
      <c r="C468" s="37" t="str">
        <f>+IF(Dataset!C467&gt;='por encima del promedio - Prov'!$C$1,Dataset!C467,"no")</f>
        <v>no</v>
      </c>
      <c r="D468" s="37" t="str">
        <f>+IF(Dataset!D467&gt;=$D$1,Dataset!D467,"no")</f>
        <v>no</v>
      </c>
      <c r="E468" s="37" t="str">
        <f>+IF(Dataset!E467&gt;=$E$1,Dataset!E467,"no")</f>
        <v>no</v>
      </c>
      <c r="F468" s="37" t="str">
        <f>+IF(Dataset!F467&gt;=$F$1,Dataset!F467,"no")</f>
        <v>no</v>
      </c>
      <c r="G468" s="37" t="str">
        <f>+IF(Dataset!G467&gt;=$G$1,Dataset!G467,"no")</f>
        <v>no</v>
      </c>
      <c r="H468" s="38">
        <f>+IF(Dataset!H467&gt;=$H$1,Dataset!H467,"no")</f>
        <v>1153.77</v>
      </c>
      <c r="I468" s="38" t="str">
        <f>+IF(Dataset!I467&gt;=$I$1,Dataset!I467,"no")</f>
        <v>no</v>
      </c>
      <c r="J468" s="38" t="str">
        <f>+IF(Dataset!J467&gt;=$J$1,Dataset!J467,"no")</f>
        <v>no</v>
      </c>
      <c r="K468" s="38" t="str">
        <f>+IF(Dataset!K467&gt;=$K$1,Dataset!K467,"no")</f>
        <v>no</v>
      </c>
      <c r="L468" s="38" t="str">
        <f>+IF(Dataset!L467&gt;=$L$1,Dataset!L467,"no")</f>
        <v>no</v>
      </c>
      <c r="M468" s="38" t="str">
        <f>+IF(Dataset!M467&gt;=$M$1,Dataset!M467,"no")</f>
        <v>-</v>
      </c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37">
        <v>2018.0</v>
      </c>
      <c r="B469" s="36" t="s">
        <v>35</v>
      </c>
      <c r="C469" s="37" t="str">
        <f>+IF(Dataset!C468&gt;='por encima del promedio - Prov'!$C$1,Dataset!C468,"no")</f>
        <v>no</v>
      </c>
      <c r="D469" s="37" t="str">
        <f>+IF(Dataset!D468&gt;=$D$1,Dataset!D468,"no")</f>
        <v>no</v>
      </c>
      <c r="E469" s="37" t="str">
        <f>+IF(Dataset!E468&gt;=$E$1,Dataset!E468,"no")</f>
        <v>no</v>
      </c>
      <c r="F469" s="37" t="str">
        <f>+IF(Dataset!F468&gt;=$F$1,Dataset!F468,"no")</f>
        <v> </v>
      </c>
      <c r="G469" s="37" t="str">
        <f>+IF(Dataset!G468&gt;=$G$1,Dataset!G468,"no")</f>
        <v> </v>
      </c>
      <c r="H469" s="38">
        <f>+IF(Dataset!H468&gt;=$H$1,Dataset!H468,"no")</f>
        <v>1122.75</v>
      </c>
      <c r="I469" s="38" t="str">
        <f>+IF(Dataset!I468&gt;=$I$1,Dataset!I468,"no")</f>
        <v>no</v>
      </c>
      <c r="J469" s="38" t="str">
        <f>+IF(Dataset!J468&gt;=$J$1,Dataset!J468,"no")</f>
        <v>no</v>
      </c>
      <c r="K469" s="38" t="str">
        <f>+IF(Dataset!K468&gt;=$K$1,Dataset!K468,"no")</f>
        <v>no</v>
      </c>
      <c r="L469" s="38" t="str">
        <f>+IF(Dataset!L468&gt;=$L$1,Dataset!L468,"no")</f>
        <v>no</v>
      </c>
      <c r="M469" s="38" t="str">
        <f>+IF(Dataset!M468&gt;=$M$1,Dataset!M468,"no")</f>
        <v>-</v>
      </c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37">
        <v>1997.0</v>
      </c>
      <c r="B470" s="36" t="s">
        <v>16</v>
      </c>
      <c r="C470" s="37" t="str">
        <f>+IF(Dataset!C469&gt;='por encima del promedio - Prov'!$C$1,Dataset!C469,"no")</f>
        <v>no</v>
      </c>
      <c r="D470" s="37" t="str">
        <f>+IF(Dataset!D469&gt;=$D$1,Dataset!D469,"no")</f>
        <v>no</v>
      </c>
      <c r="E470" s="37" t="str">
        <f>+IF(Dataset!E469&gt;=$E$1,Dataset!E469,"no")</f>
        <v> </v>
      </c>
      <c r="F470" s="37" t="str">
        <f>+IF(Dataset!F469&gt;=$F$1,Dataset!F469,"no")</f>
        <v> </v>
      </c>
      <c r="G470" s="37" t="str">
        <f>+IF(Dataset!G469&gt;=$G$1,Dataset!G469,"no")</f>
        <v>no</v>
      </c>
      <c r="H470" s="38">
        <f>+IF(Dataset!H469&gt;=$H$1,Dataset!H469,"no")</f>
        <v>1107</v>
      </c>
      <c r="I470" s="38" t="str">
        <f>+IF(Dataset!I469&gt;=$I$1,Dataset!I469,"no")</f>
        <v>no</v>
      </c>
      <c r="J470" s="38" t="str">
        <f>+IF(Dataset!J469&gt;=$J$1,Dataset!J469,"no")</f>
        <v>no</v>
      </c>
      <c r="K470" s="38" t="str">
        <f>+IF(Dataset!K469&gt;=$K$1,Dataset!K469,"no")</f>
        <v>no</v>
      </c>
      <c r="L470" s="38" t="str">
        <f>+IF(Dataset!L469&gt;=$L$1,Dataset!L469,"no")</f>
        <v>no</v>
      </c>
      <c r="M470" s="38" t="str">
        <f>+IF(Dataset!M469&gt;=$M$1,Dataset!M469,"no")</f>
        <v>-</v>
      </c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37">
        <v>2016.0</v>
      </c>
      <c r="B471" s="36" t="s">
        <v>34</v>
      </c>
      <c r="C471" s="37" t="str">
        <f>+IF(Dataset!C470&gt;='por encima del promedio - Prov'!$C$1,Dataset!C470,"no")</f>
        <v>no</v>
      </c>
      <c r="D471" s="37" t="str">
        <f>+IF(Dataset!D470&gt;=$D$1,Dataset!D470,"no")</f>
        <v> </v>
      </c>
      <c r="E471" s="37" t="str">
        <f>+IF(Dataset!E470&gt;=$E$1,Dataset!E470,"no")</f>
        <v>no</v>
      </c>
      <c r="F471" s="37" t="str">
        <f>+IF(Dataset!F470&gt;=$F$1,Dataset!F470,"no")</f>
        <v> </v>
      </c>
      <c r="G471" s="37" t="str">
        <f>+IF(Dataset!G470&gt;=$G$1,Dataset!G470,"no")</f>
        <v> </v>
      </c>
      <c r="H471" s="38">
        <f>+IF(Dataset!H470&gt;=$H$1,Dataset!H470,"no")</f>
        <v>1103.21</v>
      </c>
      <c r="I471" s="38" t="str">
        <f>+IF(Dataset!I470&gt;=$I$1,Dataset!I470,"no")</f>
        <v>no</v>
      </c>
      <c r="J471" s="38" t="str">
        <f>+IF(Dataset!J470&gt;=$J$1,Dataset!J470,"no")</f>
        <v>no</v>
      </c>
      <c r="K471" s="38" t="str">
        <f>+IF(Dataset!K470&gt;=$K$1,Dataset!K470,"no")</f>
        <v>no</v>
      </c>
      <c r="L471" s="38" t="str">
        <f>+IF(Dataset!L470&gt;=$L$1,Dataset!L470,"no")</f>
        <v>no</v>
      </c>
      <c r="M471" s="38" t="str">
        <f>+IF(Dataset!M470&gt;=$M$1,Dataset!M470,"no")</f>
        <v>-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37">
        <v>2010.0</v>
      </c>
      <c r="B472" s="36" t="s">
        <v>17</v>
      </c>
      <c r="C472" s="37" t="str">
        <f>+IF(Dataset!C471&gt;='por encima del promedio - Prov'!$C$1,Dataset!C471,"no")</f>
        <v>no</v>
      </c>
      <c r="D472" s="37" t="str">
        <f>+IF(Dataset!D471&gt;=$D$1,Dataset!D471,"no")</f>
        <v>no</v>
      </c>
      <c r="E472" s="37" t="str">
        <f>+IF(Dataset!E471&gt;=$E$1,Dataset!E471,"no")</f>
        <v>no</v>
      </c>
      <c r="F472" s="37" t="str">
        <f>+IF(Dataset!F471&gt;=$F$1,Dataset!F471,"no")</f>
        <v> </v>
      </c>
      <c r="G472" s="37" t="str">
        <f>+IF(Dataset!G471&gt;=$G$1,Dataset!G471,"no")</f>
        <v>no</v>
      </c>
      <c r="H472" s="38">
        <f>+IF(Dataset!H471&gt;=$H$1,Dataset!H471,"no")</f>
        <v>1099.04</v>
      </c>
      <c r="I472" s="38" t="str">
        <f>+IF(Dataset!I471&gt;=$I$1,Dataset!I471,"no")</f>
        <v>no</v>
      </c>
      <c r="J472" s="38" t="str">
        <f>+IF(Dataset!J471&gt;=$J$1,Dataset!J471,"no")</f>
        <v>no</v>
      </c>
      <c r="K472" s="38" t="str">
        <f>+IF(Dataset!K471&gt;=$K$1,Dataset!K471,"no")</f>
        <v>-</v>
      </c>
      <c r="L472" s="38" t="str">
        <f>+IF(Dataset!L471&gt;=$L$1,Dataset!L471,"no")</f>
        <v>no</v>
      </c>
      <c r="M472" s="38" t="str">
        <f>+IF(Dataset!M471&gt;=$M$1,Dataset!M471,"no")</f>
        <v>-</v>
      </c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37">
        <v>1995.0</v>
      </c>
      <c r="B473" s="36" t="s">
        <v>25</v>
      </c>
      <c r="C473" s="37">
        <f>+IF(Dataset!C472&gt;='por encima del promedio - Prov'!$C$1,Dataset!C472,"no")</f>
        <v>1063</v>
      </c>
      <c r="D473" s="37" t="str">
        <f>+IF(Dataset!D472&gt;=$D$1,Dataset!D472,"no")</f>
        <v>no</v>
      </c>
      <c r="E473" s="37" t="str">
        <f>+IF(Dataset!E472&gt;=$E$1,Dataset!E472,"no")</f>
        <v>no</v>
      </c>
      <c r="F473" s="37" t="str">
        <f>+IF(Dataset!F472&gt;=$F$1,Dataset!F472,"no")</f>
        <v> </v>
      </c>
      <c r="G473" s="37">
        <f>+IF(Dataset!G472&gt;=$G$1,Dataset!G472,"no")</f>
        <v>970</v>
      </c>
      <c r="H473" s="38">
        <f>+IF(Dataset!H472&gt;=$H$1,Dataset!H472,"no")</f>
        <v>1094.45</v>
      </c>
      <c r="I473" s="38" t="str">
        <f>+IF(Dataset!I472&gt;=$I$1,Dataset!I472,"no")</f>
        <v>no</v>
      </c>
      <c r="J473" s="38" t="str">
        <f>+IF(Dataset!J472&gt;=$J$1,Dataset!J472,"no")</f>
        <v>no</v>
      </c>
      <c r="K473" s="38" t="str">
        <f>+IF(Dataset!K472&gt;=$K$1,Dataset!K472,"no")</f>
        <v>no</v>
      </c>
      <c r="L473" s="38" t="str">
        <f>+IF(Dataset!L472&gt;=$L$1,Dataset!L472,"no")</f>
        <v>no</v>
      </c>
      <c r="M473" s="38" t="str">
        <f>+IF(Dataset!M472&gt;=$M$1,Dataset!M472,"no")</f>
        <v>-</v>
      </c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37">
        <v>2012.0</v>
      </c>
      <c r="B474" s="36" t="s">
        <v>38</v>
      </c>
      <c r="C474" s="37" t="str">
        <f>+IF(Dataset!C473&gt;='por encima del promedio - Prov'!$C$1,Dataset!C473,"no")</f>
        <v>no</v>
      </c>
      <c r="D474" s="37" t="str">
        <f>+IF(Dataset!D473&gt;=$D$1,Dataset!D473,"no")</f>
        <v>no</v>
      </c>
      <c r="E474" s="37" t="str">
        <f>+IF(Dataset!E473&gt;=$E$1,Dataset!E473,"no")</f>
        <v>no</v>
      </c>
      <c r="F474" s="37" t="str">
        <f>+IF(Dataset!F473&gt;=$F$1,Dataset!F473,"no")</f>
        <v>no</v>
      </c>
      <c r="G474" s="37" t="str">
        <f>+IF(Dataset!G473&gt;=$G$1,Dataset!G473,"no")</f>
        <v>no</v>
      </c>
      <c r="H474" s="38">
        <f>+IF(Dataset!H473&gt;=$H$1,Dataset!H473,"no")</f>
        <v>1087.25</v>
      </c>
      <c r="I474" s="38" t="str">
        <f>+IF(Dataset!I473&gt;=$I$1,Dataset!I473,"no")</f>
        <v>-</v>
      </c>
      <c r="J474" s="38" t="str">
        <f>+IF(Dataset!J473&gt;=$J$1,Dataset!J473,"no")</f>
        <v>-</v>
      </c>
      <c r="K474" s="38" t="str">
        <f>+IF(Dataset!K473&gt;=$K$1,Dataset!K473,"no")</f>
        <v>no</v>
      </c>
      <c r="L474" s="38" t="str">
        <f>+IF(Dataset!L473&gt;=$L$1,Dataset!L473,"no")</f>
        <v>no</v>
      </c>
      <c r="M474" s="38" t="str">
        <f>+IF(Dataset!M473&gt;=$M$1,Dataset!M473,"no")</f>
        <v>-</v>
      </c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37">
        <v>1993.0</v>
      </c>
      <c r="B475" s="36" t="s">
        <v>19</v>
      </c>
      <c r="C475" s="37" t="str">
        <f>+IF(Dataset!C474&gt;='por encima del promedio - Prov'!$C$1,Dataset!C474,"no")</f>
        <v>no</v>
      </c>
      <c r="D475" s="37" t="str">
        <f>+IF(Dataset!D474&gt;=$D$1,Dataset!D474,"no")</f>
        <v>no</v>
      </c>
      <c r="E475" s="37" t="str">
        <f>+IF(Dataset!E474&gt;=$E$1,Dataset!E474,"no")</f>
        <v>no</v>
      </c>
      <c r="F475" s="37" t="str">
        <f>+IF(Dataset!F474&gt;=$F$1,Dataset!F474,"no")</f>
        <v> </v>
      </c>
      <c r="G475" s="37" t="str">
        <f>+IF(Dataset!G474&gt;=$G$1,Dataset!G474,"no")</f>
        <v> </v>
      </c>
      <c r="H475" s="38">
        <f>+IF(Dataset!H474&gt;=$H$1,Dataset!H474,"no")</f>
        <v>1083.75</v>
      </c>
      <c r="I475" s="38" t="str">
        <f>+IF(Dataset!I474&gt;=$I$1,Dataset!I474,"no")</f>
        <v>-</v>
      </c>
      <c r="J475" s="38" t="str">
        <f>+IF(Dataset!J474&gt;=$J$1,Dataset!J474,"no")</f>
        <v>-</v>
      </c>
      <c r="K475" s="38" t="str">
        <f>+IF(Dataset!K474&gt;=$K$1,Dataset!K474,"no")</f>
        <v>no</v>
      </c>
      <c r="L475" s="38" t="str">
        <f>+IF(Dataset!L474&gt;=$L$1,Dataset!L474,"no")</f>
        <v>no</v>
      </c>
      <c r="M475" s="38" t="str">
        <f>+IF(Dataset!M474&gt;=$M$1,Dataset!M474,"no")</f>
        <v>-</v>
      </c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37">
        <v>2017.0</v>
      </c>
      <c r="B476" s="36" t="s">
        <v>21</v>
      </c>
      <c r="C476" s="37" t="str">
        <f>+IF(Dataset!C475&gt;='por encima del promedio - Prov'!$C$1,Dataset!C475,"no")</f>
        <v>no</v>
      </c>
      <c r="D476" s="37" t="str">
        <f>+IF(Dataset!D475&gt;=$D$1,Dataset!D475,"no")</f>
        <v>no</v>
      </c>
      <c r="E476" s="37" t="str">
        <f>+IF(Dataset!E475&gt;=$E$1,Dataset!E475,"no")</f>
        <v>no</v>
      </c>
      <c r="F476" s="37" t="str">
        <f>+IF(Dataset!F475&gt;=$F$1,Dataset!F475,"no")</f>
        <v> </v>
      </c>
      <c r="G476" s="37" t="str">
        <f>+IF(Dataset!G475&gt;=$G$1,Dataset!G475,"no")</f>
        <v> </v>
      </c>
      <c r="H476" s="38">
        <f>+IF(Dataset!H475&gt;=$H$1,Dataset!H475,"no")</f>
        <v>1048.5</v>
      </c>
      <c r="I476" s="38" t="str">
        <f>+IF(Dataset!I475&gt;=$I$1,Dataset!I475,"no")</f>
        <v>no</v>
      </c>
      <c r="J476" s="38" t="str">
        <f>+IF(Dataset!J475&gt;=$J$1,Dataset!J475,"no")</f>
        <v>-</v>
      </c>
      <c r="K476" s="38" t="str">
        <f>+IF(Dataset!K475&gt;=$K$1,Dataset!K475,"no")</f>
        <v>no</v>
      </c>
      <c r="L476" s="38" t="str">
        <f>+IF(Dataset!L475&gt;=$L$1,Dataset!L475,"no")</f>
        <v>no</v>
      </c>
      <c r="M476" s="38" t="str">
        <f>+IF(Dataset!M475&gt;=$M$1,Dataset!M475,"no")</f>
        <v>-</v>
      </c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37">
        <v>1996.0</v>
      </c>
      <c r="B477" s="36" t="s">
        <v>16</v>
      </c>
      <c r="C477" s="37" t="str">
        <f>+IF(Dataset!C476&gt;='por encima del promedio - Prov'!$C$1,Dataset!C476,"no")</f>
        <v>no</v>
      </c>
      <c r="D477" s="37" t="str">
        <f>+IF(Dataset!D476&gt;=$D$1,Dataset!D476,"no")</f>
        <v>no</v>
      </c>
      <c r="E477" s="37" t="str">
        <f>+IF(Dataset!E476&gt;=$E$1,Dataset!E476,"no")</f>
        <v> </v>
      </c>
      <c r="F477" s="37" t="str">
        <f>+IF(Dataset!F476&gt;=$F$1,Dataset!F476,"no")</f>
        <v>no</v>
      </c>
      <c r="G477" s="37" t="str">
        <f>+IF(Dataset!G476&gt;=$G$1,Dataset!G476,"no")</f>
        <v>no</v>
      </c>
      <c r="H477" s="38">
        <f>+IF(Dataset!H476&gt;=$H$1,Dataset!H476,"no")</f>
        <v>1035.63</v>
      </c>
      <c r="I477" s="38" t="str">
        <f>+IF(Dataset!I476&gt;=$I$1,Dataset!I476,"no")</f>
        <v>no</v>
      </c>
      <c r="J477" s="38" t="str">
        <f>+IF(Dataset!J476&gt;=$J$1,Dataset!J476,"no")</f>
        <v>-</v>
      </c>
      <c r="K477" s="38" t="str">
        <f>+IF(Dataset!K476&gt;=$K$1,Dataset!K476,"no")</f>
        <v>no</v>
      </c>
      <c r="L477" s="38" t="str">
        <f>+IF(Dataset!L476&gt;=$L$1,Dataset!L476,"no")</f>
        <v>no</v>
      </c>
      <c r="M477" s="38" t="str">
        <f>+IF(Dataset!M476&gt;=$M$1,Dataset!M476,"no")</f>
        <v>-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37">
        <v>2012.0</v>
      </c>
      <c r="B478" s="36" t="s">
        <v>35</v>
      </c>
      <c r="C478" s="37" t="str">
        <f>+IF(Dataset!C477&gt;='por encima del promedio - Prov'!$C$1,Dataset!C477,"no")</f>
        <v>no</v>
      </c>
      <c r="D478" s="37" t="str">
        <f>+IF(Dataset!D477&gt;=$D$1,Dataset!D477,"no")</f>
        <v>no</v>
      </c>
      <c r="E478" s="37" t="str">
        <f>+IF(Dataset!E477&gt;=$E$1,Dataset!E477,"no")</f>
        <v>no</v>
      </c>
      <c r="F478" s="37" t="str">
        <f>+IF(Dataset!F477&gt;=$F$1,Dataset!F477,"no")</f>
        <v>no</v>
      </c>
      <c r="G478" s="37" t="str">
        <f>+IF(Dataset!G477&gt;=$G$1,Dataset!G477,"no")</f>
        <v> </v>
      </c>
      <c r="H478" s="38">
        <f>+IF(Dataset!H477&gt;=$H$1,Dataset!H477,"no")</f>
        <v>1016.6</v>
      </c>
      <c r="I478" s="38" t="str">
        <f>+IF(Dataset!I477&gt;=$I$1,Dataset!I477,"no")</f>
        <v>no</v>
      </c>
      <c r="J478" s="38" t="str">
        <f>+IF(Dataset!J477&gt;=$J$1,Dataset!J477,"no")</f>
        <v>-</v>
      </c>
      <c r="K478" s="38" t="str">
        <f>+IF(Dataset!K477&gt;=$K$1,Dataset!K477,"no")</f>
        <v>no</v>
      </c>
      <c r="L478" s="38" t="str">
        <f>+IF(Dataset!L477&gt;=$L$1,Dataset!L477,"no")</f>
        <v>no</v>
      </c>
      <c r="M478" s="38" t="str">
        <f>+IF(Dataset!M477&gt;=$M$1,Dataset!M477,"no")</f>
        <v>-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37">
        <v>2001.0</v>
      </c>
      <c r="B479" s="36" t="s">
        <v>29</v>
      </c>
      <c r="C479" s="37" t="str">
        <f>+IF(Dataset!C478&gt;='por encima del promedio - Prov'!$C$1,Dataset!C478,"no")</f>
        <v>no</v>
      </c>
      <c r="D479" s="37" t="str">
        <f>+IF(Dataset!D478&gt;=$D$1,Dataset!D478,"no")</f>
        <v>no</v>
      </c>
      <c r="E479" s="37" t="str">
        <f>+IF(Dataset!E478&gt;=$E$1,Dataset!E478,"no")</f>
        <v>no</v>
      </c>
      <c r="F479" s="37" t="str">
        <f>+IF(Dataset!F478&gt;=$F$1,Dataset!F478,"no")</f>
        <v> </v>
      </c>
      <c r="G479" s="37" t="str">
        <f>+IF(Dataset!G478&gt;=$G$1,Dataset!G478,"no")</f>
        <v> </v>
      </c>
      <c r="H479" s="38">
        <f>+IF(Dataset!H478&gt;=$H$1,Dataset!H478,"no")</f>
        <v>995.75</v>
      </c>
      <c r="I479" s="38" t="str">
        <f>+IF(Dataset!I478&gt;=$I$1,Dataset!I478,"no")</f>
        <v>-</v>
      </c>
      <c r="J479" s="38" t="str">
        <f>+IF(Dataset!J478&gt;=$J$1,Dataset!J478,"no")</f>
        <v>no</v>
      </c>
      <c r="K479" s="38" t="str">
        <f>+IF(Dataset!K478&gt;=$K$1,Dataset!K478,"no")</f>
        <v>no</v>
      </c>
      <c r="L479" s="38" t="str">
        <f>+IF(Dataset!L478&gt;=$L$1,Dataset!L478,"no")</f>
        <v>no</v>
      </c>
      <c r="M479" s="38" t="str">
        <f>+IF(Dataset!M478&gt;=$M$1,Dataset!M478,"no")</f>
        <v>-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37">
        <v>2011.0</v>
      </c>
      <c r="B480" s="36" t="s">
        <v>21</v>
      </c>
      <c r="C480" s="37" t="str">
        <f>+IF(Dataset!C479&gt;='por encima del promedio - Prov'!$C$1,Dataset!C479,"no")</f>
        <v>no</v>
      </c>
      <c r="D480" s="37" t="str">
        <f>+IF(Dataset!D479&gt;=$D$1,Dataset!D479,"no")</f>
        <v>no</v>
      </c>
      <c r="E480" s="37" t="str">
        <f>+IF(Dataset!E479&gt;=$E$1,Dataset!E479,"no")</f>
        <v>no</v>
      </c>
      <c r="F480" s="37" t="str">
        <f>+IF(Dataset!F479&gt;=$F$1,Dataset!F479,"no")</f>
        <v> </v>
      </c>
      <c r="G480" s="37" t="str">
        <f>+IF(Dataset!G479&gt;=$G$1,Dataset!G479,"no")</f>
        <v> </v>
      </c>
      <c r="H480" s="38">
        <f>+IF(Dataset!H479&gt;=$H$1,Dataset!H479,"no")</f>
        <v>984</v>
      </c>
      <c r="I480" s="38" t="str">
        <f>+IF(Dataset!I479&gt;=$I$1,Dataset!I479,"no")</f>
        <v>no</v>
      </c>
      <c r="J480" s="38" t="str">
        <f>+IF(Dataset!J479&gt;=$J$1,Dataset!J479,"no")</f>
        <v>no</v>
      </c>
      <c r="K480" s="38" t="str">
        <f>+IF(Dataset!K479&gt;=$K$1,Dataset!K479,"no")</f>
        <v>no</v>
      </c>
      <c r="L480" s="38" t="str">
        <f>+IF(Dataset!L479&gt;=$L$1,Dataset!L479,"no")</f>
        <v>no</v>
      </c>
      <c r="M480" s="38" t="str">
        <f>+IF(Dataset!M479&gt;=$M$1,Dataset!M479,"no")</f>
        <v>-</v>
      </c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37">
        <v>2018.0</v>
      </c>
      <c r="B481" s="36" t="s">
        <v>13</v>
      </c>
      <c r="C481" s="37" t="str">
        <f>+IF(Dataset!C480&gt;='por encima del promedio - Prov'!$C$1,Dataset!C480,"no")</f>
        <v>no</v>
      </c>
      <c r="D481" s="37" t="str">
        <f>+IF(Dataset!D480&gt;=$D$1,Dataset!D480,"no")</f>
        <v> </v>
      </c>
      <c r="E481" s="37" t="str">
        <f>+IF(Dataset!E480&gt;=$E$1,Dataset!E480,"no")</f>
        <v>no</v>
      </c>
      <c r="F481" s="37" t="str">
        <f>+IF(Dataset!F480&gt;=$F$1,Dataset!F480,"no")</f>
        <v> </v>
      </c>
      <c r="G481" s="37" t="str">
        <f>+IF(Dataset!G480&gt;=$G$1,Dataset!G480,"no")</f>
        <v> </v>
      </c>
      <c r="H481" s="38">
        <f>+IF(Dataset!H480&gt;=$H$1,Dataset!H480,"no")</f>
        <v>975</v>
      </c>
      <c r="I481" s="38" t="str">
        <f>+IF(Dataset!I480&gt;=$I$1,Dataset!I480,"no")</f>
        <v>no</v>
      </c>
      <c r="J481" s="38" t="str">
        <f>+IF(Dataset!J480&gt;=$J$1,Dataset!J480,"no")</f>
        <v>no</v>
      </c>
      <c r="K481" s="38" t="str">
        <f>+IF(Dataset!K480&gt;=$K$1,Dataset!K480,"no")</f>
        <v>-</v>
      </c>
      <c r="L481" s="38" t="str">
        <f>+IF(Dataset!L480&gt;=$L$1,Dataset!L480,"no")</f>
        <v>no</v>
      </c>
      <c r="M481" s="38" t="str">
        <f>+IF(Dataset!M480&gt;=$M$1,Dataset!M480,"no")</f>
        <v>-</v>
      </c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37">
        <v>2010.0</v>
      </c>
      <c r="B482" s="36" t="s">
        <v>30</v>
      </c>
      <c r="C482" s="37" t="str">
        <f>+IF(Dataset!C481&gt;='por encima del promedio - Prov'!$C$1,Dataset!C481,"no")</f>
        <v>no</v>
      </c>
      <c r="D482" s="37" t="str">
        <f>+IF(Dataset!D481&gt;=$D$1,Dataset!D481,"no")</f>
        <v>no</v>
      </c>
      <c r="E482" s="37" t="str">
        <f>+IF(Dataset!E481&gt;=$E$1,Dataset!E481,"no")</f>
        <v>no</v>
      </c>
      <c r="F482" s="37" t="str">
        <f>+IF(Dataset!F481&gt;=$F$1,Dataset!F481,"no")</f>
        <v> </v>
      </c>
      <c r="G482" s="37" t="str">
        <f>+IF(Dataset!G481&gt;=$G$1,Dataset!G481,"no")</f>
        <v>no</v>
      </c>
      <c r="H482" s="38">
        <f>+IF(Dataset!H481&gt;=$H$1,Dataset!H481,"no")</f>
        <v>968.2</v>
      </c>
      <c r="I482" s="38" t="str">
        <f>+IF(Dataset!I481&gt;=$I$1,Dataset!I481,"no")</f>
        <v>no</v>
      </c>
      <c r="J482" s="38" t="str">
        <f>+IF(Dataset!J481&gt;=$J$1,Dataset!J481,"no")</f>
        <v>no</v>
      </c>
      <c r="K482" s="38" t="str">
        <f>+IF(Dataset!K481&gt;=$K$1,Dataset!K481,"no")</f>
        <v>no</v>
      </c>
      <c r="L482" s="38" t="str">
        <f>+IF(Dataset!L481&gt;=$L$1,Dataset!L481,"no")</f>
        <v>no</v>
      </c>
      <c r="M482" s="38" t="str">
        <f>+IF(Dataset!M481&gt;=$M$1,Dataset!M481,"no")</f>
        <v>-</v>
      </c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37">
        <v>1994.0</v>
      </c>
      <c r="B483" s="36" t="s">
        <v>31</v>
      </c>
      <c r="C483" s="37" t="str">
        <f>+IF(Dataset!C482&gt;='por encima del promedio - Prov'!$C$1,Dataset!C482,"no")</f>
        <v>no</v>
      </c>
      <c r="D483" s="37" t="str">
        <f>+IF(Dataset!D482&gt;=$D$1,Dataset!D482,"no")</f>
        <v>no</v>
      </c>
      <c r="E483" s="37" t="str">
        <f>+IF(Dataset!E482&gt;=$E$1,Dataset!E482,"no")</f>
        <v>no</v>
      </c>
      <c r="F483" s="37" t="str">
        <f>+IF(Dataset!F482&gt;=$F$1,Dataset!F482,"no")</f>
        <v>no</v>
      </c>
      <c r="G483" s="37" t="str">
        <f>+IF(Dataset!G482&gt;=$G$1,Dataset!G482,"no")</f>
        <v>no</v>
      </c>
      <c r="H483" s="38">
        <f>+IF(Dataset!H482&gt;=$H$1,Dataset!H482,"no")</f>
        <v>959</v>
      </c>
      <c r="I483" s="38" t="str">
        <f>+IF(Dataset!I482&gt;=$I$1,Dataset!I482,"no")</f>
        <v>no</v>
      </c>
      <c r="J483" s="38" t="str">
        <f>+IF(Dataset!J482&gt;=$J$1,Dataset!J482,"no")</f>
        <v>no</v>
      </c>
      <c r="K483" s="38" t="str">
        <f>+IF(Dataset!K482&gt;=$K$1,Dataset!K482,"no")</f>
        <v>no</v>
      </c>
      <c r="L483" s="38" t="str">
        <f>+IF(Dataset!L482&gt;=$L$1,Dataset!L482,"no")</f>
        <v>no</v>
      </c>
      <c r="M483" s="38" t="str">
        <f>+IF(Dataset!M482&gt;=$M$1,Dataset!M482,"no")</f>
        <v>-</v>
      </c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37">
        <v>2001.0</v>
      </c>
      <c r="B484" s="36" t="s">
        <v>17</v>
      </c>
      <c r="C484" s="37" t="str">
        <f>+IF(Dataset!C483&gt;='por encima del promedio - Prov'!$C$1,Dataset!C483,"no")</f>
        <v>no</v>
      </c>
      <c r="D484" s="37" t="str">
        <f>+IF(Dataset!D483&gt;=$D$1,Dataset!D483,"no")</f>
        <v>no</v>
      </c>
      <c r="E484" s="37" t="str">
        <f>+IF(Dataset!E483&gt;=$E$1,Dataset!E483,"no")</f>
        <v> </v>
      </c>
      <c r="F484" s="37" t="str">
        <f>+IF(Dataset!F483&gt;=$F$1,Dataset!F483,"no")</f>
        <v> </v>
      </c>
      <c r="G484" s="37" t="str">
        <f>+IF(Dataset!G483&gt;=$G$1,Dataset!G483,"no")</f>
        <v>no</v>
      </c>
      <c r="H484" s="38">
        <f>+IF(Dataset!H483&gt;=$H$1,Dataset!H483,"no")</f>
        <v>953</v>
      </c>
      <c r="I484" s="38" t="str">
        <f>+IF(Dataset!I483&gt;=$I$1,Dataset!I483,"no")</f>
        <v>no</v>
      </c>
      <c r="J484" s="38" t="str">
        <f>+IF(Dataset!J483&gt;=$J$1,Dataset!J483,"no")</f>
        <v>no</v>
      </c>
      <c r="K484" s="38" t="str">
        <f>+IF(Dataset!K483&gt;=$K$1,Dataset!K483,"no")</f>
        <v>no</v>
      </c>
      <c r="L484" s="38" t="str">
        <f>+IF(Dataset!L483&gt;=$L$1,Dataset!L483,"no")</f>
        <v>no</v>
      </c>
      <c r="M484" s="38" t="str">
        <f>+IF(Dataset!M483&gt;=$M$1,Dataset!M483,"no")</f>
        <v>-</v>
      </c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37">
        <v>2008.0</v>
      </c>
      <c r="B485" s="36" t="s">
        <v>13</v>
      </c>
      <c r="C485" s="37" t="str">
        <f>+IF(Dataset!C484&gt;='por encima del promedio - Prov'!$C$1,Dataset!C484,"no")</f>
        <v>no</v>
      </c>
      <c r="D485" s="37" t="str">
        <f>+IF(Dataset!D484&gt;=$D$1,Dataset!D484,"no")</f>
        <v> </v>
      </c>
      <c r="E485" s="37" t="str">
        <f>+IF(Dataset!E484&gt;=$E$1,Dataset!E484,"no")</f>
        <v> </v>
      </c>
      <c r="F485" s="37" t="str">
        <f>+IF(Dataset!F484&gt;=$F$1,Dataset!F484,"no")</f>
        <v> </v>
      </c>
      <c r="G485" s="37" t="str">
        <f>+IF(Dataset!G484&gt;=$G$1,Dataset!G484,"no")</f>
        <v>no</v>
      </c>
      <c r="H485" s="38">
        <f>+IF(Dataset!H484&gt;=$H$1,Dataset!H484,"no")</f>
        <v>950</v>
      </c>
      <c r="I485" s="38" t="str">
        <f>+IF(Dataset!I484&gt;=$I$1,Dataset!I484,"no")</f>
        <v>-</v>
      </c>
      <c r="J485" s="38" t="str">
        <f>+IF(Dataset!J484&gt;=$J$1,Dataset!J484,"no")</f>
        <v>no</v>
      </c>
      <c r="K485" s="38" t="str">
        <f>+IF(Dataset!K484&gt;=$K$1,Dataset!K484,"no")</f>
        <v>-</v>
      </c>
      <c r="L485" s="38" t="str">
        <f>+IF(Dataset!L484&gt;=$L$1,Dataset!L484,"no")</f>
        <v>no</v>
      </c>
      <c r="M485" s="38" t="str">
        <f>+IF(Dataset!M484&gt;=$M$1,Dataset!M484,"no")</f>
        <v>-</v>
      </c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37">
        <v>2015.0</v>
      </c>
      <c r="B486" s="36" t="s">
        <v>35</v>
      </c>
      <c r="C486" s="37" t="str">
        <f>+IF(Dataset!C485&gt;='por encima del promedio - Prov'!$C$1,Dataset!C485,"no")</f>
        <v>no</v>
      </c>
      <c r="D486" s="37" t="str">
        <f>+IF(Dataset!D485&gt;=$D$1,Dataset!D485,"no")</f>
        <v>no</v>
      </c>
      <c r="E486" s="37" t="str">
        <f>+IF(Dataset!E485&gt;=$E$1,Dataset!E485,"no")</f>
        <v>no</v>
      </c>
      <c r="F486" s="37" t="str">
        <f>+IF(Dataset!F485&gt;=$F$1,Dataset!F485,"no")</f>
        <v>no</v>
      </c>
      <c r="G486" s="37" t="str">
        <f>+IF(Dataset!G485&gt;=$G$1,Dataset!G485,"no")</f>
        <v>no</v>
      </c>
      <c r="H486" s="38">
        <f>+IF(Dataset!H485&gt;=$H$1,Dataset!H485,"no")</f>
        <v>872.37</v>
      </c>
      <c r="I486" s="38" t="str">
        <f>+IF(Dataset!I485&gt;=$I$1,Dataset!I485,"no")</f>
        <v>no</v>
      </c>
      <c r="J486" s="38" t="str">
        <f>+IF(Dataset!J485&gt;=$J$1,Dataset!J485,"no")</f>
        <v>no</v>
      </c>
      <c r="K486" s="38" t="str">
        <f>+IF(Dataset!K485&gt;=$K$1,Dataset!K485,"no")</f>
        <v>no</v>
      </c>
      <c r="L486" s="38" t="str">
        <f>+IF(Dataset!L485&gt;=$L$1,Dataset!L485,"no")</f>
        <v>no</v>
      </c>
      <c r="M486" s="38" t="str">
        <f>+IF(Dataset!M485&gt;=$M$1,Dataset!M485,"no")</f>
        <v>-</v>
      </c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37">
        <v>1997.0</v>
      </c>
      <c r="B487" s="36" t="s">
        <v>26</v>
      </c>
      <c r="C487" s="37" t="str">
        <f>+IF(Dataset!C486&gt;='por encima del promedio - Prov'!$C$1,Dataset!C486,"no")</f>
        <v>no</v>
      </c>
      <c r="D487" s="37" t="str">
        <f>+IF(Dataset!D486&gt;=$D$1,Dataset!D486,"no")</f>
        <v>no</v>
      </c>
      <c r="E487" s="37" t="str">
        <f>+IF(Dataset!E486&gt;=$E$1,Dataset!E486,"no")</f>
        <v>no</v>
      </c>
      <c r="F487" s="37" t="str">
        <f>+IF(Dataset!F486&gt;=$F$1,Dataset!F486,"no")</f>
        <v>no</v>
      </c>
      <c r="G487" s="37" t="str">
        <f>+IF(Dataset!G486&gt;=$G$1,Dataset!G486,"no")</f>
        <v>no</v>
      </c>
      <c r="H487" s="38">
        <f>+IF(Dataset!H486&gt;=$H$1,Dataset!H486,"no")</f>
        <v>870</v>
      </c>
      <c r="I487" s="38" t="str">
        <f>+IF(Dataset!I486&gt;=$I$1,Dataset!I486,"no")</f>
        <v>no</v>
      </c>
      <c r="J487" s="38" t="str">
        <f>+IF(Dataset!J486&gt;=$J$1,Dataset!J486,"no")</f>
        <v>no</v>
      </c>
      <c r="K487" s="38" t="str">
        <f>+IF(Dataset!K486&gt;=$K$1,Dataset!K486,"no")</f>
        <v>no</v>
      </c>
      <c r="L487" s="38" t="str">
        <f>+IF(Dataset!L486&gt;=$L$1,Dataset!L486,"no")</f>
        <v>no</v>
      </c>
      <c r="M487" s="38" t="str">
        <f>+IF(Dataset!M486&gt;=$M$1,Dataset!M486,"no")</f>
        <v>-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37">
        <v>2000.0</v>
      </c>
      <c r="B488" s="36" t="s">
        <v>35</v>
      </c>
      <c r="C488" s="37" t="str">
        <f>+IF(Dataset!C487&gt;='por encima del promedio - Prov'!$C$1,Dataset!C487,"no")</f>
        <v>no</v>
      </c>
      <c r="D488" s="37" t="str">
        <f>+IF(Dataset!D487&gt;=$D$1,Dataset!D487,"no")</f>
        <v>no</v>
      </c>
      <c r="E488" s="37" t="str">
        <f>+IF(Dataset!E487&gt;=$E$1,Dataset!E487,"no")</f>
        <v>no</v>
      </c>
      <c r="F488" s="37" t="str">
        <f>+IF(Dataset!F487&gt;=$F$1,Dataset!F487,"no")</f>
        <v> </v>
      </c>
      <c r="G488" s="37" t="str">
        <f>+IF(Dataset!G487&gt;=$G$1,Dataset!G487,"no")</f>
        <v>no</v>
      </c>
      <c r="H488" s="38">
        <f>+IF(Dataset!H487&gt;=$H$1,Dataset!H487,"no")</f>
        <v>861.6</v>
      </c>
      <c r="I488" s="38" t="str">
        <f>+IF(Dataset!I487&gt;=$I$1,Dataset!I487,"no")</f>
        <v>no</v>
      </c>
      <c r="J488" s="38" t="str">
        <f>+IF(Dataset!J487&gt;=$J$1,Dataset!J487,"no")</f>
        <v>no</v>
      </c>
      <c r="K488" s="38" t="str">
        <f>+IF(Dataset!K487&gt;=$K$1,Dataset!K487,"no")</f>
        <v>no</v>
      </c>
      <c r="L488" s="38" t="str">
        <f>+IF(Dataset!L487&gt;=$L$1,Dataset!L487,"no")</f>
        <v>no</v>
      </c>
      <c r="M488" s="38" t="str">
        <f>+IF(Dataset!M487&gt;=$M$1,Dataset!M487,"no")</f>
        <v>-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37">
        <v>2010.0</v>
      </c>
      <c r="B489" s="36" t="s">
        <v>37</v>
      </c>
      <c r="C489" s="37" t="str">
        <f>+IF(Dataset!C488&gt;='por encima del promedio - Prov'!$C$1,Dataset!C488,"no")</f>
        <v>no</v>
      </c>
      <c r="D489" s="37" t="str">
        <f>+IF(Dataset!D488&gt;=$D$1,Dataset!D488,"no")</f>
        <v>no</v>
      </c>
      <c r="E489" s="37" t="str">
        <f>+IF(Dataset!E488&gt;=$E$1,Dataset!E488,"no")</f>
        <v>no</v>
      </c>
      <c r="F489" s="37" t="str">
        <f>+IF(Dataset!F488&gt;=$F$1,Dataset!F488,"no")</f>
        <v>no</v>
      </c>
      <c r="G489" s="37" t="str">
        <f>+IF(Dataset!G488&gt;=$G$1,Dataset!G488,"no")</f>
        <v>no</v>
      </c>
      <c r="H489" s="38">
        <f>+IF(Dataset!H488&gt;=$H$1,Dataset!H488,"no")</f>
        <v>857</v>
      </c>
      <c r="I489" s="38" t="str">
        <f>+IF(Dataset!I488&gt;=$I$1,Dataset!I488,"no")</f>
        <v>no</v>
      </c>
      <c r="J489" s="38" t="str">
        <f>+IF(Dataset!J488&gt;=$J$1,Dataset!J488,"no")</f>
        <v>no</v>
      </c>
      <c r="K489" s="38" t="str">
        <f>+IF(Dataset!K488&gt;=$K$1,Dataset!K488,"no")</f>
        <v>no</v>
      </c>
      <c r="L489" s="38" t="str">
        <f>+IF(Dataset!L488&gt;=$L$1,Dataset!L488,"no")</f>
        <v>no</v>
      </c>
      <c r="M489" s="38" t="str">
        <f>+IF(Dataset!M488&gt;=$M$1,Dataset!M488,"no")</f>
        <v>-</v>
      </c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37">
        <v>2005.0</v>
      </c>
      <c r="B490" s="36" t="s">
        <v>30</v>
      </c>
      <c r="C490" s="37" t="str">
        <f>+IF(Dataset!C489&gt;='por encima del promedio - Prov'!$C$1,Dataset!C489,"no")</f>
        <v>no</v>
      </c>
      <c r="D490" s="37" t="str">
        <f>+IF(Dataset!D489&gt;=$D$1,Dataset!D489,"no")</f>
        <v>no</v>
      </c>
      <c r="E490" s="37" t="str">
        <f>+IF(Dataset!E489&gt;=$E$1,Dataset!E489,"no")</f>
        <v>no</v>
      </c>
      <c r="F490" s="37" t="str">
        <f>+IF(Dataset!F489&gt;=$F$1,Dataset!F489,"no")</f>
        <v> </v>
      </c>
      <c r="G490" s="37" t="str">
        <f>+IF(Dataset!G489&gt;=$G$1,Dataset!G489,"no")</f>
        <v> </v>
      </c>
      <c r="H490" s="38">
        <f>+IF(Dataset!H489&gt;=$H$1,Dataset!H489,"no")</f>
        <v>855.5</v>
      </c>
      <c r="I490" s="38" t="str">
        <f>+IF(Dataset!I489&gt;=$I$1,Dataset!I489,"no")</f>
        <v>-</v>
      </c>
      <c r="J490" s="38" t="str">
        <f>+IF(Dataset!J489&gt;=$J$1,Dataset!J489,"no")</f>
        <v>no</v>
      </c>
      <c r="K490" s="38" t="str">
        <f>+IF(Dataset!K489&gt;=$K$1,Dataset!K489,"no")</f>
        <v>no</v>
      </c>
      <c r="L490" s="38" t="str">
        <f>+IF(Dataset!L489&gt;=$L$1,Dataset!L489,"no")</f>
        <v>no</v>
      </c>
      <c r="M490" s="38" t="str">
        <f>+IF(Dataset!M489&gt;=$M$1,Dataset!M489,"no")</f>
        <v>-</v>
      </c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37">
        <v>2007.0</v>
      </c>
      <c r="B491" s="36" t="s">
        <v>23</v>
      </c>
      <c r="C491" s="37" t="str">
        <f>+IF(Dataset!C490&gt;='por encima del promedio - Prov'!$C$1,Dataset!C490,"no")</f>
        <v>no</v>
      </c>
      <c r="D491" s="37" t="str">
        <f>+IF(Dataset!D490&gt;=$D$1,Dataset!D490,"no")</f>
        <v> </v>
      </c>
      <c r="E491" s="37" t="str">
        <f>+IF(Dataset!E490&gt;=$E$1,Dataset!E490,"no")</f>
        <v>no</v>
      </c>
      <c r="F491" s="37" t="str">
        <f>+IF(Dataset!F490&gt;=$F$1,Dataset!F490,"no")</f>
        <v> </v>
      </c>
      <c r="G491" s="37" t="str">
        <f>+IF(Dataset!G490&gt;=$G$1,Dataset!G490,"no")</f>
        <v> </v>
      </c>
      <c r="H491" s="38">
        <f>+IF(Dataset!H490&gt;=$H$1,Dataset!H490,"no")</f>
        <v>841.76</v>
      </c>
      <c r="I491" s="38" t="str">
        <f>+IF(Dataset!I490&gt;=$I$1,Dataset!I490,"no")</f>
        <v>no</v>
      </c>
      <c r="J491" s="38" t="str">
        <f>+IF(Dataset!J490&gt;=$J$1,Dataset!J490,"no")</f>
        <v>no</v>
      </c>
      <c r="K491" s="38" t="str">
        <f>+IF(Dataset!K490&gt;=$K$1,Dataset!K490,"no")</f>
        <v>no</v>
      </c>
      <c r="L491" s="38" t="str">
        <f>+IF(Dataset!L490&gt;=$L$1,Dataset!L490,"no")</f>
        <v>no</v>
      </c>
      <c r="M491" s="38" t="str">
        <f>+IF(Dataset!M490&gt;=$M$1,Dataset!M490,"no")</f>
        <v>-</v>
      </c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37">
        <v>2002.0</v>
      </c>
      <c r="B492" s="36" t="s">
        <v>38</v>
      </c>
      <c r="C492" s="37" t="str">
        <f>+IF(Dataset!C491&gt;='por encima del promedio - Prov'!$C$1,Dataset!C491,"no")</f>
        <v>no</v>
      </c>
      <c r="D492" s="37" t="str">
        <f>+IF(Dataset!D491&gt;=$D$1,Dataset!D491,"no")</f>
        <v>no</v>
      </c>
      <c r="E492" s="37" t="str">
        <f>+IF(Dataset!E491&gt;=$E$1,Dataset!E491,"no")</f>
        <v>no</v>
      </c>
      <c r="F492" s="37" t="str">
        <f>+IF(Dataset!F491&gt;=$F$1,Dataset!F491,"no")</f>
        <v> </v>
      </c>
      <c r="G492" s="37" t="str">
        <f>+IF(Dataset!G491&gt;=$G$1,Dataset!G491,"no")</f>
        <v>no</v>
      </c>
      <c r="H492" s="38">
        <f>+IF(Dataset!H491&gt;=$H$1,Dataset!H491,"no")</f>
        <v>820.42</v>
      </c>
      <c r="I492" s="38" t="str">
        <f>+IF(Dataset!I491&gt;=$I$1,Dataset!I491,"no")</f>
        <v>-</v>
      </c>
      <c r="J492" s="38" t="str">
        <f>+IF(Dataset!J491&gt;=$J$1,Dataset!J491,"no")</f>
        <v>no</v>
      </c>
      <c r="K492" s="38" t="str">
        <f>+IF(Dataset!K491&gt;=$K$1,Dataset!K491,"no")</f>
        <v>no</v>
      </c>
      <c r="L492" s="38" t="str">
        <f>+IF(Dataset!L491&gt;=$L$1,Dataset!L491,"no")</f>
        <v>no</v>
      </c>
      <c r="M492" s="38" t="str">
        <f>+IF(Dataset!M491&gt;=$M$1,Dataset!M491,"no")</f>
        <v>no</v>
      </c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37">
        <v>2005.0</v>
      </c>
      <c r="B493" s="36" t="s">
        <v>27</v>
      </c>
      <c r="C493" s="37" t="str">
        <f>+IF(Dataset!C492&gt;='por encima del promedio - Prov'!$C$1,Dataset!C492,"no")</f>
        <v>no</v>
      </c>
      <c r="D493" s="37" t="str">
        <f>+IF(Dataset!D492&gt;=$D$1,Dataset!D492,"no")</f>
        <v>no</v>
      </c>
      <c r="E493" s="37" t="str">
        <f>+IF(Dataset!E492&gt;=$E$1,Dataset!E492,"no")</f>
        <v> </v>
      </c>
      <c r="F493" s="37" t="str">
        <f>+IF(Dataset!F492&gt;=$F$1,Dataset!F492,"no")</f>
        <v>no</v>
      </c>
      <c r="G493" s="37" t="str">
        <f>+IF(Dataset!G492&gt;=$G$1,Dataset!G492,"no")</f>
        <v>no</v>
      </c>
      <c r="H493" s="38">
        <f>+IF(Dataset!H492&gt;=$H$1,Dataset!H492,"no")</f>
        <v>804</v>
      </c>
      <c r="I493" s="38" t="str">
        <f>+IF(Dataset!I492&gt;=$I$1,Dataset!I492,"no")</f>
        <v>-</v>
      </c>
      <c r="J493" s="38" t="str">
        <f>+IF(Dataset!J492&gt;=$J$1,Dataset!J492,"no")</f>
        <v>no</v>
      </c>
      <c r="K493" s="38" t="str">
        <f>+IF(Dataset!K492&gt;=$K$1,Dataset!K492,"no")</f>
        <v>-</v>
      </c>
      <c r="L493" s="38" t="str">
        <f>+IF(Dataset!L492&gt;=$L$1,Dataset!L492,"no")</f>
        <v>no</v>
      </c>
      <c r="M493" s="38" t="str">
        <f>+IF(Dataset!M492&gt;=$M$1,Dataset!M492,"no")</f>
        <v>-</v>
      </c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37">
        <v>2017.0</v>
      </c>
      <c r="B494" s="36" t="s">
        <v>19</v>
      </c>
      <c r="C494" s="37" t="str">
        <f>+IF(Dataset!C493&gt;='por encima del promedio - Prov'!$C$1,Dataset!C493,"no")</f>
        <v>no</v>
      </c>
      <c r="D494" s="37" t="str">
        <f>+IF(Dataset!D493&gt;=$D$1,Dataset!D493,"no")</f>
        <v>no</v>
      </c>
      <c r="E494" s="37" t="str">
        <f>+IF(Dataset!E493&gt;=$E$1,Dataset!E493,"no")</f>
        <v>no</v>
      </c>
      <c r="F494" s="37" t="str">
        <f>+IF(Dataset!F493&gt;=$F$1,Dataset!F493,"no")</f>
        <v> </v>
      </c>
      <c r="G494" s="37" t="str">
        <f>+IF(Dataset!G493&gt;=$G$1,Dataset!G493,"no")</f>
        <v> </v>
      </c>
      <c r="H494" s="38">
        <f>+IF(Dataset!H493&gt;=$H$1,Dataset!H493,"no")</f>
        <v>803.5</v>
      </c>
      <c r="I494" s="38" t="str">
        <f>+IF(Dataset!I493&gt;=$I$1,Dataset!I493,"no")</f>
        <v>-</v>
      </c>
      <c r="J494" s="38" t="str">
        <f>+IF(Dataset!J493&gt;=$J$1,Dataset!J493,"no")</f>
        <v>-</v>
      </c>
      <c r="K494" s="38" t="str">
        <f>+IF(Dataset!K493&gt;=$K$1,Dataset!K493,"no")</f>
        <v>no</v>
      </c>
      <c r="L494" s="38" t="str">
        <f>+IF(Dataset!L493&gt;=$L$1,Dataset!L493,"no")</f>
        <v>no</v>
      </c>
      <c r="M494" s="38" t="str">
        <f>+IF(Dataset!M493&gt;=$M$1,Dataset!M493,"no")</f>
        <v>-</v>
      </c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37">
        <v>2007.0</v>
      </c>
      <c r="B495" s="36" t="s">
        <v>17</v>
      </c>
      <c r="C495" s="37" t="str">
        <f>+IF(Dataset!C494&gt;='por encima del promedio - Prov'!$C$1,Dataset!C494,"no")</f>
        <v>no</v>
      </c>
      <c r="D495" s="37" t="str">
        <f>+IF(Dataset!D494&gt;=$D$1,Dataset!D494,"no")</f>
        <v> </v>
      </c>
      <c r="E495" s="37" t="str">
        <f>+IF(Dataset!E494&gt;=$E$1,Dataset!E494,"no")</f>
        <v> </v>
      </c>
      <c r="F495" s="37" t="str">
        <f>+IF(Dataset!F494&gt;=$F$1,Dataset!F494,"no")</f>
        <v> </v>
      </c>
      <c r="G495" s="37" t="str">
        <f>+IF(Dataset!G494&gt;=$G$1,Dataset!G494,"no")</f>
        <v>no</v>
      </c>
      <c r="H495" s="38">
        <f>+IF(Dataset!H494&gt;=$H$1,Dataset!H494,"no")</f>
        <v>798.5</v>
      </c>
      <c r="I495" s="38" t="str">
        <f>+IF(Dataset!I494&gt;=$I$1,Dataset!I494,"no")</f>
        <v>no</v>
      </c>
      <c r="J495" s="38" t="str">
        <f>+IF(Dataset!J494&gt;=$J$1,Dataset!J494,"no")</f>
        <v>no</v>
      </c>
      <c r="K495" s="38" t="str">
        <f>+IF(Dataset!K494&gt;=$K$1,Dataset!K494,"no")</f>
        <v>no</v>
      </c>
      <c r="L495" s="38" t="str">
        <f>+IF(Dataset!L494&gt;=$L$1,Dataset!L494,"no")</f>
        <v>no</v>
      </c>
      <c r="M495" s="38" t="str">
        <f>+IF(Dataset!M494&gt;=$M$1,Dataset!M494,"no")</f>
        <v>-</v>
      </c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37">
        <v>2014.0</v>
      </c>
      <c r="B496" s="36" t="s">
        <v>31</v>
      </c>
      <c r="C496" s="37" t="str">
        <f>+IF(Dataset!C495&gt;='por encima del promedio - Prov'!$C$1,Dataset!C495,"no")</f>
        <v>no</v>
      </c>
      <c r="D496" s="37" t="str">
        <f>+IF(Dataset!D495&gt;=$D$1,Dataset!D495,"no")</f>
        <v>no</v>
      </c>
      <c r="E496" s="37" t="str">
        <f>+IF(Dataset!E495&gt;=$E$1,Dataset!E495,"no")</f>
        <v>no</v>
      </c>
      <c r="F496" s="37" t="str">
        <f>+IF(Dataset!F495&gt;=$F$1,Dataset!F495,"no")</f>
        <v> </v>
      </c>
      <c r="G496" s="37" t="str">
        <f>+IF(Dataset!G495&gt;=$G$1,Dataset!G495,"no")</f>
        <v>no</v>
      </c>
      <c r="H496" s="38">
        <f>+IF(Dataset!H495&gt;=$H$1,Dataset!H495,"no")</f>
        <v>794.44</v>
      </c>
      <c r="I496" s="38" t="str">
        <f>+IF(Dataset!I495&gt;=$I$1,Dataset!I495,"no")</f>
        <v>no</v>
      </c>
      <c r="J496" s="38" t="str">
        <f>+IF(Dataset!J495&gt;=$J$1,Dataset!J495,"no")</f>
        <v>no</v>
      </c>
      <c r="K496" s="38" t="str">
        <f>+IF(Dataset!K495&gt;=$K$1,Dataset!K495,"no")</f>
        <v>no</v>
      </c>
      <c r="L496" s="38" t="str">
        <f>+IF(Dataset!L495&gt;=$L$1,Dataset!L495,"no")</f>
        <v>no</v>
      </c>
      <c r="M496" s="38" t="str">
        <f>+IF(Dataset!M495&gt;=$M$1,Dataset!M495,"no")</f>
        <v>-</v>
      </c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37">
        <v>2011.0</v>
      </c>
      <c r="B497" s="36" t="s">
        <v>23</v>
      </c>
      <c r="C497" s="37" t="str">
        <f>+IF(Dataset!C496&gt;='por encima del promedio - Prov'!$C$1,Dataset!C496,"no")</f>
        <v>no</v>
      </c>
      <c r="D497" s="37" t="str">
        <f>+IF(Dataset!D496&gt;=$D$1,Dataset!D496,"no")</f>
        <v>no</v>
      </c>
      <c r="E497" s="37" t="str">
        <f>+IF(Dataset!E496&gt;=$E$1,Dataset!E496,"no")</f>
        <v>no</v>
      </c>
      <c r="F497" s="37" t="str">
        <f>+IF(Dataset!F496&gt;=$F$1,Dataset!F496,"no")</f>
        <v>no</v>
      </c>
      <c r="G497" s="37" t="str">
        <f>+IF(Dataset!G496&gt;=$G$1,Dataset!G496,"no")</f>
        <v>no</v>
      </c>
      <c r="H497" s="38">
        <f>+IF(Dataset!H496&gt;=$H$1,Dataset!H496,"no")</f>
        <v>765.5</v>
      </c>
      <c r="I497" s="38" t="str">
        <f>+IF(Dataset!I496&gt;=$I$1,Dataset!I496,"no")</f>
        <v>-</v>
      </c>
      <c r="J497" s="38" t="str">
        <f>+IF(Dataset!J496&gt;=$J$1,Dataset!J496,"no")</f>
        <v>no</v>
      </c>
      <c r="K497" s="38" t="str">
        <f>+IF(Dataset!K496&gt;=$K$1,Dataset!K496,"no")</f>
        <v>no</v>
      </c>
      <c r="L497" s="38" t="str">
        <f>+IF(Dataset!L496&gt;=$L$1,Dataset!L496,"no")</f>
        <v>no</v>
      </c>
      <c r="M497" s="38" t="str">
        <f>+IF(Dataset!M496&gt;=$M$1,Dataset!M496,"no")</f>
        <v>-</v>
      </c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37">
        <v>2007.0</v>
      </c>
      <c r="B498" s="36" t="s">
        <v>33</v>
      </c>
      <c r="C498" s="37" t="str">
        <f>+IF(Dataset!C497&gt;='por encima del promedio - Prov'!$C$1,Dataset!C497,"no")</f>
        <v>no</v>
      </c>
      <c r="D498" s="37" t="str">
        <f>+IF(Dataset!D497&gt;=$D$1,Dataset!D497,"no")</f>
        <v>no</v>
      </c>
      <c r="E498" s="37" t="str">
        <f>+IF(Dataset!E497&gt;=$E$1,Dataset!E497,"no")</f>
        <v>no</v>
      </c>
      <c r="F498" s="37" t="str">
        <f>+IF(Dataset!F497&gt;=$F$1,Dataset!F497,"no")</f>
        <v> </v>
      </c>
      <c r="G498" s="37" t="str">
        <f>+IF(Dataset!G497&gt;=$G$1,Dataset!G497,"no")</f>
        <v>no</v>
      </c>
      <c r="H498" s="38">
        <f>+IF(Dataset!H497&gt;=$H$1,Dataset!H497,"no")</f>
        <v>756.42</v>
      </c>
      <c r="I498" s="38" t="str">
        <f>+IF(Dataset!I497&gt;=$I$1,Dataset!I497,"no")</f>
        <v>no</v>
      </c>
      <c r="J498" s="38" t="str">
        <f>+IF(Dataset!J497&gt;=$J$1,Dataset!J497,"no")</f>
        <v>no</v>
      </c>
      <c r="K498" s="38" t="str">
        <f>+IF(Dataset!K497&gt;=$K$1,Dataset!K497,"no")</f>
        <v>no</v>
      </c>
      <c r="L498" s="38" t="str">
        <f>+IF(Dataset!L497&gt;=$L$1,Dataset!L497,"no")</f>
        <v>no</v>
      </c>
      <c r="M498" s="38" t="str">
        <f>+IF(Dataset!M497&gt;=$M$1,Dataset!M497,"no")</f>
        <v>-</v>
      </c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37">
        <v>2001.0</v>
      </c>
      <c r="B499" s="36" t="s">
        <v>31</v>
      </c>
      <c r="C499" s="37" t="str">
        <f>+IF(Dataset!C498&gt;='por encima del promedio - Prov'!$C$1,Dataset!C498,"no")</f>
        <v>no</v>
      </c>
      <c r="D499" s="37" t="str">
        <f>+IF(Dataset!D498&gt;=$D$1,Dataset!D498,"no")</f>
        <v>no</v>
      </c>
      <c r="E499" s="37" t="str">
        <f>+IF(Dataset!E498&gt;=$E$1,Dataset!E498,"no")</f>
        <v> </v>
      </c>
      <c r="F499" s="37" t="str">
        <f>+IF(Dataset!F498&gt;=$F$1,Dataset!F498,"no")</f>
        <v> </v>
      </c>
      <c r="G499" s="37" t="str">
        <f>+IF(Dataset!G498&gt;=$G$1,Dataset!G498,"no")</f>
        <v> </v>
      </c>
      <c r="H499" s="38">
        <f>+IF(Dataset!H498&gt;=$H$1,Dataset!H498,"no")</f>
        <v>739</v>
      </c>
      <c r="I499" s="38" t="str">
        <f>+IF(Dataset!I498&gt;=$I$1,Dataset!I498,"no")</f>
        <v>-</v>
      </c>
      <c r="J499" s="38" t="str">
        <f>+IF(Dataset!J498&gt;=$J$1,Dataset!J498,"no")</f>
        <v>no</v>
      </c>
      <c r="K499" s="38" t="str">
        <f>+IF(Dataset!K498&gt;=$K$1,Dataset!K498,"no")</f>
        <v>no</v>
      </c>
      <c r="L499" s="38" t="str">
        <f>+IF(Dataset!L498&gt;=$L$1,Dataset!L498,"no")</f>
        <v>no</v>
      </c>
      <c r="M499" s="38" t="str">
        <f>+IF(Dataset!M498&gt;=$M$1,Dataset!M498,"no")</f>
        <v>-</v>
      </c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37">
        <v>2012.0</v>
      </c>
      <c r="B500" s="36" t="s">
        <v>16</v>
      </c>
      <c r="C500" s="37" t="str">
        <f>+IF(Dataset!C499&gt;='por encima del promedio - Prov'!$C$1,Dataset!C499,"no")</f>
        <v>no</v>
      </c>
      <c r="D500" s="37" t="str">
        <f>+IF(Dataset!D499&gt;=$D$1,Dataset!D499,"no")</f>
        <v> </v>
      </c>
      <c r="E500" s="37" t="str">
        <f>+IF(Dataset!E499&gt;=$E$1,Dataset!E499,"no")</f>
        <v>no</v>
      </c>
      <c r="F500" s="37" t="str">
        <f>+IF(Dataset!F499&gt;=$F$1,Dataset!F499,"no")</f>
        <v>no</v>
      </c>
      <c r="G500" s="37" t="str">
        <f>+IF(Dataset!G499&gt;=$G$1,Dataset!G499,"no")</f>
        <v>no</v>
      </c>
      <c r="H500" s="38">
        <f>+IF(Dataset!H499&gt;=$H$1,Dataset!H499,"no")</f>
        <v>734</v>
      </c>
      <c r="I500" s="38" t="str">
        <f>+IF(Dataset!I499&gt;=$I$1,Dataset!I499,"no")</f>
        <v>-</v>
      </c>
      <c r="J500" s="38" t="str">
        <f>+IF(Dataset!J499&gt;=$J$1,Dataset!J499,"no")</f>
        <v>-</v>
      </c>
      <c r="K500" s="38" t="str">
        <f>+IF(Dataset!K499&gt;=$K$1,Dataset!K499,"no")</f>
        <v>-</v>
      </c>
      <c r="L500" s="38" t="str">
        <f>+IF(Dataset!L499&gt;=$L$1,Dataset!L499,"no")</f>
        <v>no</v>
      </c>
      <c r="M500" s="38" t="str">
        <f>+IF(Dataset!M499&gt;=$M$1,Dataset!M499,"no")</f>
        <v>-</v>
      </c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37">
        <v>2008.0</v>
      </c>
      <c r="B501" s="36" t="s">
        <v>19</v>
      </c>
      <c r="C501" s="37" t="str">
        <f>+IF(Dataset!C500&gt;='por encima del promedio - Prov'!$C$1,Dataset!C500,"no")</f>
        <v>no</v>
      </c>
      <c r="D501" s="37" t="str">
        <f>+IF(Dataset!D500&gt;=$D$1,Dataset!D500,"no")</f>
        <v>no</v>
      </c>
      <c r="E501" s="37" t="str">
        <f>+IF(Dataset!E500&gt;=$E$1,Dataset!E500,"no")</f>
        <v>no</v>
      </c>
      <c r="F501" s="37" t="str">
        <f>+IF(Dataset!F500&gt;=$F$1,Dataset!F500,"no")</f>
        <v> </v>
      </c>
      <c r="G501" s="37" t="str">
        <f>+IF(Dataset!G500&gt;=$G$1,Dataset!G500,"no")</f>
        <v>no</v>
      </c>
      <c r="H501" s="38">
        <f>+IF(Dataset!H500&gt;=$H$1,Dataset!H500,"no")</f>
        <v>731.5</v>
      </c>
      <c r="I501" s="38" t="str">
        <f>+IF(Dataset!I500&gt;=$I$1,Dataset!I500,"no")</f>
        <v>-</v>
      </c>
      <c r="J501" s="38" t="str">
        <f>+IF(Dataset!J500&gt;=$J$1,Dataset!J500,"no")</f>
        <v>-</v>
      </c>
      <c r="K501" s="38" t="str">
        <f>+IF(Dataset!K500&gt;=$K$1,Dataset!K500,"no")</f>
        <v>no</v>
      </c>
      <c r="L501" s="38" t="str">
        <f>+IF(Dataset!L500&gt;=$L$1,Dataset!L500,"no")</f>
        <v>no</v>
      </c>
      <c r="M501" s="38" t="str">
        <f>+IF(Dataset!M500&gt;=$M$1,Dataset!M500,"no")</f>
        <v>-</v>
      </c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37">
        <v>2014.0</v>
      </c>
      <c r="B502" s="36" t="s">
        <v>28</v>
      </c>
      <c r="C502" s="37" t="str">
        <f>+IF(Dataset!C501&gt;='por encima del promedio - Prov'!$C$1,Dataset!C501,"no")</f>
        <v>no</v>
      </c>
      <c r="D502" s="37" t="str">
        <f>+IF(Dataset!D501&gt;=$D$1,Dataset!D501,"no")</f>
        <v>no</v>
      </c>
      <c r="E502" s="37" t="str">
        <f>+IF(Dataset!E501&gt;=$E$1,Dataset!E501,"no")</f>
        <v>no</v>
      </c>
      <c r="F502" s="37" t="str">
        <f>+IF(Dataset!F501&gt;=$F$1,Dataset!F501,"no")</f>
        <v> </v>
      </c>
      <c r="G502" s="37" t="str">
        <f>+IF(Dataset!G501&gt;=$G$1,Dataset!G501,"no")</f>
        <v>no</v>
      </c>
      <c r="H502" s="38">
        <f>+IF(Dataset!H501&gt;=$H$1,Dataset!H501,"no")</f>
        <v>711.16</v>
      </c>
      <c r="I502" s="38" t="str">
        <f>+IF(Dataset!I501&gt;=$I$1,Dataset!I501,"no")</f>
        <v>-</v>
      </c>
      <c r="J502" s="38" t="str">
        <f>+IF(Dataset!J501&gt;=$J$1,Dataset!J501,"no")</f>
        <v>-</v>
      </c>
      <c r="K502" s="38" t="str">
        <f>+IF(Dataset!K501&gt;=$K$1,Dataset!K501,"no")</f>
        <v>-</v>
      </c>
      <c r="L502" s="38" t="str">
        <f>+IF(Dataset!L501&gt;=$L$1,Dataset!L501,"no")</f>
        <v>no</v>
      </c>
      <c r="M502" s="38" t="str">
        <f>+IF(Dataset!M501&gt;=$M$1,Dataset!M501,"no")</f>
        <v>-</v>
      </c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37">
        <v>1995.0</v>
      </c>
      <c r="B503" s="36" t="s">
        <v>29</v>
      </c>
      <c r="C503" s="37" t="str">
        <f>+IF(Dataset!C502&gt;='por encima del promedio - Prov'!$C$1,Dataset!C502,"no")</f>
        <v>no</v>
      </c>
      <c r="D503" s="37" t="str">
        <f>+IF(Dataset!D502&gt;=$D$1,Dataset!D502,"no")</f>
        <v> </v>
      </c>
      <c r="E503" s="37" t="str">
        <f>+IF(Dataset!E502&gt;=$E$1,Dataset!E502,"no")</f>
        <v> </v>
      </c>
      <c r="F503" s="37" t="str">
        <f>+IF(Dataset!F502&gt;=$F$1,Dataset!F502,"no")</f>
        <v>no</v>
      </c>
      <c r="G503" s="37" t="str">
        <f>+IF(Dataset!G502&gt;=$G$1,Dataset!G502,"no")</f>
        <v>no</v>
      </c>
      <c r="H503" s="38">
        <f>+IF(Dataset!H502&gt;=$H$1,Dataset!H502,"no")</f>
        <v>680</v>
      </c>
      <c r="I503" s="38" t="str">
        <f>+IF(Dataset!I502&gt;=$I$1,Dataset!I502,"no")</f>
        <v>no</v>
      </c>
      <c r="J503" s="38" t="str">
        <f>+IF(Dataset!J502&gt;=$J$1,Dataset!J502,"no")</f>
        <v>-</v>
      </c>
      <c r="K503" s="38" t="str">
        <f>+IF(Dataset!K502&gt;=$K$1,Dataset!K502,"no")</f>
        <v>-</v>
      </c>
      <c r="L503" s="38" t="str">
        <f>+IF(Dataset!L502&gt;=$L$1,Dataset!L502,"no")</f>
        <v>no</v>
      </c>
      <c r="M503" s="38" t="str">
        <f>+IF(Dataset!M502&gt;=$M$1,Dataset!M502,"no")</f>
        <v>-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37">
        <v>2000.0</v>
      </c>
      <c r="B504" s="36" t="s">
        <v>13</v>
      </c>
      <c r="C504" s="37" t="str">
        <f>+IF(Dataset!C503&gt;='por encima del promedio - Prov'!$C$1,Dataset!C503,"no")</f>
        <v>no</v>
      </c>
      <c r="D504" s="37" t="str">
        <f>+IF(Dataset!D503&gt;=$D$1,Dataset!D503,"no")</f>
        <v> </v>
      </c>
      <c r="E504" s="37" t="str">
        <f>+IF(Dataset!E503&gt;=$E$1,Dataset!E503,"no")</f>
        <v> </v>
      </c>
      <c r="F504" s="37" t="str">
        <f>+IF(Dataset!F503&gt;=$F$1,Dataset!F503,"no")</f>
        <v> </v>
      </c>
      <c r="G504" s="37" t="str">
        <f>+IF(Dataset!G503&gt;=$G$1,Dataset!G503,"no")</f>
        <v>no</v>
      </c>
      <c r="H504" s="38">
        <f>+IF(Dataset!H503&gt;=$H$1,Dataset!H503,"no")</f>
        <v>660</v>
      </c>
      <c r="I504" s="38" t="str">
        <f>+IF(Dataset!I503&gt;=$I$1,Dataset!I503,"no")</f>
        <v>no</v>
      </c>
      <c r="J504" s="38" t="str">
        <f>+IF(Dataset!J503&gt;=$J$1,Dataset!J503,"no")</f>
        <v>no</v>
      </c>
      <c r="K504" s="38" t="str">
        <f>+IF(Dataset!K503&gt;=$K$1,Dataset!K503,"no")</f>
        <v>-</v>
      </c>
      <c r="L504" s="38" t="str">
        <f>+IF(Dataset!L503&gt;=$L$1,Dataset!L503,"no")</f>
        <v>no</v>
      </c>
      <c r="M504" s="38" t="str">
        <f>+IF(Dataset!M503&gt;=$M$1,Dataset!M503,"no")</f>
        <v>-</v>
      </c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37">
        <v>1997.0</v>
      </c>
      <c r="B505" s="36" t="s">
        <v>33</v>
      </c>
      <c r="C505" s="37" t="str">
        <f>+IF(Dataset!C504&gt;='por encima del promedio - Prov'!$C$1,Dataset!C504,"no")</f>
        <v>no</v>
      </c>
      <c r="D505" s="37" t="str">
        <f>+IF(Dataset!D504&gt;=$D$1,Dataset!D504,"no")</f>
        <v>no</v>
      </c>
      <c r="E505" s="37" t="str">
        <f>+IF(Dataset!E504&gt;=$E$1,Dataset!E504,"no")</f>
        <v>no</v>
      </c>
      <c r="F505" s="37" t="str">
        <f>+IF(Dataset!F504&gt;=$F$1,Dataset!F504,"no")</f>
        <v> </v>
      </c>
      <c r="G505" s="37" t="str">
        <f>+IF(Dataset!G504&gt;=$G$1,Dataset!G504,"no")</f>
        <v> </v>
      </c>
      <c r="H505" s="38">
        <f>+IF(Dataset!H504&gt;=$H$1,Dataset!H504,"no")</f>
        <v>656</v>
      </c>
      <c r="I505" s="38" t="str">
        <f>+IF(Dataset!I504&gt;=$I$1,Dataset!I504,"no")</f>
        <v>-</v>
      </c>
      <c r="J505" s="38" t="str">
        <f>+IF(Dataset!J504&gt;=$J$1,Dataset!J504,"no")</f>
        <v>-</v>
      </c>
      <c r="K505" s="38" t="str">
        <f>+IF(Dataset!K504&gt;=$K$1,Dataset!K504,"no")</f>
        <v>no</v>
      </c>
      <c r="L505" s="38" t="str">
        <f>+IF(Dataset!L504&gt;=$L$1,Dataset!L504,"no")</f>
        <v>no</v>
      </c>
      <c r="M505" s="38" t="str">
        <f>+IF(Dataset!M504&gt;=$M$1,Dataset!M504,"no")</f>
        <v>-</v>
      </c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37">
        <v>2010.0</v>
      </c>
      <c r="B506" s="36" t="s">
        <v>38</v>
      </c>
      <c r="C506" s="37">
        <f>+IF(Dataset!C505&gt;='por encima del promedio - Prov'!$C$1,Dataset!C505,"no")</f>
        <v>1062</v>
      </c>
      <c r="D506" s="37" t="str">
        <f>+IF(Dataset!D505&gt;=$D$1,Dataset!D505,"no")</f>
        <v>no</v>
      </c>
      <c r="E506" s="37" t="str">
        <f>+IF(Dataset!E505&gt;=$E$1,Dataset!E505,"no")</f>
        <v>no</v>
      </c>
      <c r="F506" s="37" t="str">
        <f>+IF(Dataset!F505&gt;=$F$1,Dataset!F505,"no")</f>
        <v>no</v>
      </c>
      <c r="G506" s="37">
        <f>+IF(Dataset!G505&gt;=$G$1,Dataset!G505,"no")</f>
        <v>674</v>
      </c>
      <c r="H506" s="38">
        <f>+IF(Dataset!H505&gt;=$H$1,Dataset!H505,"no")</f>
        <v>645.2</v>
      </c>
      <c r="I506" s="38" t="str">
        <f>+IF(Dataset!I505&gt;=$I$1,Dataset!I505,"no")</f>
        <v>no</v>
      </c>
      <c r="J506" s="38" t="str">
        <f>+IF(Dataset!J505&gt;=$J$1,Dataset!J505,"no")</f>
        <v>no</v>
      </c>
      <c r="K506" s="38" t="str">
        <f>+IF(Dataset!K505&gt;=$K$1,Dataset!K505,"no")</f>
        <v>no</v>
      </c>
      <c r="L506" s="38" t="str">
        <f>+IF(Dataset!L505&gt;=$L$1,Dataset!L505,"no")</f>
        <v>no</v>
      </c>
      <c r="M506" s="38" t="str">
        <f>+IF(Dataset!M505&gt;=$M$1,Dataset!M505,"no")</f>
        <v>-</v>
      </c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37">
        <v>2003.0</v>
      </c>
      <c r="B507" s="36" t="s">
        <v>34</v>
      </c>
      <c r="C507" s="37" t="str">
        <f>+IF(Dataset!C506&gt;='por encima del promedio - Prov'!$C$1,Dataset!C506,"no")</f>
        <v>no</v>
      </c>
      <c r="D507" s="37" t="str">
        <f>+IF(Dataset!D506&gt;=$D$1,Dataset!D506,"no")</f>
        <v>no</v>
      </c>
      <c r="E507" s="37" t="str">
        <f>+IF(Dataset!E506&gt;=$E$1,Dataset!E506,"no")</f>
        <v>no</v>
      </c>
      <c r="F507" s="37" t="str">
        <f>+IF(Dataset!F506&gt;=$F$1,Dataset!F506,"no")</f>
        <v>no</v>
      </c>
      <c r="G507" s="37">
        <f>+IF(Dataset!G506&gt;=$G$1,Dataset!G506,"no")</f>
        <v>312</v>
      </c>
      <c r="H507" s="38">
        <f>+IF(Dataset!H506&gt;=$H$1,Dataset!H506,"no")</f>
        <v>635.5</v>
      </c>
      <c r="I507" s="38" t="str">
        <f>+IF(Dataset!I506&gt;=$I$1,Dataset!I506,"no")</f>
        <v>no</v>
      </c>
      <c r="J507" s="38" t="str">
        <f>+IF(Dataset!J506&gt;=$J$1,Dataset!J506,"no")</f>
        <v>no</v>
      </c>
      <c r="K507" s="38" t="str">
        <f>+IF(Dataset!K506&gt;=$K$1,Dataset!K506,"no")</f>
        <v>no</v>
      </c>
      <c r="L507" s="38" t="str">
        <f>+IF(Dataset!L506&gt;=$L$1,Dataset!L506,"no")</f>
        <v>no</v>
      </c>
      <c r="M507" s="38" t="str">
        <f>+IF(Dataset!M506&gt;=$M$1,Dataset!M506,"no")</f>
        <v>-</v>
      </c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37">
        <v>1995.0</v>
      </c>
      <c r="B508" s="36" t="s">
        <v>31</v>
      </c>
      <c r="C508" s="37" t="str">
        <f>+IF(Dataset!C507&gt;='por encima del promedio - Prov'!$C$1,Dataset!C507,"no")</f>
        <v>no</v>
      </c>
      <c r="D508" s="37" t="str">
        <f>+IF(Dataset!D507&gt;=$D$1,Dataset!D507,"no")</f>
        <v>no</v>
      </c>
      <c r="E508" s="37" t="str">
        <f>+IF(Dataset!E507&gt;=$E$1,Dataset!E507,"no")</f>
        <v> </v>
      </c>
      <c r="F508" s="37" t="str">
        <f>+IF(Dataset!F507&gt;=$F$1,Dataset!F507,"no")</f>
        <v> </v>
      </c>
      <c r="G508" s="37" t="str">
        <f>+IF(Dataset!G507&gt;=$G$1,Dataset!G507,"no")</f>
        <v>no</v>
      </c>
      <c r="H508" s="38">
        <f>+IF(Dataset!H507&gt;=$H$1,Dataset!H507,"no")</f>
        <v>626.67</v>
      </c>
      <c r="I508" s="38" t="str">
        <f>+IF(Dataset!I507&gt;=$I$1,Dataset!I507,"no")</f>
        <v>no</v>
      </c>
      <c r="J508" s="38" t="str">
        <f>+IF(Dataset!J507&gt;=$J$1,Dataset!J507,"no")</f>
        <v>no</v>
      </c>
      <c r="K508" s="38" t="str">
        <f>+IF(Dataset!K507&gt;=$K$1,Dataset!K507,"no")</f>
        <v>no</v>
      </c>
      <c r="L508" s="38" t="str">
        <f>+IF(Dataset!L507&gt;=$L$1,Dataset!L507,"no")</f>
        <v>no</v>
      </c>
      <c r="M508" s="38" t="str">
        <f>+IF(Dataset!M507&gt;=$M$1,Dataset!M507,"no")</f>
        <v>-</v>
      </c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37">
        <v>2011.0</v>
      </c>
      <c r="B509" s="36" t="s">
        <v>25</v>
      </c>
      <c r="C509" s="37" t="str">
        <f>+IF(Dataset!C508&gt;='por encima del promedio - Prov'!$C$1,Dataset!C508,"no")</f>
        <v>no</v>
      </c>
      <c r="D509" s="37" t="str">
        <f>+IF(Dataset!D508&gt;=$D$1,Dataset!D508,"no")</f>
        <v>no</v>
      </c>
      <c r="E509" s="37" t="str">
        <f>+IF(Dataset!E508&gt;=$E$1,Dataset!E508,"no")</f>
        <v> </v>
      </c>
      <c r="F509" s="37" t="str">
        <f>+IF(Dataset!F508&gt;=$F$1,Dataset!F508,"no")</f>
        <v> </v>
      </c>
      <c r="G509" s="37" t="str">
        <f>+IF(Dataset!G508&gt;=$G$1,Dataset!G508,"no")</f>
        <v>no</v>
      </c>
      <c r="H509" s="38">
        <f>+IF(Dataset!H508&gt;=$H$1,Dataset!H508,"no")</f>
        <v>614.9</v>
      </c>
      <c r="I509" s="38" t="str">
        <f>+IF(Dataset!I508&gt;=$I$1,Dataset!I508,"no")</f>
        <v>-</v>
      </c>
      <c r="J509" s="38" t="str">
        <f>+IF(Dataset!J508&gt;=$J$1,Dataset!J508,"no")</f>
        <v>-</v>
      </c>
      <c r="K509" s="38" t="str">
        <f>+IF(Dataset!K508&gt;=$K$1,Dataset!K508,"no")</f>
        <v>no</v>
      </c>
      <c r="L509" s="38" t="str">
        <f>+IF(Dataset!L508&gt;=$L$1,Dataset!L508,"no")</f>
        <v>no</v>
      </c>
      <c r="M509" s="38" t="str">
        <f>+IF(Dataset!M508&gt;=$M$1,Dataset!M508,"no")</f>
        <v>-</v>
      </c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37">
        <v>1993.0</v>
      </c>
      <c r="B510" s="36" t="s">
        <v>21</v>
      </c>
      <c r="C510" s="37" t="str">
        <f>+IF(Dataset!C509&gt;='por encima del promedio - Prov'!$C$1,Dataset!C509,"no")</f>
        <v>no</v>
      </c>
      <c r="D510" s="37" t="str">
        <f>+IF(Dataset!D509&gt;=$D$1,Dataset!D509,"no")</f>
        <v> </v>
      </c>
      <c r="E510" s="37" t="str">
        <f>+IF(Dataset!E509&gt;=$E$1,Dataset!E509,"no")</f>
        <v>no</v>
      </c>
      <c r="F510" s="37" t="str">
        <f>+IF(Dataset!F509&gt;=$F$1,Dataset!F509,"no")</f>
        <v> </v>
      </c>
      <c r="G510" s="37" t="str">
        <f>+IF(Dataset!G509&gt;=$G$1,Dataset!G509,"no")</f>
        <v> </v>
      </c>
      <c r="H510" s="38">
        <f>+IF(Dataset!H509&gt;=$H$1,Dataset!H509,"no")</f>
        <v>600</v>
      </c>
      <c r="I510" s="38" t="str">
        <f>+IF(Dataset!I509&gt;=$I$1,Dataset!I509,"no")</f>
        <v>-</v>
      </c>
      <c r="J510" s="38" t="str">
        <f>+IF(Dataset!J509&gt;=$J$1,Dataset!J509,"no")</f>
        <v>-</v>
      </c>
      <c r="K510" s="38" t="str">
        <f>+IF(Dataset!K509&gt;=$K$1,Dataset!K509,"no")</f>
        <v>-</v>
      </c>
      <c r="L510" s="38" t="str">
        <f>+IF(Dataset!L509&gt;=$L$1,Dataset!L509,"no")</f>
        <v>no</v>
      </c>
      <c r="M510" s="38" t="str">
        <f>+IF(Dataset!M509&gt;=$M$1,Dataset!M509,"no")</f>
        <v>-</v>
      </c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37">
        <v>2009.0</v>
      </c>
      <c r="B511" s="36" t="s">
        <v>38</v>
      </c>
      <c r="C511" s="37">
        <f>+IF(Dataset!C510&gt;='por encima del promedio - Prov'!$C$1,Dataset!C510,"no")</f>
        <v>1246</v>
      </c>
      <c r="D511" s="37" t="str">
        <f>+IF(Dataset!D510&gt;=$D$1,Dataset!D510,"no")</f>
        <v>no</v>
      </c>
      <c r="E511" s="37">
        <f>+IF(Dataset!E510&gt;=$E$1,Dataset!E510,"no")</f>
        <v>988</v>
      </c>
      <c r="F511" s="37" t="str">
        <f>+IF(Dataset!F510&gt;=$F$1,Dataset!F510,"no")</f>
        <v> </v>
      </c>
      <c r="G511" s="37" t="str">
        <f>+IF(Dataset!G510&gt;=$G$1,Dataset!G510,"no")</f>
        <v>no</v>
      </c>
      <c r="H511" s="38">
        <f>+IF(Dataset!H510&gt;=$H$1,Dataset!H510,"no")</f>
        <v>595.24</v>
      </c>
      <c r="I511" s="38" t="str">
        <f>+IF(Dataset!I510&gt;=$I$1,Dataset!I510,"no")</f>
        <v>no</v>
      </c>
      <c r="J511" s="38" t="str">
        <f>+IF(Dataset!J510&gt;=$J$1,Dataset!J510,"no")</f>
        <v>no</v>
      </c>
      <c r="K511" s="38" t="str">
        <f>+IF(Dataset!K510&gt;=$K$1,Dataset!K510,"no")</f>
        <v>no</v>
      </c>
      <c r="L511" s="38" t="str">
        <f>+IF(Dataset!L510&gt;=$L$1,Dataset!L510,"no")</f>
        <v>no</v>
      </c>
      <c r="M511" s="38" t="str">
        <f>+IF(Dataset!M510&gt;=$M$1,Dataset!M510,"no")</f>
        <v>-</v>
      </c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37">
        <v>1996.0</v>
      </c>
      <c r="B512" s="36" t="s">
        <v>25</v>
      </c>
      <c r="C512" s="37" t="str">
        <f>+IF(Dataset!C511&gt;='por encima del promedio - Prov'!$C$1,Dataset!C511,"no")</f>
        <v>no</v>
      </c>
      <c r="D512" s="37" t="str">
        <f>+IF(Dataset!D511&gt;=$D$1,Dataset!D511,"no")</f>
        <v>no</v>
      </c>
      <c r="E512" s="37" t="str">
        <f>+IF(Dataset!E511&gt;=$E$1,Dataset!E511,"no")</f>
        <v> </v>
      </c>
      <c r="F512" s="37" t="str">
        <f>+IF(Dataset!F511&gt;=$F$1,Dataset!F511,"no")</f>
        <v>no</v>
      </c>
      <c r="G512" s="37">
        <f>+IF(Dataset!G511&gt;=$G$1,Dataset!G511,"no")</f>
        <v>265</v>
      </c>
      <c r="H512" s="38">
        <f>+IF(Dataset!H511&gt;=$H$1,Dataset!H511,"no")</f>
        <v>591.25</v>
      </c>
      <c r="I512" s="38" t="str">
        <f>+IF(Dataset!I511&gt;=$I$1,Dataset!I511,"no")</f>
        <v>-</v>
      </c>
      <c r="J512" s="38" t="str">
        <f>+IF(Dataset!J511&gt;=$J$1,Dataset!J511,"no")</f>
        <v>no</v>
      </c>
      <c r="K512" s="38" t="str">
        <f>+IF(Dataset!K511&gt;=$K$1,Dataset!K511,"no")</f>
        <v>no</v>
      </c>
      <c r="L512" s="38" t="str">
        <f>+IF(Dataset!L511&gt;=$L$1,Dataset!L511,"no")</f>
        <v>no</v>
      </c>
      <c r="M512" s="38" t="str">
        <f>+IF(Dataset!M511&gt;=$M$1,Dataset!M511,"no")</f>
        <v>-</v>
      </c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37">
        <v>2006.0</v>
      </c>
      <c r="B513" s="36" t="s">
        <v>21</v>
      </c>
      <c r="C513" s="37" t="str">
        <f>+IF(Dataset!C512&gt;='por encima del promedio - Prov'!$C$1,Dataset!C512,"no")</f>
        <v>no</v>
      </c>
      <c r="D513" s="37" t="str">
        <f>+IF(Dataset!D512&gt;=$D$1,Dataset!D512,"no")</f>
        <v>no</v>
      </c>
      <c r="E513" s="37" t="str">
        <f>+IF(Dataset!E512&gt;=$E$1,Dataset!E512,"no")</f>
        <v>no</v>
      </c>
      <c r="F513" s="37" t="str">
        <f>+IF(Dataset!F512&gt;=$F$1,Dataset!F512,"no")</f>
        <v> </v>
      </c>
      <c r="G513" s="37" t="str">
        <f>+IF(Dataset!G512&gt;=$G$1,Dataset!G512,"no")</f>
        <v>no</v>
      </c>
      <c r="H513" s="38">
        <f>+IF(Dataset!H512&gt;=$H$1,Dataset!H512,"no")</f>
        <v>575.23</v>
      </c>
      <c r="I513" s="38" t="str">
        <f>+IF(Dataset!I512&gt;=$I$1,Dataset!I512,"no")</f>
        <v>no</v>
      </c>
      <c r="J513" s="38" t="str">
        <f>+IF(Dataset!J512&gt;=$J$1,Dataset!J512,"no")</f>
        <v>no</v>
      </c>
      <c r="K513" s="38" t="str">
        <f>+IF(Dataset!K512&gt;=$K$1,Dataset!K512,"no")</f>
        <v>no</v>
      </c>
      <c r="L513" s="38" t="str">
        <f>+IF(Dataset!L512&gt;=$L$1,Dataset!L512,"no")</f>
        <v>no</v>
      </c>
      <c r="M513" s="38" t="str">
        <f>+IF(Dataset!M512&gt;=$M$1,Dataset!M512,"no")</f>
        <v>-</v>
      </c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37">
        <v>2014.0</v>
      </c>
      <c r="B514" s="36" t="s">
        <v>18</v>
      </c>
      <c r="C514" s="37" t="str">
        <f>+IF(Dataset!C513&gt;='por encima del promedio - Prov'!$C$1,Dataset!C513,"no")</f>
        <v>no</v>
      </c>
      <c r="D514" s="37" t="str">
        <f>+IF(Dataset!D513&gt;=$D$1,Dataset!D513,"no")</f>
        <v>no</v>
      </c>
      <c r="E514" s="37" t="str">
        <f>+IF(Dataset!E513&gt;=$E$1,Dataset!E513,"no")</f>
        <v>no</v>
      </c>
      <c r="F514" s="37" t="str">
        <f>+IF(Dataset!F513&gt;=$F$1,Dataset!F513,"no")</f>
        <v> </v>
      </c>
      <c r="G514" s="37" t="str">
        <f>+IF(Dataset!G513&gt;=$G$1,Dataset!G513,"no")</f>
        <v> </v>
      </c>
      <c r="H514" s="38">
        <f>+IF(Dataset!H513&gt;=$H$1,Dataset!H513,"no")</f>
        <v>574.5</v>
      </c>
      <c r="I514" s="38" t="str">
        <f>+IF(Dataset!I513&gt;=$I$1,Dataset!I513,"no")</f>
        <v>no</v>
      </c>
      <c r="J514" s="38" t="str">
        <f>+IF(Dataset!J513&gt;=$J$1,Dataset!J513,"no")</f>
        <v>-</v>
      </c>
      <c r="K514" s="38" t="str">
        <f>+IF(Dataset!K513&gt;=$K$1,Dataset!K513,"no")</f>
        <v>no</v>
      </c>
      <c r="L514" s="38" t="str">
        <f>+IF(Dataset!L513&gt;=$L$1,Dataset!L513,"no")</f>
        <v>no</v>
      </c>
      <c r="M514" s="38" t="str">
        <f>+IF(Dataset!M513&gt;=$M$1,Dataset!M513,"no")</f>
        <v>-</v>
      </c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37">
        <v>2010.0</v>
      </c>
      <c r="B515" s="36" t="s">
        <v>33</v>
      </c>
      <c r="C515" s="37" t="str">
        <f>+IF(Dataset!C514&gt;='por encima del promedio - Prov'!$C$1,Dataset!C514,"no")</f>
        <v>no</v>
      </c>
      <c r="D515" s="37" t="str">
        <f>+IF(Dataset!D514&gt;=$D$1,Dataset!D514,"no")</f>
        <v> </v>
      </c>
      <c r="E515" s="37" t="str">
        <f>+IF(Dataset!E514&gt;=$E$1,Dataset!E514,"no")</f>
        <v> </v>
      </c>
      <c r="F515" s="37" t="str">
        <f>+IF(Dataset!F514&gt;=$F$1,Dataset!F514,"no")</f>
        <v>no</v>
      </c>
      <c r="G515" s="37" t="str">
        <f>+IF(Dataset!G514&gt;=$G$1,Dataset!G514,"no")</f>
        <v>no</v>
      </c>
      <c r="H515" s="38">
        <f>+IF(Dataset!H514&gt;=$H$1,Dataset!H514,"no")</f>
        <v>569</v>
      </c>
      <c r="I515" s="38" t="str">
        <f>+IF(Dataset!I514&gt;=$I$1,Dataset!I514,"no")</f>
        <v>no</v>
      </c>
      <c r="J515" s="38" t="str">
        <f>+IF(Dataset!J514&gt;=$J$1,Dataset!J514,"no")</f>
        <v>-</v>
      </c>
      <c r="K515" s="38" t="str">
        <f>+IF(Dataset!K514&gt;=$K$1,Dataset!K514,"no")</f>
        <v>no</v>
      </c>
      <c r="L515" s="38" t="str">
        <f>+IF(Dataset!L514&gt;=$L$1,Dataset!L514,"no")</f>
        <v>no</v>
      </c>
      <c r="M515" s="38" t="str">
        <f>+IF(Dataset!M514&gt;=$M$1,Dataset!M514,"no")</f>
        <v>-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37">
        <v>1998.0</v>
      </c>
      <c r="B516" s="36" t="s">
        <v>31</v>
      </c>
      <c r="C516" s="37" t="str">
        <f>+IF(Dataset!C515&gt;='por encima del promedio - Prov'!$C$1,Dataset!C515,"no")</f>
        <v>no</v>
      </c>
      <c r="D516" s="37" t="str">
        <f>+IF(Dataset!D515&gt;=$D$1,Dataset!D515,"no")</f>
        <v> </v>
      </c>
      <c r="E516" s="37" t="str">
        <f>+IF(Dataset!E515&gt;=$E$1,Dataset!E515,"no")</f>
        <v> </v>
      </c>
      <c r="F516" s="37" t="str">
        <f>+IF(Dataset!F515&gt;=$F$1,Dataset!F515,"no")</f>
        <v>no</v>
      </c>
      <c r="G516" s="37" t="str">
        <f>+IF(Dataset!G515&gt;=$G$1,Dataset!G515,"no")</f>
        <v>no</v>
      </c>
      <c r="H516" s="38">
        <f>+IF(Dataset!H515&gt;=$H$1,Dataset!H515,"no")</f>
        <v>566</v>
      </c>
      <c r="I516" s="38" t="str">
        <f>+IF(Dataset!I515&gt;=$I$1,Dataset!I515,"no")</f>
        <v>-</v>
      </c>
      <c r="J516" s="38" t="str">
        <f>+IF(Dataset!J515&gt;=$J$1,Dataset!J515,"no")</f>
        <v>-</v>
      </c>
      <c r="K516" s="38" t="str">
        <f>+IF(Dataset!K515&gt;=$K$1,Dataset!K515,"no")</f>
        <v>no</v>
      </c>
      <c r="L516" s="38" t="str">
        <f>+IF(Dataset!L515&gt;=$L$1,Dataset!L515,"no")</f>
        <v>no</v>
      </c>
      <c r="M516" s="38" t="str">
        <f>+IF(Dataset!M515&gt;=$M$1,Dataset!M515,"no")</f>
        <v>-</v>
      </c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37">
        <v>2016.0</v>
      </c>
      <c r="B517" s="36" t="s">
        <v>23</v>
      </c>
      <c r="C517" s="37" t="str">
        <f>+IF(Dataset!C516&gt;='por encima del promedio - Prov'!$C$1,Dataset!C516,"no")</f>
        <v>no</v>
      </c>
      <c r="D517" s="37" t="str">
        <f>+IF(Dataset!D516&gt;=$D$1,Dataset!D516,"no")</f>
        <v> </v>
      </c>
      <c r="E517" s="37" t="str">
        <f>+IF(Dataset!E516&gt;=$E$1,Dataset!E516,"no")</f>
        <v> </v>
      </c>
      <c r="F517" s="37">
        <f>+IF(Dataset!F516&gt;=$F$1,Dataset!F516,"no")</f>
        <v>441</v>
      </c>
      <c r="G517" s="37" t="str">
        <f>+IF(Dataset!G516&gt;=$G$1,Dataset!G516,"no")</f>
        <v>no</v>
      </c>
      <c r="H517" s="38">
        <f>+IF(Dataset!H516&gt;=$H$1,Dataset!H516,"no")</f>
        <v>565.5</v>
      </c>
      <c r="I517" s="38" t="str">
        <f>+IF(Dataset!I516&gt;=$I$1,Dataset!I516,"no")</f>
        <v>no</v>
      </c>
      <c r="J517" s="38" t="str">
        <f>+IF(Dataset!J516&gt;=$J$1,Dataset!J516,"no")</f>
        <v>no</v>
      </c>
      <c r="K517" s="38" t="str">
        <f>+IF(Dataset!K516&gt;=$K$1,Dataset!K516,"no")</f>
        <v>-</v>
      </c>
      <c r="L517" s="38" t="str">
        <f>+IF(Dataset!L516&gt;=$L$1,Dataset!L516,"no")</f>
        <v>no</v>
      </c>
      <c r="M517" s="38" t="str">
        <f>+IF(Dataset!M516&gt;=$M$1,Dataset!M516,"no")</f>
        <v>-</v>
      </c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37">
        <v>2006.0</v>
      </c>
      <c r="B518" s="36" t="s">
        <v>23</v>
      </c>
      <c r="C518" s="37" t="str">
        <f>+IF(Dataset!C517&gt;='por encima del promedio - Prov'!$C$1,Dataset!C517,"no")</f>
        <v>no</v>
      </c>
      <c r="D518" s="37" t="str">
        <f>+IF(Dataset!D517&gt;=$D$1,Dataset!D517,"no")</f>
        <v>no</v>
      </c>
      <c r="E518" s="37" t="str">
        <f>+IF(Dataset!E517&gt;=$E$1,Dataset!E517,"no")</f>
        <v>no</v>
      </c>
      <c r="F518" s="37" t="str">
        <f>+IF(Dataset!F517&gt;=$F$1,Dataset!F517,"no")</f>
        <v> </v>
      </c>
      <c r="G518" s="37" t="str">
        <f>+IF(Dataset!G517&gt;=$G$1,Dataset!G517,"no")</f>
        <v>no</v>
      </c>
      <c r="H518" s="38">
        <f>+IF(Dataset!H517&gt;=$H$1,Dataset!H517,"no")</f>
        <v>550.65</v>
      </c>
      <c r="I518" s="38" t="str">
        <f>+IF(Dataset!I517&gt;=$I$1,Dataset!I517,"no")</f>
        <v>-</v>
      </c>
      <c r="J518" s="38" t="str">
        <f>+IF(Dataset!J517&gt;=$J$1,Dataset!J517,"no")</f>
        <v>-</v>
      </c>
      <c r="K518" s="38" t="str">
        <f>+IF(Dataset!K517&gt;=$K$1,Dataset!K517,"no")</f>
        <v>no</v>
      </c>
      <c r="L518" s="38" t="str">
        <f>+IF(Dataset!L517&gt;=$L$1,Dataset!L517,"no")</f>
        <v>no</v>
      </c>
      <c r="M518" s="38" t="str">
        <f>+IF(Dataset!M517&gt;=$M$1,Dataset!M517,"no")</f>
        <v>-</v>
      </c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37">
        <v>2011.0</v>
      </c>
      <c r="B519" s="36" t="s">
        <v>33</v>
      </c>
      <c r="C519" s="37" t="str">
        <f>+IF(Dataset!C518&gt;='por encima del promedio - Prov'!$C$1,Dataset!C518,"no")</f>
        <v>no</v>
      </c>
      <c r="D519" s="37" t="str">
        <f>+IF(Dataset!D518&gt;=$D$1,Dataset!D518,"no")</f>
        <v>no</v>
      </c>
      <c r="E519" s="37" t="str">
        <f>+IF(Dataset!E518&gt;=$E$1,Dataset!E518,"no")</f>
        <v> </v>
      </c>
      <c r="F519" s="37" t="str">
        <f>+IF(Dataset!F518&gt;=$F$1,Dataset!F518,"no")</f>
        <v> </v>
      </c>
      <c r="G519" s="37" t="str">
        <f>+IF(Dataset!G518&gt;=$G$1,Dataset!G518,"no")</f>
        <v>no</v>
      </c>
      <c r="H519" s="38">
        <f>+IF(Dataset!H518&gt;=$H$1,Dataset!H518,"no")</f>
        <v>549.32</v>
      </c>
      <c r="I519" s="38" t="str">
        <f>+IF(Dataset!I518&gt;=$I$1,Dataset!I518,"no")</f>
        <v>no</v>
      </c>
      <c r="J519" s="38" t="str">
        <f>+IF(Dataset!J518&gt;=$J$1,Dataset!J518,"no")</f>
        <v>no</v>
      </c>
      <c r="K519" s="38" t="str">
        <f>+IF(Dataset!K518&gt;=$K$1,Dataset!K518,"no")</f>
        <v>no</v>
      </c>
      <c r="L519" s="38" t="str">
        <f>+IF(Dataset!L518&gt;=$L$1,Dataset!L518,"no")</f>
        <v>no</v>
      </c>
      <c r="M519" s="38" t="str">
        <f>+IF(Dataset!M518&gt;=$M$1,Dataset!M518,"no")</f>
        <v>-</v>
      </c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37">
        <v>2008.0</v>
      </c>
      <c r="B520" s="36" t="s">
        <v>38</v>
      </c>
      <c r="C520" s="37" t="str">
        <f>+IF(Dataset!C519&gt;='por encima del promedio - Prov'!$C$1,Dataset!C519,"no")</f>
        <v>no</v>
      </c>
      <c r="D520" s="37" t="str">
        <f>+IF(Dataset!D519&gt;=$D$1,Dataset!D519,"no")</f>
        <v>no</v>
      </c>
      <c r="E520" s="37" t="str">
        <f>+IF(Dataset!E519&gt;=$E$1,Dataset!E519,"no")</f>
        <v>no</v>
      </c>
      <c r="F520" s="37" t="str">
        <f>+IF(Dataset!F519&gt;=$F$1,Dataset!F519,"no")</f>
        <v>no</v>
      </c>
      <c r="G520" s="37" t="str">
        <f>+IF(Dataset!G519&gt;=$G$1,Dataset!G519,"no")</f>
        <v>no</v>
      </c>
      <c r="H520" s="38">
        <f>+IF(Dataset!H519&gt;=$H$1,Dataset!H519,"no")</f>
        <v>546</v>
      </c>
      <c r="I520" s="38" t="str">
        <f>+IF(Dataset!I519&gt;=$I$1,Dataset!I519,"no")</f>
        <v>no</v>
      </c>
      <c r="J520" s="38" t="str">
        <f>+IF(Dataset!J519&gt;=$J$1,Dataset!J519,"no")</f>
        <v>no</v>
      </c>
      <c r="K520" s="38" t="str">
        <f>+IF(Dataset!K519&gt;=$K$1,Dataset!K519,"no")</f>
        <v>no</v>
      </c>
      <c r="L520" s="38" t="str">
        <f>+IF(Dataset!L519&gt;=$L$1,Dataset!L519,"no")</f>
        <v>no</v>
      </c>
      <c r="M520" s="38" t="str">
        <f>+IF(Dataset!M519&gt;=$M$1,Dataset!M519,"no")</f>
        <v>-</v>
      </c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37">
        <v>2001.0</v>
      </c>
      <c r="B521" s="36" t="s">
        <v>32</v>
      </c>
      <c r="C521" s="37" t="str">
        <f>+IF(Dataset!C520&gt;='por encima del promedio - Prov'!$C$1,Dataset!C520,"no")</f>
        <v>no</v>
      </c>
      <c r="D521" s="37" t="str">
        <f>+IF(Dataset!D520&gt;=$D$1,Dataset!D520,"no")</f>
        <v>no</v>
      </c>
      <c r="E521" s="37" t="str">
        <f>+IF(Dataset!E520&gt;=$E$1,Dataset!E520,"no")</f>
        <v>no</v>
      </c>
      <c r="F521" s="37" t="str">
        <f>+IF(Dataset!F520&gt;=$F$1,Dataset!F520,"no")</f>
        <v>no</v>
      </c>
      <c r="G521" s="37" t="str">
        <f>+IF(Dataset!G520&gt;=$G$1,Dataset!G520,"no")</f>
        <v>no</v>
      </c>
      <c r="H521" s="38">
        <f>+IF(Dataset!H520&gt;=$H$1,Dataset!H520,"no")</f>
        <v>534.75</v>
      </c>
      <c r="I521" s="38" t="str">
        <f>+IF(Dataset!I520&gt;=$I$1,Dataset!I520,"no")</f>
        <v>-</v>
      </c>
      <c r="J521" s="38" t="str">
        <f>+IF(Dataset!J520&gt;=$J$1,Dataset!J520,"no")</f>
        <v>-</v>
      </c>
      <c r="K521" s="38" t="str">
        <f>+IF(Dataset!K520&gt;=$K$1,Dataset!K520,"no")</f>
        <v>no</v>
      </c>
      <c r="L521" s="38" t="str">
        <f>+IF(Dataset!L520&gt;=$L$1,Dataset!L520,"no")</f>
        <v>no</v>
      </c>
      <c r="M521" s="38" t="str">
        <f>+IF(Dataset!M520&gt;=$M$1,Dataset!M520,"no")</f>
        <v>-</v>
      </c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37">
        <v>2003.0</v>
      </c>
      <c r="B522" s="36" t="s">
        <v>32</v>
      </c>
      <c r="C522" s="37" t="str">
        <f>+IF(Dataset!C521&gt;='por encima del promedio - Prov'!$C$1,Dataset!C521,"no")</f>
        <v>no</v>
      </c>
      <c r="D522" s="37" t="str">
        <f>+IF(Dataset!D521&gt;=$D$1,Dataset!D521,"no")</f>
        <v>no</v>
      </c>
      <c r="E522" s="37" t="str">
        <f>+IF(Dataset!E521&gt;=$E$1,Dataset!E521,"no")</f>
        <v>no</v>
      </c>
      <c r="F522" s="37" t="str">
        <f>+IF(Dataset!F521&gt;=$F$1,Dataset!F521,"no")</f>
        <v> </v>
      </c>
      <c r="G522" s="37" t="str">
        <f>+IF(Dataset!G521&gt;=$G$1,Dataset!G521,"no")</f>
        <v> </v>
      </c>
      <c r="H522" s="38">
        <f>+IF(Dataset!H521&gt;=$H$1,Dataset!H521,"no")</f>
        <v>533.74</v>
      </c>
      <c r="I522" s="38" t="str">
        <f>+IF(Dataset!I521&gt;=$I$1,Dataset!I521,"no")</f>
        <v>no</v>
      </c>
      <c r="J522" s="38" t="str">
        <f>+IF(Dataset!J521&gt;=$J$1,Dataset!J521,"no")</f>
        <v>-</v>
      </c>
      <c r="K522" s="38" t="str">
        <f>+IF(Dataset!K521&gt;=$K$1,Dataset!K521,"no")</f>
        <v>no</v>
      </c>
      <c r="L522" s="38" t="str">
        <f>+IF(Dataset!L521&gt;=$L$1,Dataset!L521,"no")</f>
        <v>no</v>
      </c>
      <c r="M522" s="38" t="str">
        <f>+IF(Dataset!M521&gt;=$M$1,Dataset!M521,"no")</f>
        <v>-</v>
      </c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37">
        <v>2004.0</v>
      </c>
      <c r="B523" s="36" t="s">
        <v>16</v>
      </c>
      <c r="C523" s="37" t="str">
        <f>+IF(Dataset!C522&gt;='por encima del promedio - Prov'!$C$1,Dataset!C522,"no")</f>
        <v>no</v>
      </c>
      <c r="D523" s="37" t="str">
        <f>+IF(Dataset!D522&gt;=$D$1,Dataset!D522,"no")</f>
        <v> </v>
      </c>
      <c r="E523" s="37" t="str">
        <f>+IF(Dataset!E522&gt;=$E$1,Dataset!E522,"no")</f>
        <v> </v>
      </c>
      <c r="F523" s="37" t="str">
        <f>+IF(Dataset!F522&gt;=$F$1,Dataset!F522,"no")</f>
        <v>no</v>
      </c>
      <c r="G523" s="37">
        <f>+IF(Dataset!G522&gt;=$G$1,Dataset!G522,"no")</f>
        <v>638</v>
      </c>
      <c r="H523" s="38">
        <f>+IF(Dataset!H522&gt;=$H$1,Dataset!H522,"no")</f>
        <v>521.44</v>
      </c>
      <c r="I523" s="38" t="str">
        <f>+IF(Dataset!I522&gt;=$I$1,Dataset!I522,"no")</f>
        <v>no</v>
      </c>
      <c r="J523" s="38" t="str">
        <f>+IF(Dataset!J522&gt;=$J$1,Dataset!J522,"no")</f>
        <v>no</v>
      </c>
      <c r="K523" s="38" t="str">
        <f>+IF(Dataset!K522&gt;=$K$1,Dataset!K522,"no")</f>
        <v>no</v>
      </c>
      <c r="L523" s="38" t="str">
        <f>+IF(Dataset!L522&gt;=$L$1,Dataset!L522,"no")</f>
        <v>no</v>
      </c>
      <c r="M523" s="38" t="str">
        <f>+IF(Dataset!M522&gt;=$M$1,Dataset!M522,"no")</f>
        <v>-</v>
      </c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37">
        <v>2017.0</v>
      </c>
      <c r="B524" s="36" t="s">
        <v>31</v>
      </c>
      <c r="C524" s="37" t="str">
        <f>+IF(Dataset!C523&gt;='por encima del promedio - Prov'!$C$1,Dataset!C523,"no")</f>
        <v>no</v>
      </c>
      <c r="D524" s="37" t="str">
        <f>+IF(Dataset!D523&gt;=$D$1,Dataset!D523,"no")</f>
        <v>no</v>
      </c>
      <c r="E524" s="37" t="str">
        <f>+IF(Dataset!E523&gt;=$E$1,Dataset!E523,"no")</f>
        <v>no</v>
      </c>
      <c r="F524" s="37" t="str">
        <f>+IF(Dataset!F523&gt;=$F$1,Dataset!F523,"no")</f>
        <v>no</v>
      </c>
      <c r="G524" s="37" t="str">
        <f>+IF(Dataset!G523&gt;=$G$1,Dataset!G523,"no")</f>
        <v>no</v>
      </c>
      <c r="H524" s="38">
        <f>+IF(Dataset!H523&gt;=$H$1,Dataset!H523,"no")</f>
        <v>511</v>
      </c>
      <c r="I524" s="38" t="str">
        <f>+IF(Dataset!I523&gt;=$I$1,Dataset!I523,"no")</f>
        <v>-</v>
      </c>
      <c r="J524" s="38" t="str">
        <f>+IF(Dataset!J523&gt;=$J$1,Dataset!J523,"no")</f>
        <v>no</v>
      </c>
      <c r="K524" s="38" t="str">
        <f>+IF(Dataset!K523&gt;=$K$1,Dataset!K523,"no")</f>
        <v>no</v>
      </c>
      <c r="L524" s="38" t="str">
        <f>+IF(Dataset!L523&gt;=$L$1,Dataset!L523,"no")</f>
        <v>no</v>
      </c>
      <c r="M524" s="38" t="str">
        <f>+IF(Dataset!M523&gt;=$M$1,Dataset!M523,"no")</f>
        <v>-</v>
      </c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37">
        <v>1994.0</v>
      </c>
      <c r="B525" s="36" t="s">
        <v>26</v>
      </c>
      <c r="C525" s="37" t="str">
        <f>+IF(Dataset!C524&gt;='por encima del promedio - Prov'!$C$1,Dataset!C524,"no")</f>
        <v>no</v>
      </c>
      <c r="D525" s="37" t="str">
        <f>+IF(Dataset!D524&gt;=$D$1,Dataset!D524,"no")</f>
        <v>no</v>
      </c>
      <c r="E525" s="37" t="str">
        <f>+IF(Dataset!E524&gt;=$E$1,Dataset!E524,"no")</f>
        <v>no</v>
      </c>
      <c r="F525" s="37" t="str">
        <f>+IF(Dataset!F524&gt;=$F$1,Dataset!F524,"no")</f>
        <v>no</v>
      </c>
      <c r="G525" s="37" t="str">
        <f>+IF(Dataset!G524&gt;=$G$1,Dataset!G524,"no")</f>
        <v> </v>
      </c>
      <c r="H525" s="38">
        <f>+IF(Dataset!H524&gt;=$H$1,Dataset!H524,"no")</f>
        <v>506</v>
      </c>
      <c r="I525" s="38" t="str">
        <f>+IF(Dataset!I524&gt;=$I$1,Dataset!I524,"no")</f>
        <v>-</v>
      </c>
      <c r="J525" s="38" t="str">
        <f>+IF(Dataset!J524&gt;=$J$1,Dataset!J524,"no")</f>
        <v>no</v>
      </c>
      <c r="K525" s="38" t="str">
        <f>+IF(Dataset!K524&gt;=$K$1,Dataset!K524,"no")</f>
        <v>no</v>
      </c>
      <c r="L525" s="38" t="str">
        <f>+IF(Dataset!L524&gt;=$L$1,Dataset!L524,"no")</f>
        <v>no</v>
      </c>
      <c r="M525" s="38" t="str">
        <f>+IF(Dataset!M524&gt;=$M$1,Dataset!M524,"no")</f>
        <v>-</v>
      </c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37">
        <v>2003.0</v>
      </c>
      <c r="B526" s="36" t="s">
        <v>36</v>
      </c>
      <c r="C526" s="37" t="str">
        <f>+IF(Dataset!C525&gt;='por encima del promedio - Prov'!$C$1,Dataset!C525,"no")</f>
        <v>no</v>
      </c>
      <c r="D526" s="37" t="str">
        <f>+IF(Dataset!D525&gt;=$D$1,Dataset!D525,"no")</f>
        <v>no</v>
      </c>
      <c r="E526" s="37" t="str">
        <f>+IF(Dataset!E525&gt;=$E$1,Dataset!E525,"no")</f>
        <v>no</v>
      </c>
      <c r="F526" s="37" t="str">
        <f>+IF(Dataset!F525&gt;=$F$1,Dataset!F525,"no")</f>
        <v>no</v>
      </c>
      <c r="G526" s="37" t="str">
        <f>+IF(Dataset!G525&gt;=$G$1,Dataset!G525,"no")</f>
        <v>no</v>
      </c>
      <c r="H526" s="38">
        <f>+IF(Dataset!H525&gt;=$H$1,Dataset!H525,"no")</f>
        <v>502</v>
      </c>
      <c r="I526" s="38" t="str">
        <f>+IF(Dataset!I525&gt;=$I$1,Dataset!I525,"no")</f>
        <v>no</v>
      </c>
      <c r="J526" s="38" t="str">
        <f>+IF(Dataset!J525&gt;=$J$1,Dataset!J525,"no")</f>
        <v>no</v>
      </c>
      <c r="K526" s="38" t="str">
        <f>+IF(Dataset!K525&gt;=$K$1,Dataset!K525,"no")</f>
        <v>no</v>
      </c>
      <c r="L526" s="38" t="str">
        <f>+IF(Dataset!L525&gt;=$L$1,Dataset!L525,"no")</f>
        <v>no</v>
      </c>
      <c r="M526" s="38" t="str">
        <f>+IF(Dataset!M525&gt;=$M$1,Dataset!M525,"no")</f>
        <v>-</v>
      </c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37">
        <v>2019.0</v>
      </c>
      <c r="B527" s="36" t="s">
        <v>24</v>
      </c>
      <c r="C527" s="37" t="str">
        <f>+IF(Dataset!C526&gt;='por encima del promedio - Prov'!$C$1,Dataset!C526,"no")</f>
        <v>no</v>
      </c>
      <c r="D527" s="37" t="str">
        <f>+IF(Dataset!D526&gt;=$D$1,Dataset!D526,"no")</f>
        <v> </v>
      </c>
      <c r="E527" s="37" t="str">
        <f>+IF(Dataset!E526&gt;=$E$1,Dataset!E526,"no")</f>
        <v>no</v>
      </c>
      <c r="F527" s="37" t="str">
        <f>+IF(Dataset!F526&gt;=$F$1,Dataset!F526,"no")</f>
        <v> </v>
      </c>
      <c r="G527" s="37" t="str">
        <f>+IF(Dataset!G526&gt;=$G$1,Dataset!G526,"no")</f>
        <v> </v>
      </c>
      <c r="H527" s="38">
        <f>+IF(Dataset!H526&gt;=$H$1,Dataset!H526,"no")</f>
        <v>500</v>
      </c>
      <c r="I527" s="38" t="str">
        <f>+IF(Dataset!I526&gt;=$I$1,Dataset!I526,"no")</f>
        <v>no</v>
      </c>
      <c r="J527" s="38" t="str">
        <f>+IF(Dataset!J526&gt;=$J$1,Dataset!J526,"no")</f>
        <v>-</v>
      </c>
      <c r="K527" s="38" t="str">
        <f>+IF(Dataset!K526&gt;=$K$1,Dataset!K526,"no")</f>
        <v>-</v>
      </c>
      <c r="L527" s="38" t="str">
        <f>+IF(Dataset!L526&gt;=$L$1,Dataset!L526,"no")</f>
        <v>-</v>
      </c>
      <c r="M527" s="38" t="str">
        <f>+IF(Dataset!M526&gt;=$M$1,Dataset!M526,"no")</f>
        <v>-</v>
      </c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37">
        <v>2015.0</v>
      </c>
      <c r="B528" s="36" t="s">
        <v>28</v>
      </c>
      <c r="C528" s="37" t="str">
        <f>+IF(Dataset!C527&gt;='por encima del promedio - Prov'!$C$1,Dataset!C527,"no")</f>
        <v>no</v>
      </c>
      <c r="D528" s="37" t="str">
        <f>+IF(Dataset!D527&gt;=$D$1,Dataset!D527,"no")</f>
        <v>no</v>
      </c>
      <c r="E528" s="37" t="str">
        <f>+IF(Dataset!E527&gt;=$E$1,Dataset!E527,"no")</f>
        <v>no</v>
      </c>
      <c r="F528" s="37" t="str">
        <f>+IF(Dataset!F527&gt;=$F$1,Dataset!F527,"no")</f>
        <v> </v>
      </c>
      <c r="G528" s="37" t="str">
        <f>+IF(Dataset!G527&gt;=$G$1,Dataset!G527,"no")</f>
        <v> </v>
      </c>
      <c r="H528" s="38">
        <f>+IF(Dataset!H527&gt;=$H$1,Dataset!H527,"no")</f>
        <v>498.61</v>
      </c>
      <c r="I528" s="38" t="str">
        <f>+IF(Dataset!I527&gt;=$I$1,Dataset!I527,"no")</f>
        <v>no</v>
      </c>
      <c r="J528" s="38" t="str">
        <f>+IF(Dataset!J527&gt;=$J$1,Dataset!J527,"no")</f>
        <v>no</v>
      </c>
      <c r="K528" s="38" t="str">
        <f>+IF(Dataset!K527&gt;=$K$1,Dataset!K527,"no")</f>
        <v>no</v>
      </c>
      <c r="L528" s="38" t="str">
        <f>+IF(Dataset!L527&gt;=$L$1,Dataset!L527,"no")</f>
        <v>no</v>
      </c>
      <c r="M528" s="38" t="str">
        <f>+IF(Dataset!M527&gt;=$M$1,Dataset!M527,"no")</f>
        <v>-</v>
      </c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37">
        <v>2000.0</v>
      </c>
      <c r="B529" s="36" t="s">
        <v>21</v>
      </c>
      <c r="C529" s="37" t="str">
        <f>+IF(Dataset!C528&gt;='por encima del promedio - Prov'!$C$1,Dataset!C528,"no")</f>
        <v>no</v>
      </c>
      <c r="D529" s="37" t="str">
        <f>+IF(Dataset!D528&gt;=$D$1,Dataset!D528,"no")</f>
        <v>no</v>
      </c>
      <c r="E529" s="37" t="str">
        <f>+IF(Dataset!E528&gt;=$E$1,Dataset!E528,"no")</f>
        <v>no</v>
      </c>
      <c r="F529" s="37" t="str">
        <f>+IF(Dataset!F528&gt;=$F$1,Dataset!F528,"no")</f>
        <v>no</v>
      </c>
      <c r="G529" s="37" t="str">
        <f>+IF(Dataset!G528&gt;=$G$1,Dataset!G528,"no")</f>
        <v>no</v>
      </c>
      <c r="H529" s="38">
        <f>+IF(Dataset!H528&gt;=$H$1,Dataset!H528,"no")</f>
        <v>496</v>
      </c>
      <c r="I529" s="38" t="str">
        <f>+IF(Dataset!I528&gt;=$I$1,Dataset!I528,"no")</f>
        <v>no</v>
      </c>
      <c r="J529" s="38" t="str">
        <f>+IF(Dataset!J528&gt;=$J$1,Dataset!J528,"no")</f>
        <v>no</v>
      </c>
      <c r="K529" s="38" t="str">
        <f>+IF(Dataset!K528&gt;=$K$1,Dataset!K528,"no")</f>
        <v>no</v>
      </c>
      <c r="L529" s="38" t="str">
        <f>+IF(Dataset!L528&gt;=$L$1,Dataset!L528,"no")</f>
        <v>no</v>
      </c>
      <c r="M529" s="38" t="str">
        <f>+IF(Dataset!M528&gt;=$M$1,Dataset!M528,"no")</f>
        <v>-</v>
      </c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37">
        <v>2001.0</v>
      </c>
      <c r="B530" s="36" t="s">
        <v>28</v>
      </c>
      <c r="C530" s="37" t="str">
        <f>+IF(Dataset!C529&gt;='por encima del promedio - Prov'!$C$1,Dataset!C529,"no")</f>
        <v>no</v>
      </c>
      <c r="D530" s="37" t="str">
        <f>+IF(Dataset!D529&gt;=$D$1,Dataset!D529,"no")</f>
        <v>no</v>
      </c>
      <c r="E530" s="37" t="str">
        <f>+IF(Dataset!E529&gt;=$E$1,Dataset!E529,"no")</f>
        <v> </v>
      </c>
      <c r="F530" s="37" t="str">
        <f>+IF(Dataset!F529&gt;=$F$1,Dataset!F529,"no")</f>
        <v> </v>
      </c>
      <c r="G530" s="37" t="str">
        <f>+IF(Dataset!G529&gt;=$G$1,Dataset!G529,"no")</f>
        <v>no</v>
      </c>
      <c r="H530" s="38">
        <f>+IF(Dataset!H529&gt;=$H$1,Dataset!H529,"no")</f>
        <v>492</v>
      </c>
      <c r="I530" s="38" t="str">
        <f>+IF(Dataset!I529&gt;=$I$1,Dataset!I529,"no")</f>
        <v>no</v>
      </c>
      <c r="J530" s="38" t="str">
        <f>+IF(Dataset!J529&gt;=$J$1,Dataset!J529,"no")</f>
        <v>-</v>
      </c>
      <c r="K530" s="38" t="str">
        <f>+IF(Dataset!K529&gt;=$K$1,Dataset!K529,"no")</f>
        <v>no</v>
      </c>
      <c r="L530" s="38" t="str">
        <f>+IF(Dataset!L529&gt;=$L$1,Dataset!L529,"no")</f>
        <v>no</v>
      </c>
      <c r="M530" s="38" t="str">
        <f>+IF(Dataset!M529&gt;=$M$1,Dataset!M529,"no")</f>
        <v>-</v>
      </c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37">
        <v>2004.0</v>
      </c>
      <c r="B531" s="36" t="s">
        <v>18</v>
      </c>
      <c r="C531" s="37" t="str">
        <f>+IF(Dataset!C530&gt;='por encima del promedio - Prov'!$C$1,Dataset!C530,"no")</f>
        <v>no</v>
      </c>
      <c r="D531" s="37" t="str">
        <f>+IF(Dataset!D530&gt;=$D$1,Dataset!D530,"no")</f>
        <v>no</v>
      </c>
      <c r="E531" s="37" t="str">
        <f>+IF(Dataset!E530&gt;=$E$1,Dataset!E530,"no")</f>
        <v>no</v>
      </c>
      <c r="F531" s="37" t="str">
        <f>+IF(Dataset!F530&gt;=$F$1,Dataset!F530,"no")</f>
        <v> </v>
      </c>
      <c r="G531" s="37" t="str">
        <f>+IF(Dataset!G530&gt;=$G$1,Dataset!G530,"no")</f>
        <v>no</v>
      </c>
      <c r="H531" s="38">
        <f>+IF(Dataset!H530&gt;=$H$1,Dataset!H530,"no")</f>
        <v>480.7</v>
      </c>
      <c r="I531" s="38" t="str">
        <f>+IF(Dataset!I530&gt;=$I$1,Dataset!I530,"no")</f>
        <v>no</v>
      </c>
      <c r="J531" s="38" t="str">
        <f>+IF(Dataset!J530&gt;=$J$1,Dataset!J530,"no")</f>
        <v>no</v>
      </c>
      <c r="K531" s="38" t="str">
        <f>+IF(Dataset!K530&gt;=$K$1,Dataset!K530,"no")</f>
        <v>no</v>
      </c>
      <c r="L531" s="38" t="str">
        <f>+IF(Dataset!L530&gt;=$L$1,Dataset!L530,"no")</f>
        <v>no</v>
      </c>
      <c r="M531" s="38" t="str">
        <f>+IF(Dataset!M530&gt;=$M$1,Dataset!M530,"no")</f>
        <v>-</v>
      </c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37">
        <v>2000.0</v>
      </c>
      <c r="B532" s="36" t="s">
        <v>17</v>
      </c>
      <c r="C532" s="37" t="str">
        <f>+IF(Dataset!C531&gt;='por encima del promedio - Prov'!$C$1,Dataset!C531,"no")</f>
        <v>no</v>
      </c>
      <c r="D532" s="37" t="str">
        <f>+IF(Dataset!D531&gt;=$D$1,Dataset!D531,"no")</f>
        <v> </v>
      </c>
      <c r="E532" s="37" t="str">
        <f>+IF(Dataset!E531&gt;=$E$1,Dataset!E531,"no")</f>
        <v> </v>
      </c>
      <c r="F532" s="37" t="str">
        <f>+IF(Dataset!F531&gt;=$F$1,Dataset!F531,"no")</f>
        <v> </v>
      </c>
      <c r="G532" s="37" t="str">
        <f>+IF(Dataset!G531&gt;=$G$1,Dataset!G531,"no")</f>
        <v>no</v>
      </c>
      <c r="H532" s="38">
        <f>+IF(Dataset!H531&gt;=$H$1,Dataset!H531,"no")</f>
        <v>476.6</v>
      </c>
      <c r="I532" s="38" t="str">
        <f>+IF(Dataset!I531&gt;=$I$1,Dataset!I531,"no")</f>
        <v>no</v>
      </c>
      <c r="J532" s="38" t="str">
        <f>+IF(Dataset!J531&gt;=$J$1,Dataset!J531,"no")</f>
        <v>no</v>
      </c>
      <c r="K532" s="38" t="str">
        <f>+IF(Dataset!K531&gt;=$K$1,Dataset!K531,"no")</f>
        <v>-</v>
      </c>
      <c r="L532" s="38" t="str">
        <f>+IF(Dataset!L531&gt;=$L$1,Dataset!L531,"no")</f>
        <v>no</v>
      </c>
      <c r="M532" s="38" t="str">
        <f>+IF(Dataset!M531&gt;=$M$1,Dataset!M531,"no")</f>
        <v>-</v>
      </c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37">
        <v>2013.0</v>
      </c>
      <c r="B533" s="36" t="s">
        <v>28</v>
      </c>
      <c r="C533" s="37" t="str">
        <f>+IF(Dataset!C532&gt;='por encima del promedio - Prov'!$C$1,Dataset!C532,"no")</f>
        <v>no</v>
      </c>
      <c r="D533" s="37" t="str">
        <f>+IF(Dataset!D532&gt;=$D$1,Dataset!D532,"no")</f>
        <v>no</v>
      </c>
      <c r="E533" s="37" t="str">
        <f>+IF(Dataset!E532&gt;=$E$1,Dataset!E532,"no")</f>
        <v>no</v>
      </c>
      <c r="F533" s="37" t="str">
        <f>+IF(Dataset!F532&gt;=$F$1,Dataset!F532,"no")</f>
        <v> </v>
      </c>
      <c r="G533" s="37" t="str">
        <f>+IF(Dataset!G532&gt;=$G$1,Dataset!G532,"no")</f>
        <v>no</v>
      </c>
      <c r="H533" s="38" t="str">
        <f>+IF(Dataset!H532&gt;=$H$1,Dataset!H532,"no")</f>
        <v>no</v>
      </c>
      <c r="I533" s="38" t="str">
        <f>+IF(Dataset!I532&gt;=$I$1,Dataset!I532,"no")</f>
        <v>no</v>
      </c>
      <c r="J533" s="38" t="str">
        <f>+IF(Dataset!J532&gt;=$J$1,Dataset!J532,"no")</f>
        <v>no</v>
      </c>
      <c r="K533" s="38" t="str">
        <f>+IF(Dataset!K532&gt;=$K$1,Dataset!K532,"no")</f>
        <v>-</v>
      </c>
      <c r="L533" s="38" t="str">
        <f>+IF(Dataset!L532&gt;=$L$1,Dataset!L532,"no")</f>
        <v>no</v>
      </c>
      <c r="M533" s="38" t="str">
        <f>+IF(Dataset!M532&gt;=$M$1,Dataset!M532,"no")</f>
        <v>-</v>
      </c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37">
        <v>2001.0</v>
      </c>
      <c r="B534" s="36" t="s">
        <v>26</v>
      </c>
      <c r="C534" s="37">
        <f>+IF(Dataset!C533&gt;='por encima del promedio - Prov'!$C$1,Dataset!C533,"no")</f>
        <v>870</v>
      </c>
      <c r="D534" s="37" t="str">
        <f>+IF(Dataset!D533&gt;=$D$1,Dataset!D533,"no")</f>
        <v> </v>
      </c>
      <c r="E534" s="37" t="str">
        <f>+IF(Dataset!E533&gt;=$E$1,Dataset!E533,"no")</f>
        <v>no</v>
      </c>
      <c r="F534" s="37">
        <f>+IF(Dataset!F533&gt;=$F$1,Dataset!F533,"no")</f>
        <v>591</v>
      </c>
      <c r="G534" s="37">
        <f>+IF(Dataset!G533&gt;=$G$1,Dataset!G533,"no")</f>
        <v>266</v>
      </c>
      <c r="H534" s="38" t="str">
        <f>+IF(Dataset!H533&gt;=$H$1,Dataset!H533,"no")</f>
        <v>no</v>
      </c>
      <c r="I534" s="38" t="str">
        <f>+IF(Dataset!I533&gt;=$I$1,Dataset!I533,"no")</f>
        <v>no</v>
      </c>
      <c r="J534" s="38" t="str">
        <f>+IF(Dataset!J533&gt;=$J$1,Dataset!J533,"no")</f>
        <v>no</v>
      </c>
      <c r="K534" s="38" t="str">
        <f>+IF(Dataset!K533&gt;=$K$1,Dataset!K533,"no")</f>
        <v>no</v>
      </c>
      <c r="L534" s="38" t="str">
        <f>+IF(Dataset!L533&gt;=$L$1,Dataset!L533,"no")</f>
        <v>no</v>
      </c>
      <c r="M534" s="38" t="str">
        <f>+IF(Dataset!M533&gt;=$M$1,Dataset!M533,"no")</f>
        <v>-</v>
      </c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37">
        <v>2019.0</v>
      </c>
      <c r="B535" s="36" t="s">
        <v>28</v>
      </c>
      <c r="C535" s="37" t="str">
        <f>+IF(Dataset!C534&gt;='por encima del promedio - Prov'!$C$1,Dataset!C534,"no")</f>
        <v>no</v>
      </c>
      <c r="D535" s="37" t="str">
        <f>+IF(Dataset!D534&gt;=$D$1,Dataset!D534,"no")</f>
        <v>no</v>
      </c>
      <c r="E535" s="37" t="str">
        <f>+IF(Dataset!E534&gt;=$E$1,Dataset!E534,"no")</f>
        <v> </v>
      </c>
      <c r="F535" s="37" t="str">
        <f>+IF(Dataset!F534&gt;=$F$1,Dataset!F534,"no")</f>
        <v> </v>
      </c>
      <c r="G535" s="37" t="str">
        <f>+IF(Dataset!G534&gt;=$G$1,Dataset!G534,"no")</f>
        <v> </v>
      </c>
      <c r="H535" s="38" t="str">
        <f>+IF(Dataset!H534&gt;=$H$1,Dataset!H534,"no")</f>
        <v>no</v>
      </c>
      <c r="I535" s="38" t="str">
        <f>+IF(Dataset!I534&gt;=$I$1,Dataset!I534,"no")</f>
        <v>-</v>
      </c>
      <c r="J535" s="38" t="str">
        <f>+IF(Dataset!J534&gt;=$J$1,Dataset!J534,"no")</f>
        <v>no</v>
      </c>
      <c r="K535" s="38" t="str">
        <f>+IF(Dataset!K534&gt;=$K$1,Dataset!K534,"no")</f>
        <v>no</v>
      </c>
      <c r="L535" s="38" t="str">
        <f>+IF(Dataset!L534&gt;=$L$1,Dataset!L534,"no")</f>
        <v>no</v>
      </c>
      <c r="M535" s="38" t="str">
        <f>+IF(Dataset!M534&gt;=$M$1,Dataset!M534,"no")</f>
        <v>-</v>
      </c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37">
        <v>2004.0</v>
      </c>
      <c r="B536" s="36" t="s">
        <v>23</v>
      </c>
      <c r="C536" s="37" t="str">
        <f>+IF(Dataset!C535&gt;='por encima del promedio - Prov'!$C$1,Dataset!C535,"no")</f>
        <v>no</v>
      </c>
      <c r="D536" s="37" t="str">
        <f>+IF(Dataset!D535&gt;=$D$1,Dataset!D535,"no")</f>
        <v>no</v>
      </c>
      <c r="E536" s="37" t="str">
        <f>+IF(Dataset!E535&gt;=$E$1,Dataset!E535,"no")</f>
        <v>no</v>
      </c>
      <c r="F536" s="37" t="str">
        <f>+IF(Dataset!F535&gt;=$F$1,Dataset!F535,"no")</f>
        <v> </v>
      </c>
      <c r="G536" s="37" t="str">
        <f>+IF(Dataset!G535&gt;=$G$1,Dataset!G535,"no")</f>
        <v>no</v>
      </c>
      <c r="H536" s="38" t="str">
        <f>+IF(Dataset!H535&gt;=$H$1,Dataset!H535,"no")</f>
        <v>no</v>
      </c>
      <c r="I536" s="38" t="str">
        <f>+IF(Dataset!I535&gt;=$I$1,Dataset!I535,"no")</f>
        <v>no</v>
      </c>
      <c r="J536" s="38" t="str">
        <f>+IF(Dataset!J535&gt;=$J$1,Dataset!J535,"no")</f>
        <v>no</v>
      </c>
      <c r="K536" s="38" t="str">
        <f>+IF(Dataset!K535&gt;=$K$1,Dataset!K535,"no")</f>
        <v>no</v>
      </c>
      <c r="L536" s="38" t="str">
        <f>+IF(Dataset!L535&gt;=$L$1,Dataset!L535,"no")</f>
        <v>no</v>
      </c>
      <c r="M536" s="38" t="str">
        <f>+IF(Dataset!M535&gt;=$M$1,Dataset!M535,"no")</f>
        <v>-</v>
      </c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37">
        <v>2009.0</v>
      </c>
      <c r="B537" s="36" t="s">
        <v>37</v>
      </c>
      <c r="C537" s="37" t="str">
        <f>+IF(Dataset!C536&gt;='por encima del promedio - Prov'!$C$1,Dataset!C536,"no")</f>
        <v>no</v>
      </c>
      <c r="D537" s="37" t="str">
        <f>+IF(Dataset!D536&gt;=$D$1,Dataset!D536,"no")</f>
        <v>no</v>
      </c>
      <c r="E537" s="37" t="str">
        <f>+IF(Dataset!E536&gt;=$E$1,Dataset!E536,"no")</f>
        <v>no</v>
      </c>
      <c r="F537" s="37" t="str">
        <f>+IF(Dataset!F536&gt;=$F$1,Dataset!F536,"no")</f>
        <v> </v>
      </c>
      <c r="G537" s="37" t="str">
        <f>+IF(Dataset!G536&gt;=$G$1,Dataset!G536,"no")</f>
        <v>no</v>
      </c>
      <c r="H537" s="38" t="str">
        <f>+IF(Dataset!H536&gt;=$H$1,Dataset!H536,"no")</f>
        <v>no</v>
      </c>
      <c r="I537" s="38" t="str">
        <f>+IF(Dataset!I536&gt;=$I$1,Dataset!I536,"no")</f>
        <v>no</v>
      </c>
      <c r="J537" s="38" t="str">
        <f>+IF(Dataset!J536&gt;=$J$1,Dataset!J536,"no")</f>
        <v>no</v>
      </c>
      <c r="K537" s="38" t="str">
        <f>+IF(Dataset!K536&gt;=$K$1,Dataset!K536,"no")</f>
        <v>no</v>
      </c>
      <c r="L537" s="38" t="str">
        <f>+IF(Dataset!L536&gt;=$L$1,Dataset!L536,"no")</f>
        <v>no</v>
      </c>
      <c r="M537" s="38" t="str">
        <f>+IF(Dataset!M536&gt;=$M$1,Dataset!M536,"no")</f>
        <v>-</v>
      </c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37">
        <v>1997.0</v>
      </c>
      <c r="B538" s="36" t="s">
        <v>34</v>
      </c>
      <c r="C538" s="37" t="str">
        <f>+IF(Dataset!C537&gt;='por encima del promedio - Prov'!$C$1,Dataset!C537,"no")</f>
        <v>no</v>
      </c>
      <c r="D538" s="37" t="str">
        <f>+IF(Dataset!D537&gt;=$D$1,Dataset!D537,"no")</f>
        <v>no</v>
      </c>
      <c r="E538" s="37" t="str">
        <f>+IF(Dataset!E537&gt;=$E$1,Dataset!E537,"no")</f>
        <v>no</v>
      </c>
      <c r="F538" s="37" t="str">
        <f>+IF(Dataset!F537&gt;=$F$1,Dataset!F537,"no")</f>
        <v>no</v>
      </c>
      <c r="G538" s="37" t="str">
        <f>+IF(Dataset!G537&gt;=$G$1,Dataset!G537,"no")</f>
        <v>no</v>
      </c>
      <c r="H538" s="38" t="str">
        <f>+IF(Dataset!H537&gt;=$H$1,Dataset!H537,"no")</f>
        <v>no</v>
      </c>
      <c r="I538" s="38" t="str">
        <f>+IF(Dataset!I537&gt;=$I$1,Dataset!I537,"no")</f>
        <v>no</v>
      </c>
      <c r="J538" s="38" t="str">
        <f>+IF(Dataset!J537&gt;=$J$1,Dataset!J537,"no")</f>
        <v>no</v>
      </c>
      <c r="K538" s="38" t="str">
        <f>+IF(Dataset!K537&gt;=$K$1,Dataset!K537,"no")</f>
        <v>no</v>
      </c>
      <c r="L538" s="38" t="str">
        <f>+IF(Dataset!L537&gt;=$L$1,Dataset!L537,"no")</f>
        <v>no</v>
      </c>
      <c r="M538" s="38" t="str">
        <f>+IF(Dataset!M537&gt;=$M$1,Dataset!M537,"no")</f>
        <v>-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37">
        <v>2008.0</v>
      </c>
      <c r="B539" s="36" t="s">
        <v>17</v>
      </c>
      <c r="C539" s="37" t="str">
        <f>+IF(Dataset!C538&gt;='por encima del promedio - Prov'!$C$1,Dataset!C538,"no")</f>
        <v>no</v>
      </c>
      <c r="D539" s="37" t="str">
        <f>+IF(Dataset!D538&gt;=$D$1,Dataset!D538,"no")</f>
        <v>no</v>
      </c>
      <c r="E539" s="37" t="str">
        <f>+IF(Dataset!E538&gt;=$E$1,Dataset!E538,"no")</f>
        <v>no</v>
      </c>
      <c r="F539" s="37" t="str">
        <f>+IF(Dataset!F538&gt;=$F$1,Dataset!F538,"no")</f>
        <v> </v>
      </c>
      <c r="G539" s="37" t="str">
        <f>+IF(Dataset!G538&gt;=$G$1,Dataset!G538,"no")</f>
        <v>no</v>
      </c>
      <c r="H539" s="38" t="str">
        <f>+IF(Dataset!H538&gt;=$H$1,Dataset!H538,"no")</f>
        <v>no</v>
      </c>
      <c r="I539" s="38" t="str">
        <f>+IF(Dataset!I538&gt;=$I$1,Dataset!I538,"no")</f>
        <v>no</v>
      </c>
      <c r="J539" s="38" t="str">
        <f>+IF(Dataset!J538&gt;=$J$1,Dataset!J538,"no")</f>
        <v>no</v>
      </c>
      <c r="K539" s="38" t="str">
        <f>+IF(Dataset!K538&gt;=$K$1,Dataset!K538,"no")</f>
        <v>no</v>
      </c>
      <c r="L539" s="38" t="str">
        <f>+IF(Dataset!L538&gt;=$L$1,Dataset!L538,"no")</f>
        <v>no</v>
      </c>
      <c r="M539" s="38" t="str">
        <f>+IF(Dataset!M538&gt;=$M$1,Dataset!M538,"no")</f>
        <v>-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37">
        <v>2019.0</v>
      </c>
      <c r="B540" s="36" t="s">
        <v>31</v>
      </c>
      <c r="C540" s="37" t="str">
        <f>+IF(Dataset!C539&gt;='por encima del promedio - Prov'!$C$1,Dataset!C539,"no")</f>
        <v>no</v>
      </c>
      <c r="D540" s="37" t="str">
        <f>+IF(Dataset!D539&gt;=$D$1,Dataset!D539,"no")</f>
        <v>no</v>
      </c>
      <c r="E540" s="37" t="str">
        <f>+IF(Dataset!E539&gt;=$E$1,Dataset!E539,"no")</f>
        <v>no</v>
      </c>
      <c r="F540" s="37" t="str">
        <f>+IF(Dataset!F539&gt;=$F$1,Dataset!F539,"no")</f>
        <v>no</v>
      </c>
      <c r="G540" s="37" t="str">
        <f>+IF(Dataset!G539&gt;=$G$1,Dataset!G539,"no")</f>
        <v>no</v>
      </c>
      <c r="H540" s="38" t="str">
        <f>+IF(Dataset!H539&gt;=$H$1,Dataset!H539,"no")</f>
        <v>no</v>
      </c>
      <c r="I540" s="38" t="str">
        <f>+IF(Dataset!I539&gt;=$I$1,Dataset!I539,"no")</f>
        <v>-</v>
      </c>
      <c r="J540" s="38" t="str">
        <f>+IF(Dataset!J539&gt;=$J$1,Dataset!J539,"no")</f>
        <v>no</v>
      </c>
      <c r="K540" s="38" t="str">
        <f>+IF(Dataset!K539&gt;=$K$1,Dataset!K539,"no")</f>
        <v>no</v>
      </c>
      <c r="L540" s="38" t="str">
        <f>+IF(Dataset!L539&gt;=$L$1,Dataset!L539,"no")</f>
        <v>no</v>
      </c>
      <c r="M540" s="38" t="str">
        <f>+IF(Dataset!M539&gt;=$M$1,Dataset!M539,"no")</f>
        <v>-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37">
        <v>2008.0</v>
      </c>
      <c r="B541" s="36" t="s">
        <v>16</v>
      </c>
      <c r="C541" s="37" t="str">
        <f>+IF(Dataset!C540&gt;='por encima del promedio - Prov'!$C$1,Dataset!C540,"no")</f>
        <v>no</v>
      </c>
      <c r="D541" s="37" t="str">
        <f>+IF(Dataset!D540&gt;=$D$1,Dataset!D540,"no")</f>
        <v> </v>
      </c>
      <c r="E541" s="37" t="str">
        <f>+IF(Dataset!E540&gt;=$E$1,Dataset!E540,"no")</f>
        <v> </v>
      </c>
      <c r="F541" s="37" t="str">
        <f>+IF(Dataset!F540&gt;=$F$1,Dataset!F540,"no")</f>
        <v> </v>
      </c>
      <c r="G541" s="37" t="str">
        <f>+IF(Dataset!G540&gt;=$G$1,Dataset!G540,"no")</f>
        <v>no</v>
      </c>
      <c r="H541" s="38" t="str">
        <f>+IF(Dataset!H540&gt;=$H$1,Dataset!H540,"no")</f>
        <v>no</v>
      </c>
      <c r="I541" s="38" t="str">
        <f>+IF(Dataset!I540&gt;=$I$1,Dataset!I540,"no")</f>
        <v>no</v>
      </c>
      <c r="J541" s="38" t="str">
        <f>+IF(Dataset!J540&gt;=$J$1,Dataset!J540,"no")</f>
        <v>no</v>
      </c>
      <c r="K541" s="38" t="str">
        <f>+IF(Dataset!K540&gt;=$K$1,Dataset!K540,"no")</f>
        <v>no</v>
      </c>
      <c r="L541" s="38" t="str">
        <f>+IF(Dataset!L540&gt;=$L$1,Dataset!L540,"no")</f>
        <v>no</v>
      </c>
      <c r="M541" s="38" t="str">
        <f>+IF(Dataset!M540&gt;=$M$1,Dataset!M540,"no")</f>
        <v>-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37">
        <v>2001.0</v>
      </c>
      <c r="B542" s="36" t="s">
        <v>27</v>
      </c>
      <c r="C542" s="37" t="str">
        <f>+IF(Dataset!C541&gt;='por encima del promedio - Prov'!$C$1,Dataset!C541,"no")</f>
        <v>no</v>
      </c>
      <c r="D542" s="37" t="str">
        <f>+IF(Dataset!D541&gt;=$D$1,Dataset!D541,"no")</f>
        <v>no</v>
      </c>
      <c r="E542" s="37" t="str">
        <f>+IF(Dataset!E541&gt;=$E$1,Dataset!E541,"no")</f>
        <v>no</v>
      </c>
      <c r="F542" s="37" t="str">
        <f>+IF(Dataset!F541&gt;=$F$1,Dataset!F541,"no")</f>
        <v>no</v>
      </c>
      <c r="G542" s="37" t="str">
        <f>+IF(Dataset!G541&gt;=$G$1,Dataset!G541,"no")</f>
        <v>no</v>
      </c>
      <c r="H542" s="38" t="str">
        <f>+IF(Dataset!H541&gt;=$H$1,Dataset!H541,"no")</f>
        <v>no</v>
      </c>
      <c r="I542" s="38" t="str">
        <f>+IF(Dataset!I541&gt;=$I$1,Dataset!I541,"no")</f>
        <v>no</v>
      </c>
      <c r="J542" s="38" t="str">
        <f>+IF(Dataset!J541&gt;=$J$1,Dataset!J541,"no")</f>
        <v>no</v>
      </c>
      <c r="K542" s="38" t="str">
        <f>+IF(Dataset!K541&gt;=$K$1,Dataset!K541,"no")</f>
        <v>no</v>
      </c>
      <c r="L542" s="38" t="str">
        <f>+IF(Dataset!L541&gt;=$L$1,Dataset!L541,"no")</f>
        <v>no</v>
      </c>
      <c r="M542" s="38" t="str">
        <f>+IF(Dataset!M541&gt;=$M$1,Dataset!M541,"no")</f>
        <v>-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37">
        <v>1996.0</v>
      </c>
      <c r="B543" s="36" t="s">
        <v>19</v>
      </c>
      <c r="C543" s="37" t="str">
        <f>+IF(Dataset!C542&gt;='por encima del promedio - Prov'!$C$1,Dataset!C542,"no")</f>
        <v>no</v>
      </c>
      <c r="D543" s="37" t="str">
        <f>+IF(Dataset!D542&gt;=$D$1,Dataset!D542,"no")</f>
        <v>no</v>
      </c>
      <c r="E543" s="37" t="str">
        <f>+IF(Dataset!E542&gt;=$E$1,Dataset!E542,"no")</f>
        <v>no</v>
      </c>
      <c r="F543" s="37" t="str">
        <f>+IF(Dataset!F542&gt;=$F$1,Dataset!F542,"no")</f>
        <v>no</v>
      </c>
      <c r="G543" s="37" t="str">
        <f>+IF(Dataset!G542&gt;=$G$1,Dataset!G542,"no")</f>
        <v>no</v>
      </c>
      <c r="H543" s="38" t="str">
        <f>+IF(Dataset!H542&gt;=$H$1,Dataset!H542,"no")</f>
        <v>no</v>
      </c>
      <c r="I543" s="38" t="str">
        <f>+IF(Dataset!I542&gt;=$I$1,Dataset!I542,"no")</f>
        <v>no</v>
      </c>
      <c r="J543" s="38" t="str">
        <f>+IF(Dataset!J542&gt;=$J$1,Dataset!J542,"no")</f>
        <v>no</v>
      </c>
      <c r="K543" s="38" t="str">
        <f>+IF(Dataset!K542&gt;=$K$1,Dataset!K542,"no")</f>
        <v>no</v>
      </c>
      <c r="L543" s="38" t="str">
        <f>+IF(Dataset!L542&gt;=$L$1,Dataset!L542,"no")</f>
        <v>no</v>
      </c>
      <c r="M543" s="38" t="str">
        <f>+IF(Dataset!M542&gt;=$M$1,Dataset!M542,"no")</f>
        <v>-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37">
        <v>2006.0</v>
      </c>
      <c r="B544" s="36" t="s">
        <v>20</v>
      </c>
      <c r="C544" s="37" t="str">
        <f>+IF(Dataset!C543&gt;='por encima del promedio - Prov'!$C$1,Dataset!C543,"no")</f>
        <v>no</v>
      </c>
      <c r="D544" s="37" t="str">
        <f>+IF(Dataset!D543&gt;=$D$1,Dataset!D543,"no")</f>
        <v>no</v>
      </c>
      <c r="E544" s="37" t="str">
        <f>+IF(Dataset!E543&gt;=$E$1,Dataset!E543,"no")</f>
        <v>no</v>
      </c>
      <c r="F544" s="37" t="str">
        <f>+IF(Dataset!F543&gt;=$F$1,Dataset!F543,"no")</f>
        <v> </v>
      </c>
      <c r="G544" s="37" t="str">
        <f>+IF(Dataset!G543&gt;=$G$1,Dataset!G543,"no")</f>
        <v> </v>
      </c>
      <c r="H544" s="38" t="str">
        <f>+IF(Dataset!H543&gt;=$H$1,Dataset!H543,"no")</f>
        <v>no</v>
      </c>
      <c r="I544" s="38" t="str">
        <f>+IF(Dataset!I543&gt;=$I$1,Dataset!I543,"no")</f>
        <v>no</v>
      </c>
      <c r="J544" s="38" t="str">
        <f>+IF(Dataset!J543&gt;=$J$1,Dataset!J543,"no")</f>
        <v>no</v>
      </c>
      <c r="K544" s="38" t="str">
        <f>+IF(Dataset!K543&gt;=$K$1,Dataset!K543,"no")</f>
        <v>-</v>
      </c>
      <c r="L544" s="38" t="str">
        <f>+IF(Dataset!L543&gt;=$L$1,Dataset!L543,"no")</f>
        <v>no</v>
      </c>
      <c r="M544" s="38" t="str">
        <f>+IF(Dataset!M543&gt;=$M$1,Dataset!M543,"no")</f>
        <v>-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37">
        <v>2014.0</v>
      </c>
      <c r="B545" s="36" t="s">
        <v>25</v>
      </c>
      <c r="C545" s="37" t="str">
        <f>+IF(Dataset!C544&gt;='por encima del promedio - Prov'!$C$1,Dataset!C544,"no")</f>
        <v>no</v>
      </c>
      <c r="D545" s="37" t="str">
        <f>+IF(Dataset!D544&gt;=$D$1,Dataset!D544,"no")</f>
        <v>no</v>
      </c>
      <c r="E545" s="37" t="str">
        <f>+IF(Dataset!E544&gt;=$E$1,Dataset!E544,"no")</f>
        <v>no</v>
      </c>
      <c r="F545" s="37" t="str">
        <f>+IF(Dataset!F544&gt;=$F$1,Dataset!F544,"no")</f>
        <v>no</v>
      </c>
      <c r="G545" s="37" t="str">
        <f>+IF(Dataset!G544&gt;=$G$1,Dataset!G544,"no")</f>
        <v>no</v>
      </c>
      <c r="H545" s="38" t="str">
        <f>+IF(Dataset!H544&gt;=$H$1,Dataset!H544,"no")</f>
        <v>no</v>
      </c>
      <c r="I545" s="38" t="str">
        <f>+IF(Dataset!I544&gt;=$I$1,Dataset!I544,"no")</f>
        <v>-</v>
      </c>
      <c r="J545" s="38" t="str">
        <f>+IF(Dataset!J544&gt;=$J$1,Dataset!J544,"no")</f>
        <v>-</v>
      </c>
      <c r="K545" s="38" t="str">
        <f>+IF(Dataset!K544&gt;=$K$1,Dataset!K544,"no")</f>
        <v>no</v>
      </c>
      <c r="L545" s="38" t="str">
        <f>+IF(Dataset!L544&gt;=$L$1,Dataset!L544,"no")</f>
        <v>no</v>
      </c>
      <c r="M545" s="38" t="str">
        <f>+IF(Dataset!M544&gt;=$M$1,Dataset!M544,"no")</f>
        <v>-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37">
        <v>2011.0</v>
      </c>
      <c r="B546" s="36" t="s">
        <v>29</v>
      </c>
      <c r="C546" s="37" t="str">
        <f>+IF(Dataset!C545&gt;='por encima del promedio - Prov'!$C$1,Dataset!C545,"no")</f>
        <v>no</v>
      </c>
      <c r="D546" s="37" t="str">
        <f>+IF(Dataset!D545&gt;=$D$1,Dataset!D545,"no")</f>
        <v>no</v>
      </c>
      <c r="E546" s="37" t="str">
        <f>+IF(Dataset!E545&gt;=$E$1,Dataset!E545,"no")</f>
        <v>no</v>
      </c>
      <c r="F546" s="37" t="str">
        <f>+IF(Dataset!F545&gt;=$F$1,Dataset!F545,"no")</f>
        <v> </v>
      </c>
      <c r="G546" s="37" t="str">
        <f>+IF(Dataset!G545&gt;=$G$1,Dataset!G545,"no")</f>
        <v>no</v>
      </c>
      <c r="H546" s="38" t="str">
        <f>+IF(Dataset!H545&gt;=$H$1,Dataset!H545,"no")</f>
        <v>no</v>
      </c>
      <c r="I546" s="38" t="str">
        <f>+IF(Dataset!I545&gt;=$I$1,Dataset!I545,"no")</f>
        <v>no</v>
      </c>
      <c r="J546" s="38" t="str">
        <f>+IF(Dataset!J545&gt;=$J$1,Dataset!J545,"no")</f>
        <v>no</v>
      </c>
      <c r="K546" s="38" t="str">
        <f>+IF(Dataset!K545&gt;=$K$1,Dataset!K545,"no")</f>
        <v>no</v>
      </c>
      <c r="L546" s="38" t="str">
        <f>+IF(Dataset!L545&gt;=$L$1,Dataset!L545,"no")</f>
        <v>no</v>
      </c>
      <c r="M546" s="38" t="str">
        <f>+IF(Dataset!M545&gt;=$M$1,Dataset!M545,"no")</f>
        <v>-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37">
        <v>2012.0</v>
      </c>
      <c r="B547" s="36" t="s">
        <v>32</v>
      </c>
      <c r="C547" s="37" t="str">
        <f>+IF(Dataset!C546&gt;='por encima del promedio - Prov'!$C$1,Dataset!C546,"no")</f>
        <v>no</v>
      </c>
      <c r="D547" s="37" t="str">
        <f>+IF(Dataset!D546&gt;=$D$1,Dataset!D546,"no")</f>
        <v>no</v>
      </c>
      <c r="E547" s="37" t="str">
        <f>+IF(Dataset!E546&gt;=$E$1,Dataset!E546,"no")</f>
        <v> </v>
      </c>
      <c r="F547" s="37" t="str">
        <f>+IF(Dataset!F546&gt;=$F$1,Dataset!F546,"no")</f>
        <v> </v>
      </c>
      <c r="G547" s="37" t="str">
        <f>+IF(Dataset!G546&gt;=$G$1,Dataset!G546,"no")</f>
        <v>no</v>
      </c>
      <c r="H547" s="38" t="str">
        <f>+IF(Dataset!H546&gt;=$H$1,Dataset!H546,"no")</f>
        <v>no</v>
      </c>
      <c r="I547" s="38" t="str">
        <f>+IF(Dataset!I546&gt;=$I$1,Dataset!I546,"no")</f>
        <v>no</v>
      </c>
      <c r="J547" s="38" t="str">
        <f>+IF(Dataset!J546&gt;=$J$1,Dataset!J546,"no")</f>
        <v>no</v>
      </c>
      <c r="K547" s="38" t="str">
        <f>+IF(Dataset!K546&gt;=$K$1,Dataset!K546,"no")</f>
        <v>no</v>
      </c>
      <c r="L547" s="38" t="str">
        <f>+IF(Dataset!L546&gt;=$L$1,Dataset!L546,"no")</f>
        <v>no</v>
      </c>
      <c r="M547" s="38" t="str">
        <f>+IF(Dataset!M546&gt;=$M$1,Dataset!M546,"no")</f>
        <v>-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37">
        <v>2010.0</v>
      </c>
      <c r="B548" s="36" t="s">
        <v>24</v>
      </c>
      <c r="C548" s="37" t="str">
        <f>+IF(Dataset!C547&gt;='por encima del promedio - Prov'!$C$1,Dataset!C547,"no")</f>
        <v>no</v>
      </c>
      <c r="D548" s="37" t="str">
        <f>+IF(Dataset!D547&gt;=$D$1,Dataset!D547,"no")</f>
        <v>no</v>
      </c>
      <c r="E548" s="37" t="str">
        <f>+IF(Dataset!E547&gt;=$E$1,Dataset!E547,"no")</f>
        <v> </v>
      </c>
      <c r="F548" s="37" t="str">
        <f>+IF(Dataset!F547&gt;=$F$1,Dataset!F547,"no")</f>
        <v> </v>
      </c>
      <c r="G548" s="37" t="str">
        <f>+IF(Dataset!G547&gt;=$G$1,Dataset!G547,"no")</f>
        <v>no</v>
      </c>
      <c r="H548" s="38" t="str">
        <f>+IF(Dataset!H547&gt;=$H$1,Dataset!H547,"no")</f>
        <v>no</v>
      </c>
      <c r="I548" s="38" t="str">
        <f>+IF(Dataset!I547&gt;=$I$1,Dataset!I547,"no")</f>
        <v>no</v>
      </c>
      <c r="J548" s="38" t="str">
        <f>+IF(Dataset!J547&gt;=$J$1,Dataset!J547,"no")</f>
        <v>-</v>
      </c>
      <c r="K548" s="38" t="str">
        <f>+IF(Dataset!K547&gt;=$K$1,Dataset!K547,"no")</f>
        <v>-</v>
      </c>
      <c r="L548" s="38" t="str">
        <f>+IF(Dataset!L547&gt;=$L$1,Dataset!L547,"no")</f>
        <v>no</v>
      </c>
      <c r="M548" s="38" t="str">
        <f>+IF(Dataset!M547&gt;=$M$1,Dataset!M547,"no")</f>
        <v>-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37">
        <v>2012.0</v>
      </c>
      <c r="B549" s="36" t="s">
        <v>28</v>
      </c>
      <c r="C549" s="37" t="str">
        <f>+IF(Dataset!C548&gt;='por encima del promedio - Prov'!$C$1,Dataset!C548,"no")</f>
        <v>no</v>
      </c>
      <c r="D549" s="37" t="str">
        <f>+IF(Dataset!D548&gt;=$D$1,Dataset!D548,"no")</f>
        <v>no</v>
      </c>
      <c r="E549" s="37" t="str">
        <f>+IF(Dataset!E548&gt;=$E$1,Dataset!E548,"no")</f>
        <v>no</v>
      </c>
      <c r="F549" s="37" t="str">
        <f>+IF(Dataset!F548&gt;=$F$1,Dataset!F548,"no")</f>
        <v> </v>
      </c>
      <c r="G549" s="37" t="str">
        <f>+IF(Dataset!G548&gt;=$G$1,Dataset!G548,"no")</f>
        <v>no</v>
      </c>
      <c r="H549" s="38" t="str">
        <f>+IF(Dataset!H548&gt;=$H$1,Dataset!H548,"no")</f>
        <v>no</v>
      </c>
      <c r="I549" s="38" t="str">
        <f>+IF(Dataset!I548&gt;=$I$1,Dataset!I548,"no")</f>
        <v>-</v>
      </c>
      <c r="J549" s="38" t="str">
        <f>+IF(Dataset!J548&gt;=$J$1,Dataset!J548,"no")</f>
        <v>-</v>
      </c>
      <c r="K549" s="38" t="str">
        <f>+IF(Dataset!K548&gt;=$K$1,Dataset!K548,"no")</f>
        <v>no</v>
      </c>
      <c r="L549" s="38" t="str">
        <f>+IF(Dataset!L548&gt;=$L$1,Dataset!L548,"no")</f>
        <v>no</v>
      </c>
      <c r="M549" s="38" t="str">
        <f>+IF(Dataset!M548&gt;=$M$1,Dataset!M548,"no")</f>
        <v>-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37">
        <v>2017.0</v>
      </c>
      <c r="B550" s="36" t="s">
        <v>17</v>
      </c>
      <c r="C550" s="37" t="str">
        <f>+IF(Dataset!C549&gt;='por encima del promedio - Prov'!$C$1,Dataset!C549,"no")</f>
        <v> </v>
      </c>
      <c r="D550" s="37" t="str">
        <f>+IF(Dataset!D549&gt;=$D$1,Dataset!D549,"no")</f>
        <v> </v>
      </c>
      <c r="E550" s="37" t="str">
        <f>+IF(Dataset!E549&gt;=$E$1,Dataset!E549,"no")</f>
        <v> </v>
      </c>
      <c r="F550" s="37" t="str">
        <f>+IF(Dataset!F549&gt;=$F$1,Dataset!F549,"no")</f>
        <v> </v>
      </c>
      <c r="G550" s="37" t="str">
        <f>+IF(Dataset!G549&gt;=$G$1,Dataset!G549,"no")</f>
        <v> </v>
      </c>
      <c r="H550" s="38" t="str">
        <f>+IF(Dataset!H549&gt;=$H$1,Dataset!H549,"no")</f>
        <v>no</v>
      </c>
      <c r="I550" s="38" t="str">
        <f>+IF(Dataset!I549&gt;=$I$1,Dataset!I549,"no")</f>
        <v>no</v>
      </c>
      <c r="J550" s="38" t="str">
        <f>+IF(Dataset!J549&gt;=$J$1,Dataset!J549,"no")</f>
        <v>-</v>
      </c>
      <c r="K550" s="38" t="str">
        <f>+IF(Dataset!K549&gt;=$K$1,Dataset!K549,"no")</f>
        <v>-</v>
      </c>
      <c r="L550" s="38" t="str">
        <f>+IF(Dataset!L549&gt;=$L$1,Dataset!L549,"no")</f>
        <v>no</v>
      </c>
      <c r="M550" s="38" t="str">
        <f>+IF(Dataset!M549&gt;=$M$1,Dataset!M549,"no")</f>
        <v>no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37">
        <v>1993.0</v>
      </c>
      <c r="B551" s="36" t="s">
        <v>23</v>
      </c>
      <c r="C551" s="37" t="str">
        <f>+IF(Dataset!C550&gt;='por encima del promedio - Prov'!$C$1,Dataset!C550,"no")</f>
        <v>no</v>
      </c>
      <c r="D551" s="37" t="str">
        <f>+IF(Dataset!D550&gt;=$D$1,Dataset!D550,"no")</f>
        <v> </v>
      </c>
      <c r="E551" s="37" t="str">
        <f>+IF(Dataset!E550&gt;=$E$1,Dataset!E550,"no")</f>
        <v> </v>
      </c>
      <c r="F551" s="37" t="str">
        <f>+IF(Dataset!F550&gt;=$F$1,Dataset!F550,"no")</f>
        <v>no</v>
      </c>
      <c r="G551" s="37" t="str">
        <f>+IF(Dataset!G550&gt;=$G$1,Dataset!G550,"no")</f>
        <v>no</v>
      </c>
      <c r="H551" s="38" t="str">
        <f>+IF(Dataset!H550&gt;=$H$1,Dataset!H550,"no")</f>
        <v>no</v>
      </c>
      <c r="I551" s="38" t="str">
        <f>+IF(Dataset!I550&gt;=$I$1,Dataset!I550,"no")</f>
        <v>-</v>
      </c>
      <c r="J551" s="38" t="str">
        <f>+IF(Dataset!J550&gt;=$J$1,Dataset!J550,"no")</f>
        <v>-</v>
      </c>
      <c r="K551" s="38" t="str">
        <f>+IF(Dataset!K550&gt;=$K$1,Dataset!K550,"no")</f>
        <v>no</v>
      </c>
      <c r="L551" s="38" t="str">
        <f>+IF(Dataset!L550&gt;=$L$1,Dataset!L550,"no")</f>
        <v>no</v>
      </c>
      <c r="M551" s="38" t="str">
        <f>+IF(Dataset!M550&gt;=$M$1,Dataset!M550,"no")</f>
        <v>-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37">
        <v>2009.0</v>
      </c>
      <c r="B552" s="36" t="s">
        <v>23</v>
      </c>
      <c r="C552" s="37" t="str">
        <f>+IF(Dataset!C551&gt;='por encima del promedio - Prov'!$C$1,Dataset!C551,"no")</f>
        <v>no</v>
      </c>
      <c r="D552" s="37" t="str">
        <f>+IF(Dataset!D551&gt;=$D$1,Dataset!D551,"no")</f>
        <v>no</v>
      </c>
      <c r="E552" s="37" t="str">
        <f>+IF(Dataset!E551&gt;=$E$1,Dataset!E551,"no")</f>
        <v>no</v>
      </c>
      <c r="F552" s="37" t="str">
        <f>+IF(Dataset!F551&gt;=$F$1,Dataset!F551,"no")</f>
        <v>no</v>
      </c>
      <c r="G552" s="37" t="str">
        <f>+IF(Dataset!G551&gt;=$G$1,Dataset!G551,"no")</f>
        <v>no</v>
      </c>
      <c r="H552" s="38" t="str">
        <f>+IF(Dataset!H551&gt;=$H$1,Dataset!H551,"no")</f>
        <v>no</v>
      </c>
      <c r="I552" s="38" t="str">
        <f>+IF(Dataset!I551&gt;=$I$1,Dataset!I551,"no")</f>
        <v>-</v>
      </c>
      <c r="J552" s="38" t="str">
        <f>+IF(Dataset!J551&gt;=$J$1,Dataset!J551,"no")</f>
        <v>-</v>
      </c>
      <c r="K552" s="38" t="str">
        <f>+IF(Dataset!K551&gt;=$K$1,Dataset!K551,"no")</f>
        <v>no</v>
      </c>
      <c r="L552" s="38" t="str">
        <f>+IF(Dataset!L551&gt;=$L$1,Dataset!L551,"no")</f>
        <v>no</v>
      </c>
      <c r="M552" s="38" t="str">
        <f>+IF(Dataset!M551&gt;=$M$1,Dataset!M551,"no")</f>
        <v>-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37">
        <v>2017.0</v>
      </c>
      <c r="B553" s="36" t="s">
        <v>33</v>
      </c>
      <c r="C553" s="37" t="str">
        <f>+IF(Dataset!C552&gt;='por encima del promedio - Prov'!$C$1,Dataset!C552,"no")</f>
        <v>no</v>
      </c>
      <c r="D553" s="37" t="str">
        <f>+IF(Dataset!D552&gt;=$D$1,Dataset!D552,"no")</f>
        <v>no</v>
      </c>
      <c r="E553" s="37" t="str">
        <f>+IF(Dataset!E552&gt;=$E$1,Dataset!E552,"no")</f>
        <v> </v>
      </c>
      <c r="F553" s="37" t="str">
        <f>+IF(Dataset!F552&gt;=$F$1,Dataset!F552,"no")</f>
        <v> </v>
      </c>
      <c r="G553" s="37" t="str">
        <f>+IF(Dataset!G552&gt;=$G$1,Dataset!G552,"no")</f>
        <v> </v>
      </c>
      <c r="H553" s="38" t="str">
        <f>+IF(Dataset!H552&gt;=$H$1,Dataset!H552,"no")</f>
        <v>no</v>
      </c>
      <c r="I553" s="38" t="str">
        <f>+IF(Dataset!I552&gt;=$I$1,Dataset!I552,"no")</f>
        <v>-</v>
      </c>
      <c r="J553" s="38" t="str">
        <f>+IF(Dataset!J552&gt;=$J$1,Dataset!J552,"no")</f>
        <v>no</v>
      </c>
      <c r="K553" s="38" t="str">
        <f>+IF(Dataset!K552&gt;=$K$1,Dataset!K552,"no")</f>
        <v>no</v>
      </c>
      <c r="L553" s="38" t="str">
        <f>+IF(Dataset!L552&gt;=$L$1,Dataset!L552,"no")</f>
        <v>no</v>
      </c>
      <c r="M553" s="38" t="str">
        <f>+IF(Dataset!M552&gt;=$M$1,Dataset!M552,"no")</f>
        <v>-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37">
        <v>2000.0</v>
      </c>
      <c r="B554" s="36" t="s">
        <v>31</v>
      </c>
      <c r="C554" s="37" t="str">
        <f>+IF(Dataset!C553&gt;='por encima del promedio - Prov'!$C$1,Dataset!C553,"no")</f>
        <v>no</v>
      </c>
      <c r="D554" s="37" t="str">
        <f>+IF(Dataset!D553&gt;=$D$1,Dataset!D553,"no")</f>
        <v>no</v>
      </c>
      <c r="E554" s="37" t="str">
        <f>+IF(Dataset!E553&gt;=$E$1,Dataset!E553,"no")</f>
        <v>no</v>
      </c>
      <c r="F554" s="37" t="str">
        <f>+IF(Dataset!F553&gt;=$F$1,Dataset!F553,"no")</f>
        <v>no</v>
      </c>
      <c r="G554" s="37" t="str">
        <f>+IF(Dataset!G553&gt;=$G$1,Dataset!G553,"no")</f>
        <v> </v>
      </c>
      <c r="H554" s="38" t="str">
        <f>+IF(Dataset!H553&gt;=$H$1,Dataset!H553,"no")</f>
        <v>no</v>
      </c>
      <c r="I554" s="38" t="str">
        <f>+IF(Dataset!I553&gt;=$I$1,Dataset!I553,"no")</f>
        <v>no</v>
      </c>
      <c r="J554" s="38" t="str">
        <f>+IF(Dataset!J553&gt;=$J$1,Dataset!J553,"no")</f>
        <v>-</v>
      </c>
      <c r="K554" s="38" t="str">
        <f>+IF(Dataset!K553&gt;=$K$1,Dataset!K553,"no")</f>
        <v>no</v>
      </c>
      <c r="L554" s="38" t="str">
        <f>+IF(Dataset!L553&gt;=$L$1,Dataset!L553,"no")</f>
        <v>no</v>
      </c>
      <c r="M554" s="38" t="str">
        <f>+IF(Dataset!M553&gt;=$M$1,Dataset!M553,"no")</f>
        <v>-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37">
        <v>2012.0</v>
      </c>
      <c r="B555" s="36" t="s">
        <v>37</v>
      </c>
      <c r="C555" s="37" t="str">
        <f>+IF(Dataset!C554&gt;='por encima del promedio - Prov'!$C$1,Dataset!C554,"no")</f>
        <v>no</v>
      </c>
      <c r="D555" s="37" t="str">
        <f>+IF(Dataset!D554&gt;=$D$1,Dataset!D554,"no")</f>
        <v>no</v>
      </c>
      <c r="E555" s="37" t="str">
        <f>+IF(Dataset!E554&gt;=$E$1,Dataset!E554,"no")</f>
        <v>no</v>
      </c>
      <c r="F555" s="37" t="str">
        <f>+IF(Dataset!F554&gt;=$F$1,Dataset!F554,"no")</f>
        <v> </v>
      </c>
      <c r="G555" s="37" t="str">
        <f>+IF(Dataset!G554&gt;=$G$1,Dataset!G554,"no")</f>
        <v>no</v>
      </c>
      <c r="H555" s="38" t="str">
        <f>+IF(Dataset!H554&gt;=$H$1,Dataset!H554,"no")</f>
        <v>no</v>
      </c>
      <c r="I555" s="38" t="str">
        <f>+IF(Dataset!I554&gt;=$I$1,Dataset!I554,"no")</f>
        <v>-</v>
      </c>
      <c r="J555" s="38" t="str">
        <f>+IF(Dataset!J554&gt;=$J$1,Dataset!J554,"no")</f>
        <v>no</v>
      </c>
      <c r="K555" s="38" t="str">
        <f>+IF(Dataset!K554&gt;=$K$1,Dataset!K554,"no")</f>
        <v>-</v>
      </c>
      <c r="L555" s="38" t="str">
        <f>+IF(Dataset!L554&gt;=$L$1,Dataset!L554,"no")</f>
        <v>no</v>
      </c>
      <c r="M555" s="38" t="str">
        <f>+IF(Dataset!M554&gt;=$M$1,Dataset!M554,"no")</f>
        <v>-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37">
        <v>1998.0</v>
      </c>
      <c r="B556" s="36" t="s">
        <v>32</v>
      </c>
      <c r="C556" s="37" t="str">
        <f>+IF(Dataset!C555&gt;='por encima del promedio - Prov'!$C$1,Dataset!C555,"no")</f>
        <v>no</v>
      </c>
      <c r="D556" s="37" t="str">
        <f>+IF(Dataset!D555&gt;=$D$1,Dataset!D555,"no")</f>
        <v>no</v>
      </c>
      <c r="E556" s="37" t="str">
        <f>+IF(Dataset!E555&gt;=$E$1,Dataset!E555,"no")</f>
        <v>no</v>
      </c>
      <c r="F556" s="37" t="str">
        <f>+IF(Dataset!F555&gt;=$F$1,Dataset!F555,"no")</f>
        <v> </v>
      </c>
      <c r="G556" s="37" t="str">
        <f>+IF(Dataset!G555&gt;=$G$1,Dataset!G555,"no")</f>
        <v> </v>
      </c>
      <c r="H556" s="38" t="str">
        <f>+IF(Dataset!H555&gt;=$H$1,Dataset!H555,"no")</f>
        <v>no</v>
      </c>
      <c r="I556" s="38" t="str">
        <f>+IF(Dataset!I555&gt;=$I$1,Dataset!I555,"no")</f>
        <v>-</v>
      </c>
      <c r="J556" s="38" t="str">
        <f>+IF(Dataset!J555&gt;=$J$1,Dataset!J555,"no")</f>
        <v>no</v>
      </c>
      <c r="K556" s="38" t="str">
        <f>+IF(Dataset!K555&gt;=$K$1,Dataset!K555,"no")</f>
        <v>no</v>
      </c>
      <c r="L556" s="38" t="str">
        <f>+IF(Dataset!L555&gt;=$L$1,Dataset!L555,"no")</f>
        <v>no</v>
      </c>
      <c r="M556" s="38" t="str">
        <f>+IF(Dataset!M555&gt;=$M$1,Dataset!M555,"no")</f>
        <v>-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37">
        <v>2000.0</v>
      </c>
      <c r="B557" s="36" t="s">
        <v>22</v>
      </c>
      <c r="C557" s="37" t="str">
        <f>+IF(Dataset!C556&gt;='por encima del promedio - Prov'!$C$1,Dataset!C556,"no")</f>
        <v>no</v>
      </c>
      <c r="D557" s="37" t="str">
        <f>+IF(Dataset!D556&gt;=$D$1,Dataset!D556,"no")</f>
        <v>no</v>
      </c>
      <c r="E557" s="37" t="str">
        <f>+IF(Dataset!E556&gt;=$E$1,Dataset!E556,"no")</f>
        <v>no</v>
      </c>
      <c r="F557" s="37" t="str">
        <f>+IF(Dataset!F556&gt;=$F$1,Dataset!F556,"no")</f>
        <v> </v>
      </c>
      <c r="G557" s="37" t="str">
        <f>+IF(Dataset!G556&gt;=$G$1,Dataset!G556,"no")</f>
        <v>no</v>
      </c>
      <c r="H557" s="38" t="str">
        <f>+IF(Dataset!H556&gt;=$H$1,Dataset!H556,"no")</f>
        <v>no</v>
      </c>
      <c r="I557" s="38" t="str">
        <f>+IF(Dataset!I556&gt;=$I$1,Dataset!I556,"no")</f>
        <v>no</v>
      </c>
      <c r="J557" s="38" t="str">
        <f>+IF(Dataset!J556&gt;=$J$1,Dataset!J556,"no")</f>
        <v>no</v>
      </c>
      <c r="K557" s="38" t="str">
        <f>+IF(Dataset!K556&gt;=$K$1,Dataset!K556,"no")</f>
        <v>no</v>
      </c>
      <c r="L557" s="38" t="str">
        <f>+IF(Dataset!L556&gt;=$L$1,Dataset!L556,"no")</f>
        <v>no</v>
      </c>
      <c r="M557" s="38" t="str">
        <f>+IF(Dataset!M556&gt;=$M$1,Dataset!M556,"no")</f>
        <v>-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37">
        <v>2008.0</v>
      </c>
      <c r="B558" s="36" t="s">
        <v>39</v>
      </c>
      <c r="C558" s="37" t="str">
        <f>+IF(Dataset!C557&gt;='por encima del promedio - Prov'!$C$1,Dataset!C557,"no")</f>
        <v>no</v>
      </c>
      <c r="D558" s="37" t="str">
        <f>+IF(Dataset!D557&gt;=$D$1,Dataset!D557,"no")</f>
        <v>no</v>
      </c>
      <c r="E558" s="37" t="str">
        <f>+IF(Dataset!E557&gt;=$E$1,Dataset!E557,"no")</f>
        <v> </v>
      </c>
      <c r="F558" s="37" t="str">
        <f>+IF(Dataset!F557&gt;=$F$1,Dataset!F557,"no")</f>
        <v>no</v>
      </c>
      <c r="G558" s="37" t="str">
        <f>+IF(Dataset!G557&gt;=$G$1,Dataset!G557,"no")</f>
        <v>no</v>
      </c>
      <c r="H558" s="38" t="str">
        <f>+IF(Dataset!H557&gt;=$H$1,Dataset!H557,"no")</f>
        <v>no</v>
      </c>
      <c r="I558" s="38" t="str">
        <f>+IF(Dataset!I557&gt;=$I$1,Dataset!I557,"no")</f>
        <v>no</v>
      </c>
      <c r="J558" s="38" t="str">
        <f>+IF(Dataset!J557&gt;=$J$1,Dataset!J557,"no")</f>
        <v>no</v>
      </c>
      <c r="K558" s="38" t="str">
        <f>+IF(Dataset!K557&gt;=$K$1,Dataset!K557,"no")</f>
        <v>no</v>
      </c>
      <c r="L558" s="38" t="str">
        <f>+IF(Dataset!L557&gt;=$L$1,Dataset!L557,"no")</f>
        <v>no</v>
      </c>
      <c r="M558" s="38" t="str">
        <f>+IF(Dataset!M557&gt;=$M$1,Dataset!M557,"no")</f>
        <v>-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37">
        <v>1997.0</v>
      </c>
      <c r="B559" s="36" t="s">
        <v>27</v>
      </c>
      <c r="C559" s="37" t="str">
        <f>+IF(Dataset!C558&gt;='por encima del promedio - Prov'!$C$1,Dataset!C558,"no")</f>
        <v>no</v>
      </c>
      <c r="D559" s="37" t="str">
        <f>+IF(Dataset!D558&gt;=$D$1,Dataset!D558,"no")</f>
        <v>no</v>
      </c>
      <c r="E559" s="37" t="str">
        <f>+IF(Dataset!E558&gt;=$E$1,Dataset!E558,"no")</f>
        <v>no</v>
      </c>
      <c r="F559" s="37" t="str">
        <f>+IF(Dataset!F558&gt;=$F$1,Dataset!F558,"no")</f>
        <v> </v>
      </c>
      <c r="G559" s="37" t="str">
        <f>+IF(Dataset!G558&gt;=$G$1,Dataset!G558,"no")</f>
        <v>no</v>
      </c>
      <c r="H559" s="38" t="str">
        <f>+IF(Dataset!H558&gt;=$H$1,Dataset!H558,"no")</f>
        <v>no</v>
      </c>
      <c r="I559" s="38" t="str">
        <f>+IF(Dataset!I558&gt;=$I$1,Dataset!I558,"no")</f>
        <v>no</v>
      </c>
      <c r="J559" s="38" t="str">
        <f>+IF(Dataset!J558&gt;=$J$1,Dataset!J558,"no")</f>
        <v>-</v>
      </c>
      <c r="K559" s="38" t="str">
        <f>+IF(Dataset!K558&gt;=$K$1,Dataset!K558,"no")</f>
        <v>no</v>
      </c>
      <c r="L559" s="38" t="str">
        <f>+IF(Dataset!L558&gt;=$L$1,Dataset!L558,"no")</f>
        <v>no</v>
      </c>
      <c r="M559" s="38" t="str">
        <f>+IF(Dataset!M558&gt;=$M$1,Dataset!M558,"no")</f>
        <v>-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37">
        <v>2006.0</v>
      </c>
      <c r="B560" s="36" t="s">
        <v>13</v>
      </c>
      <c r="C560" s="37" t="str">
        <f>+IF(Dataset!C559&gt;='por encima del promedio - Prov'!$C$1,Dataset!C559,"no")</f>
        <v>no</v>
      </c>
      <c r="D560" s="37" t="str">
        <f>+IF(Dataset!D559&gt;=$D$1,Dataset!D559,"no")</f>
        <v>no</v>
      </c>
      <c r="E560" s="37" t="str">
        <f>+IF(Dataset!E559&gt;=$E$1,Dataset!E559,"no")</f>
        <v> </v>
      </c>
      <c r="F560" s="37" t="str">
        <f>+IF(Dataset!F559&gt;=$F$1,Dataset!F559,"no")</f>
        <v> </v>
      </c>
      <c r="G560" s="37" t="str">
        <f>+IF(Dataset!G559&gt;=$G$1,Dataset!G559,"no")</f>
        <v> </v>
      </c>
      <c r="H560" s="38" t="str">
        <f>+IF(Dataset!H559&gt;=$H$1,Dataset!H559,"no")</f>
        <v>no</v>
      </c>
      <c r="I560" s="38" t="str">
        <f>+IF(Dataset!I559&gt;=$I$1,Dataset!I559,"no")</f>
        <v>no</v>
      </c>
      <c r="J560" s="38" t="str">
        <f>+IF(Dataset!J559&gt;=$J$1,Dataset!J559,"no")</f>
        <v>-</v>
      </c>
      <c r="K560" s="38" t="str">
        <f>+IF(Dataset!K559&gt;=$K$1,Dataset!K559,"no")</f>
        <v>-</v>
      </c>
      <c r="L560" s="38" t="str">
        <f>+IF(Dataset!L559&gt;=$L$1,Dataset!L559,"no")</f>
        <v>no</v>
      </c>
      <c r="M560" s="38" t="str">
        <f>+IF(Dataset!M559&gt;=$M$1,Dataset!M559,"no")</f>
        <v>-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37">
        <v>1998.0</v>
      </c>
      <c r="B561" s="36" t="s">
        <v>19</v>
      </c>
      <c r="C561" s="37" t="str">
        <f>+IF(Dataset!C560&gt;='por encima del promedio - Prov'!$C$1,Dataset!C560,"no")</f>
        <v>no</v>
      </c>
      <c r="D561" s="37" t="str">
        <f>+IF(Dataset!D560&gt;=$D$1,Dataset!D560,"no")</f>
        <v>no</v>
      </c>
      <c r="E561" s="37" t="str">
        <f>+IF(Dataset!E560&gt;=$E$1,Dataset!E560,"no")</f>
        <v>no</v>
      </c>
      <c r="F561" s="37" t="str">
        <f>+IF(Dataset!F560&gt;=$F$1,Dataset!F560,"no")</f>
        <v> </v>
      </c>
      <c r="G561" s="37" t="str">
        <f>+IF(Dataset!G560&gt;=$G$1,Dataset!G560,"no")</f>
        <v>no</v>
      </c>
      <c r="H561" s="38" t="str">
        <f>+IF(Dataset!H560&gt;=$H$1,Dataset!H560,"no")</f>
        <v>no</v>
      </c>
      <c r="I561" s="38" t="str">
        <f>+IF(Dataset!I560&gt;=$I$1,Dataset!I560,"no")</f>
        <v>no</v>
      </c>
      <c r="J561" s="38" t="str">
        <f>+IF(Dataset!J560&gt;=$J$1,Dataset!J560,"no")</f>
        <v>no</v>
      </c>
      <c r="K561" s="38" t="str">
        <f>+IF(Dataset!K560&gt;=$K$1,Dataset!K560,"no")</f>
        <v>-</v>
      </c>
      <c r="L561" s="38" t="str">
        <f>+IF(Dataset!L560&gt;=$L$1,Dataset!L560,"no")</f>
        <v>no</v>
      </c>
      <c r="M561" s="38" t="str">
        <f>+IF(Dataset!M560&gt;=$M$1,Dataset!M560,"no")</f>
        <v>-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37">
        <v>2012.0</v>
      </c>
      <c r="B562" s="36" t="s">
        <v>27</v>
      </c>
      <c r="C562" s="37" t="str">
        <f>+IF(Dataset!C561&gt;='por encima del promedio - Prov'!$C$1,Dataset!C561,"no")</f>
        <v>no</v>
      </c>
      <c r="D562" s="37" t="str">
        <f>+IF(Dataset!D561&gt;=$D$1,Dataset!D561,"no")</f>
        <v>no</v>
      </c>
      <c r="E562" s="37" t="str">
        <f>+IF(Dataset!E561&gt;=$E$1,Dataset!E561,"no")</f>
        <v>no</v>
      </c>
      <c r="F562" s="37" t="str">
        <f>+IF(Dataset!F561&gt;=$F$1,Dataset!F561,"no")</f>
        <v>no</v>
      </c>
      <c r="G562" s="37" t="str">
        <f>+IF(Dataset!G561&gt;=$G$1,Dataset!G561,"no")</f>
        <v>no</v>
      </c>
      <c r="H562" s="38" t="str">
        <f>+IF(Dataset!H561&gt;=$H$1,Dataset!H561,"no")</f>
        <v>no</v>
      </c>
      <c r="I562" s="38" t="str">
        <f>+IF(Dataset!I561&gt;=$I$1,Dataset!I561,"no")</f>
        <v>no</v>
      </c>
      <c r="J562" s="38" t="str">
        <f>+IF(Dataset!J561&gt;=$J$1,Dataset!J561,"no")</f>
        <v>no</v>
      </c>
      <c r="K562" s="38" t="str">
        <f>+IF(Dataset!K561&gt;=$K$1,Dataset!K561,"no")</f>
        <v>no</v>
      </c>
      <c r="L562" s="38" t="str">
        <f>+IF(Dataset!L561&gt;=$L$1,Dataset!L561,"no")</f>
        <v>no</v>
      </c>
      <c r="M562" s="38" t="str">
        <f>+IF(Dataset!M561&gt;=$M$1,Dataset!M561,"no")</f>
        <v>-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37">
        <v>2015.0</v>
      </c>
      <c r="B563" s="36" t="s">
        <v>33</v>
      </c>
      <c r="C563" s="37" t="str">
        <f>+IF(Dataset!C562&gt;='por encima del promedio - Prov'!$C$1,Dataset!C562,"no")</f>
        <v>no</v>
      </c>
      <c r="D563" s="37" t="str">
        <f>+IF(Dataset!D562&gt;=$D$1,Dataset!D562,"no")</f>
        <v>no</v>
      </c>
      <c r="E563" s="37" t="str">
        <f>+IF(Dataset!E562&gt;=$E$1,Dataset!E562,"no")</f>
        <v>no</v>
      </c>
      <c r="F563" s="37" t="str">
        <f>+IF(Dataset!F562&gt;=$F$1,Dataset!F562,"no")</f>
        <v> </v>
      </c>
      <c r="G563" s="37" t="str">
        <f>+IF(Dataset!G562&gt;=$G$1,Dataset!G562,"no")</f>
        <v>no</v>
      </c>
      <c r="H563" s="38" t="str">
        <f>+IF(Dataset!H562&gt;=$H$1,Dataset!H562,"no")</f>
        <v>no</v>
      </c>
      <c r="I563" s="38" t="str">
        <f>+IF(Dataset!I562&gt;=$I$1,Dataset!I562,"no")</f>
        <v>no</v>
      </c>
      <c r="J563" s="38" t="str">
        <f>+IF(Dataset!J562&gt;=$J$1,Dataset!J562,"no")</f>
        <v>no</v>
      </c>
      <c r="K563" s="38" t="str">
        <f>+IF(Dataset!K562&gt;=$K$1,Dataset!K562,"no")</f>
        <v>no</v>
      </c>
      <c r="L563" s="38" t="str">
        <f>+IF(Dataset!L562&gt;=$L$1,Dataset!L562,"no")</f>
        <v>no</v>
      </c>
      <c r="M563" s="38" t="str">
        <f>+IF(Dataset!M562&gt;=$M$1,Dataset!M562,"no")</f>
        <v>-</v>
      </c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37">
        <v>2015.0</v>
      </c>
      <c r="B564" s="36" t="s">
        <v>17</v>
      </c>
      <c r="C564" s="37" t="str">
        <f>+IF(Dataset!C563&gt;='por encima del promedio - Prov'!$C$1,Dataset!C563,"no")</f>
        <v>no</v>
      </c>
      <c r="D564" s="37" t="str">
        <f>+IF(Dataset!D563&gt;=$D$1,Dataset!D563,"no")</f>
        <v> </v>
      </c>
      <c r="E564" s="37" t="str">
        <f>+IF(Dataset!E563&gt;=$E$1,Dataset!E563,"no")</f>
        <v> </v>
      </c>
      <c r="F564" s="37" t="str">
        <f>+IF(Dataset!F563&gt;=$F$1,Dataset!F563,"no")</f>
        <v> </v>
      </c>
      <c r="G564" s="37" t="str">
        <f>+IF(Dataset!G563&gt;=$G$1,Dataset!G563,"no")</f>
        <v>no</v>
      </c>
      <c r="H564" s="38" t="str">
        <f>+IF(Dataset!H563&gt;=$H$1,Dataset!H563,"no")</f>
        <v>no</v>
      </c>
      <c r="I564" s="38" t="str">
        <f>+IF(Dataset!I563&gt;=$I$1,Dataset!I563,"no")</f>
        <v>no</v>
      </c>
      <c r="J564" s="38" t="str">
        <f>+IF(Dataset!J563&gt;=$J$1,Dataset!J563,"no")</f>
        <v>-</v>
      </c>
      <c r="K564" s="38" t="str">
        <f>+IF(Dataset!K563&gt;=$K$1,Dataset!K563,"no")</f>
        <v>no</v>
      </c>
      <c r="L564" s="38" t="str">
        <f>+IF(Dataset!L563&gt;=$L$1,Dataset!L563,"no")</f>
        <v>no</v>
      </c>
      <c r="M564" s="38" t="str">
        <f>+IF(Dataset!M563&gt;=$M$1,Dataset!M563,"no")</f>
        <v>-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37">
        <v>1997.0</v>
      </c>
      <c r="B565" s="36" t="s">
        <v>23</v>
      </c>
      <c r="C565" s="37" t="str">
        <f>+IF(Dataset!C564&gt;='por encima del promedio - Prov'!$C$1,Dataset!C564,"no")</f>
        <v>no</v>
      </c>
      <c r="D565" s="37" t="str">
        <f>+IF(Dataset!D564&gt;=$D$1,Dataset!D564,"no")</f>
        <v>no</v>
      </c>
      <c r="E565" s="37" t="str">
        <f>+IF(Dataset!E564&gt;=$E$1,Dataset!E564,"no")</f>
        <v> </v>
      </c>
      <c r="F565" s="37" t="str">
        <f>+IF(Dataset!F564&gt;=$F$1,Dataset!F564,"no")</f>
        <v> </v>
      </c>
      <c r="G565" s="37" t="str">
        <f>+IF(Dataset!G564&gt;=$G$1,Dataset!G564,"no")</f>
        <v> </v>
      </c>
      <c r="H565" s="38" t="str">
        <f>+IF(Dataset!H564&gt;=$H$1,Dataset!H564,"no")</f>
        <v>no</v>
      </c>
      <c r="I565" s="38" t="str">
        <f>+IF(Dataset!I564&gt;=$I$1,Dataset!I564,"no")</f>
        <v>no</v>
      </c>
      <c r="J565" s="38" t="str">
        <f>+IF(Dataset!J564&gt;=$J$1,Dataset!J564,"no")</f>
        <v>-</v>
      </c>
      <c r="K565" s="38" t="str">
        <f>+IF(Dataset!K564&gt;=$K$1,Dataset!K564,"no")</f>
        <v>no</v>
      </c>
      <c r="L565" s="38" t="str">
        <f>+IF(Dataset!L564&gt;=$L$1,Dataset!L564,"no")</f>
        <v>no</v>
      </c>
      <c r="M565" s="38" t="str">
        <f>+IF(Dataset!M564&gt;=$M$1,Dataset!M564,"no")</f>
        <v>-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37">
        <v>1998.0</v>
      </c>
      <c r="B566" s="36" t="s">
        <v>25</v>
      </c>
      <c r="C566" s="37" t="str">
        <f>+IF(Dataset!C565&gt;='por encima del promedio - Prov'!$C$1,Dataset!C565,"no")</f>
        <v>no</v>
      </c>
      <c r="D566" s="37" t="str">
        <f>+IF(Dataset!D565&gt;=$D$1,Dataset!D565,"no")</f>
        <v>no</v>
      </c>
      <c r="E566" s="37" t="str">
        <f>+IF(Dataset!E565&gt;=$E$1,Dataset!E565,"no")</f>
        <v>no</v>
      </c>
      <c r="F566" s="37" t="str">
        <f>+IF(Dataset!F565&gt;=$F$1,Dataset!F565,"no")</f>
        <v>no</v>
      </c>
      <c r="G566" s="37" t="str">
        <f>+IF(Dataset!G565&gt;=$G$1,Dataset!G565,"no")</f>
        <v>no</v>
      </c>
      <c r="H566" s="38" t="str">
        <f>+IF(Dataset!H565&gt;=$H$1,Dataset!H565,"no")</f>
        <v>no</v>
      </c>
      <c r="I566" s="38" t="str">
        <f>+IF(Dataset!I565&gt;=$I$1,Dataset!I565,"no")</f>
        <v>no</v>
      </c>
      <c r="J566" s="38" t="str">
        <f>+IF(Dataset!J565&gt;=$J$1,Dataset!J565,"no")</f>
        <v>no</v>
      </c>
      <c r="K566" s="38" t="str">
        <f>+IF(Dataset!K565&gt;=$K$1,Dataset!K565,"no")</f>
        <v>no</v>
      </c>
      <c r="L566" s="38" t="str">
        <f>+IF(Dataset!L565&gt;=$L$1,Dataset!L565,"no")</f>
        <v>no</v>
      </c>
      <c r="M566" s="38" t="str">
        <f>+IF(Dataset!M565&gt;=$M$1,Dataset!M565,"no")</f>
        <v>-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37">
        <v>1996.0</v>
      </c>
      <c r="B567" s="36" t="s">
        <v>20</v>
      </c>
      <c r="C567" s="37" t="str">
        <f>+IF(Dataset!C566&gt;='por encima del promedio - Prov'!$C$1,Dataset!C566,"no")</f>
        <v>no</v>
      </c>
      <c r="D567" s="37" t="str">
        <f>+IF(Dataset!D566&gt;=$D$1,Dataset!D566,"no")</f>
        <v>no</v>
      </c>
      <c r="E567" s="37" t="str">
        <f>+IF(Dataset!E566&gt;=$E$1,Dataset!E566,"no")</f>
        <v> </v>
      </c>
      <c r="F567" s="37" t="str">
        <f>+IF(Dataset!F566&gt;=$F$1,Dataset!F566,"no")</f>
        <v> </v>
      </c>
      <c r="G567" s="37" t="str">
        <f>+IF(Dataset!G566&gt;=$G$1,Dataset!G566,"no")</f>
        <v>no</v>
      </c>
      <c r="H567" s="38" t="str">
        <f>+IF(Dataset!H566&gt;=$H$1,Dataset!H566,"no")</f>
        <v>no</v>
      </c>
      <c r="I567" s="38" t="str">
        <f>+IF(Dataset!I566&gt;=$I$1,Dataset!I566,"no")</f>
        <v>no</v>
      </c>
      <c r="J567" s="38" t="str">
        <f>+IF(Dataset!J566&gt;=$J$1,Dataset!J566,"no")</f>
        <v>no</v>
      </c>
      <c r="K567" s="38" t="str">
        <f>+IF(Dataset!K566&gt;=$K$1,Dataset!K566,"no")</f>
        <v>-</v>
      </c>
      <c r="L567" s="38" t="str">
        <f>+IF(Dataset!L566&gt;=$L$1,Dataset!L566,"no")</f>
        <v>no</v>
      </c>
      <c r="M567" s="38" t="str">
        <f>+IF(Dataset!M566&gt;=$M$1,Dataset!M566,"no")</f>
        <v>-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37">
        <v>2004.0</v>
      </c>
      <c r="B568" s="36" t="s">
        <v>28</v>
      </c>
      <c r="C568" s="37" t="str">
        <f>+IF(Dataset!C567&gt;='por encima del promedio - Prov'!$C$1,Dataset!C567,"no")</f>
        <v>no</v>
      </c>
      <c r="D568" s="37" t="str">
        <f>+IF(Dataset!D567&gt;=$D$1,Dataset!D567,"no")</f>
        <v>no</v>
      </c>
      <c r="E568" s="37" t="str">
        <f>+IF(Dataset!E567&gt;=$E$1,Dataset!E567,"no")</f>
        <v>no</v>
      </c>
      <c r="F568" s="37" t="str">
        <f>+IF(Dataset!F567&gt;=$F$1,Dataset!F567,"no")</f>
        <v>no</v>
      </c>
      <c r="G568" s="37" t="str">
        <f>+IF(Dataset!G567&gt;=$G$1,Dataset!G567,"no")</f>
        <v>no</v>
      </c>
      <c r="H568" s="38" t="str">
        <f>+IF(Dataset!H567&gt;=$H$1,Dataset!H567,"no")</f>
        <v>no</v>
      </c>
      <c r="I568" s="38" t="str">
        <f>+IF(Dataset!I567&gt;=$I$1,Dataset!I567,"no")</f>
        <v>no</v>
      </c>
      <c r="J568" s="38" t="str">
        <f>+IF(Dataset!J567&gt;=$J$1,Dataset!J567,"no")</f>
        <v>-</v>
      </c>
      <c r="K568" s="38" t="str">
        <f>+IF(Dataset!K567&gt;=$K$1,Dataset!K567,"no")</f>
        <v>no</v>
      </c>
      <c r="L568" s="38" t="str">
        <f>+IF(Dataset!L567&gt;=$L$1,Dataset!L567,"no")</f>
        <v>no</v>
      </c>
      <c r="M568" s="38" t="str">
        <f>+IF(Dataset!M567&gt;=$M$1,Dataset!M567,"no")</f>
        <v>-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37">
        <v>2011.0</v>
      </c>
      <c r="B569" s="36" t="s">
        <v>26</v>
      </c>
      <c r="C569" s="37" t="str">
        <f>+IF(Dataset!C568&gt;='por encima del promedio - Prov'!$C$1,Dataset!C568,"no")</f>
        <v>no</v>
      </c>
      <c r="D569" s="37" t="str">
        <f>+IF(Dataset!D568&gt;=$D$1,Dataset!D568,"no")</f>
        <v> </v>
      </c>
      <c r="E569" s="37" t="str">
        <f>+IF(Dataset!E568&gt;=$E$1,Dataset!E568,"no")</f>
        <v> </v>
      </c>
      <c r="F569" s="37" t="str">
        <f>+IF(Dataset!F568&gt;=$F$1,Dataset!F568,"no")</f>
        <v> </v>
      </c>
      <c r="G569" s="37">
        <f>+IF(Dataset!G568&gt;=$G$1,Dataset!G568,"no")</f>
        <v>445</v>
      </c>
      <c r="H569" s="38" t="str">
        <f>+IF(Dataset!H568&gt;=$H$1,Dataset!H568,"no")</f>
        <v>no</v>
      </c>
      <c r="I569" s="38" t="str">
        <f>+IF(Dataset!I568&gt;=$I$1,Dataset!I568,"no")</f>
        <v>no</v>
      </c>
      <c r="J569" s="38" t="str">
        <f>+IF(Dataset!J568&gt;=$J$1,Dataset!J568,"no")</f>
        <v>no</v>
      </c>
      <c r="K569" s="38" t="str">
        <f>+IF(Dataset!K568&gt;=$K$1,Dataset!K568,"no")</f>
        <v>no</v>
      </c>
      <c r="L569" s="38" t="str">
        <f>+IF(Dataset!L568&gt;=$L$1,Dataset!L568,"no")</f>
        <v>no</v>
      </c>
      <c r="M569" s="38" t="str">
        <f>+IF(Dataset!M568&gt;=$M$1,Dataset!M568,"no")</f>
        <v>-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37">
        <v>1996.0</v>
      </c>
      <c r="B570" s="36" t="s">
        <v>21</v>
      </c>
      <c r="C570" s="37" t="str">
        <f>+IF(Dataset!C569&gt;='por encima del promedio - Prov'!$C$1,Dataset!C569,"no")</f>
        <v>no</v>
      </c>
      <c r="D570" s="37" t="str">
        <f>+IF(Dataset!D569&gt;=$D$1,Dataset!D569,"no")</f>
        <v>no</v>
      </c>
      <c r="E570" s="37" t="str">
        <f>+IF(Dataset!E569&gt;=$E$1,Dataset!E569,"no")</f>
        <v>no</v>
      </c>
      <c r="F570" s="37" t="str">
        <f>+IF(Dataset!F569&gt;=$F$1,Dataset!F569,"no")</f>
        <v> </v>
      </c>
      <c r="G570" s="37">
        <f>+IF(Dataset!G569&gt;=$G$1,Dataset!G569,"no")</f>
        <v>248</v>
      </c>
      <c r="H570" s="38" t="str">
        <f>+IF(Dataset!H569&gt;=$H$1,Dataset!H569,"no")</f>
        <v>no</v>
      </c>
      <c r="I570" s="38" t="str">
        <f>+IF(Dataset!I569&gt;=$I$1,Dataset!I569,"no")</f>
        <v>no</v>
      </c>
      <c r="J570" s="38" t="str">
        <f>+IF(Dataset!J569&gt;=$J$1,Dataset!J569,"no")</f>
        <v>-</v>
      </c>
      <c r="K570" s="38" t="str">
        <f>+IF(Dataset!K569&gt;=$K$1,Dataset!K569,"no")</f>
        <v>no</v>
      </c>
      <c r="L570" s="38" t="str">
        <f>+IF(Dataset!L569&gt;=$L$1,Dataset!L569,"no")</f>
        <v>no</v>
      </c>
      <c r="M570" s="38" t="str">
        <f>+IF(Dataset!M569&gt;=$M$1,Dataset!M569,"no")</f>
        <v>-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37">
        <v>1994.0</v>
      </c>
      <c r="B571" s="36" t="s">
        <v>24</v>
      </c>
      <c r="C571" s="37" t="str">
        <f>+IF(Dataset!C570&gt;='por encima del promedio - Prov'!$C$1,Dataset!C570,"no")</f>
        <v>no</v>
      </c>
      <c r="D571" s="37" t="str">
        <f>+IF(Dataset!D570&gt;=$D$1,Dataset!D570,"no")</f>
        <v> </v>
      </c>
      <c r="E571" s="37" t="str">
        <f>+IF(Dataset!E570&gt;=$E$1,Dataset!E570,"no")</f>
        <v> </v>
      </c>
      <c r="F571" s="37" t="str">
        <f>+IF(Dataset!F570&gt;=$F$1,Dataset!F570,"no")</f>
        <v> </v>
      </c>
      <c r="G571" s="37" t="str">
        <f>+IF(Dataset!G570&gt;=$G$1,Dataset!G570,"no")</f>
        <v>no</v>
      </c>
      <c r="H571" s="38" t="str">
        <f>+IF(Dataset!H570&gt;=$H$1,Dataset!H570,"no")</f>
        <v>no</v>
      </c>
      <c r="I571" s="38" t="str">
        <f>+IF(Dataset!I570&gt;=$I$1,Dataset!I570,"no")</f>
        <v>-</v>
      </c>
      <c r="J571" s="38" t="str">
        <f>+IF(Dataset!J570&gt;=$J$1,Dataset!J570,"no")</f>
        <v>no</v>
      </c>
      <c r="K571" s="38" t="str">
        <f>+IF(Dataset!K570&gt;=$K$1,Dataset!K570,"no")</f>
        <v>-</v>
      </c>
      <c r="L571" s="38" t="str">
        <f>+IF(Dataset!L570&gt;=$L$1,Dataset!L570,"no")</f>
        <v>no</v>
      </c>
      <c r="M571" s="38" t="str">
        <f>+IF(Dataset!M570&gt;=$M$1,Dataset!M570,"no")</f>
        <v>-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37">
        <v>2002.0</v>
      </c>
      <c r="B572" s="36" t="s">
        <v>21</v>
      </c>
      <c r="C572" s="37" t="str">
        <f>+IF(Dataset!C571&gt;='por encima del promedio - Prov'!$C$1,Dataset!C571,"no")</f>
        <v>no</v>
      </c>
      <c r="D572" s="37" t="str">
        <f>+IF(Dataset!D571&gt;=$D$1,Dataset!D571,"no")</f>
        <v>no</v>
      </c>
      <c r="E572" s="37" t="str">
        <f>+IF(Dataset!E571&gt;=$E$1,Dataset!E571,"no")</f>
        <v>no</v>
      </c>
      <c r="F572" s="37" t="str">
        <f>+IF(Dataset!F571&gt;=$F$1,Dataset!F571,"no")</f>
        <v> </v>
      </c>
      <c r="G572" s="37" t="str">
        <f>+IF(Dataset!G571&gt;=$G$1,Dataset!G571,"no")</f>
        <v> </v>
      </c>
      <c r="H572" s="38" t="str">
        <f>+IF(Dataset!H571&gt;=$H$1,Dataset!H571,"no")</f>
        <v>no</v>
      </c>
      <c r="I572" s="38" t="str">
        <f>+IF(Dataset!I571&gt;=$I$1,Dataset!I571,"no")</f>
        <v>no</v>
      </c>
      <c r="J572" s="38" t="str">
        <f>+IF(Dataset!J571&gt;=$J$1,Dataset!J571,"no")</f>
        <v>no</v>
      </c>
      <c r="K572" s="38" t="str">
        <f>+IF(Dataset!K571&gt;=$K$1,Dataset!K571,"no")</f>
        <v>no</v>
      </c>
      <c r="L572" s="38" t="str">
        <f>+IF(Dataset!L571&gt;=$L$1,Dataset!L571,"no")</f>
        <v>no</v>
      </c>
      <c r="M572" s="38" t="str">
        <f>+IF(Dataset!M571&gt;=$M$1,Dataset!M571,"no")</f>
        <v>-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37">
        <v>2006.0</v>
      </c>
      <c r="B573" s="36" t="s">
        <v>18</v>
      </c>
      <c r="C573" s="37" t="str">
        <f>+IF(Dataset!C572&gt;='por encima del promedio - Prov'!$C$1,Dataset!C572,"no")</f>
        <v>no</v>
      </c>
      <c r="D573" s="37" t="str">
        <f>+IF(Dataset!D572&gt;=$D$1,Dataset!D572,"no")</f>
        <v>no</v>
      </c>
      <c r="E573" s="37" t="str">
        <f>+IF(Dataset!E572&gt;=$E$1,Dataset!E572,"no")</f>
        <v>no</v>
      </c>
      <c r="F573" s="37" t="str">
        <f>+IF(Dataset!F572&gt;=$F$1,Dataset!F572,"no")</f>
        <v> </v>
      </c>
      <c r="G573" s="37" t="str">
        <f>+IF(Dataset!G572&gt;=$G$1,Dataset!G572,"no")</f>
        <v>no</v>
      </c>
      <c r="H573" s="38" t="str">
        <f>+IF(Dataset!H572&gt;=$H$1,Dataset!H572,"no")</f>
        <v>no</v>
      </c>
      <c r="I573" s="38" t="str">
        <f>+IF(Dataset!I572&gt;=$I$1,Dataset!I572,"no")</f>
        <v>-</v>
      </c>
      <c r="J573" s="38" t="str">
        <f>+IF(Dataset!J572&gt;=$J$1,Dataset!J572,"no")</f>
        <v>no</v>
      </c>
      <c r="K573" s="38" t="str">
        <f>+IF(Dataset!K572&gt;=$K$1,Dataset!K572,"no")</f>
        <v>no</v>
      </c>
      <c r="L573" s="38" t="str">
        <f>+IF(Dataset!L572&gt;=$L$1,Dataset!L572,"no")</f>
        <v>no</v>
      </c>
      <c r="M573" s="38" t="str">
        <f>+IF(Dataset!M572&gt;=$M$1,Dataset!M572,"no")</f>
        <v>-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37">
        <v>2003.0</v>
      </c>
      <c r="B574" s="36" t="s">
        <v>19</v>
      </c>
      <c r="C574" s="37" t="str">
        <f>+IF(Dataset!C573&gt;='por encima del promedio - Prov'!$C$1,Dataset!C573,"no")</f>
        <v>no</v>
      </c>
      <c r="D574" s="37" t="str">
        <f>+IF(Dataset!D573&gt;=$D$1,Dataset!D573,"no")</f>
        <v>no</v>
      </c>
      <c r="E574" s="37" t="str">
        <f>+IF(Dataset!E573&gt;=$E$1,Dataset!E573,"no")</f>
        <v>no</v>
      </c>
      <c r="F574" s="37" t="str">
        <f>+IF(Dataset!F573&gt;=$F$1,Dataset!F573,"no")</f>
        <v>no</v>
      </c>
      <c r="G574" s="37" t="str">
        <f>+IF(Dataset!G573&gt;=$G$1,Dataset!G573,"no")</f>
        <v>no</v>
      </c>
      <c r="H574" s="38" t="str">
        <f>+IF(Dataset!H573&gt;=$H$1,Dataset!H573,"no")</f>
        <v>no</v>
      </c>
      <c r="I574" s="38" t="str">
        <f>+IF(Dataset!I573&gt;=$I$1,Dataset!I573,"no")</f>
        <v>no</v>
      </c>
      <c r="J574" s="38" t="str">
        <f>+IF(Dataset!J573&gt;=$J$1,Dataset!J573,"no")</f>
        <v>no</v>
      </c>
      <c r="K574" s="38" t="str">
        <f>+IF(Dataset!K573&gt;=$K$1,Dataset!K573,"no")</f>
        <v>no</v>
      </c>
      <c r="L574" s="38" t="str">
        <f>+IF(Dataset!L573&gt;=$L$1,Dataset!L573,"no")</f>
        <v>no</v>
      </c>
      <c r="M574" s="38" t="str">
        <f>+IF(Dataset!M573&gt;=$M$1,Dataset!M573,"no")</f>
        <v>-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37">
        <v>2005.0</v>
      </c>
      <c r="B575" s="36" t="s">
        <v>31</v>
      </c>
      <c r="C575" s="37" t="str">
        <f>+IF(Dataset!C574&gt;='por encima del promedio - Prov'!$C$1,Dataset!C574,"no")</f>
        <v>no</v>
      </c>
      <c r="D575" s="37" t="str">
        <f>+IF(Dataset!D574&gt;=$D$1,Dataset!D574,"no")</f>
        <v>no</v>
      </c>
      <c r="E575" s="37" t="str">
        <f>+IF(Dataset!E574&gt;=$E$1,Dataset!E574,"no")</f>
        <v>no</v>
      </c>
      <c r="F575" s="37" t="str">
        <f>+IF(Dataset!F574&gt;=$F$1,Dataset!F574,"no")</f>
        <v> </v>
      </c>
      <c r="G575" s="37" t="str">
        <f>+IF(Dataset!G574&gt;=$G$1,Dataset!G574,"no")</f>
        <v>no</v>
      </c>
      <c r="H575" s="38" t="str">
        <f>+IF(Dataset!H574&gt;=$H$1,Dataset!H574,"no")</f>
        <v>no</v>
      </c>
      <c r="I575" s="38" t="str">
        <f>+IF(Dataset!I574&gt;=$I$1,Dataset!I574,"no")</f>
        <v>-</v>
      </c>
      <c r="J575" s="38" t="str">
        <f>+IF(Dataset!J574&gt;=$J$1,Dataset!J574,"no")</f>
        <v>-</v>
      </c>
      <c r="K575" s="38" t="str">
        <f>+IF(Dataset!K574&gt;=$K$1,Dataset!K574,"no")</f>
        <v>no</v>
      </c>
      <c r="L575" s="38" t="str">
        <f>+IF(Dataset!L574&gt;=$L$1,Dataset!L574,"no")</f>
        <v>no</v>
      </c>
      <c r="M575" s="38" t="str">
        <f>+IF(Dataset!M574&gt;=$M$1,Dataset!M574,"no")</f>
        <v>-</v>
      </c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37">
        <v>2002.0</v>
      </c>
      <c r="B576" s="36" t="s">
        <v>25</v>
      </c>
      <c r="C576" s="37" t="str">
        <f>+IF(Dataset!C575&gt;='por encima del promedio - Prov'!$C$1,Dataset!C575,"no")</f>
        <v>no</v>
      </c>
      <c r="D576" s="37" t="str">
        <f>+IF(Dataset!D575&gt;=$D$1,Dataset!D575,"no")</f>
        <v>no</v>
      </c>
      <c r="E576" s="37" t="str">
        <f>+IF(Dataset!E575&gt;=$E$1,Dataset!E575,"no")</f>
        <v>no</v>
      </c>
      <c r="F576" s="37" t="str">
        <f>+IF(Dataset!F575&gt;=$F$1,Dataset!F575,"no")</f>
        <v> </v>
      </c>
      <c r="G576" s="37" t="str">
        <f>+IF(Dataset!G575&gt;=$G$1,Dataset!G575,"no")</f>
        <v>no</v>
      </c>
      <c r="H576" s="38" t="str">
        <f>+IF(Dataset!H575&gt;=$H$1,Dataset!H575,"no")</f>
        <v>no</v>
      </c>
      <c r="I576" s="38" t="str">
        <f>+IF(Dataset!I575&gt;=$I$1,Dataset!I575,"no")</f>
        <v>-</v>
      </c>
      <c r="J576" s="38" t="str">
        <f>+IF(Dataset!J575&gt;=$J$1,Dataset!J575,"no")</f>
        <v>-</v>
      </c>
      <c r="K576" s="38" t="str">
        <f>+IF(Dataset!K575&gt;=$K$1,Dataset!K575,"no")</f>
        <v>no</v>
      </c>
      <c r="L576" s="38" t="str">
        <f>+IF(Dataset!L575&gt;=$L$1,Dataset!L575,"no")</f>
        <v>no</v>
      </c>
      <c r="M576" s="38" t="str">
        <f>+IF(Dataset!M575&gt;=$M$1,Dataset!M575,"no")</f>
        <v>-</v>
      </c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37">
        <v>2007.0</v>
      </c>
      <c r="B577" s="36" t="s">
        <v>20</v>
      </c>
      <c r="C577" s="37" t="str">
        <f>+IF(Dataset!C576&gt;='por encima del promedio - Prov'!$C$1,Dataset!C576,"no")</f>
        <v>no</v>
      </c>
      <c r="D577" s="37" t="str">
        <f>+IF(Dataset!D576&gt;=$D$1,Dataset!D576,"no")</f>
        <v>no</v>
      </c>
      <c r="E577" s="37" t="str">
        <f>+IF(Dataset!E576&gt;=$E$1,Dataset!E576,"no")</f>
        <v> </v>
      </c>
      <c r="F577" s="37" t="str">
        <f>+IF(Dataset!F576&gt;=$F$1,Dataset!F576,"no")</f>
        <v> </v>
      </c>
      <c r="G577" s="37" t="str">
        <f>+IF(Dataset!G576&gt;=$G$1,Dataset!G576,"no")</f>
        <v> </v>
      </c>
      <c r="H577" s="38" t="str">
        <f>+IF(Dataset!H576&gt;=$H$1,Dataset!H576,"no")</f>
        <v>no</v>
      </c>
      <c r="I577" s="38" t="str">
        <f>+IF(Dataset!I576&gt;=$I$1,Dataset!I576,"no")</f>
        <v>no</v>
      </c>
      <c r="J577" s="38" t="str">
        <f>+IF(Dataset!J576&gt;=$J$1,Dataset!J576,"no")</f>
        <v>-</v>
      </c>
      <c r="K577" s="38" t="str">
        <f>+IF(Dataset!K576&gt;=$K$1,Dataset!K576,"no")</f>
        <v>-</v>
      </c>
      <c r="L577" s="38" t="str">
        <f>+IF(Dataset!L576&gt;=$L$1,Dataset!L576,"no")</f>
        <v>no</v>
      </c>
      <c r="M577" s="38" t="str">
        <f>+IF(Dataset!M576&gt;=$M$1,Dataset!M576,"no")</f>
        <v>-</v>
      </c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37">
        <v>2013.0</v>
      </c>
      <c r="B578" s="36" t="s">
        <v>34</v>
      </c>
      <c r="C578" s="37" t="str">
        <f>+IF(Dataset!C577&gt;='por encima del promedio - Prov'!$C$1,Dataset!C577,"no")</f>
        <v>no</v>
      </c>
      <c r="D578" s="37" t="str">
        <f>+IF(Dataset!D577&gt;=$D$1,Dataset!D577,"no")</f>
        <v>no</v>
      </c>
      <c r="E578" s="37" t="str">
        <f>+IF(Dataset!E577&gt;=$E$1,Dataset!E577,"no")</f>
        <v>no</v>
      </c>
      <c r="F578" s="37" t="str">
        <f>+IF(Dataset!F577&gt;=$F$1,Dataset!F577,"no")</f>
        <v> </v>
      </c>
      <c r="G578" s="37">
        <f>+IF(Dataset!G577&gt;=$G$1,Dataset!G577,"no")</f>
        <v>473</v>
      </c>
      <c r="H578" s="38" t="str">
        <f>+IF(Dataset!H577&gt;=$H$1,Dataset!H577,"no")</f>
        <v>no</v>
      </c>
      <c r="I578" s="38" t="str">
        <f>+IF(Dataset!I577&gt;=$I$1,Dataset!I577,"no")</f>
        <v>no</v>
      </c>
      <c r="J578" s="38" t="str">
        <f>+IF(Dataset!J577&gt;=$J$1,Dataset!J577,"no")</f>
        <v>no</v>
      </c>
      <c r="K578" s="38" t="str">
        <f>+IF(Dataset!K577&gt;=$K$1,Dataset!K577,"no")</f>
        <v>no</v>
      </c>
      <c r="L578" s="38" t="str">
        <f>+IF(Dataset!L577&gt;=$L$1,Dataset!L577,"no")</f>
        <v>no</v>
      </c>
      <c r="M578" s="38" t="str">
        <f>+IF(Dataset!M577&gt;=$M$1,Dataset!M577,"no")</f>
        <v>-</v>
      </c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37">
        <v>2002.0</v>
      </c>
      <c r="B579" s="36" t="s">
        <v>37</v>
      </c>
      <c r="C579" s="37" t="str">
        <f>+IF(Dataset!C578&gt;='por encima del promedio - Prov'!$C$1,Dataset!C578,"no")</f>
        <v>no</v>
      </c>
      <c r="D579" s="37" t="str">
        <f>+IF(Dataset!D578&gt;=$D$1,Dataset!D578,"no")</f>
        <v>no</v>
      </c>
      <c r="E579" s="37" t="str">
        <f>+IF(Dataset!E578&gt;=$E$1,Dataset!E578,"no")</f>
        <v> </v>
      </c>
      <c r="F579" s="37" t="str">
        <f>+IF(Dataset!F578&gt;=$F$1,Dataset!F578,"no")</f>
        <v> </v>
      </c>
      <c r="G579" s="37" t="str">
        <f>+IF(Dataset!G578&gt;=$G$1,Dataset!G578,"no")</f>
        <v> </v>
      </c>
      <c r="H579" s="38" t="str">
        <f>+IF(Dataset!H578&gt;=$H$1,Dataset!H578,"no")</f>
        <v>no</v>
      </c>
      <c r="I579" s="38" t="str">
        <f>+IF(Dataset!I578&gt;=$I$1,Dataset!I578,"no")</f>
        <v>no</v>
      </c>
      <c r="J579" s="38" t="str">
        <f>+IF(Dataset!J578&gt;=$J$1,Dataset!J578,"no")</f>
        <v>-</v>
      </c>
      <c r="K579" s="38" t="str">
        <f>+IF(Dataset!K578&gt;=$K$1,Dataset!K578,"no")</f>
        <v>-</v>
      </c>
      <c r="L579" s="38" t="str">
        <f>+IF(Dataset!L578&gt;=$L$1,Dataset!L578,"no")</f>
        <v>no</v>
      </c>
      <c r="M579" s="38" t="str">
        <f>+IF(Dataset!M578&gt;=$M$1,Dataset!M578,"no")</f>
        <v>-</v>
      </c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37">
        <v>2001.0</v>
      </c>
      <c r="B580" s="36" t="s">
        <v>23</v>
      </c>
      <c r="C580" s="37">
        <f>+IF(Dataset!C579&gt;='por encima del promedio - Prov'!$C$1,Dataset!C579,"no")</f>
        <v>1012</v>
      </c>
      <c r="D580" s="37" t="str">
        <f>+IF(Dataset!D579&gt;=$D$1,Dataset!D579,"no")</f>
        <v>no</v>
      </c>
      <c r="E580" s="37" t="str">
        <f>+IF(Dataset!E579&gt;=$E$1,Dataset!E579,"no")</f>
        <v>no</v>
      </c>
      <c r="F580" s="37" t="str">
        <f>+IF(Dataset!F579&gt;=$F$1,Dataset!F579,"no")</f>
        <v>no</v>
      </c>
      <c r="G580" s="37">
        <f>+IF(Dataset!G579&gt;=$G$1,Dataset!G579,"no")</f>
        <v>852</v>
      </c>
      <c r="H580" s="38" t="str">
        <f>+IF(Dataset!H579&gt;=$H$1,Dataset!H579,"no")</f>
        <v>no</v>
      </c>
      <c r="I580" s="38" t="str">
        <f>+IF(Dataset!I579&gt;=$I$1,Dataset!I579,"no")</f>
        <v>no</v>
      </c>
      <c r="J580" s="38" t="str">
        <f>+IF(Dataset!J579&gt;=$J$1,Dataset!J579,"no")</f>
        <v>no</v>
      </c>
      <c r="K580" s="38" t="str">
        <f>+IF(Dataset!K579&gt;=$K$1,Dataset!K579,"no")</f>
        <v>no</v>
      </c>
      <c r="L580" s="38" t="str">
        <f>+IF(Dataset!L579&gt;=$L$1,Dataset!L579,"no")</f>
        <v>no</v>
      </c>
      <c r="M580" s="38" t="str">
        <f>+IF(Dataset!M579&gt;=$M$1,Dataset!M579,"no")</f>
        <v>-</v>
      </c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37">
        <v>2013.0</v>
      </c>
      <c r="B581" s="36" t="s">
        <v>36</v>
      </c>
      <c r="C581" s="37" t="str">
        <f>+IF(Dataset!C580&gt;='por encima del promedio - Prov'!$C$1,Dataset!C580,"no")</f>
        <v>no</v>
      </c>
      <c r="D581" s="37" t="str">
        <f>+IF(Dataset!D580&gt;=$D$1,Dataset!D580,"no")</f>
        <v>no</v>
      </c>
      <c r="E581" s="37" t="str">
        <f>+IF(Dataset!E580&gt;=$E$1,Dataset!E580,"no")</f>
        <v>no</v>
      </c>
      <c r="F581" s="37" t="str">
        <f>+IF(Dataset!F580&gt;=$F$1,Dataset!F580,"no")</f>
        <v>no</v>
      </c>
      <c r="G581" s="37" t="str">
        <f>+IF(Dataset!G580&gt;=$G$1,Dataset!G580,"no")</f>
        <v>no</v>
      </c>
      <c r="H581" s="38" t="str">
        <f>+IF(Dataset!H580&gt;=$H$1,Dataset!H580,"no")</f>
        <v>no</v>
      </c>
      <c r="I581" s="38" t="str">
        <f>+IF(Dataset!I580&gt;=$I$1,Dataset!I580,"no")</f>
        <v>no</v>
      </c>
      <c r="J581" s="38" t="str">
        <f>+IF(Dataset!J580&gt;=$J$1,Dataset!J580,"no")</f>
        <v>no</v>
      </c>
      <c r="K581" s="38" t="str">
        <f>+IF(Dataset!K580&gt;=$K$1,Dataset!K580,"no")</f>
        <v>no</v>
      </c>
      <c r="L581" s="38" t="str">
        <f>+IF(Dataset!L580&gt;=$L$1,Dataset!L580,"no")</f>
        <v>no</v>
      </c>
      <c r="M581" s="38" t="str">
        <f>+IF(Dataset!M580&gt;=$M$1,Dataset!M580,"no")</f>
        <v>-</v>
      </c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37">
        <v>2012.0</v>
      </c>
      <c r="B582" s="36" t="s">
        <v>36</v>
      </c>
      <c r="C582" s="37" t="str">
        <f>+IF(Dataset!C581&gt;='por encima del promedio - Prov'!$C$1,Dataset!C581,"no")</f>
        <v>no</v>
      </c>
      <c r="D582" s="37" t="str">
        <f>+IF(Dataset!D581&gt;=$D$1,Dataset!D581,"no")</f>
        <v> </v>
      </c>
      <c r="E582" s="37" t="str">
        <f>+IF(Dataset!E581&gt;=$E$1,Dataset!E581,"no")</f>
        <v>no</v>
      </c>
      <c r="F582" s="37" t="str">
        <f>+IF(Dataset!F581&gt;=$F$1,Dataset!F581,"no")</f>
        <v> </v>
      </c>
      <c r="G582" s="37" t="str">
        <f>+IF(Dataset!G581&gt;=$G$1,Dataset!G581,"no")</f>
        <v>no</v>
      </c>
      <c r="H582" s="38" t="str">
        <f>+IF(Dataset!H581&gt;=$H$1,Dataset!H581,"no")</f>
        <v>no</v>
      </c>
      <c r="I582" s="38" t="str">
        <f>+IF(Dataset!I581&gt;=$I$1,Dataset!I581,"no")</f>
        <v>no</v>
      </c>
      <c r="J582" s="38" t="str">
        <f>+IF(Dataset!J581&gt;=$J$1,Dataset!J581,"no")</f>
        <v>-</v>
      </c>
      <c r="K582" s="38" t="str">
        <f>+IF(Dataset!K581&gt;=$K$1,Dataset!K581,"no")</f>
        <v>no</v>
      </c>
      <c r="L582" s="38" t="str">
        <f>+IF(Dataset!L581&gt;=$L$1,Dataset!L581,"no")</f>
        <v>no</v>
      </c>
      <c r="M582" s="38" t="str">
        <f>+IF(Dataset!M581&gt;=$M$1,Dataset!M581,"no")</f>
        <v>-</v>
      </c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37">
        <v>1995.0</v>
      </c>
      <c r="B583" s="36" t="s">
        <v>24</v>
      </c>
      <c r="C583" s="37" t="str">
        <f>+IF(Dataset!C582&gt;='por encima del promedio - Prov'!$C$1,Dataset!C582,"no")</f>
        <v>no</v>
      </c>
      <c r="D583" s="37" t="str">
        <f>+IF(Dataset!D582&gt;=$D$1,Dataset!D582,"no")</f>
        <v> </v>
      </c>
      <c r="E583" s="37" t="str">
        <f>+IF(Dataset!E582&gt;=$E$1,Dataset!E582,"no")</f>
        <v> </v>
      </c>
      <c r="F583" s="37" t="str">
        <f>+IF(Dataset!F582&gt;=$F$1,Dataset!F582,"no")</f>
        <v> </v>
      </c>
      <c r="G583" s="37" t="str">
        <f>+IF(Dataset!G582&gt;=$G$1,Dataset!G582,"no")</f>
        <v>no</v>
      </c>
      <c r="H583" s="38" t="str">
        <f>+IF(Dataset!H582&gt;=$H$1,Dataset!H582,"no")</f>
        <v>no</v>
      </c>
      <c r="I583" s="38" t="str">
        <f>+IF(Dataset!I582&gt;=$I$1,Dataset!I582,"no")</f>
        <v>no</v>
      </c>
      <c r="J583" s="38" t="str">
        <f>+IF(Dataset!J582&gt;=$J$1,Dataset!J582,"no")</f>
        <v>-</v>
      </c>
      <c r="K583" s="38" t="str">
        <f>+IF(Dataset!K582&gt;=$K$1,Dataset!K582,"no")</f>
        <v>-</v>
      </c>
      <c r="L583" s="38" t="str">
        <f>+IF(Dataset!L582&gt;=$L$1,Dataset!L582,"no")</f>
        <v>-</v>
      </c>
      <c r="M583" s="38" t="str">
        <f>+IF(Dataset!M582&gt;=$M$1,Dataset!M582,"no")</f>
        <v>-</v>
      </c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37">
        <v>2000.0</v>
      </c>
      <c r="B584" s="36" t="s">
        <v>16</v>
      </c>
      <c r="C584" s="37" t="str">
        <f>+IF(Dataset!C583&gt;='por encima del promedio - Prov'!$C$1,Dataset!C583,"no")</f>
        <v>no</v>
      </c>
      <c r="D584" s="37" t="str">
        <f>+IF(Dataset!D583&gt;=$D$1,Dataset!D583,"no")</f>
        <v>no</v>
      </c>
      <c r="E584" s="37" t="str">
        <f>+IF(Dataset!E583&gt;=$E$1,Dataset!E583,"no")</f>
        <v> </v>
      </c>
      <c r="F584" s="37" t="str">
        <f>+IF(Dataset!F583&gt;=$F$1,Dataset!F583,"no")</f>
        <v> </v>
      </c>
      <c r="G584" s="37" t="str">
        <f>+IF(Dataset!G583&gt;=$G$1,Dataset!G583,"no")</f>
        <v>no</v>
      </c>
      <c r="H584" s="38" t="str">
        <f>+IF(Dataset!H583&gt;=$H$1,Dataset!H583,"no")</f>
        <v>no</v>
      </c>
      <c r="I584" s="38" t="str">
        <f>+IF(Dataset!I583&gt;=$I$1,Dataset!I583,"no")</f>
        <v>-</v>
      </c>
      <c r="J584" s="38" t="str">
        <f>+IF(Dataset!J583&gt;=$J$1,Dataset!J583,"no")</f>
        <v>-</v>
      </c>
      <c r="K584" s="38" t="str">
        <f>+IF(Dataset!K583&gt;=$K$1,Dataset!K583,"no")</f>
        <v>-</v>
      </c>
      <c r="L584" s="38" t="str">
        <f>+IF(Dataset!L583&gt;=$L$1,Dataset!L583,"no")</f>
        <v>no</v>
      </c>
      <c r="M584" s="38" t="str">
        <f>+IF(Dataset!M583&gt;=$M$1,Dataset!M583,"no")</f>
        <v>-</v>
      </c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37">
        <v>1999.0</v>
      </c>
      <c r="B585" s="36" t="s">
        <v>20</v>
      </c>
      <c r="C585" s="37" t="str">
        <f>+IF(Dataset!C584&gt;='por encima del promedio - Prov'!$C$1,Dataset!C584,"no")</f>
        <v>no</v>
      </c>
      <c r="D585" s="37" t="str">
        <f>+IF(Dataset!D584&gt;=$D$1,Dataset!D584,"no")</f>
        <v> </v>
      </c>
      <c r="E585" s="37" t="str">
        <f>+IF(Dataset!E584&gt;=$E$1,Dataset!E584,"no")</f>
        <v> </v>
      </c>
      <c r="F585" s="37" t="str">
        <f>+IF(Dataset!F584&gt;=$F$1,Dataset!F584,"no")</f>
        <v> </v>
      </c>
      <c r="G585" s="37" t="str">
        <f>+IF(Dataset!G584&gt;=$G$1,Dataset!G584,"no")</f>
        <v>no</v>
      </c>
      <c r="H585" s="38" t="str">
        <f>+IF(Dataset!H584&gt;=$H$1,Dataset!H584,"no")</f>
        <v>no</v>
      </c>
      <c r="I585" s="38" t="str">
        <f>+IF(Dataset!I584&gt;=$I$1,Dataset!I584,"no")</f>
        <v>no</v>
      </c>
      <c r="J585" s="38" t="str">
        <f>+IF(Dataset!J584&gt;=$J$1,Dataset!J584,"no")</f>
        <v>-</v>
      </c>
      <c r="K585" s="38" t="str">
        <f>+IF(Dataset!K584&gt;=$K$1,Dataset!K584,"no")</f>
        <v>-</v>
      </c>
      <c r="L585" s="38" t="str">
        <f>+IF(Dataset!L584&gt;=$L$1,Dataset!L584,"no")</f>
        <v>-</v>
      </c>
      <c r="M585" s="38" t="str">
        <f>+IF(Dataset!M584&gt;=$M$1,Dataset!M584,"no")</f>
        <v>-</v>
      </c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37">
        <v>2007.0</v>
      </c>
      <c r="B586" s="36" t="s">
        <v>13</v>
      </c>
      <c r="C586" s="37" t="str">
        <f>+IF(Dataset!C585&gt;='por encima del promedio - Prov'!$C$1,Dataset!C585,"no")</f>
        <v>no</v>
      </c>
      <c r="D586" s="37" t="str">
        <f>+IF(Dataset!D585&gt;=$D$1,Dataset!D585,"no")</f>
        <v> </v>
      </c>
      <c r="E586" s="37" t="str">
        <f>+IF(Dataset!E585&gt;=$E$1,Dataset!E585,"no")</f>
        <v>no</v>
      </c>
      <c r="F586" s="37" t="str">
        <f>+IF(Dataset!F585&gt;=$F$1,Dataset!F585,"no")</f>
        <v> </v>
      </c>
      <c r="G586" s="37" t="str">
        <f>+IF(Dataset!G585&gt;=$G$1,Dataset!G585,"no")</f>
        <v>no</v>
      </c>
      <c r="H586" s="38" t="str">
        <f>+IF(Dataset!H585&gt;=$H$1,Dataset!H585,"no")</f>
        <v>no</v>
      </c>
      <c r="I586" s="38" t="str">
        <f>+IF(Dataset!I585&gt;=$I$1,Dataset!I585,"no")</f>
        <v>no</v>
      </c>
      <c r="J586" s="38" t="str">
        <f>+IF(Dataset!J585&gt;=$J$1,Dataset!J585,"no")</f>
        <v>no</v>
      </c>
      <c r="K586" s="38" t="str">
        <f>+IF(Dataset!K585&gt;=$K$1,Dataset!K585,"no")</f>
        <v>-</v>
      </c>
      <c r="L586" s="38" t="str">
        <f>+IF(Dataset!L585&gt;=$L$1,Dataset!L585,"no")</f>
        <v>no</v>
      </c>
      <c r="M586" s="38" t="str">
        <f>+IF(Dataset!M585&gt;=$M$1,Dataset!M585,"no")</f>
        <v>-</v>
      </c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37">
        <v>2002.0</v>
      </c>
      <c r="B587" s="36" t="s">
        <v>27</v>
      </c>
      <c r="C587" s="37" t="str">
        <f>+IF(Dataset!C586&gt;='por encima del promedio - Prov'!$C$1,Dataset!C586,"no")</f>
        <v>no</v>
      </c>
      <c r="D587" s="37" t="str">
        <f>+IF(Dataset!D586&gt;=$D$1,Dataset!D586,"no")</f>
        <v>no</v>
      </c>
      <c r="E587" s="37" t="str">
        <f>+IF(Dataset!E586&gt;=$E$1,Dataset!E586,"no")</f>
        <v> </v>
      </c>
      <c r="F587" s="37" t="str">
        <f>+IF(Dataset!F586&gt;=$F$1,Dataset!F586,"no")</f>
        <v> </v>
      </c>
      <c r="G587" s="37" t="str">
        <f>+IF(Dataset!G586&gt;=$G$1,Dataset!G586,"no")</f>
        <v>no</v>
      </c>
      <c r="H587" s="38" t="str">
        <f>+IF(Dataset!H586&gt;=$H$1,Dataset!H586,"no")</f>
        <v>no</v>
      </c>
      <c r="I587" s="38" t="str">
        <f>+IF(Dataset!I586&gt;=$I$1,Dataset!I586,"no")</f>
        <v>no</v>
      </c>
      <c r="J587" s="38" t="str">
        <f>+IF(Dataset!J586&gt;=$J$1,Dataset!J586,"no")</f>
        <v>-</v>
      </c>
      <c r="K587" s="38" t="str">
        <f>+IF(Dataset!K586&gt;=$K$1,Dataset!K586,"no")</f>
        <v>no</v>
      </c>
      <c r="L587" s="38" t="str">
        <f>+IF(Dataset!L586&gt;=$L$1,Dataset!L586,"no")</f>
        <v>no</v>
      </c>
      <c r="M587" s="38" t="str">
        <f>+IF(Dataset!M586&gt;=$M$1,Dataset!M586,"no")</f>
        <v>no</v>
      </c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37">
        <v>2011.0</v>
      </c>
      <c r="B588" s="36" t="s">
        <v>24</v>
      </c>
      <c r="C588" s="37" t="str">
        <f>+IF(Dataset!C587&gt;='por encima del promedio - Prov'!$C$1,Dataset!C587,"no")</f>
        <v>no</v>
      </c>
      <c r="D588" s="37" t="str">
        <f>+IF(Dataset!D587&gt;=$D$1,Dataset!D587,"no")</f>
        <v> </v>
      </c>
      <c r="E588" s="37" t="str">
        <f>+IF(Dataset!E587&gt;=$E$1,Dataset!E587,"no")</f>
        <v>no</v>
      </c>
      <c r="F588" s="37" t="str">
        <f>+IF(Dataset!F587&gt;=$F$1,Dataset!F587,"no")</f>
        <v> </v>
      </c>
      <c r="G588" s="37" t="str">
        <f>+IF(Dataset!G587&gt;=$G$1,Dataset!G587,"no")</f>
        <v> </v>
      </c>
      <c r="H588" s="38" t="str">
        <f>+IF(Dataset!H587&gt;=$H$1,Dataset!H587,"no")</f>
        <v>no</v>
      </c>
      <c r="I588" s="38" t="str">
        <f>+IF(Dataset!I587&gt;=$I$1,Dataset!I587,"no")</f>
        <v>-</v>
      </c>
      <c r="J588" s="38" t="str">
        <f>+IF(Dataset!J587&gt;=$J$1,Dataset!J587,"no")</f>
        <v>-</v>
      </c>
      <c r="K588" s="38" t="str">
        <f>+IF(Dataset!K587&gt;=$K$1,Dataset!K587,"no")</f>
        <v>-</v>
      </c>
      <c r="L588" s="38" t="str">
        <f>+IF(Dataset!L587&gt;=$L$1,Dataset!L587,"no")</f>
        <v>no</v>
      </c>
      <c r="M588" s="38" t="str">
        <f>+IF(Dataset!M587&gt;=$M$1,Dataset!M587,"no")</f>
        <v>-</v>
      </c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37">
        <v>2009.0</v>
      </c>
      <c r="B589" s="36" t="s">
        <v>36</v>
      </c>
      <c r="C589" s="37" t="str">
        <f>+IF(Dataset!C588&gt;='por encima del promedio - Prov'!$C$1,Dataset!C588,"no")</f>
        <v>no</v>
      </c>
      <c r="D589" s="37" t="str">
        <f>+IF(Dataset!D588&gt;=$D$1,Dataset!D588,"no")</f>
        <v>no</v>
      </c>
      <c r="E589" s="37" t="str">
        <f>+IF(Dataset!E588&gt;=$E$1,Dataset!E588,"no")</f>
        <v>no</v>
      </c>
      <c r="F589" s="37" t="str">
        <f>+IF(Dataset!F588&gt;=$F$1,Dataset!F588,"no")</f>
        <v> </v>
      </c>
      <c r="G589" s="37" t="str">
        <f>+IF(Dataset!G588&gt;=$G$1,Dataset!G588,"no")</f>
        <v>no</v>
      </c>
      <c r="H589" s="38" t="str">
        <f>+IF(Dataset!H588&gt;=$H$1,Dataset!H588,"no")</f>
        <v>no</v>
      </c>
      <c r="I589" s="38" t="str">
        <f>+IF(Dataset!I588&gt;=$I$1,Dataset!I588,"no")</f>
        <v>no</v>
      </c>
      <c r="J589" s="38" t="str">
        <f>+IF(Dataset!J588&gt;=$J$1,Dataset!J588,"no")</f>
        <v>-</v>
      </c>
      <c r="K589" s="38" t="str">
        <f>+IF(Dataset!K588&gt;=$K$1,Dataset!K588,"no")</f>
        <v>no</v>
      </c>
      <c r="L589" s="38" t="str">
        <f>+IF(Dataset!L588&gt;=$L$1,Dataset!L588,"no")</f>
        <v>no</v>
      </c>
      <c r="M589" s="38" t="str">
        <f>+IF(Dataset!M588&gt;=$M$1,Dataset!M588,"no")</f>
        <v>-</v>
      </c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37">
        <v>2019.0</v>
      </c>
      <c r="B590" s="36" t="s">
        <v>18</v>
      </c>
      <c r="C590" s="37" t="str">
        <f>+IF(Dataset!C589&gt;='por encima del promedio - Prov'!$C$1,Dataset!C589,"no")</f>
        <v>no</v>
      </c>
      <c r="D590" s="37" t="str">
        <f>+IF(Dataset!D589&gt;=$D$1,Dataset!D589,"no")</f>
        <v>no</v>
      </c>
      <c r="E590" s="37" t="str">
        <f>+IF(Dataset!E589&gt;=$E$1,Dataset!E589,"no")</f>
        <v> </v>
      </c>
      <c r="F590" s="37" t="str">
        <f>+IF(Dataset!F589&gt;=$F$1,Dataset!F589,"no")</f>
        <v> </v>
      </c>
      <c r="G590" s="37" t="str">
        <f>+IF(Dataset!G589&gt;=$G$1,Dataset!G589,"no")</f>
        <v>no</v>
      </c>
      <c r="H590" s="38" t="str">
        <f>+IF(Dataset!H589&gt;=$H$1,Dataset!H589,"no")</f>
        <v>no</v>
      </c>
      <c r="I590" s="38" t="str">
        <f>+IF(Dataset!I589&gt;=$I$1,Dataset!I589,"no")</f>
        <v>no</v>
      </c>
      <c r="J590" s="38" t="str">
        <f>+IF(Dataset!J589&gt;=$J$1,Dataset!J589,"no")</f>
        <v>-</v>
      </c>
      <c r="K590" s="38" t="str">
        <f>+IF(Dataset!K589&gt;=$K$1,Dataset!K589,"no")</f>
        <v>no</v>
      </c>
      <c r="L590" s="38" t="str">
        <f>+IF(Dataset!L589&gt;=$L$1,Dataset!L589,"no")</f>
        <v>no</v>
      </c>
      <c r="M590" s="38" t="str">
        <f>+IF(Dataset!M589&gt;=$M$1,Dataset!M589,"no")</f>
        <v>-</v>
      </c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37">
        <v>2019.0</v>
      </c>
      <c r="B591" s="36" t="s">
        <v>22</v>
      </c>
      <c r="C591" s="37" t="str">
        <f>+IF(Dataset!C590&gt;='por encima del promedio - Prov'!$C$1,Dataset!C590,"no")</f>
        <v>no</v>
      </c>
      <c r="D591" s="37" t="str">
        <f>+IF(Dataset!D590&gt;=$D$1,Dataset!D590,"no")</f>
        <v> </v>
      </c>
      <c r="E591" s="37" t="str">
        <f>+IF(Dataset!E590&gt;=$E$1,Dataset!E590,"no")</f>
        <v> </v>
      </c>
      <c r="F591" s="37" t="str">
        <f>+IF(Dataset!F590&gt;=$F$1,Dataset!F590,"no")</f>
        <v>no</v>
      </c>
      <c r="G591" s="37" t="str">
        <f>+IF(Dataset!G590&gt;=$G$1,Dataset!G590,"no")</f>
        <v> </v>
      </c>
      <c r="H591" s="38" t="str">
        <f>+IF(Dataset!H590&gt;=$H$1,Dataset!H590,"no")</f>
        <v>no</v>
      </c>
      <c r="I591" s="38" t="str">
        <f>+IF(Dataset!I590&gt;=$I$1,Dataset!I590,"no")</f>
        <v>no</v>
      </c>
      <c r="J591" s="38" t="str">
        <f>+IF(Dataset!J590&gt;=$J$1,Dataset!J590,"no")</f>
        <v>-</v>
      </c>
      <c r="K591" s="38" t="str">
        <f>+IF(Dataset!K590&gt;=$K$1,Dataset!K590,"no")</f>
        <v>-</v>
      </c>
      <c r="L591" s="38" t="str">
        <f>+IF(Dataset!L590&gt;=$L$1,Dataset!L590,"no")</f>
        <v>no</v>
      </c>
      <c r="M591" s="38" t="str">
        <f>+IF(Dataset!M590&gt;=$M$1,Dataset!M590,"no")</f>
        <v>-</v>
      </c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37">
        <v>2014.0</v>
      </c>
      <c r="B592" s="36" t="s">
        <v>38</v>
      </c>
      <c r="C592" s="37">
        <f>+IF(Dataset!C591&gt;='por encima del promedio - Prov'!$C$1,Dataset!C591,"no")</f>
        <v>1024</v>
      </c>
      <c r="D592" s="37" t="str">
        <f>+IF(Dataset!D591&gt;=$D$1,Dataset!D591,"no")</f>
        <v>no</v>
      </c>
      <c r="E592" s="37">
        <f>+IF(Dataset!E591&gt;=$E$1,Dataset!E591,"no")</f>
        <v>926</v>
      </c>
      <c r="F592" s="37" t="str">
        <f>+IF(Dataset!F591&gt;=$F$1,Dataset!F591,"no")</f>
        <v>no</v>
      </c>
      <c r="G592" s="37" t="str">
        <f>+IF(Dataset!G591&gt;=$G$1,Dataset!G591,"no")</f>
        <v> </v>
      </c>
      <c r="H592" s="38" t="str">
        <f>+IF(Dataset!H591&gt;=$H$1,Dataset!H591,"no")</f>
        <v>no</v>
      </c>
      <c r="I592" s="38" t="str">
        <f>+IF(Dataset!I591&gt;=$I$1,Dataset!I591,"no")</f>
        <v>no</v>
      </c>
      <c r="J592" s="38" t="str">
        <f>+IF(Dataset!J591&gt;=$J$1,Dataset!J591,"no")</f>
        <v>-</v>
      </c>
      <c r="K592" s="38" t="str">
        <f>+IF(Dataset!K591&gt;=$K$1,Dataset!K591,"no")</f>
        <v>no</v>
      </c>
      <c r="L592" s="38" t="str">
        <f>+IF(Dataset!L591&gt;=$L$1,Dataset!L591,"no")</f>
        <v>no</v>
      </c>
      <c r="M592" s="38" t="str">
        <f>+IF(Dataset!M591&gt;=$M$1,Dataset!M591,"no")</f>
        <v>-</v>
      </c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37">
        <v>2019.0</v>
      </c>
      <c r="B593" s="36" t="s">
        <v>40</v>
      </c>
      <c r="C593" s="37">
        <f>+IF(Dataset!C592&gt;='por encima del promedio - Prov'!$C$1,Dataset!C592,"no")</f>
        <v>882</v>
      </c>
      <c r="D593" s="37" t="str">
        <f>+IF(Dataset!D592&gt;=$D$1,Dataset!D592,"no")</f>
        <v>no</v>
      </c>
      <c r="E593" s="37">
        <f>+IF(Dataset!E592&gt;=$E$1,Dataset!E592,"no")</f>
        <v>467</v>
      </c>
      <c r="F593" s="37" t="str">
        <f>+IF(Dataset!F592&gt;=$F$1,Dataset!F592,"no")</f>
        <v> </v>
      </c>
      <c r="G593" s="37" t="str">
        <f>+IF(Dataset!G592&gt;=$G$1,Dataset!G592,"no")</f>
        <v> </v>
      </c>
      <c r="H593" s="38" t="str">
        <f>+IF(Dataset!H592&gt;=$H$1,Dataset!H592,"no")</f>
        <v>no</v>
      </c>
      <c r="I593" s="38" t="str">
        <f>+IF(Dataset!I592&gt;=$I$1,Dataset!I592,"no")</f>
        <v>-</v>
      </c>
      <c r="J593" s="38" t="str">
        <f>+IF(Dataset!J592&gt;=$J$1,Dataset!J592,"no")</f>
        <v>-</v>
      </c>
      <c r="K593" s="38" t="str">
        <f>+IF(Dataset!K592&gt;=$K$1,Dataset!K592,"no")</f>
        <v>-</v>
      </c>
      <c r="L593" s="38" t="str">
        <f>+IF(Dataset!L592&gt;=$L$1,Dataset!L592,"no")</f>
        <v>no</v>
      </c>
      <c r="M593" s="38" t="str">
        <f>+IF(Dataset!M592&gt;=$M$1,Dataset!M592,"no")</f>
        <v>-</v>
      </c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37">
        <v>2017.0</v>
      </c>
      <c r="B594" s="36" t="s">
        <v>23</v>
      </c>
      <c r="C594" s="37" t="str">
        <f>+IF(Dataset!C593&gt;='por encima del promedio - Prov'!$C$1,Dataset!C593,"no")</f>
        <v>no</v>
      </c>
      <c r="D594" s="37" t="str">
        <f>+IF(Dataset!D593&gt;=$D$1,Dataset!D593,"no")</f>
        <v>no</v>
      </c>
      <c r="E594" s="37" t="str">
        <f>+IF(Dataset!E593&gt;=$E$1,Dataset!E593,"no")</f>
        <v>no</v>
      </c>
      <c r="F594" s="37" t="str">
        <f>+IF(Dataset!F593&gt;=$F$1,Dataset!F593,"no")</f>
        <v> </v>
      </c>
      <c r="G594" s="37" t="str">
        <f>+IF(Dataset!G593&gt;=$G$1,Dataset!G593,"no")</f>
        <v> </v>
      </c>
      <c r="H594" s="38" t="str">
        <f>+IF(Dataset!H593&gt;=$H$1,Dataset!H593,"no")</f>
        <v>no</v>
      </c>
      <c r="I594" s="38" t="str">
        <f>+IF(Dataset!I593&gt;=$I$1,Dataset!I593,"no")</f>
        <v>-</v>
      </c>
      <c r="J594" s="38" t="str">
        <f>+IF(Dataset!J593&gt;=$J$1,Dataset!J593,"no")</f>
        <v>-</v>
      </c>
      <c r="K594" s="38" t="str">
        <f>+IF(Dataset!K593&gt;=$K$1,Dataset!K593,"no")</f>
        <v>-</v>
      </c>
      <c r="L594" s="38" t="str">
        <f>+IF(Dataset!L593&gt;=$L$1,Dataset!L593,"no")</f>
        <v>no</v>
      </c>
      <c r="M594" s="38" t="str">
        <f>+IF(Dataset!M593&gt;=$M$1,Dataset!M593,"no")</f>
        <v>-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37">
        <v>1994.0</v>
      </c>
      <c r="B595" s="36" t="s">
        <v>38</v>
      </c>
      <c r="C595" s="37">
        <f>+IF(Dataset!C594&gt;='por encima del promedio - Prov'!$C$1,Dataset!C594,"no")</f>
        <v>1757</v>
      </c>
      <c r="D595" s="37" t="str">
        <f>+IF(Dataset!D594&gt;=$D$1,Dataset!D594,"no")</f>
        <v>no</v>
      </c>
      <c r="E595" s="37" t="str">
        <f>+IF(Dataset!E594&gt;=$E$1,Dataset!E594,"no")</f>
        <v>no</v>
      </c>
      <c r="F595" s="37" t="str">
        <f>+IF(Dataset!F594&gt;=$F$1,Dataset!F594,"no")</f>
        <v> </v>
      </c>
      <c r="G595" s="37" t="str">
        <f>+IF(Dataset!G594&gt;=$G$1,Dataset!G594,"no")</f>
        <v>no</v>
      </c>
      <c r="H595" s="38" t="str">
        <f>+IF(Dataset!H594&gt;=$H$1,Dataset!H594,"no")</f>
        <v>no</v>
      </c>
      <c r="I595" s="38" t="str">
        <f>+IF(Dataset!I594&gt;=$I$1,Dataset!I594,"no")</f>
        <v>no</v>
      </c>
      <c r="J595" s="38" t="str">
        <f>+IF(Dataset!J594&gt;=$J$1,Dataset!J594,"no")</f>
        <v>-</v>
      </c>
      <c r="K595" s="38" t="str">
        <f>+IF(Dataset!K594&gt;=$K$1,Dataset!K594,"no")</f>
        <v>no</v>
      </c>
      <c r="L595" s="38" t="str">
        <f>+IF(Dataset!L594&gt;=$L$1,Dataset!L594,"no")</f>
        <v>no</v>
      </c>
      <c r="M595" s="38" t="str">
        <f>+IF(Dataset!M594&gt;=$M$1,Dataset!M594,"no")</f>
        <v>-</v>
      </c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37">
        <v>2005.0</v>
      </c>
      <c r="B596" s="36" t="s">
        <v>17</v>
      </c>
      <c r="C596" s="37" t="str">
        <f>+IF(Dataset!C595&gt;='por encima del promedio - Prov'!$C$1,Dataset!C595,"no")</f>
        <v>no</v>
      </c>
      <c r="D596" s="37" t="str">
        <f>+IF(Dataset!D595&gt;=$D$1,Dataset!D595,"no")</f>
        <v> </v>
      </c>
      <c r="E596" s="37" t="str">
        <f>+IF(Dataset!E595&gt;=$E$1,Dataset!E595,"no")</f>
        <v> </v>
      </c>
      <c r="F596" s="37" t="str">
        <f>+IF(Dataset!F595&gt;=$F$1,Dataset!F595,"no")</f>
        <v> </v>
      </c>
      <c r="G596" s="37" t="str">
        <f>+IF(Dataset!G595&gt;=$G$1,Dataset!G595,"no")</f>
        <v>no</v>
      </c>
      <c r="H596" s="38" t="str">
        <f>+IF(Dataset!H595&gt;=$H$1,Dataset!H595,"no")</f>
        <v>no</v>
      </c>
      <c r="I596" s="38" t="str">
        <f>+IF(Dataset!I595&gt;=$I$1,Dataset!I595,"no")</f>
        <v>-</v>
      </c>
      <c r="J596" s="38" t="str">
        <f>+IF(Dataset!J595&gt;=$J$1,Dataset!J595,"no")</f>
        <v>-</v>
      </c>
      <c r="K596" s="38" t="str">
        <f>+IF(Dataset!K595&gt;=$K$1,Dataset!K595,"no")</f>
        <v>-</v>
      </c>
      <c r="L596" s="38" t="str">
        <f>+IF(Dataset!L595&gt;=$L$1,Dataset!L595,"no")</f>
        <v>no</v>
      </c>
      <c r="M596" s="38" t="str">
        <f>+IF(Dataset!M595&gt;=$M$1,Dataset!M595,"no")</f>
        <v>-</v>
      </c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37">
        <v>2018.0</v>
      </c>
      <c r="B597" s="36" t="s">
        <v>17</v>
      </c>
      <c r="C597" s="37" t="str">
        <f>+IF(Dataset!C596&gt;='por encima del promedio - Prov'!$C$1,Dataset!C596,"no")</f>
        <v>no</v>
      </c>
      <c r="D597" s="37" t="str">
        <f>+IF(Dataset!D596&gt;=$D$1,Dataset!D596,"no")</f>
        <v>no</v>
      </c>
      <c r="E597" s="37" t="str">
        <f>+IF(Dataset!E596&gt;=$E$1,Dataset!E596,"no")</f>
        <v> </v>
      </c>
      <c r="F597" s="37" t="str">
        <f>+IF(Dataset!F596&gt;=$F$1,Dataset!F596,"no")</f>
        <v> </v>
      </c>
      <c r="G597" s="37" t="str">
        <f>+IF(Dataset!G596&gt;=$G$1,Dataset!G596,"no")</f>
        <v>no</v>
      </c>
      <c r="H597" s="38" t="str">
        <f>+IF(Dataset!H596&gt;=$H$1,Dataset!H596,"no")</f>
        <v>no</v>
      </c>
      <c r="I597" s="38" t="str">
        <f>+IF(Dataset!I596&gt;=$I$1,Dataset!I596,"no")</f>
        <v>no</v>
      </c>
      <c r="J597" s="38" t="str">
        <f>+IF(Dataset!J596&gt;=$J$1,Dataset!J596,"no")</f>
        <v>-</v>
      </c>
      <c r="K597" s="38" t="str">
        <f>+IF(Dataset!K596&gt;=$K$1,Dataset!K596,"no")</f>
        <v>-</v>
      </c>
      <c r="L597" s="38" t="str">
        <f>+IF(Dataset!L596&gt;=$L$1,Dataset!L596,"no")</f>
        <v>no</v>
      </c>
      <c r="M597" s="38" t="str">
        <f>+IF(Dataset!M596&gt;=$M$1,Dataset!M596,"no")</f>
        <v>-</v>
      </c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37">
        <v>2014.0</v>
      </c>
      <c r="B598" s="36" t="s">
        <v>34</v>
      </c>
      <c r="C598" s="37" t="str">
        <f>+IF(Dataset!C597&gt;='por encima del promedio - Prov'!$C$1,Dataset!C597,"no")</f>
        <v>no</v>
      </c>
      <c r="D598" s="37" t="str">
        <f>+IF(Dataset!D597&gt;=$D$1,Dataset!D597,"no")</f>
        <v>no</v>
      </c>
      <c r="E598" s="37" t="str">
        <f>+IF(Dataset!E597&gt;=$E$1,Dataset!E597,"no")</f>
        <v>no</v>
      </c>
      <c r="F598" s="37" t="str">
        <f>+IF(Dataset!F597&gt;=$F$1,Dataset!F597,"no")</f>
        <v> </v>
      </c>
      <c r="G598" s="37" t="str">
        <f>+IF(Dataset!G597&gt;=$G$1,Dataset!G597,"no")</f>
        <v>no</v>
      </c>
      <c r="H598" s="38" t="str">
        <f>+IF(Dataset!H597&gt;=$H$1,Dataset!H597,"no")</f>
        <v>no</v>
      </c>
      <c r="I598" s="38" t="str">
        <f>+IF(Dataset!I597&gt;=$I$1,Dataset!I597,"no")</f>
        <v>-</v>
      </c>
      <c r="J598" s="38" t="str">
        <f>+IF(Dataset!J597&gt;=$J$1,Dataset!J597,"no")</f>
        <v>-</v>
      </c>
      <c r="K598" s="38" t="str">
        <f>+IF(Dataset!K597&gt;=$K$1,Dataset!K597,"no")</f>
        <v>-</v>
      </c>
      <c r="L598" s="38" t="str">
        <f>+IF(Dataset!L597&gt;=$L$1,Dataset!L597,"no")</f>
        <v>no</v>
      </c>
      <c r="M598" s="38" t="str">
        <f>+IF(Dataset!M597&gt;=$M$1,Dataset!M597,"no")</f>
        <v>-</v>
      </c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37">
        <v>2004.0</v>
      </c>
      <c r="B599" s="36" t="s">
        <v>19</v>
      </c>
      <c r="C599" s="37" t="str">
        <f>+IF(Dataset!C598&gt;='por encima del promedio - Prov'!$C$1,Dataset!C598,"no")</f>
        <v>no</v>
      </c>
      <c r="D599" s="37" t="str">
        <f>+IF(Dataset!D598&gt;=$D$1,Dataset!D598,"no")</f>
        <v> </v>
      </c>
      <c r="E599" s="37" t="str">
        <f>+IF(Dataset!E598&gt;=$E$1,Dataset!E598,"no")</f>
        <v>no</v>
      </c>
      <c r="F599" s="37" t="str">
        <f>+IF(Dataset!F598&gt;=$F$1,Dataset!F598,"no")</f>
        <v> </v>
      </c>
      <c r="G599" s="37" t="str">
        <f>+IF(Dataset!G598&gt;=$G$1,Dataset!G598,"no")</f>
        <v> </v>
      </c>
      <c r="H599" s="38" t="str">
        <f>+IF(Dataset!H598&gt;=$H$1,Dataset!H598,"no")</f>
        <v>no</v>
      </c>
      <c r="I599" s="38" t="str">
        <f>+IF(Dataset!I598&gt;=$I$1,Dataset!I598,"no")</f>
        <v>no</v>
      </c>
      <c r="J599" s="38" t="str">
        <f>+IF(Dataset!J598&gt;=$J$1,Dataset!J598,"no")</f>
        <v>no</v>
      </c>
      <c r="K599" s="38" t="str">
        <f>+IF(Dataset!K598&gt;=$K$1,Dataset!K598,"no")</f>
        <v>no</v>
      </c>
      <c r="L599" s="38" t="str">
        <f>+IF(Dataset!L598&gt;=$L$1,Dataset!L598,"no")</f>
        <v>no</v>
      </c>
      <c r="M599" s="38" t="str">
        <f>+IF(Dataset!M598&gt;=$M$1,Dataset!M598,"no")</f>
        <v>-</v>
      </c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37">
        <v>2003.0</v>
      </c>
      <c r="B600" s="36" t="s">
        <v>37</v>
      </c>
      <c r="C600" s="37" t="str">
        <f>+IF(Dataset!C599&gt;='por encima del promedio - Prov'!$C$1,Dataset!C599,"no")</f>
        <v>no</v>
      </c>
      <c r="D600" s="37" t="str">
        <f>+IF(Dataset!D599&gt;=$D$1,Dataset!D599,"no")</f>
        <v> </v>
      </c>
      <c r="E600" s="37" t="str">
        <f>+IF(Dataset!E599&gt;=$E$1,Dataset!E599,"no")</f>
        <v>no</v>
      </c>
      <c r="F600" s="37" t="str">
        <f>+IF(Dataset!F599&gt;=$F$1,Dataset!F599,"no")</f>
        <v> </v>
      </c>
      <c r="G600" s="37" t="str">
        <f>+IF(Dataset!G599&gt;=$G$1,Dataset!G599,"no")</f>
        <v>no</v>
      </c>
      <c r="H600" s="38" t="str">
        <f>+IF(Dataset!H599&gt;=$H$1,Dataset!H599,"no")</f>
        <v>no</v>
      </c>
      <c r="I600" s="38" t="str">
        <f>+IF(Dataset!I599&gt;=$I$1,Dataset!I599,"no")</f>
        <v>-</v>
      </c>
      <c r="J600" s="38" t="str">
        <f>+IF(Dataset!J599&gt;=$J$1,Dataset!J599,"no")</f>
        <v>-</v>
      </c>
      <c r="K600" s="38" t="str">
        <f>+IF(Dataset!K599&gt;=$K$1,Dataset!K599,"no")</f>
        <v>-</v>
      </c>
      <c r="L600" s="38" t="str">
        <f>+IF(Dataset!L599&gt;=$L$1,Dataset!L599,"no")</f>
        <v>no</v>
      </c>
      <c r="M600" s="38" t="str">
        <f>+IF(Dataset!M599&gt;=$M$1,Dataset!M599,"no")</f>
        <v>-</v>
      </c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37">
        <v>2000.0</v>
      </c>
      <c r="B601" s="36" t="s">
        <v>20</v>
      </c>
      <c r="C601" s="37" t="str">
        <f>+IF(Dataset!C600&gt;='por encima del promedio - Prov'!$C$1,Dataset!C600,"no")</f>
        <v>no</v>
      </c>
      <c r="D601" s="37" t="str">
        <f>+IF(Dataset!D600&gt;=$D$1,Dataset!D600,"no")</f>
        <v>no</v>
      </c>
      <c r="E601" s="37" t="str">
        <f>+IF(Dataset!E600&gt;=$E$1,Dataset!E600,"no")</f>
        <v>no</v>
      </c>
      <c r="F601" s="37" t="str">
        <f>+IF(Dataset!F600&gt;=$F$1,Dataset!F600,"no")</f>
        <v> </v>
      </c>
      <c r="G601" s="37" t="str">
        <f>+IF(Dataset!G600&gt;=$G$1,Dataset!G600,"no")</f>
        <v> </v>
      </c>
      <c r="H601" s="38" t="str">
        <f>+IF(Dataset!H600&gt;=$H$1,Dataset!H600,"no")</f>
        <v>no</v>
      </c>
      <c r="I601" s="38" t="str">
        <f>+IF(Dataset!I600&gt;=$I$1,Dataset!I600,"no")</f>
        <v>-</v>
      </c>
      <c r="J601" s="38" t="str">
        <f>+IF(Dataset!J600&gt;=$J$1,Dataset!J600,"no")</f>
        <v>no</v>
      </c>
      <c r="K601" s="38" t="str">
        <f>+IF(Dataset!K600&gt;=$K$1,Dataset!K600,"no")</f>
        <v>-</v>
      </c>
      <c r="L601" s="38" t="str">
        <f>+IF(Dataset!L600&gt;=$L$1,Dataset!L600,"no")</f>
        <v>no</v>
      </c>
      <c r="M601" s="38" t="str">
        <f>+IF(Dataset!M600&gt;=$M$1,Dataset!M600,"no")</f>
        <v>-</v>
      </c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37">
        <v>2014.0</v>
      </c>
      <c r="B602" s="36" t="s">
        <v>20</v>
      </c>
      <c r="C602" s="37" t="str">
        <f>+IF(Dataset!C601&gt;='por encima del promedio - Prov'!$C$1,Dataset!C601,"no")</f>
        <v>no</v>
      </c>
      <c r="D602" s="37" t="str">
        <f>+IF(Dataset!D601&gt;=$D$1,Dataset!D601,"no")</f>
        <v>no</v>
      </c>
      <c r="E602" s="37" t="str">
        <f>+IF(Dataset!E601&gt;=$E$1,Dataset!E601,"no")</f>
        <v>no</v>
      </c>
      <c r="F602" s="37" t="str">
        <f>+IF(Dataset!F601&gt;=$F$1,Dataset!F601,"no")</f>
        <v> </v>
      </c>
      <c r="G602" s="37" t="str">
        <f>+IF(Dataset!G601&gt;=$G$1,Dataset!G601,"no")</f>
        <v> </v>
      </c>
      <c r="H602" s="38" t="str">
        <f>+IF(Dataset!H601&gt;=$H$1,Dataset!H601,"no")</f>
        <v>no</v>
      </c>
      <c r="I602" s="38" t="str">
        <f>+IF(Dataset!I601&gt;=$I$1,Dataset!I601,"no")</f>
        <v>no</v>
      </c>
      <c r="J602" s="38" t="str">
        <f>+IF(Dataset!J601&gt;=$J$1,Dataset!J601,"no")</f>
        <v>-</v>
      </c>
      <c r="K602" s="38" t="str">
        <f>+IF(Dataset!K601&gt;=$K$1,Dataset!K601,"no")</f>
        <v>-</v>
      </c>
      <c r="L602" s="38" t="str">
        <f>+IF(Dataset!L601&gt;=$L$1,Dataset!L601,"no")</f>
        <v>-</v>
      </c>
      <c r="M602" s="38" t="str">
        <f>+IF(Dataset!M601&gt;=$M$1,Dataset!M601,"no")</f>
        <v>-</v>
      </c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37">
        <v>2015.0</v>
      </c>
      <c r="B603" s="36" t="s">
        <v>30</v>
      </c>
      <c r="C603" s="37" t="str">
        <f>+IF(Dataset!C602&gt;='por encima del promedio - Prov'!$C$1,Dataset!C602,"no")</f>
        <v>no</v>
      </c>
      <c r="D603" s="37" t="str">
        <f>+IF(Dataset!D602&gt;=$D$1,Dataset!D602,"no")</f>
        <v>no</v>
      </c>
      <c r="E603" s="37" t="str">
        <f>+IF(Dataset!E602&gt;=$E$1,Dataset!E602,"no")</f>
        <v>no</v>
      </c>
      <c r="F603" s="37" t="str">
        <f>+IF(Dataset!F602&gt;=$F$1,Dataset!F602,"no")</f>
        <v> </v>
      </c>
      <c r="G603" s="37" t="str">
        <f>+IF(Dataset!G602&gt;=$G$1,Dataset!G602,"no")</f>
        <v>no</v>
      </c>
      <c r="H603" s="38" t="str">
        <f>+IF(Dataset!H602&gt;=$H$1,Dataset!H602,"no")</f>
        <v>no</v>
      </c>
      <c r="I603" s="38" t="str">
        <f>+IF(Dataset!I602&gt;=$I$1,Dataset!I602,"no")</f>
        <v>-</v>
      </c>
      <c r="J603" s="38" t="str">
        <f>+IF(Dataset!J602&gt;=$J$1,Dataset!J602,"no")</f>
        <v>-</v>
      </c>
      <c r="K603" s="38" t="str">
        <f>+IF(Dataset!K602&gt;=$K$1,Dataset!K602,"no")</f>
        <v>-</v>
      </c>
      <c r="L603" s="38" t="str">
        <f>+IF(Dataset!L602&gt;=$L$1,Dataset!L602,"no")</f>
        <v>no</v>
      </c>
      <c r="M603" s="38" t="str">
        <f>+IF(Dataset!M602&gt;=$M$1,Dataset!M602,"no")</f>
        <v>-</v>
      </c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37">
        <v>2009.0</v>
      </c>
      <c r="B604" s="36" t="s">
        <v>30</v>
      </c>
      <c r="C604" s="37" t="str">
        <f>+IF(Dataset!C603&gt;='por encima del promedio - Prov'!$C$1,Dataset!C603,"no")</f>
        <v>no</v>
      </c>
      <c r="D604" s="37" t="str">
        <f>+IF(Dataset!D603&gt;=$D$1,Dataset!D603,"no")</f>
        <v>no</v>
      </c>
      <c r="E604" s="37" t="str">
        <f>+IF(Dataset!E603&gt;=$E$1,Dataset!E603,"no")</f>
        <v> </v>
      </c>
      <c r="F604" s="37" t="str">
        <f>+IF(Dataset!F603&gt;=$F$1,Dataset!F603,"no")</f>
        <v> </v>
      </c>
      <c r="G604" s="37" t="str">
        <f>+IF(Dataset!G603&gt;=$G$1,Dataset!G603,"no")</f>
        <v> </v>
      </c>
      <c r="H604" s="38" t="str">
        <f>+IF(Dataset!H603&gt;=$H$1,Dataset!H603,"no")</f>
        <v>no</v>
      </c>
      <c r="I604" s="38" t="str">
        <f>+IF(Dataset!I603&gt;=$I$1,Dataset!I603,"no")</f>
        <v>no</v>
      </c>
      <c r="J604" s="38" t="str">
        <f>+IF(Dataset!J603&gt;=$J$1,Dataset!J603,"no")</f>
        <v>-</v>
      </c>
      <c r="K604" s="38" t="str">
        <f>+IF(Dataset!K603&gt;=$K$1,Dataset!K603,"no")</f>
        <v>no</v>
      </c>
      <c r="L604" s="38" t="str">
        <f>+IF(Dataset!L603&gt;=$L$1,Dataset!L603,"no")</f>
        <v>no</v>
      </c>
      <c r="M604" s="38" t="str">
        <f>+IF(Dataset!M603&gt;=$M$1,Dataset!M603,"no")</f>
        <v>no</v>
      </c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37">
        <v>2009.0</v>
      </c>
      <c r="B605" s="36" t="s">
        <v>39</v>
      </c>
      <c r="C605" s="37" t="str">
        <f>+IF(Dataset!C604&gt;='por encima del promedio - Prov'!$C$1,Dataset!C604,"no")</f>
        <v>no</v>
      </c>
      <c r="D605" s="37" t="str">
        <f>+IF(Dataset!D604&gt;=$D$1,Dataset!D604,"no")</f>
        <v>no</v>
      </c>
      <c r="E605" s="37" t="str">
        <f>+IF(Dataset!E604&gt;=$E$1,Dataset!E604,"no")</f>
        <v> </v>
      </c>
      <c r="F605" s="37" t="str">
        <f>+IF(Dataset!F604&gt;=$F$1,Dataset!F604,"no")</f>
        <v>no</v>
      </c>
      <c r="G605" s="37" t="str">
        <f>+IF(Dataset!G604&gt;=$G$1,Dataset!G604,"no")</f>
        <v>no</v>
      </c>
      <c r="H605" s="38" t="str">
        <f>+IF(Dataset!H604&gt;=$H$1,Dataset!H604,"no")</f>
        <v>no</v>
      </c>
      <c r="I605" s="38" t="str">
        <f>+IF(Dataset!I604&gt;=$I$1,Dataset!I604,"no")</f>
        <v>no</v>
      </c>
      <c r="J605" s="38" t="str">
        <f>+IF(Dataset!J604&gt;=$J$1,Dataset!J604,"no")</f>
        <v>no</v>
      </c>
      <c r="K605" s="38" t="str">
        <f>+IF(Dataset!K604&gt;=$K$1,Dataset!K604,"no")</f>
        <v>no</v>
      </c>
      <c r="L605" s="38" t="str">
        <f>+IF(Dataset!L604&gt;=$L$1,Dataset!L604,"no")</f>
        <v>no</v>
      </c>
      <c r="M605" s="38" t="str">
        <f>+IF(Dataset!M604&gt;=$M$1,Dataset!M604,"no")</f>
        <v>-</v>
      </c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37">
        <v>2016.0</v>
      </c>
      <c r="B606" s="36" t="s">
        <v>21</v>
      </c>
      <c r="C606" s="37" t="str">
        <f>+IF(Dataset!C605&gt;='por encima del promedio - Prov'!$C$1,Dataset!C605,"no")</f>
        <v>no</v>
      </c>
      <c r="D606" s="37" t="str">
        <f>+IF(Dataset!D605&gt;=$D$1,Dataset!D605,"no")</f>
        <v>no</v>
      </c>
      <c r="E606" s="37" t="str">
        <f>+IF(Dataset!E605&gt;=$E$1,Dataset!E605,"no")</f>
        <v> </v>
      </c>
      <c r="F606" s="37" t="str">
        <f>+IF(Dataset!F605&gt;=$F$1,Dataset!F605,"no")</f>
        <v> </v>
      </c>
      <c r="G606" s="37" t="str">
        <f>+IF(Dataset!G605&gt;=$G$1,Dataset!G605,"no")</f>
        <v>no</v>
      </c>
      <c r="H606" s="38" t="str">
        <f>+IF(Dataset!H605&gt;=$H$1,Dataset!H605,"no")</f>
        <v>no</v>
      </c>
      <c r="I606" s="38" t="str">
        <f>+IF(Dataset!I605&gt;=$I$1,Dataset!I605,"no")</f>
        <v>no</v>
      </c>
      <c r="J606" s="38" t="str">
        <f>+IF(Dataset!J605&gt;=$J$1,Dataset!J605,"no")</f>
        <v>-</v>
      </c>
      <c r="K606" s="38" t="str">
        <f>+IF(Dataset!K605&gt;=$K$1,Dataset!K605,"no")</f>
        <v>no</v>
      </c>
      <c r="L606" s="38" t="str">
        <f>+IF(Dataset!L605&gt;=$L$1,Dataset!L605,"no")</f>
        <v>no</v>
      </c>
      <c r="M606" s="38" t="str">
        <f>+IF(Dataset!M605&gt;=$M$1,Dataset!M605,"no")</f>
        <v>-</v>
      </c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37">
        <v>1995.0</v>
      </c>
      <c r="B607" s="36" t="s">
        <v>18</v>
      </c>
      <c r="C607" s="37" t="str">
        <f>+IF(Dataset!C606&gt;='por encima del promedio - Prov'!$C$1,Dataset!C606,"no")</f>
        <v>no</v>
      </c>
      <c r="D607" s="37" t="str">
        <f>+IF(Dataset!D606&gt;=$D$1,Dataset!D606,"no")</f>
        <v>no</v>
      </c>
      <c r="E607" s="37" t="str">
        <f>+IF(Dataset!E606&gt;=$E$1,Dataset!E606,"no")</f>
        <v> </v>
      </c>
      <c r="F607" s="37" t="str">
        <f>+IF(Dataset!F606&gt;=$F$1,Dataset!F606,"no")</f>
        <v> </v>
      </c>
      <c r="G607" s="37" t="str">
        <f>+IF(Dataset!G606&gt;=$G$1,Dataset!G606,"no")</f>
        <v>no</v>
      </c>
      <c r="H607" s="38" t="str">
        <f>+IF(Dataset!H606&gt;=$H$1,Dataset!H606,"no")</f>
        <v>no</v>
      </c>
      <c r="I607" s="38" t="str">
        <f>+IF(Dataset!I606&gt;=$I$1,Dataset!I606,"no")</f>
        <v>no</v>
      </c>
      <c r="J607" s="38" t="str">
        <f>+IF(Dataset!J606&gt;=$J$1,Dataset!J606,"no")</f>
        <v>-</v>
      </c>
      <c r="K607" s="38" t="str">
        <f>+IF(Dataset!K606&gt;=$K$1,Dataset!K606,"no")</f>
        <v>-</v>
      </c>
      <c r="L607" s="38" t="str">
        <f>+IF(Dataset!L606&gt;=$L$1,Dataset!L606,"no")</f>
        <v>no</v>
      </c>
      <c r="M607" s="38" t="str">
        <f>+IF(Dataset!M606&gt;=$M$1,Dataset!M606,"no")</f>
        <v>-</v>
      </c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37">
        <v>2006.0</v>
      </c>
      <c r="B608" s="36" t="s">
        <v>29</v>
      </c>
      <c r="C608" s="37" t="str">
        <f>+IF(Dataset!C607&gt;='por encima del promedio - Prov'!$C$1,Dataset!C607,"no")</f>
        <v>no</v>
      </c>
      <c r="D608" s="37" t="str">
        <f>+IF(Dataset!D607&gt;=$D$1,Dataset!D607,"no")</f>
        <v>no</v>
      </c>
      <c r="E608" s="37" t="str">
        <f>+IF(Dataset!E607&gt;=$E$1,Dataset!E607,"no")</f>
        <v> </v>
      </c>
      <c r="F608" s="37" t="str">
        <f>+IF(Dataset!F607&gt;=$F$1,Dataset!F607,"no")</f>
        <v> </v>
      </c>
      <c r="G608" s="37" t="str">
        <f>+IF(Dataset!G607&gt;=$G$1,Dataset!G607,"no")</f>
        <v>no</v>
      </c>
      <c r="H608" s="38" t="str">
        <f>+IF(Dataset!H607&gt;=$H$1,Dataset!H607,"no")</f>
        <v>no</v>
      </c>
      <c r="I608" s="38" t="str">
        <f>+IF(Dataset!I607&gt;=$I$1,Dataset!I607,"no")</f>
        <v>no</v>
      </c>
      <c r="J608" s="38" t="str">
        <f>+IF(Dataset!J607&gt;=$J$1,Dataset!J607,"no")</f>
        <v>-</v>
      </c>
      <c r="K608" s="38" t="str">
        <f>+IF(Dataset!K607&gt;=$K$1,Dataset!K607,"no")</f>
        <v>no</v>
      </c>
      <c r="L608" s="38" t="str">
        <f>+IF(Dataset!L607&gt;=$L$1,Dataset!L607,"no")</f>
        <v>no</v>
      </c>
      <c r="M608" s="38" t="str">
        <f>+IF(Dataset!M607&gt;=$M$1,Dataset!M607,"no")</f>
        <v>no</v>
      </c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37">
        <v>2001.0</v>
      </c>
      <c r="B609" s="36" t="s">
        <v>18</v>
      </c>
      <c r="C609" s="37" t="str">
        <f>+IF(Dataset!C608&gt;='por encima del promedio - Prov'!$C$1,Dataset!C608,"no")</f>
        <v>no</v>
      </c>
      <c r="D609" s="37" t="str">
        <f>+IF(Dataset!D608&gt;=$D$1,Dataset!D608,"no")</f>
        <v> </v>
      </c>
      <c r="E609" s="37" t="str">
        <f>+IF(Dataset!E608&gt;=$E$1,Dataset!E608,"no")</f>
        <v> </v>
      </c>
      <c r="F609" s="37" t="str">
        <f>+IF(Dataset!F608&gt;=$F$1,Dataset!F608,"no")</f>
        <v> </v>
      </c>
      <c r="G609" s="37" t="str">
        <f>+IF(Dataset!G608&gt;=$G$1,Dataset!G608,"no")</f>
        <v>no</v>
      </c>
      <c r="H609" s="38" t="str">
        <f>+IF(Dataset!H608&gt;=$H$1,Dataset!H608,"no")</f>
        <v>no</v>
      </c>
      <c r="I609" s="38" t="str">
        <f>+IF(Dataset!I608&gt;=$I$1,Dataset!I608,"no")</f>
        <v>-</v>
      </c>
      <c r="J609" s="38" t="str">
        <f>+IF(Dataset!J608&gt;=$J$1,Dataset!J608,"no")</f>
        <v>-</v>
      </c>
      <c r="K609" s="38" t="str">
        <f>+IF(Dataset!K608&gt;=$K$1,Dataset!K608,"no")</f>
        <v>no</v>
      </c>
      <c r="L609" s="38" t="str">
        <f>+IF(Dataset!L608&gt;=$L$1,Dataset!L608,"no")</f>
        <v>no</v>
      </c>
      <c r="M609" s="38" t="str">
        <f>+IF(Dataset!M608&gt;=$M$1,Dataset!M608,"no")</f>
        <v>-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37">
        <v>1999.0</v>
      </c>
      <c r="B610" s="36" t="s">
        <v>35</v>
      </c>
      <c r="C610" s="37" t="str">
        <f>+IF(Dataset!C609&gt;='por encima del promedio - Prov'!$C$1,Dataset!C609,"no")</f>
        <v>no</v>
      </c>
      <c r="D610" s="37" t="str">
        <f>+IF(Dataset!D609&gt;=$D$1,Dataset!D609,"no")</f>
        <v>no</v>
      </c>
      <c r="E610" s="37" t="str">
        <f>+IF(Dataset!E609&gt;=$E$1,Dataset!E609,"no")</f>
        <v>no</v>
      </c>
      <c r="F610" s="37" t="str">
        <f>+IF(Dataset!F609&gt;=$F$1,Dataset!F609,"no")</f>
        <v> </v>
      </c>
      <c r="G610" s="37" t="str">
        <f>+IF(Dataset!G609&gt;=$G$1,Dataset!G609,"no")</f>
        <v> </v>
      </c>
      <c r="H610" s="38" t="str">
        <f>+IF(Dataset!H609&gt;=$H$1,Dataset!H609,"no")</f>
        <v>no</v>
      </c>
      <c r="I610" s="38" t="str">
        <f>+IF(Dataset!I609&gt;=$I$1,Dataset!I609,"no")</f>
        <v>no</v>
      </c>
      <c r="J610" s="38" t="str">
        <f>+IF(Dataset!J609&gt;=$J$1,Dataset!J609,"no")</f>
        <v>-</v>
      </c>
      <c r="K610" s="38" t="str">
        <f>+IF(Dataset!K609&gt;=$K$1,Dataset!K609,"no")</f>
        <v>no</v>
      </c>
      <c r="L610" s="38" t="str">
        <f>+IF(Dataset!L609&gt;=$L$1,Dataset!L609,"no")</f>
        <v>no</v>
      </c>
      <c r="M610" s="38" t="str">
        <f>+IF(Dataset!M609&gt;=$M$1,Dataset!M609,"no")</f>
        <v>no</v>
      </c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37">
        <v>1995.0</v>
      </c>
      <c r="B611" s="36" t="s">
        <v>22</v>
      </c>
      <c r="C611" s="37" t="str">
        <f>+IF(Dataset!C610&gt;='por encima del promedio - Prov'!$C$1,Dataset!C610,"no")</f>
        <v>no</v>
      </c>
      <c r="D611" s="37" t="str">
        <f>+IF(Dataset!D610&gt;=$D$1,Dataset!D610,"no")</f>
        <v> </v>
      </c>
      <c r="E611" s="37" t="str">
        <f>+IF(Dataset!E610&gt;=$E$1,Dataset!E610,"no")</f>
        <v> </v>
      </c>
      <c r="F611" s="37" t="str">
        <f>+IF(Dataset!F610&gt;=$F$1,Dataset!F610,"no")</f>
        <v> </v>
      </c>
      <c r="G611" s="37" t="str">
        <f>+IF(Dataset!G610&gt;=$G$1,Dataset!G610,"no")</f>
        <v>no</v>
      </c>
      <c r="H611" s="38" t="str">
        <f>+IF(Dataset!H610&gt;=$H$1,Dataset!H610,"no")</f>
        <v>no</v>
      </c>
      <c r="I611" s="38" t="str">
        <f>+IF(Dataset!I610&gt;=$I$1,Dataset!I610,"no")</f>
        <v>-</v>
      </c>
      <c r="J611" s="38" t="str">
        <f>+IF(Dataset!J610&gt;=$J$1,Dataset!J610,"no")</f>
        <v>-</v>
      </c>
      <c r="K611" s="38" t="str">
        <f>+IF(Dataset!K610&gt;=$K$1,Dataset!K610,"no")</f>
        <v>-</v>
      </c>
      <c r="L611" s="38" t="str">
        <f>+IF(Dataset!L610&gt;=$L$1,Dataset!L610,"no")</f>
        <v>no</v>
      </c>
      <c r="M611" s="38" t="str">
        <f>+IF(Dataset!M610&gt;=$M$1,Dataset!M610,"no")</f>
        <v>-</v>
      </c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37">
        <v>2006.0</v>
      </c>
      <c r="B612" s="36" t="s">
        <v>26</v>
      </c>
      <c r="C612" s="37" t="str">
        <f>+IF(Dataset!C611&gt;='por encima del promedio - Prov'!$C$1,Dataset!C611,"no")</f>
        <v>no</v>
      </c>
      <c r="D612" s="37" t="str">
        <f>+IF(Dataset!D611&gt;=$D$1,Dataset!D611,"no")</f>
        <v> </v>
      </c>
      <c r="E612" s="37" t="str">
        <f>+IF(Dataset!E611&gt;=$E$1,Dataset!E611,"no")</f>
        <v>no</v>
      </c>
      <c r="F612" s="37" t="str">
        <f>+IF(Dataset!F611&gt;=$F$1,Dataset!F611,"no")</f>
        <v> </v>
      </c>
      <c r="G612" s="37" t="str">
        <f>+IF(Dataset!G611&gt;=$G$1,Dataset!G611,"no")</f>
        <v> </v>
      </c>
      <c r="H612" s="38" t="str">
        <f>+IF(Dataset!H611&gt;=$H$1,Dataset!H611,"no")</f>
        <v>no</v>
      </c>
      <c r="I612" s="38" t="str">
        <f>+IF(Dataset!I611&gt;=$I$1,Dataset!I611,"no")</f>
        <v>no</v>
      </c>
      <c r="J612" s="38" t="str">
        <f>+IF(Dataset!J611&gt;=$J$1,Dataset!J611,"no")</f>
        <v>-</v>
      </c>
      <c r="K612" s="38" t="str">
        <f>+IF(Dataset!K611&gt;=$K$1,Dataset!K611,"no")</f>
        <v>no</v>
      </c>
      <c r="L612" s="38" t="str">
        <f>+IF(Dataset!L611&gt;=$L$1,Dataset!L611,"no")</f>
        <v>no</v>
      </c>
      <c r="M612" s="38" t="str">
        <f>+IF(Dataset!M611&gt;=$M$1,Dataset!M611,"no")</f>
        <v>-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37">
        <v>1999.0</v>
      </c>
      <c r="B613" s="36" t="s">
        <v>16</v>
      </c>
      <c r="C613" s="37" t="str">
        <f>+IF(Dataset!C612&gt;='por encima del promedio - Prov'!$C$1,Dataset!C612,"no")</f>
        <v>no</v>
      </c>
      <c r="D613" s="37" t="str">
        <f>+IF(Dataset!D612&gt;=$D$1,Dataset!D612,"no")</f>
        <v>no</v>
      </c>
      <c r="E613" s="37" t="str">
        <f>+IF(Dataset!E612&gt;=$E$1,Dataset!E612,"no")</f>
        <v>no</v>
      </c>
      <c r="F613" s="37" t="str">
        <f>+IF(Dataset!F612&gt;=$F$1,Dataset!F612,"no")</f>
        <v> </v>
      </c>
      <c r="G613" s="37" t="str">
        <f>+IF(Dataset!G612&gt;=$G$1,Dataset!G612,"no")</f>
        <v>no</v>
      </c>
      <c r="H613" s="38" t="str">
        <f>+IF(Dataset!H612&gt;=$H$1,Dataset!H612,"no")</f>
        <v>no</v>
      </c>
      <c r="I613" s="38" t="str">
        <f>+IF(Dataset!I612&gt;=$I$1,Dataset!I612,"no")</f>
        <v>no</v>
      </c>
      <c r="J613" s="38" t="str">
        <f>+IF(Dataset!J612&gt;=$J$1,Dataset!J612,"no")</f>
        <v>-</v>
      </c>
      <c r="K613" s="38" t="str">
        <f>+IF(Dataset!K612&gt;=$K$1,Dataset!K612,"no")</f>
        <v>no</v>
      </c>
      <c r="L613" s="38" t="str">
        <f>+IF(Dataset!L612&gt;=$L$1,Dataset!L612,"no")</f>
        <v>no</v>
      </c>
      <c r="M613" s="38" t="str">
        <f>+IF(Dataset!M612&gt;=$M$1,Dataset!M612,"no")</f>
        <v>-</v>
      </c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37">
        <v>1996.0</v>
      </c>
      <c r="B614" s="36" t="s">
        <v>24</v>
      </c>
      <c r="C614" s="37" t="str">
        <f>+IF(Dataset!C613&gt;='por encima del promedio - Prov'!$C$1,Dataset!C613,"no")</f>
        <v>no</v>
      </c>
      <c r="D614" s="37" t="str">
        <f>+IF(Dataset!D613&gt;=$D$1,Dataset!D613,"no")</f>
        <v> </v>
      </c>
      <c r="E614" s="37" t="str">
        <f>+IF(Dataset!E613&gt;=$E$1,Dataset!E613,"no")</f>
        <v>no</v>
      </c>
      <c r="F614" s="37" t="str">
        <f>+IF(Dataset!F613&gt;=$F$1,Dataset!F613,"no")</f>
        <v> </v>
      </c>
      <c r="G614" s="37" t="str">
        <f>+IF(Dataset!G613&gt;=$G$1,Dataset!G613,"no")</f>
        <v> </v>
      </c>
      <c r="H614" s="38" t="str">
        <f>+IF(Dataset!H613&gt;=$H$1,Dataset!H613,"no")</f>
        <v>no</v>
      </c>
      <c r="I614" s="38" t="str">
        <f>+IF(Dataset!I613&gt;=$I$1,Dataset!I613,"no")</f>
        <v>-</v>
      </c>
      <c r="J614" s="38" t="str">
        <f>+IF(Dataset!J613&gt;=$J$1,Dataset!J613,"no")</f>
        <v>-</v>
      </c>
      <c r="K614" s="38" t="str">
        <f>+IF(Dataset!K613&gt;=$K$1,Dataset!K613,"no")</f>
        <v>-</v>
      </c>
      <c r="L614" s="38" t="str">
        <f>+IF(Dataset!L613&gt;=$L$1,Dataset!L613,"no")</f>
        <v>no</v>
      </c>
      <c r="M614" s="38" t="str">
        <f>+IF(Dataset!M613&gt;=$M$1,Dataset!M613,"no")</f>
        <v>-</v>
      </c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37">
        <v>2003.0</v>
      </c>
      <c r="B615" s="36" t="s">
        <v>31</v>
      </c>
      <c r="C615" s="37" t="str">
        <f>+IF(Dataset!C614&gt;='por encima del promedio - Prov'!$C$1,Dataset!C614,"no")</f>
        <v>no</v>
      </c>
      <c r="D615" s="37" t="str">
        <f>+IF(Dataset!D614&gt;=$D$1,Dataset!D614,"no")</f>
        <v>no</v>
      </c>
      <c r="E615" s="37" t="str">
        <f>+IF(Dataset!E614&gt;=$E$1,Dataset!E614,"no")</f>
        <v>no</v>
      </c>
      <c r="F615" s="37" t="str">
        <f>+IF(Dataset!F614&gt;=$F$1,Dataset!F614,"no")</f>
        <v> </v>
      </c>
      <c r="G615" s="37" t="str">
        <f>+IF(Dataset!G614&gt;=$G$1,Dataset!G614,"no")</f>
        <v>no</v>
      </c>
      <c r="H615" s="38" t="str">
        <f>+IF(Dataset!H614&gt;=$H$1,Dataset!H614,"no")</f>
        <v>no</v>
      </c>
      <c r="I615" s="38" t="str">
        <f>+IF(Dataset!I614&gt;=$I$1,Dataset!I614,"no")</f>
        <v>no</v>
      </c>
      <c r="J615" s="38" t="str">
        <f>+IF(Dataset!J614&gt;=$J$1,Dataset!J614,"no")</f>
        <v>-</v>
      </c>
      <c r="K615" s="38" t="str">
        <f>+IF(Dataset!K614&gt;=$K$1,Dataset!K614,"no")</f>
        <v>no</v>
      </c>
      <c r="L615" s="38" t="str">
        <f>+IF(Dataset!L614&gt;=$L$1,Dataset!L614,"no")</f>
        <v>no</v>
      </c>
      <c r="M615" s="38" t="str">
        <f>+IF(Dataset!M614&gt;=$M$1,Dataset!M614,"no")</f>
        <v>-</v>
      </c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37">
        <v>2008.0</v>
      </c>
      <c r="B616" s="36" t="s">
        <v>33</v>
      </c>
      <c r="C616" s="37" t="str">
        <f>+IF(Dataset!C615&gt;='por encima del promedio - Prov'!$C$1,Dataset!C615,"no")</f>
        <v>no</v>
      </c>
      <c r="D616" s="37" t="str">
        <f>+IF(Dataset!D615&gt;=$D$1,Dataset!D615,"no")</f>
        <v>no</v>
      </c>
      <c r="E616" s="37" t="str">
        <f>+IF(Dataset!E615&gt;=$E$1,Dataset!E615,"no")</f>
        <v> </v>
      </c>
      <c r="F616" s="37" t="str">
        <f>+IF(Dataset!F615&gt;=$F$1,Dataset!F615,"no")</f>
        <v> </v>
      </c>
      <c r="G616" s="37" t="str">
        <f>+IF(Dataset!G615&gt;=$G$1,Dataset!G615,"no")</f>
        <v>no</v>
      </c>
      <c r="H616" s="38" t="str">
        <f>+IF(Dataset!H615&gt;=$H$1,Dataset!H615,"no")</f>
        <v>no</v>
      </c>
      <c r="I616" s="38" t="str">
        <f>+IF(Dataset!I615&gt;=$I$1,Dataset!I615,"no")</f>
        <v>-</v>
      </c>
      <c r="J616" s="38" t="str">
        <f>+IF(Dataset!J615&gt;=$J$1,Dataset!J615,"no")</f>
        <v>-</v>
      </c>
      <c r="K616" s="38" t="str">
        <f>+IF(Dataset!K615&gt;=$K$1,Dataset!K615,"no")</f>
        <v>-</v>
      </c>
      <c r="L616" s="38" t="str">
        <f>+IF(Dataset!L615&gt;=$L$1,Dataset!L615,"no")</f>
        <v>no</v>
      </c>
      <c r="M616" s="38" t="str">
        <f>+IF(Dataset!M615&gt;=$M$1,Dataset!M615,"no")</f>
        <v>-</v>
      </c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37">
        <v>1994.0</v>
      </c>
      <c r="B617" s="36" t="s">
        <v>36</v>
      </c>
      <c r="C617" s="37" t="str">
        <f>+IF(Dataset!C616&gt;='por encima del promedio - Prov'!$C$1,Dataset!C616,"no")</f>
        <v>no</v>
      </c>
      <c r="D617" s="37" t="str">
        <f>+IF(Dataset!D616&gt;=$D$1,Dataset!D616,"no")</f>
        <v>no</v>
      </c>
      <c r="E617" s="37" t="str">
        <f>+IF(Dataset!E616&gt;=$E$1,Dataset!E616,"no")</f>
        <v>no</v>
      </c>
      <c r="F617" s="37" t="str">
        <f>+IF(Dataset!F616&gt;=$F$1,Dataset!F616,"no")</f>
        <v>no</v>
      </c>
      <c r="G617" s="37" t="str">
        <f>+IF(Dataset!G616&gt;=$G$1,Dataset!G616,"no")</f>
        <v>no</v>
      </c>
      <c r="H617" s="38" t="str">
        <f>+IF(Dataset!H616&gt;=$H$1,Dataset!H616,"no")</f>
        <v>no</v>
      </c>
      <c r="I617" s="38" t="str">
        <f>+IF(Dataset!I616&gt;=$I$1,Dataset!I616,"no")</f>
        <v>no</v>
      </c>
      <c r="J617" s="38" t="str">
        <f>+IF(Dataset!J616&gt;=$J$1,Dataset!J616,"no")</f>
        <v>-</v>
      </c>
      <c r="K617" s="38" t="str">
        <f>+IF(Dataset!K616&gt;=$K$1,Dataset!K616,"no")</f>
        <v>no</v>
      </c>
      <c r="L617" s="38" t="str">
        <f>+IF(Dataset!L616&gt;=$L$1,Dataset!L616,"no")</f>
        <v>no</v>
      </c>
      <c r="M617" s="38" t="str">
        <f>+IF(Dataset!M616&gt;=$M$1,Dataset!M616,"no")</f>
        <v>-</v>
      </c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37">
        <v>2010.0</v>
      </c>
      <c r="B618" s="36" t="s">
        <v>31</v>
      </c>
      <c r="C618" s="37" t="str">
        <f>+IF(Dataset!C617&gt;='por encima del promedio - Prov'!$C$1,Dataset!C617,"no")</f>
        <v>no</v>
      </c>
      <c r="D618" s="37" t="str">
        <f>+IF(Dataset!D617&gt;=$D$1,Dataset!D617,"no")</f>
        <v>no</v>
      </c>
      <c r="E618" s="37" t="str">
        <f>+IF(Dataset!E617&gt;=$E$1,Dataset!E617,"no")</f>
        <v>no</v>
      </c>
      <c r="F618" s="37" t="str">
        <f>+IF(Dataset!F617&gt;=$F$1,Dataset!F617,"no")</f>
        <v>no</v>
      </c>
      <c r="G618" s="37" t="str">
        <f>+IF(Dataset!G617&gt;=$G$1,Dataset!G617,"no")</f>
        <v>no</v>
      </c>
      <c r="H618" s="38" t="str">
        <f>+IF(Dataset!H617&gt;=$H$1,Dataset!H617,"no")</f>
        <v>no</v>
      </c>
      <c r="I618" s="38" t="str">
        <f>+IF(Dataset!I617&gt;=$I$1,Dataset!I617,"no")</f>
        <v>-</v>
      </c>
      <c r="J618" s="38" t="str">
        <f>+IF(Dataset!J617&gt;=$J$1,Dataset!J617,"no")</f>
        <v>-</v>
      </c>
      <c r="K618" s="38" t="str">
        <f>+IF(Dataset!K617&gt;=$K$1,Dataset!K617,"no")</f>
        <v>-</v>
      </c>
      <c r="L618" s="38" t="str">
        <f>+IF(Dataset!L617&gt;=$L$1,Dataset!L617,"no")</f>
        <v>no</v>
      </c>
      <c r="M618" s="38" t="str">
        <f>+IF(Dataset!M617&gt;=$M$1,Dataset!M617,"no")</f>
        <v>-</v>
      </c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37">
        <v>2017.0</v>
      </c>
      <c r="B619" s="36" t="s">
        <v>38</v>
      </c>
      <c r="C619" s="37">
        <f>+IF(Dataset!C618&gt;='por encima del promedio - Prov'!$C$1,Dataset!C618,"no")</f>
        <v>1174</v>
      </c>
      <c r="D619" s="37" t="str">
        <f>+IF(Dataset!D618&gt;=$D$1,Dataset!D618,"no")</f>
        <v>no</v>
      </c>
      <c r="E619" s="37" t="str">
        <f>+IF(Dataset!E618&gt;=$E$1,Dataset!E618,"no")</f>
        <v>no</v>
      </c>
      <c r="F619" s="37" t="str">
        <f>+IF(Dataset!F618&gt;=$F$1,Dataset!F618,"no")</f>
        <v>no</v>
      </c>
      <c r="G619" s="37">
        <f>+IF(Dataset!G618&gt;=$G$1,Dataset!G618,"no")</f>
        <v>917</v>
      </c>
      <c r="H619" s="38" t="str">
        <f>+IF(Dataset!H618&gt;=$H$1,Dataset!H618,"no")</f>
        <v>no</v>
      </c>
      <c r="I619" s="38" t="str">
        <f>+IF(Dataset!I618&gt;=$I$1,Dataset!I618,"no")</f>
        <v>no</v>
      </c>
      <c r="J619" s="38" t="str">
        <f>+IF(Dataset!J618&gt;=$J$1,Dataset!J618,"no")</f>
        <v>-</v>
      </c>
      <c r="K619" s="38" t="str">
        <f>+IF(Dataset!K618&gt;=$K$1,Dataset!K618,"no")</f>
        <v>no</v>
      </c>
      <c r="L619" s="38" t="str">
        <f>+IF(Dataset!L618&gt;=$L$1,Dataset!L618,"no")</f>
        <v>no</v>
      </c>
      <c r="M619" s="38" t="str">
        <f>+IF(Dataset!M618&gt;=$M$1,Dataset!M618,"no")</f>
        <v>-</v>
      </c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37">
        <v>2001.0</v>
      </c>
      <c r="B620" s="36" t="s">
        <v>25</v>
      </c>
      <c r="C620" s="37" t="str">
        <f>+IF(Dataset!C619&gt;='por encima del promedio - Prov'!$C$1,Dataset!C619,"no")</f>
        <v>no</v>
      </c>
      <c r="D620" s="37" t="str">
        <f>+IF(Dataset!D619&gt;=$D$1,Dataset!D619,"no")</f>
        <v> </v>
      </c>
      <c r="E620" s="37" t="str">
        <f>+IF(Dataset!E619&gt;=$E$1,Dataset!E619,"no")</f>
        <v> </v>
      </c>
      <c r="F620" s="37" t="str">
        <f>+IF(Dataset!F619&gt;=$F$1,Dataset!F619,"no")</f>
        <v> </v>
      </c>
      <c r="G620" s="37" t="str">
        <f>+IF(Dataset!G619&gt;=$G$1,Dataset!G619,"no")</f>
        <v>no</v>
      </c>
      <c r="H620" s="38" t="str">
        <f>+IF(Dataset!H619&gt;=$H$1,Dataset!H619,"no")</f>
        <v>no</v>
      </c>
      <c r="I620" s="38" t="str">
        <f>+IF(Dataset!I619&gt;=$I$1,Dataset!I619,"no")</f>
        <v>no</v>
      </c>
      <c r="J620" s="38" t="str">
        <f>+IF(Dataset!J619&gt;=$J$1,Dataset!J619,"no")</f>
        <v>-</v>
      </c>
      <c r="K620" s="38" t="str">
        <f>+IF(Dataset!K619&gt;=$K$1,Dataset!K619,"no")</f>
        <v>no</v>
      </c>
      <c r="L620" s="38" t="str">
        <f>+IF(Dataset!L619&gt;=$L$1,Dataset!L619,"no")</f>
        <v>no</v>
      </c>
      <c r="M620" s="38" t="str">
        <f>+IF(Dataset!M619&gt;=$M$1,Dataset!M619,"no")</f>
        <v>-</v>
      </c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37">
        <v>1996.0</v>
      </c>
      <c r="B621" s="36" t="s">
        <v>23</v>
      </c>
      <c r="C621" s="37" t="str">
        <f>+IF(Dataset!C620&gt;='por encima del promedio - Prov'!$C$1,Dataset!C620,"no")</f>
        <v>no</v>
      </c>
      <c r="D621" s="37" t="str">
        <f>+IF(Dataset!D620&gt;=$D$1,Dataset!D620,"no")</f>
        <v> </v>
      </c>
      <c r="E621" s="37" t="str">
        <f>+IF(Dataset!E620&gt;=$E$1,Dataset!E620,"no")</f>
        <v> </v>
      </c>
      <c r="F621" s="37" t="str">
        <f>+IF(Dataset!F620&gt;=$F$1,Dataset!F620,"no")</f>
        <v>no</v>
      </c>
      <c r="G621" s="37" t="str">
        <f>+IF(Dataset!G620&gt;=$G$1,Dataset!G620,"no")</f>
        <v>no</v>
      </c>
      <c r="H621" s="38" t="str">
        <f>+IF(Dataset!H620&gt;=$H$1,Dataset!H620,"no")</f>
        <v>no</v>
      </c>
      <c r="I621" s="38" t="str">
        <f>+IF(Dataset!I620&gt;=$I$1,Dataset!I620,"no")</f>
        <v>no</v>
      </c>
      <c r="J621" s="38" t="str">
        <f>+IF(Dataset!J620&gt;=$J$1,Dataset!J620,"no")</f>
        <v>no</v>
      </c>
      <c r="K621" s="38" t="str">
        <f>+IF(Dataset!K620&gt;=$K$1,Dataset!K620,"no")</f>
        <v>no</v>
      </c>
      <c r="L621" s="38" t="str">
        <f>+IF(Dataset!L620&gt;=$L$1,Dataset!L620,"no")</f>
        <v>no</v>
      </c>
      <c r="M621" s="38" t="str">
        <f>+IF(Dataset!M620&gt;=$M$1,Dataset!M620,"no")</f>
        <v>-</v>
      </c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37">
        <v>1993.0</v>
      </c>
      <c r="B622" s="36" t="s">
        <v>17</v>
      </c>
      <c r="C622" s="37">
        <f>+IF(Dataset!C621&gt;='por encima del promedio - Prov'!$C$1,Dataset!C621,"no")</f>
        <v>1691</v>
      </c>
      <c r="D622" s="37" t="str">
        <f>+IF(Dataset!D621&gt;=$D$1,Dataset!D621,"no")</f>
        <v>no</v>
      </c>
      <c r="E622" s="37">
        <f>+IF(Dataset!E621&gt;=$E$1,Dataset!E621,"no")</f>
        <v>1131</v>
      </c>
      <c r="F622" s="37" t="str">
        <f>+IF(Dataset!F621&gt;=$F$1,Dataset!F621,"no")</f>
        <v>no</v>
      </c>
      <c r="G622" s="37">
        <f>+IF(Dataset!G621&gt;=$G$1,Dataset!G621,"no")</f>
        <v>250</v>
      </c>
      <c r="H622" s="38" t="str">
        <f>+IF(Dataset!H621&gt;=$H$1,Dataset!H621,"no")</f>
        <v>no</v>
      </c>
      <c r="I622" s="38" t="str">
        <f>+IF(Dataset!I621&gt;=$I$1,Dataset!I621,"no")</f>
        <v>no</v>
      </c>
      <c r="J622" s="38" t="str">
        <f>+IF(Dataset!J621&gt;=$J$1,Dataset!J621,"no")</f>
        <v>-</v>
      </c>
      <c r="K622" s="38" t="str">
        <f>+IF(Dataset!K621&gt;=$K$1,Dataset!K621,"no")</f>
        <v>no</v>
      </c>
      <c r="L622" s="38" t="str">
        <f>+IF(Dataset!L621&gt;=$L$1,Dataset!L621,"no")</f>
        <v>no</v>
      </c>
      <c r="M622" s="38" t="str">
        <f>+IF(Dataset!M621&gt;=$M$1,Dataset!M621,"no")</f>
        <v>-</v>
      </c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37">
        <v>2005.0</v>
      </c>
      <c r="B623" s="36" t="s">
        <v>35</v>
      </c>
      <c r="C623" s="37" t="str">
        <f>+IF(Dataset!C622&gt;='por encima del promedio - Prov'!$C$1,Dataset!C622,"no")</f>
        <v>no</v>
      </c>
      <c r="D623" s="37"/>
      <c r="E623" s="37" t="str">
        <f>+IF(Dataset!E622&gt;=$E$1,Dataset!E622,"no")</f>
        <v> </v>
      </c>
      <c r="F623" s="37" t="str">
        <f>+IF(Dataset!F622&gt;=$F$1,Dataset!F622,"no")</f>
        <v> </v>
      </c>
      <c r="G623" s="37" t="str">
        <f>+IF(Dataset!G622&gt;=$G$1,Dataset!G622,"no")</f>
        <v>no</v>
      </c>
      <c r="H623" s="38" t="str">
        <f>+IF(Dataset!H622&gt;=$H$1,Dataset!H622,"no")</f>
        <v>no</v>
      </c>
      <c r="I623" s="38" t="str">
        <f>+IF(Dataset!I622&gt;=$I$1,Dataset!I622,"no")</f>
        <v>no</v>
      </c>
      <c r="J623" s="38" t="str">
        <f>+IF(Dataset!J622&gt;=$J$1,Dataset!J622,"no")</f>
        <v>-</v>
      </c>
      <c r="K623" s="38" t="str">
        <f>+IF(Dataset!K622&gt;=$K$1,Dataset!K622,"no")</f>
        <v>-</v>
      </c>
      <c r="L623" s="38" t="str">
        <f>+IF(Dataset!L622&gt;=$L$1,Dataset!L622,"no")</f>
        <v>no</v>
      </c>
      <c r="M623" s="38" t="str">
        <f>+IF(Dataset!M622&gt;=$M$1,Dataset!M622,"no")</f>
        <v>-</v>
      </c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37">
        <v>2002.0</v>
      </c>
      <c r="B624" s="36" t="s">
        <v>33</v>
      </c>
      <c r="C624" s="37" t="str">
        <f>+IF(Dataset!C623&gt;='por encima del promedio - Prov'!$C$1,Dataset!C623,"no")</f>
        <v>no</v>
      </c>
      <c r="D624" s="37" t="str">
        <f>+IF(Dataset!D623&gt;=$D$1,Dataset!D623,"no")</f>
        <v>no</v>
      </c>
      <c r="E624" s="37" t="str">
        <f>+IF(Dataset!E623&gt;=$E$1,Dataset!E623,"no")</f>
        <v>no</v>
      </c>
      <c r="F624" s="37" t="str">
        <f>+IF(Dataset!F623&gt;=$F$1,Dataset!F623,"no")</f>
        <v> </v>
      </c>
      <c r="G624" s="37" t="str">
        <f>+IF(Dataset!G623&gt;=$G$1,Dataset!G623,"no")</f>
        <v>no</v>
      </c>
      <c r="H624" s="38" t="str">
        <f>+IF(Dataset!H623&gt;=$H$1,Dataset!H623,"no")</f>
        <v>no</v>
      </c>
      <c r="I624" s="38" t="str">
        <f>+IF(Dataset!I623&gt;=$I$1,Dataset!I623,"no")</f>
        <v>no</v>
      </c>
      <c r="J624" s="38" t="str">
        <f>+IF(Dataset!J623&gt;=$J$1,Dataset!J623,"no")</f>
        <v>-</v>
      </c>
      <c r="K624" s="38" t="str">
        <f>+IF(Dataset!K623&gt;=$K$1,Dataset!K623,"no")</f>
        <v>-</v>
      </c>
      <c r="L624" s="38" t="str">
        <f>+IF(Dataset!L623&gt;=$L$1,Dataset!L623,"no")</f>
        <v>-</v>
      </c>
      <c r="M624" s="38" t="str">
        <f>+IF(Dataset!M623&gt;=$M$1,Dataset!M623,"no")</f>
        <v>no</v>
      </c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37">
        <v>2000.0</v>
      </c>
      <c r="B625" s="36" t="s">
        <v>38</v>
      </c>
      <c r="C625" s="37" t="str">
        <f>+IF(Dataset!C624&gt;='por encima del promedio - Prov'!$C$1,Dataset!C624,"no")</f>
        <v>no</v>
      </c>
      <c r="D625" s="37" t="str">
        <f>+IF(Dataset!D624&gt;=$D$1,Dataset!D624,"no")</f>
        <v> </v>
      </c>
      <c r="E625" s="37" t="str">
        <f>+IF(Dataset!E624&gt;=$E$1,Dataset!E624,"no")</f>
        <v>no</v>
      </c>
      <c r="F625" s="37" t="str">
        <f>+IF(Dataset!F624&gt;=$F$1,Dataset!F624,"no")</f>
        <v> </v>
      </c>
      <c r="G625" s="37" t="str">
        <f>+IF(Dataset!G624&gt;=$G$1,Dataset!G624,"no")</f>
        <v> </v>
      </c>
      <c r="H625" s="38" t="str">
        <f>+IF(Dataset!H624&gt;=$H$1,Dataset!H624,"no")</f>
        <v>no</v>
      </c>
      <c r="I625" s="38" t="str">
        <f>+IF(Dataset!I624&gt;=$I$1,Dataset!I624,"no")</f>
        <v>-</v>
      </c>
      <c r="J625" s="38" t="str">
        <f>+IF(Dataset!J624&gt;=$J$1,Dataset!J624,"no")</f>
        <v>-</v>
      </c>
      <c r="K625" s="38" t="str">
        <f>+IF(Dataset!K624&gt;=$K$1,Dataset!K624,"no")</f>
        <v>-</v>
      </c>
      <c r="L625" s="38" t="str">
        <f>+IF(Dataset!L624&gt;=$L$1,Dataset!L624,"no")</f>
        <v>no</v>
      </c>
      <c r="M625" s="38" t="str">
        <f>+IF(Dataset!M624&gt;=$M$1,Dataset!M624,"no")</f>
        <v>-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37">
        <v>2017.0</v>
      </c>
      <c r="B626" s="36" t="s">
        <v>36</v>
      </c>
      <c r="C626" s="37" t="str">
        <f>+IF(Dataset!C625&gt;='por encima del promedio - Prov'!$C$1,Dataset!C625,"no")</f>
        <v>no</v>
      </c>
      <c r="D626" s="37" t="str">
        <f>+IF(Dataset!D625&gt;=$D$1,Dataset!D625,"no")</f>
        <v>no</v>
      </c>
      <c r="E626" s="37" t="str">
        <f>+IF(Dataset!E625&gt;=$E$1,Dataset!E625,"no")</f>
        <v>no</v>
      </c>
      <c r="F626" s="37" t="str">
        <f>+IF(Dataset!F625&gt;=$F$1,Dataset!F625,"no")</f>
        <v>no</v>
      </c>
      <c r="G626" s="37" t="str">
        <f>+IF(Dataset!G625&gt;=$G$1,Dataset!G625,"no")</f>
        <v>no</v>
      </c>
      <c r="H626" s="38" t="str">
        <f>+IF(Dataset!H625&gt;=$H$1,Dataset!H625,"no")</f>
        <v>no</v>
      </c>
      <c r="I626" s="38" t="str">
        <f>+IF(Dataset!I625&gt;=$I$1,Dataset!I625,"no")</f>
        <v>-</v>
      </c>
      <c r="J626" s="38" t="str">
        <f>+IF(Dataset!J625&gt;=$J$1,Dataset!J625,"no")</f>
        <v>-</v>
      </c>
      <c r="K626" s="38" t="str">
        <f>+IF(Dataset!K625&gt;=$K$1,Dataset!K625,"no")</f>
        <v>-</v>
      </c>
      <c r="L626" s="38" t="str">
        <f>+IF(Dataset!L625&gt;=$L$1,Dataset!L625,"no")</f>
        <v>no</v>
      </c>
      <c r="M626" s="38" t="str">
        <f>+IF(Dataset!M625&gt;=$M$1,Dataset!M625,"no")</f>
        <v>-</v>
      </c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37">
        <v>2013.0</v>
      </c>
      <c r="B627" s="36" t="s">
        <v>22</v>
      </c>
      <c r="C627" s="37" t="str">
        <f>+IF(Dataset!C626&gt;='por encima del promedio - Prov'!$C$1,Dataset!C626,"no")</f>
        <v>no</v>
      </c>
      <c r="D627" s="37" t="str">
        <f>+IF(Dataset!D626&gt;=$D$1,Dataset!D626,"no")</f>
        <v>no</v>
      </c>
      <c r="E627" s="37" t="str">
        <f>+IF(Dataset!E626&gt;=$E$1,Dataset!E626,"no")</f>
        <v> </v>
      </c>
      <c r="F627" s="37" t="str">
        <f>+IF(Dataset!F626&gt;=$F$1,Dataset!F626,"no")</f>
        <v> </v>
      </c>
      <c r="G627" s="37" t="str">
        <f>+IF(Dataset!G626&gt;=$G$1,Dataset!G626,"no")</f>
        <v> </v>
      </c>
      <c r="H627" s="38" t="str">
        <f>+IF(Dataset!H626&gt;=$H$1,Dataset!H626,"no")</f>
        <v>no</v>
      </c>
      <c r="I627" s="38" t="str">
        <f>+IF(Dataset!I626&gt;=$I$1,Dataset!I626,"no")</f>
        <v>no</v>
      </c>
      <c r="J627" s="38" t="str">
        <f>+IF(Dataset!J626&gt;=$J$1,Dataset!J626,"no")</f>
        <v>-</v>
      </c>
      <c r="K627" s="38" t="str">
        <f>+IF(Dataset!K626&gt;=$K$1,Dataset!K626,"no")</f>
        <v>no</v>
      </c>
      <c r="L627" s="38" t="str">
        <f>+IF(Dataset!L626&gt;=$L$1,Dataset!L626,"no")</f>
        <v>-</v>
      </c>
      <c r="M627" s="38" t="str">
        <f>+IF(Dataset!M626&gt;=$M$1,Dataset!M626,"no")</f>
        <v>-</v>
      </c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37">
        <v>2012.0</v>
      </c>
      <c r="B628" s="36" t="s">
        <v>26</v>
      </c>
      <c r="C628" s="37" t="str">
        <f>+IF(Dataset!C627&gt;='por encima del promedio - Prov'!$C$1,Dataset!C627,"no")</f>
        <v>no</v>
      </c>
      <c r="D628" s="37" t="str">
        <f>+IF(Dataset!D627&gt;=$D$1,Dataset!D627,"no")</f>
        <v>no</v>
      </c>
      <c r="E628" s="37" t="str">
        <f>+IF(Dataset!E627&gt;=$E$1,Dataset!E627,"no")</f>
        <v>no</v>
      </c>
      <c r="F628" s="37" t="str">
        <f>+IF(Dataset!F627&gt;=$F$1,Dataset!F627,"no")</f>
        <v>no</v>
      </c>
      <c r="G628" s="37" t="str">
        <f>+IF(Dataset!G627&gt;=$G$1,Dataset!G627,"no")</f>
        <v>no</v>
      </c>
      <c r="H628" s="38" t="str">
        <f>+IF(Dataset!H627&gt;=$H$1,Dataset!H627,"no")</f>
        <v>no</v>
      </c>
      <c r="I628" s="38" t="str">
        <f>+IF(Dataset!I627&gt;=$I$1,Dataset!I627,"no")</f>
        <v>-</v>
      </c>
      <c r="J628" s="38" t="str">
        <f>+IF(Dataset!J627&gt;=$J$1,Dataset!J627,"no")</f>
        <v>-</v>
      </c>
      <c r="K628" s="38" t="str">
        <f>+IF(Dataset!K627&gt;=$K$1,Dataset!K627,"no")</f>
        <v>no</v>
      </c>
      <c r="L628" s="38" t="str">
        <f>+IF(Dataset!L627&gt;=$L$1,Dataset!L627,"no")</f>
        <v>no</v>
      </c>
      <c r="M628" s="38" t="str">
        <f>+IF(Dataset!M627&gt;=$M$1,Dataset!M627,"no")</f>
        <v>-</v>
      </c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37">
        <v>1998.0</v>
      </c>
      <c r="B629" s="36" t="s">
        <v>17</v>
      </c>
      <c r="C629" s="37" t="str">
        <f>+IF(Dataset!C628&gt;='por encima del promedio - Prov'!$C$1,Dataset!C628,"no")</f>
        <v>no</v>
      </c>
      <c r="D629" s="37" t="str">
        <f>+IF(Dataset!D628&gt;=$D$1,Dataset!D628,"no")</f>
        <v> </v>
      </c>
      <c r="E629" s="37" t="str">
        <f>+IF(Dataset!E628&gt;=$E$1,Dataset!E628,"no")</f>
        <v> </v>
      </c>
      <c r="F629" s="37" t="str">
        <f>+IF(Dataset!F628&gt;=$F$1,Dataset!F628,"no")</f>
        <v> </v>
      </c>
      <c r="G629" s="37" t="str">
        <f>+IF(Dataset!G628&gt;=$G$1,Dataset!G628,"no")</f>
        <v>no</v>
      </c>
      <c r="H629" s="38" t="str">
        <f>+IF(Dataset!H628&gt;=$H$1,Dataset!H628,"no")</f>
        <v>no</v>
      </c>
      <c r="I629" s="38" t="str">
        <f>+IF(Dataset!I628&gt;=$I$1,Dataset!I628,"no")</f>
        <v>-</v>
      </c>
      <c r="J629" s="38" t="str">
        <f>+IF(Dataset!J628&gt;=$J$1,Dataset!J628,"no")</f>
        <v>-</v>
      </c>
      <c r="K629" s="38" t="str">
        <f>+IF(Dataset!K628&gt;=$K$1,Dataset!K628,"no")</f>
        <v>-</v>
      </c>
      <c r="L629" s="38" t="str">
        <f>+IF(Dataset!L628&gt;=$L$1,Dataset!L628,"no")</f>
        <v>no</v>
      </c>
      <c r="M629" s="38" t="str">
        <f>+IF(Dataset!M628&gt;=$M$1,Dataset!M628,"no")</f>
        <v>-</v>
      </c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62">
        <v>2002.0</v>
      </c>
      <c r="B630" s="63" t="s">
        <v>23</v>
      </c>
      <c r="C630" s="37" t="str">
        <f>+IF(Dataset!C629&gt;='por encima del promedio - Prov'!$C$1,Dataset!C629,"no")</f>
        <v>no</v>
      </c>
      <c r="D630" s="37" t="str">
        <f>+IF(Dataset!D629&gt;=$D$1,Dataset!D629,"no")</f>
        <v>no</v>
      </c>
      <c r="E630" s="37" t="str">
        <f>+IF(Dataset!E629&gt;=$E$1,Dataset!E629,"no")</f>
        <v>no</v>
      </c>
      <c r="F630" s="37" t="str">
        <f>+IF(Dataset!F629&gt;=$F$1,Dataset!F629,"no")</f>
        <v>no</v>
      </c>
      <c r="G630" s="37" t="str">
        <f>+IF(Dataset!G629&gt;=$G$1,Dataset!G629,"no")</f>
        <v>no</v>
      </c>
      <c r="H630" s="38" t="str">
        <f>+IF(Dataset!H629&gt;=$H$1,Dataset!H629,"no")</f>
        <v>no</v>
      </c>
      <c r="I630" s="38" t="str">
        <f>+IF(Dataset!I629&gt;=$I$1,Dataset!I629,"no")</f>
        <v>-</v>
      </c>
      <c r="J630" s="38" t="str">
        <f>+IF(Dataset!J629&gt;=$J$1,Dataset!J629,"no")</f>
        <v>-</v>
      </c>
      <c r="K630" s="38" t="str">
        <f>+IF(Dataset!K629&gt;=$K$1,Dataset!K629,"no")</f>
        <v>-</v>
      </c>
      <c r="L630" s="38" t="str">
        <f>+IF(Dataset!L629&gt;=$L$1,Dataset!L629,"no")</f>
        <v>no</v>
      </c>
      <c r="M630" s="38" t="str">
        <f>+IF(Dataset!M629&gt;=$M$1,Dataset!M629,"no")</f>
        <v>-</v>
      </c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12"/>
      <c r="C631" s="17"/>
      <c r="D631" s="17"/>
      <c r="E631" s="17"/>
      <c r="F631" s="17"/>
      <c r="G631" s="17"/>
      <c r="H631" s="18"/>
      <c r="I631" s="18"/>
      <c r="J631" s="18"/>
      <c r="K631" s="18"/>
      <c r="L631" s="18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7"/>
      <c r="B632" s="58" t="s">
        <v>90</v>
      </c>
      <c r="C632" s="39">
        <f t="shared" ref="C632:M632" si="1">+MAX(C3:C630)</f>
        <v>10321</v>
      </c>
      <c r="D632" s="39">
        <f t="shared" si="1"/>
        <v>0</v>
      </c>
      <c r="E632" s="39">
        <f t="shared" si="1"/>
        <v>1662</v>
      </c>
      <c r="F632" s="39">
        <f t="shared" si="1"/>
        <v>836</v>
      </c>
      <c r="G632" s="39">
        <f t="shared" si="1"/>
        <v>7530</v>
      </c>
      <c r="H632" s="57">
        <f t="shared" si="1"/>
        <v>2913817</v>
      </c>
      <c r="I632" s="57">
        <f t="shared" si="1"/>
        <v>1207510</v>
      </c>
      <c r="J632" s="57">
        <f t="shared" si="1"/>
        <v>21487.4</v>
      </c>
      <c r="K632" s="57">
        <f t="shared" si="1"/>
        <v>2334693</v>
      </c>
      <c r="L632" s="57">
        <f t="shared" si="1"/>
        <v>546149.41</v>
      </c>
      <c r="M632" s="57">
        <f t="shared" si="1"/>
        <v>453950</v>
      </c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2"/>
      <c r="B633" s="58" t="s">
        <v>1</v>
      </c>
      <c r="C633" s="58" t="str">
        <f>+LOOKUP(C632,C3:C630,B3:$B$630)</f>
        <v>Tierra del Fuego</v>
      </c>
      <c r="D633" s="58" t="str">
        <f>+LOOKUP(D632,D3:D630,$B3:B$630)</f>
        <v>#N/A</v>
      </c>
      <c r="E633" s="58" t="str">
        <f>+LOOKUP(E632,E3:E630,$B3:B$630)</f>
        <v>Tierra del Fuego</v>
      </c>
      <c r="F633" s="58" t="str">
        <f>+LOOKUP(F632,F3:F630,$B3:B$630)</f>
        <v>San Juan</v>
      </c>
      <c r="G633" s="58" t="str">
        <f>+LOOKUP(G632,G3:G630,$B3:B$630)</f>
        <v>Tierra del Fuego</v>
      </c>
      <c r="H633" s="58" t="str">
        <f>+LOOKUP(H632,H3:H630,$B3:B$630)</f>
        <v>Tierra del Fuego</v>
      </c>
      <c r="I633" s="58" t="str">
        <f>+LOOKUP(I632,I3:I630,$B3:B$630)</f>
        <v>Chaco</v>
      </c>
      <c r="J633" s="58" t="str">
        <f>+LOOKUP(J632,J3:J630,$B3:B$630)</f>
        <v>Catamarca</v>
      </c>
      <c r="K633" s="58" t="str">
        <f>+LOOKUP(K632,K3:K630,$B3:B$630)</f>
        <v>Corrientes</v>
      </c>
      <c r="L633" s="58" t="str">
        <f>+LOOKUP(L632,L3:L630,$B3:B$630)</f>
        <v>Santa Fe</v>
      </c>
      <c r="M633" s="58" t="str">
        <f>+LOOKUP(M632,M3:M630,$B3:B$630)</f>
        <v>Tierra del Fuego</v>
      </c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7"/>
      <c r="B634" s="58" t="s">
        <v>0</v>
      </c>
      <c r="C634" s="39">
        <f t="shared" ref="C634:M634" si="2">+LOOKUP(C632,C3:C630,$A$3:$A$630)</f>
        <v>1993</v>
      </c>
      <c r="D634" s="39" t="str">
        <f t="shared" si="2"/>
        <v>#N/A</v>
      </c>
      <c r="E634" s="39">
        <f t="shared" si="2"/>
        <v>1993</v>
      </c>
      <c r="F634" s="39">
        <f t="shared" si="2"/>
        <v>2001</v>
      </c>
      <c r="G634" s="39">
        <f t="shared" si="2"/>
        <v>1993</v>
      </c>
      <c r="H634" s="57">
        <f t="shared" si="2"/>
        <v>2000</v>
      </c>
      <c r="I634" s="57">
        <f t="shared" si="2"/>
        <v>1994</v>
      </c>
      <c r="J634" s="57">
        <f t="shared" si="2"/>
        <v>2018</v>
      </c>
      <c r="K634" s="57">
        <f t="shared" si="2"/>
        <v>2018</v>
      </c>
      <c r="L634" s="57">
        <f t="shared" si="2"/>
        <v>2002</v>
      </c>
      <c r="M634" s="57">
        <f t="shared" si="2"/>
        <v>1995</v>
      </c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54.0" customHeight="1">
      <c r="A635" s="12"/>
      <c r="B635" s="41"/>
      <c r="C635" s="41" t="s">
        <v>2</v>
      </c>
      <c r="D635" s="41" t="s">
        <v>3</v>
      </c>
      <c r="E635" s="41" t="s">
        <v>4</v>
      </c>
      <c r="F635" s="41" t="s">
        <v>5</v>
      </c>
      <c r="G635" s="41" t="s">
        <v>6</v>
      </c>
      <c r="H635" s="41" t="s">
        <v>7</v>
      </c>
      <c r="I635" s="41" t="s">
        <v>8</v>
      </c>
      <c r="J635" s="41" t="s">
        <v>9</v>
      </c>
      <c r="K635" s="41" t="s">
        <v>10</v>
      </c>
      <c r="L635" s="41" t="s">
        <v>11</v>
      </c>
      <c r="M635" s="41" t="s">
        <v>12</v>
      </c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7"/>
      <c r="B636" s="12"/>
      <c r="C636" s="17"/>
      <c r="D636" s="17"/>
      <c r="E636" s="17"/>
      <c r="F636" s="17"/>
      <c r="G636" s="17"/>
      <c r="H636" s="18"/>
      <c r="I636" s="18"/>
      <c r="J636" s="18"/>
      <c r="K636" s="18"/>
      <c r="L636" s="18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12"/>
      <c r="C637" s="17"/>
      <c r="D637" s="17"/>
      <c r="E637" s="17"/>
      <c r="F637" s="17"/>
      <c r="G637" s="17"/>
      <c r="H637" s="18"/>
      <c r="I637" s="18"/>
      <c r="J637" s="18"/>
      <c r="K637" s="18"/>
      <c r="L637" s="18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12"/>
      <c r="C638" s="17"/>
      <c r="D638" s="17"/>
      <c r="E638" s="17"/>
      <c r="F638" s="17"/>
      <c r="G638" s="17"/>
      <c r="H638" s="18"/>
      <c r="I638" s="18"/>
      <c r="J638" s="18"/>
      <c r="K638" s="18"/>
      <c r="L638" s="18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12"/>
      <c r="C639" s="17"/>
      <c r="D639" s="17"/>
      <c r="E639" s="17"/>
      <c r="F639" s="17"/>
      <c r="G639" s="17"/>
      <c r="H639" s="18"/>
      <c r="I639" s="18"/>
      <c r="J639" s="18"/>
      <c r="K639" s="18"/>
      <c r="L639" s="18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12"/>
      <c r="C640" s="17"/>
      <c r="D640" s="17"/>
      <c r="E640" s="17"/>
      <c r="F640" s="17"/>
      <c r="G640" s="17"/>
      <c r="H640" s="18"/>
      <c r="I640" s="18"/>
      <c r="J640" s="18"/>
      <c r="K640" s="18"/>
      <c r="L640" s="18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12"/>
      <c r="C641" s="17"/>
      <c r="D641" s="17"/>
      <c r="E641" s="17"/>
      <c r="F641" s="17"/>
      <c r="G641" s="17"/>
      <c r="H641" s="18"/>
      <c r="I641" s="18"/>
      <c r="J641" s="18"/>
      <c r="K641" s="18"/>
      <c r="L641" s="18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12"/>
      <c r="C642" s="17"/>
      <c r="D642" s="17"/>
      <c r="E642" s="17"/>
      <c r="F642" s="17"/>
      <c r="G642" s="17"/>
      <c r="H642" s="18"/>
      <c r="I642" s="18"/>
      <c r="J642" s="18"/>
      <c r="K642" s="18"/>
      <c r="L642" s="18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12"/>
      <c r="C643" s="17"/>
      <c r="D643" s="17"/>
      <c r="E643" s="17"/>
      <c r="F643" s="17"/>
      <c r="G643" s="17"/>
      <c r="H643" s="18"/>
      <c r="I643" s="18"/>
      <c r="J643" s="18"/>
      <c r="K643" s="18"/>
      <c r="L643" s="18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12"/>
      <c r="C644" s="17"/>
      <c r="D644" s="17"/>
      <c r="E644" s="17"/>
      <c r="F644" s="17"/>
      <c r="G644" s="17"/>
      <c r="H644" s="18"/>
      <c r="I644" s="18"/>
      <c r="J644" s="18"/>
      <c r="K644" s="18"/>
      <c r="L644" s="18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12"/>
      <c r="C645" s="17"/>
      <c r="D645" s="17"/>
      <c r="E645" s="17"/>
      <c r="F645" s="17"/>
      <c r="G645" s="17"/>
      <c r="H645" s="18"/>
      <c r="I645" s="18"/>
      <c r="J645" s="18"/>
      <c r="K645" s="18"/>
      <c r="L645" s="18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12"/>
      <c r="C646" s="17"/>
      <c r="D646" s="17"/>
      <c r="E646" s="17"/>
      <c r="F646" s="17"/>
      <c r="G646" s="17"/>
      <c r="H646" s="18"/>
      <c r="I646" s="18"/>
      <c r="J646" s="18"/>
      <c r="K646" s="18"/>
      <c r="L646" s="18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12"/>
      <c r="C647" s="17"/>
      <c r="D647" s="17"/>
      <c r="E647" s="17"/>
      <c r="F647" s="17"/>
      <c r="G647" s="17"/>
      <c r="H647" s="18"/>
      <c r="I647" s="18"/>
      <c r="J647" s="18"/>
      <c r="K647" s="18"/>
      <c r="L647" s="18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12"/>
      <c r="C648" s="17"/>
      <c r="D648" s="17"/>
      <c r="E648" s="17"/>
      <c r="F648" s="17"/>
      <c r="G648" s="17"/>
      <c r="H648" s="18"/>
      <c r="I648" s="18"/>
      <c r="J648" s="18"/>
      <c r="K648" s="18"/>
      <c r="L648" s="18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12"/>
      <c r="C649" s="17"/>
      <c r="D649" s="17"/>
      <c r="E649" s="17"/>
      <c r="F649" s="17"/>
      <c r="G649" s="17"/>
      <c r="H649" s="18"/>
      <c r="I649" s="18"/>
      <c r="J649" s="18"/>
      <c r="K649" s="18"/>
      <c r="L649" s="18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12"/>
      <c r="C650" s="17"/>
      <c r="D650" s="17"/>
      <c r="E650" s="17"/>
      <c r="F650" s="17"/>
      <c r="G650" s="17"/>
      <c r="H650" s="18"/>
      <c r="I650" s="18"/>
      <c r="J650" s="18"/>
      <c r="K650" s="18"/>
      <c r="L650" s="18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12"/>
      <c r="C651" s="17"/>
      <c r="D651" s="17"/>
      <c r="E651" s="17"/>
      <c r="F651" s="17"/>
      <c r="G651" s="17"/>
      <c r="H651" s="18"/>
      <c r="I651" s="18"/>
      <c r="J651" s="18"/>
      <c r="K651" s="18"/>
      <c r="L651" s="18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12"/>
      <c r="C652" s="17"/>
      <c r="D652" s="17"/>
      <c r="E652" s="17"/>
      <c r="F652" s="17"/>
      <c r="G652" s="17"/>
      <c r="H652" s="18"/>
      <c r="I652" s="18"/>
      <c r="J652" s="18"/>
      <c r="K652" s="18"/>
      <c r="L652" s="18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12"/>
      <c r="C653" s="17"/>
      <c r="D653" s="17"/>
      <c r="E653" s="17"/>
      <c r="F653" s="17"/>
      <c r="G653" s="17"/>
      <c r="H653" s="18"/>
      <c r="I653" s="18"/>
      <c r="J653" s="18"/>
      <c r="K653" s="18"/>
      <c r="L653" s="18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12"/>
      <c r="C654" s="17"/>
      <c r="D654" s="17"/>
      <c r="E654" s="17"/>
      <c r="F654" s="17"/>
      <c r="G654" s="17"/>
      <c r="H654" s="18"/>
      <c r="I654" s="18"/>
      <c r="J654" s="18"/>
      <c r="K654" s="18"/>
      <c r="L654" s="18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12"/>
      <c r="C655" s="17"/>
      <c r="D655" s="17"/>
      <c r="E655" s="17"/>
      <c r="F655" s="17"/>
      <c r="G655" s="17"/>
      <c r="H655" s="18"/>
      <c r="I655" s="18"/>
      <c r="J655" s="18"/>
      <c r="K655" s="18"/>
      <c r="L655" s="18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12"/>
      <c r="C656" s="17"/>
      <c r="D656" s="17"/>
      <c r="E656" s="17"/>
      <c r="F656" s="17"/>
      <c r="G656" s="17"/>
      <c r="H656" s="18"/>
      <c r="I656" s="18"/>
      <c r="J656" s="18"/>
      <c r="K656" s="18"/>
      <c r="L656" s="18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12"/>
      <c r="C657" s="17"/>
      <c r="D657" s="17"/>
      <c r="E657" s="17"/>
      <c r="F657" s="17"/>
      <c r="G657" s="17"/>
      <c r="H657" s="18"/>
      <c r="I657" s="18"/>
      <c r="J657" s="18"/>
      <c r="K657" s="18"/>
      <c r="L657" s="18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12"/>
      <c r="C658" s="17"/>
      <c r="D658" s="17"/>
      <c r="E658" s="17"/>
      <c r="F658" s="17"/>
      <c r="G658" s="17"/>
      <c r="H658" s="18"/>
      <c r="I658" s="18"/>
      <c r="J658" s="18"/>
      <c r="K658" s="18"/>
      <c r="L658" s="18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12"/>
      <c r="C659" s="17"/>
      <c r="D659" s="17"/>
      <c r="E659" s="17"/>
      <c r="F659" s="17"/>
      <c r="G659" s="17"/>
      <c r="H659" s="18"/>
      <c r="I659" s="18"/>
      <c r="J659" s="18"/>
      <c r="K659" s="18"/>
      <c r="L659" s="18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12"/>
      <c r="C660" s="17"/>
      <c r="D660" s="17"/>
      <c r="E660" s="17"/>
      <c r="F660" s="17"/>
      <c r="G660" s="17"/>
      <c r="H660" s="18"/>
      <c r="I660" s="18"/>
      <c r="J660" s="18"/>
      <c r="K660" s="18"/>
      <c r="L660" s="18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12"/>
      <c r="C661" s="17"/>
      <c r="D661" s="17"/>
      <c r="E661" s="17"/>
      <c r="F661" s="17"/>
      <c r="G661" s="17"/>
      <c r="H661" s="18"/>
      <c r="I661" s="18"/>
      <c r="J661" s="18"/>
      <c r="K661" s="18"/>
      <c r="L661" s="18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12"/>
      <c r="C662" s="17"/>
      <c r="D662" s="17"/>
      <c r="E662" s="17"/>
      <c r="F662" s="17"/>
      <c r="G662" s="17"/>
      <c r="H662" s="18"/>
      <c r="I662" s="18"/>
      <c r="J662" s="18"/>
      <c r="K662" s="18"/>
      <c r="L662" s="18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12"/>
      <c r="C663" s="17"/>
      <c r="D663" s="17"/>
      <c r="E663" s="17"/>
      <c r="F663" s="17"/>
      <c r="G663" s="17"/>
      <c r="H663" s="18"/>
      <c r="I663" s="18"/>
      <c r="J663" s="18"/>
      <c r="K663" s="18"/>
      <c r="L663" s="18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12"/>
      <c r="C664" s="17"/>
      <c r="D664" s="17"/>
      <c r="E664" s="17"/>
      <c r="F664" s="17"/>
      <c r="G664" s="17"/>
      <c r="H664" s="18"/>
      <c r="I664" s="18"/>
      <c r="J664" s="18"/>
      <c r="K664" s="18"/>
      <c r="L664" s="18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12"/>
      <c r="C665" s="17"/>
      <c r="D665" s="17"/>
      <c r="E665" s="17"/>
      <c r="F665" s="17"/>
      <c r="G665" s="17"/>
      <c r="H665" s="18"/>
      <c r="I665" s="18"/>
      <c r="J665" s="18"/>
      <c r="K665" s="18"/>
      <c r="L665" s="18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12"/>
      <c r="C666" s="17"/>
      <c r="D666" s="17"/>
      <c r="E666" s="17"/>
      <c r="F666" s="17"/>
      <c r="G666" s="17"/>
      <c r="H666" s="18"/>
      <c r="I666" s="18"/>
      <c r="J666" s="18"/>
      <c r="K666" s="18"/>
      <c r="L666" s="18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12"/>
      <c r="C667" s="17"/>
      <c r="D667" s="17"/>
      <c r="E667" s="17"/>
      <c r="F667" s="17"/>
      <c r="G667" s="17"/>
      <c r="H667" s="18"/>
      <c r="I667" s="18"/>
      <c r="J667" s="18"/>
      <c r="K667" s="18"/>
      <c r="L667" s="18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12"/>
      <c r="C668" s="17"/>
      <c r="D668" s="17"/>
      <c r="E668" s="17"/>
      <c r="F668" s="17"/>
      <c r="G668" s="17"/>
      <c r="H668" s="18"/>
      <c r="I668" s="18"/>
      <c r="J668" s="18"/>
      <c r="K668" s="18"/>
      <c r="L668" s="18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12"/>
      <c r="C669" s="17"/>
      <c r="D669" s="17"/>
      <c r="E669" s="17"/>
      <c r="F669" s="17"/>
      <c r="G669" s="17"/>
      <c r="H669" s="18"/>
      <c r="I669" s="18"/>
      <c r="J669" s="18"/>
      <c r="K669" s="18"/>
      <c r="L669" s="18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12"/>
      <c r="C670" s="17"/>
      <c r="D670" s="17"/>
      <c r="E670" s="17"/>
      <c r="F670" s="17"/>
      <c r="G670" s="17"/>
      <c r="H670" s="18"/>
      <c r="I670" s="18"/>
      <c r="J670" s="18"/>
      <c r="K670" s="18"/>
      <c r="L670" s="18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12"/>
      <c r="C671" s="17"/>
      <c r="D671" s="17"/>
      <c r="E671" s="17"/>
      <c r="F671" s="17"/>
      <c r="G671" s="17"/>
      <c r="H671" s="18"/>
      <c r="I671" s="18"/>
      <c r="J671" s="18"/>
      <c r="K671" s="18"/>
      <c r="L671" s="18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12"/>
      <c r="C672" s="17"/>
      <c r="D672" s="17"/>
      <c r="E672" s="17"/>
      <c r="F672" s="17"/>
      <c r="G672" s="17"/>
      <c r="H672" s="18"/>
      <c r="I672" s="18"/>
      <c r="J672" s="18"/>
      <c r="K672" s="18"/>
      <c r="L672" s="18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12"/>
      <c r="C673" s="17"/>
      <c r="D673" s="17"/>
      <c r="E673" s="17"/>
      <c r="F673" s="17"/>
      <c r="G673" s="17"/>
      <c r="H673" s="18"/>
      <c r="I673" s="18"/>
      <c r="J673" s="18"/>
      <c r="K673" s="18"/>
      <c r="L673" s="18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12"/>
      <c r="C674" s="17"/>
      <c r="D674" s="17"/>
      <c r="E674" s="17"/>
      <c r="F674" s="17"/>
      <c r="G674" s="17"/>
      <c r="H674" s="18"/>
      <c r="I674" s="18"/>
      <c r="J674" s="18"/>
      <c r="K674" s="18"/>
      <c r="L674" s="18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12"/>
      <c r="C675" s="17"/>
      <c r="D675" s="17"/>
      <c r="E675" s="17"/>
      <c r="F675" s="17"/>
      <c r="G675" s="17"/>
      <c r="H675" s="18"/>
      <c r="I675" s="18"/>
      <c r="J675" s="18"/>
      <c r="K675" s="18"/>
      <c r="L675" s="18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12"/>
      <c r="C676" s="17"/>
      <c r="D676" s="17"/>
      <c r="E676" s="17"/>
      <c r="F676" s="17"/>
      <c r="G676" s="17"/>
      <c r="H676" s="18"/>
      <c r="I676" s="18"/>
      <c r="J676" s="18"/>
      <c r="K676" s="18"/>
      <c r="L676" s="18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12"/>
      <c r="C677" s="17"/>
      <c r="D677" s="17"/>
      <c r="E677" s="17"/>
      <c r="F677" s="17"/>
      <c r="G677" s="17"/>
      <c r="H677" s="18"/>
      <c r="I677" s="18"/>
      <c r="J677" s="18"/>
      <c r="K677" s="18"/>
      <c r="L677" s="18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12"/>
      <c r="C678" s="17"/>
      <c r="D678" s="17"/>
      <c r="E678" s="17"/>
      <c r="F678" s="17"/>
      <c r="G678" s="17"/>
      <c r="H678" s="18"/>
      <c r="I678" s="18"/>
      <c r="J678" s="18"/>
      <c r="K678" s="18"/>
      <c r="L678" s="18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12"/>
      <c r="C679" s="17"/>
      <c r="D679" s="17"/>
      <c r="E679" s="17"/>
      <c r="F679" s="17"/>
      <c r="G679" s="17"/>
      <c r="H679" s="18"/>
      <c r="I679" s="18"/>
      <c r="J679" s="18"/>
      <c r="K679" s="18"/>
      <c r="L679" s="18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12"/>
      <c r="C680" s="17"/>
      <c r="D680" s="17"/>
      <c r="E680" s="17"/>
      <c r="F680" s="17"/>
      <c r="G680" s="17"/>
      <c r="H680" s="18"/>
      <c r="I680" s="18"/>
      <c r="J680" s="18"/>
      <c r="K680" s="18"/>
      <c r="L680" s="18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12"/>
      <c r="C681" s="17"/>
      <c r="D681" s="17"/>
      <c r="E681" s="17"/>
      <c r="F681" s="17"/>
      <c r="G681" s="17"/>
      <c r="H681" s="18"/>
      <c r="I681" s="18"/>
      <c r="J681" s="18"/>
      <c r="K681" s="18"/>
      <c r="L681" s="18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12"/>
      <c r="C682" s="17"/>
      <c r="D682" s="17"/>
      <c r="E682" s="17"/>
      <c r="F682" s="17"/>
      <c r="G682" s="17"/>
      <c r="H682" s="18"/>
      <c r="I682" s="18"/>
      <c r="J682" s="18"/>
      <c r="K682" s="18"/>
      <c r="L682" s="18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12"/>
      <c r="C683" s="17"/>
      <c r="D683" s="17"/>
      <c r="E683" s="17"/>
      <c r="F683" s="17"/>
      <c r="G683" s="17"/>
      <c r="H683" s="18"/>
      <c r="I683" s="18"/>
      <c r="J683" s="18"/>
      <c r="K683" s="18"/>
      <c r="L683" s="18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12"/>
      <c r="C684" s="17"/>
      <c r="D684" s="17"/>
      <c r="E684" s="17"/>
      <c r="F684" s="17"/>
      <c r="G684" s="17"/>
      <c r="H684" s="18"/>
      <c r="I684" s="18"/>
      <c r="J684" s="18"/>
      <c r="K684" s="18"/>
      <c r="L684" s="18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12"/>
      <c r="C685" s="17"/>
      <c r="D685" s="17"/>
      <c r="E685" s="17"/>
      <c r="F685" s="17"/>
      <c r="G685" s="17"/>
      <c r="H685" s="18"/>
      <c r="I685" s="18"/>
      <c r="J685" s="18"/>
      <c r="K685" s="18"/>
      <c r="L685" s="18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12"/>
      <c r="C686" s="17"/>
      <c r="D686" s="17"/>
      <c r="E686" s="17"/>
      <c r="F686" s="17"/>
      <c r="G686" s="17"/>
      <c r="H686" s="18"/>
      <c r="I686" s="18"/>
      <c r="J686" s="18"/>
      <c r="K686" s="18"/>
      <c r="L686" s="18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12"/>
      <c r="C687" s="17"/>
      <c r="D687" s="17"/>
      <c r="E687" s="17"/>
      <c r="F687" s="17"/>
      <c r="G687" s="17"/>
      <c r="H687" s="18"/>
      <c r="I687" s="18"/>
      <c r="J687" s="18"/>
      <c r="K687" s="18"/>
      <c r="L687" s="18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12"/>
      <c r="C688" s="17"/>
      <c r="D688" s="17"/>
      <c r="E688" s="17"/>
      <c r="F688" s="17"/>
      <c r="G688" s="17"/>
      <c r="H688" s="18"/>
      <c r="I688" s="18"/>
      <c r="J688" s="18"/>
      <c r="K688" s="18"/>
      <c r="L688" s="18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12"/>
      <c r="C689" s="17"/>
      <c r="D689" s="17"/>
      <c r="E689" s="17"/>
      <c r="F689" s="17"/>
      <c r="G689" s="17"/>
      <c r="H689" s="18"/>
      <c r="I689" s="18"/>
      <c r="J689" s="18"/>
      <c r="K689" s="18"/>
      <c r="L689" s="18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12"/>
      <c r="C690" s="17"/>
      <c r="D690" s="17"/>
      <c r="E690" s="17"/>
      <c r="F690" s="17"/>
      <c r="G690" s="17"/>
      <c r="H690" s="18"/>
      <c r="I690" s="18"/>
      <c r="J690" s="18"/>
      <c r="K690" s="18"/>
      <c r="L690" s="18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12"/>
      <c r="C691" s="17"/>
      <c r="D691" s="17"/>
      <c r="E691" s="17"/>
      <c r="F691" s="17"/>
      <c r="G691" s="17"/>
      <c r="H691" s="18"/>
      <c r="I691" s="18"/>
      <c r="J691" s="18"/>
      <c r="K691" s="18"/>
      <c r="L691" s="18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12"/>
      <c r="C692" s="17"/>
      <c r="D692" s="17"/>
      <c r="E692" s="17"/>
      <c r="F692" s="17"/>
      <c r="G692" s="17"/>
      <c r="H692" s="18"/>
      <c r="I692" s="18"/>
      <c r="J692" s="18"/>
      <c r="K692" s="18"/>
      <c r="L692" s="18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12"/>
      <c r="C693" s="17"/>
      <c r="D693" s="17"/>
      <c r="E693" s="17"/>
      <c r="F693" s="17"/>
      <c r="G693" s="17"/>
      <c r="H693" s="18"/>
      <c r="I693" s="18"/>
      <c r="J693" s="18"/>
      <c r="K693" s="18"/>
      <c r="L693" s="18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12"/>
      <c r="C694" s="17"/>
      <c r="D694" s="17"/>
      <c r="E694" s="17"/>
      <c r="F694" s="17"/>
      <c r="G694" s="17"/>
      <c r="H694" s="18"/>
      <c r="I694" s="18"/>
      <c r="J694" s="18"/>
      <c r="K694" s="18"/>
      <c r="L694" s="18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12"/>
      <c r="C695" s="17"/>
      <c r="D695" s="17"/>
      <c r="E695" s="17"/>
      <c r="F695" s="17"/>
      <c r="G695" s="17"/>
      <c r="H695" s="18"/>
      <c r="I695" s="18"/>
      <c r="J695" s="18"/>
      <c r="K695" s="18"/>
      <c r="L695" s="18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12"/>
      <c r="C696" s="17"/>
      <c r="D696" s="17"/>
      <c r="E696" s="17"/>
      <c r="F696" s="17"/>
      <c r="G696" s="17"/>
      <c r="H696" s="18"/>
      <c r="I696" s="18"/>
      <c r="J696" s="18"/>
      <c r="K696" s="18"/>
      <c r="L696" s="18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12"/>
      <c r="C697" s="17"/>
      <c r="D697" s="17"/>
      <c r="E697" s="17"/>
      <c r="F697" s="17"/>
      <c r="G697" s="17"/>
      <c r="H697" s="18"/>
      <c r="I697" s="18"/>
      <c r="J697" s="18"/>
      <c r="K697" s="18"/>
      <c r="L697" s="18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12"/>
      <c r="C698" s="17"/>
      <c r="D698" s="17"/>
      <c r="E698" s="17"/>
      <c r="F698" s="17"/>
      <c r="G698" s="17"/>
      <c r="H698" s="18"/>
      <c r="I698" s="18"/>
      <c r="J698" s="18"/>
      <c r="K698" s="18"/>
      <c r="L698" s="18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12"/>
      <c r="C699" s="17"/>
      <c r="D699" s="17"/>
      <c r="E699" s="17"/>
      <c r="F699" s="17"/>
      <c r="G699" s="17"/>
      <c r="H699" s="18"/>
      <c r="I699" s="18"/>
      <c r="J699" s="18"/>
      <c r="K699" s="18"/>
      <c r="L699" s="18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12"/>
      <c r="C700" s="17"/>
      <c r="D700" s="17"/>
      <c r="E700" s="17"/>
      <c r="F700" s="17"/>
      <c r="G700" s="17"/>
      <c r="H700" s="18"/>
      <c r="I700" s="18"/>
      <c r="J700" s="18"/>
      <c r="K700" s="18"/>
      <c r="L700" s="18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12"/>
      <c r="C701" s="17"/>
      <c r="D701" s="17"/>
      <c r="E701" s="17"/>
      <c r="F701" s="17"/>
      <c r="G701" s="17"/>
      <c r="H701" s="18"/>
      <c r="I701" s="18"/>
      <c r="J701" s="18"/>
      <c r="K701" s="18"/>
      <c r="L701" s="18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12"/>
      <c r="C702" s="17"/>
      <c r="D702" s="17"/>
      <c r="E702" s="17"/>
      <c r="F702" s="17"/>
      <c r="G702" s="17"/>
      <c r="H702" s="18"/>
      <c r="I702" s="18"/>
      <c r="J702" s="18"/>
      <c r="K702" s="18"/>
      <c r="L702" s="18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12"/>
      <c r="C703" s="17"/>
      <c r="D703" s="17"/>
      <c r="E703" s="17"/>
      <c r="F703" s="17"/>
      <c r="G703" s="17"/>
      <c r="H703" s="18"/>
      <c r="I703" s="18"/>
      <c r="J703" s="18"/>
      <c r="K703" s="18"/>
      <c r="L703" s="18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12"/>
      <c r="C704" s="17"/>
      <c r="D704" s="17"/>
      <c r="E704" s="17"/>
      <c r="F704" s="17"/>
      <c r="G704" s="17"/>
      <c r="H704" s="18"/>
      <c r="I704" s="18"/>
      <c r="J704" s="18"/>
      <c r="K704" s="18"/>
      <c r="L704" s="18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12"/>
      <c r="C705" s="17"/>
      <c r="D705" s="17"/>
      <c r="E705" s="17"/>
      <c r="F705" s="17"/>
      <c r="G705" s="17"/>
      <c r="H705" s="18"/>
      <c r="I705" s="18"/>
      <c r="J705" s="18"/>
      <c r="K705" s="18"/>
      <c r="L705" s="18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12"/>
      <c r="C706" s="17"/>
      <c r="D706" s="17"/>
      <c r="E706" s="17"/>
      <c r="F706" s="17"/>
      <c r="G706" s="17"/>
      <c r="H706" s="18"/>
      <c r="I706" s="18"/>
      <c r="J706" s="18"/>
      <c r="K706" s="18"/>
      <c r="L706" s="18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12"/>
      <c r="C707" s="17"/>
      <c r="D707" s="17"/>
      <c r="E707" s="17"/>
      <c r="F707" s="17"/>
      <c r="G707" s="17"/>
      <c r="H707" s="18"/>
      <c r="I707" s="18"/>
      <c r="J707" s="18"/>
      <c r="K707" s="18"/>
      <c r="L707" s="18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12"/>
      <c r="C708" s="17"/>
      <c r="D708" s="17"/>
      <c r="E708" s="17"/>
      <c r="F708" s="17"/>
      <c r="G708" s="17"/>
      <c r="H708" s="18"/>
      <c r="I708" s="18"/>
      <c r="J708" s="18"/>
      <c r="K708" s="18"/>
      <c r="L708" s="18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12"/>
      <c r="C709" s="17"/>
      <c r="D709" s="17"/>
      <c r="E709" s="17"/>
      <c r="F709" s="17"/>
      <c r="G709" s="17"/>
      <c r="H709" s="18"/>
      <c r="I709" s="18"/>
      <c r="J709" s="18"/>
      <c r="K709" s="18"/>
      <c r="L709" s="18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12"/>
      <c r="C710" s="17"/>
      <c r="D710" s="17"/>
      <c r="E710" s="17"/>
      <c r="F710" s="17"/>
      <c r="G710" s="17"/>
      <c r="H710" s="18"/>
      <c r="I710" s="18"/>
      <c r="J710" s="18"/>
      <c r="K710" s="18"/>
      <c r="L710" s="18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12"/>
      <c r="C711" s="17"/>
      <c r="D711" s="17"/>
      <c r="E711" s="17"/>
      <c r="F711" s="17"/>
      <c r="G711" s="17"/>
      <c r="H711" s="18"/>
      <c r="I711" s="18"/>
      <c r="J711" s="18"/>
      <c r="K711" s="18"/>
      <c r="L711" s="18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12"/>
      <c r="C712" s="17"/>
      <c r="D712" s="17"/>
      <c r="E712" s="17"/>
      <c r="F712" s="17"/>
      <c r="G712" s="17"/>
      <c r="H712" s="18"/>
      <c r="I712" s="18"/>
      <c r="J712" s="18"/>
      <c r="K712" s="18"/>
      <c r="L712" s="18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12"/>
      <c r="C713" s="17"/>
      <c r="D713" s="17"/>
      <c r="E713" s="17"/>
      <c r="F713" s="17"/>
      <c r="G713" s="17"/>
      <c r="H713" s="18"/>
      <c r="I713" s="18"/>
      <c r="J713" s="18"/>
      <c r="K713" s="18"/>
      <c r="L713" s="18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12"/>
      <c r="C714" s="17"/>
      <c r="D714" s="17"/>
      <c r="E714" s="17"/>
      <c r="F714" s="17"/>
      <c r="G714" s="17"/>
      <c r="H714" s="18"/>
      <c r="I714" s="18"/>
      <c r="J714" s="18"/>
      <c r="K714" s="18"/>
      <c r="L714" s="18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12"/>
      <c r="C715" s="17"/>
      <c r="D715" s="17"/>
      <c r="E715" s="17"/>
      <c r="F715" s="17"/>
      <c r="G715" s="17"/>
      <c r="H715" s="18"/>
      <c r="I715" s="18"/>
      <c r="J715" s="18"/>
      <c r="K715" s="18"/>
      <c r="L715" s="18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12"/>
      <c r="C716" s="17"/>
      <c r="D716" s="17"/>
      <c r="E716" s="17"/>
      <c r="F716" s="17"/>
      <c r="G716" s="17"/>
      <c r="H716" s="18"/>
      <c r="I716" s="18"/>
      <c r="J716" s="18"/>
      <c r="K716" s="18"/>
      <c r="L716" s="18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12"/>
      <c r="C717" s="17"/>
      <c r="D717" s="17"/>
      <c r="E717" s="17"/>
      <c r="F717" s="17"/>
      <c r="G717" s="17"/>
      <c r="H717" s="18"/>
      <c r="I717" s="18"/>
      <c r="J717" s="18"/>
      <c r="K717" s="18"/>
      <c r="L717" s="18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12"/>
      <c r="C718" s="17"/>
      <c r="D718" s="17"/>
      <c r="E718" s="17"/>
      <c r="F718" s="17"/>
      <c r="G718" s="17"/>
      <c r="H718" s="18"/>
      <c r="I718" s="18"/>
      <c r="J718" s="18"/>
      <c r="K718" s="18"/>
      <c r="L718" s="18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12"/>
      <c r="C719" s="17"/>
      <c r="D719" s="17"/>
      <c r="E719" s="17"/>
      <c r="F719" s="17"/>
      <c r="G719" s="17"/>
      <c r="H719" s="18"/>
      <c r="I719" s="18"/>
      <c r="J719" s="18"/>
      <c r="K719" s="18"/>
      <c r="L719" s="18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12"/>
      <c r="C720" s="17"/>
      <c r="D720" s="17"/>
      <c r="E720" s="17"/>
      <c r="F720" s="17"/>
      <c r="G720" s="17"/>
      <c r="H720" s="18"/>
      <c r="I720" s="18"/>
      <c r="J720" s="18"/>
      <c r="K720" s="18"/>
      <c r="L720" s="18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12"/>
      <c r="C721" s="17"/>
      <c r="D721" s="17"/>
      <c r="E721" s="17"/>
      <c r="F721" s="17"/>
      <c r="G721" s="17"/>
      <c r="H721" s="18"/>
      <c r="I721" s="18"/>
      <c r="J721" s="18"/>
      <c r="K721" s="18"/>
      <c r="L721" s="18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12"/>
      <c r="C722" s="17"/>
      <c r="D722" s="17"/>
      <c r="E722" s="17"/>
      <c r="F722" s="17"/>
      <c r="G722" s="17"/>
      <c r="H722" s="18"/>
      <c r="I722" s="18"/>
      <c r="J722" s="18"/>
      <c r="K722" s="18"/>
      <c r="L722" s="18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12"/>
      <c r="C723" s="17"/>
      <c r="D723" s="17"/>
      <c r="E723" s="17"/>
      <c r="F723" s="17"/>
      <c r="G723" s="17"/>
      <c r="H723" s="18"/>
      <c r="I723" s="18"/>
      <c r="J723" s="18"/>
      <c r="K723" s="18"/>
      <c r="L723" s="18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12"/>
      <c r="C724" s="17"/>
      <c r="D724" s="17"/>
      <c r="E724" s="17"/>
      <c r="F724" s="17"/>
      <c r="G724" s="17"/>
      <c r="H724" s="18"/>
      <c r="I724" s="18"/>
      <c r="J724" s="18"/>
      <c r="K724" s="18"/>
      <c r="L724" s="18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12"/>
      <c r="C725" s="17"/>
      <c r="D725" s="17"/>
      <c r="E725" s="17"/>
      <c r="F725" s="17"/>
      <c r="G725" s="17"/>
      <c r="H725" s="18"/>
      <c r="I725" s="18"/>
      <c r="J725" s="18"/>
      <c r="K725" s="18"/>
      <c r="L725" s="18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12"/>
      <c r="C726" s="17"/>
      <c r="D726" s="17"/>
      <c r="E726" s="17"/>
      <c r="F726" s="17"/>
      <c r="G726" s="17"/>
      <c r="H726" s="18"/>
      <c r="I726" s="18"/>
      <c r="J726" s="18"/>
      <c r="K726" s="18"/>
      <c r="L726" s="18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12"/>
      <c r="C727" s="17"/>
      <c r="D727" s="17"/>
      <c r="E727" s="17"/>
      <c r="F727" s="17"/>
      <c r="G727" s="17"/>
      <c r="H727" s="18"/>
      <c r="I727" s="18"/>
      <c r="J727" s="18"/>
      <c r="K727" s="18"/>
      <c r="L727" s="18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12"/>
      <c r="C728" s="17"/>
      <c r="D728" s="17"/>
      <c r="E728" s="17"/>
      <c r="F728" s="17"/>
      <c r="G728" s="17"/>
      <c r="H728" s="18"/>
      <c r="I728" s="18"/>
      <c r="J728" s="18"/>
      <c r="K728" s="18"/>
      <c r="L728" s="18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12"/>
      <c r="C729" s="17"/>
      <c r="D729" s="17"/>
      <c r="E729" s="17"/>
      <c r="F729" s="17"/>
      <c r="G729" s="17"/>
      <c r="H729" s="18"/>
      <c r="I729" s="18"/>
      <c r="J729" s="18"/>
      <c r="K729" s="18"/>
      <c r="L729" s="18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12"/>
      <c r="C730" s="17"/>
      <c r="D730" s="17"/>
      <c r="E730" s="17"/>
      <c r="F730" s="17"/>
      <c r="G730" s="17"/>
      <c r="H730" s="18"/>
      <c r="I730" s="18"/>
      <c r="J730" s="18"/>
      <c r="K730" s="18"/>
      <c r="L730" s="18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12"/>
      <c r="C731" s="17"/>
      <c r="D731" s="17"/>
      <c r="E731" s="17"/>
      <c r="F731" s="17"/>
      <c r="G731" s="17"/>
      <c r="H731" s="18"/>
      <c r="I731" s="18"/>
      <c r="J731" s="18"/>
      <c r="K731" s="18"/>
      <c r="L731" s="18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12"/>
      <c r="C732" s="17"/>
      <c r="D732" s="17"/>
      <c r="E732" s="17"/>
      <c r="F732" s="17"/>
      <c r="G732" s="17"/>
      <c r="H732" s="18"/>
      <c r="I732" s="18"/>
      <c r="J732" s="18"/>
      <c r="K732" s="18"/>
      <c r="L732" s="18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12"/>
      <c r="C733" s="17"/>
      <c r="D733" s="17"/>
      <c r="E733" s="17"/>
      <c r="F733" s="17"/>
      <c r="G733" s="17"/>
      <c r="H733" s="18"/>
      <c r="I733" s="18"/>
      <c r="J733" s="18"/>
      <c r="K733" s="18"/>
      <c r="L733" s="18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12"/>
      <c r="C734" s="17"/>
      <c r="D734" s="17"/>
      <c r="E734" s="17"/>
      <c r="F734" s="17"/>
      <c r="G734" s="17"/>
      <c r="H734" s="18"/>
      <c r="I734" s="18"/>
      <c r="J734" s="18"/>
      <c r="K734" s="18"/>
      <c r="L734" s="18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12"/>
      <c r="C735" s="17"/>
      <c r="D735" s="17"/>
      <c r="E735" s="17"/>
      <c r="F735" s="17"/>
      <c r="G735" s="17"/>
      <c r="H735" s="18"/>
      <c r="I735" s="18"/>
      <c r="J735" s="18"/>
      <c r="K735" s="18"/>
      <c r="L735" s="18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12"/>
      <c r="C736" s="17"/>
      <c r="D736" s="17"/>
      <c r="E736" s="17"/>
      <c r="F736" s="17"/>
      <c r="G736" s="17"/>
      <c r="H736" s="18"/>
      <c r="I736" s="18"/>
      <c r="J736" s="18"/>
      <c r="K736" s="18"/>
      <c r="L736" s="18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12"/>
      <c r="C737" s="17"/>
      <c r="D737" s="17"/>
      <c r="E737" s="17"/>
      <c r="F737" s="17"/>
      <c r="G737" s="17"/>
      <c r="H737" s="18"/>
      <c r="I737" s="18"/>
      <c r="J737" s="18"/>
      <c r="K737" s="18"/>
      <c r="L737" s="18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12"/>
      <c r="C738" s="17"/>
      <c r="D738" s="17"/>
      <c r="E738" s="17"/>
      <c r="F738" s="17"/>
      <c r="G738" s="17"/>
      <c r="H738" s="18"/>
      <c r="I738" s="18"/>
      <c r="J738" s="18"/>
      <c r="K738" s="18"/>
      <c r="L738" s="18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12"/>
      <c r="C739" s="17"/>
      <c r="D739" s="17"/>
      <c r="E739" s="17"/>
      <c r="F739" s="17"/>
      <c r="G739" s="17"/>
      <c r="H739" s="18"/>
      <c r="I739" s="18"/>
      <c r="J739" s="18"/>
      <c r="K739" s="18"/>
      <c r="L739" s="18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12"/>
      <c r="C740" s="17"/>
      <c r="D740" s="17"/>
      <c r="E740" s="17"/>
      <c r="F740" s="17"/>
      <c r="G740" s="17"/>
      <c r="H740" s="18"/>
      <c r="I740" s="18"/>
      <c r="J740" s="18"/>
      <c r="K740" s="18"/>
      <c r="L740" s="18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12"/>
      <c r="C741" s="17"/>
      <c r="D741" s="17"/>
      <c r="E741" s="17"/>
      <c r="F741" s="17"/>
      <c r="G741" s="17"/>
      <c r="H741" s="18"/>
      <c r="I741" s="18"/>
      <c r="J741" s="18"/>
      <c r="K741" s="18"/>
      <c r="L741" s="18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12"/>
      <c r="C742" s="17"/>
      <c r="D742" s="17"/>
      <c r="E742" s="17"/>
      <c r="F742" s="17"/>
      <c r="G742" s="17"/>
      <c r="H742" s="18"/>
      <c r="I742" s="18"/>
      <c r="J742" s="18"/>
      <c r="K742" s="18"/>
      <c r="L742" s="18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12"/>
      <c r="C743" s="17"/>
      <c r="D743" s="17"/>
      <c r="E743" s="17"/>
      <c r="F743" s="17"/>
      <c r="G743" s="17"/>
      <c r="H743" s="18"/>
      <c r="I743" s="18"/>
      <c r="J743" s="18"/>
      <c r="K743" s="18"/>
      <c r="L743" s="18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12"/>
      <c r="C744" s="17"/>
      <c r="D744" s="17"/>
      <c r="E744" s="17"/>
      <c r="F744" s="17"/>
      <c r="G744" s="17"/>
      <c r="H744" s="18"/>
      <c r="I744" s="18"/>
      <c r="J744" s="18"/>
      <c r="K744" s="18"/>
      <c r="L744" s="18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12"/>
      <c r="C745" s="17"/>
      <c r="D745" s="17"/>
      <c r="E745" s="17"/>
      <c r="F745" s="17"/>
      <c r="G745" s="17"/>
      <c r="H745" s="18"/>
      <c r="I745" s="18"/>
      <c r="J745" s="18"/>
      <c r="K745" s="18"/>
      <c r="L745" s="18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12"/>
      <c r="C746" s="17"/>
      <c r="D746" s="17"/>
      <c r="E746" s="17"/>
      <c r="F746" s="17"/>
      <c r="G746" s="17"/>
      <c r="H746" s="18"/>
      <c r="I746" s="18"/>
      <c r="J746" s="18"/>
      <c r="K746" s="18"/>
      <c r="L746" s="18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12"/>
      <c r="C747" s="17"/>
      <c r="D747" s="17"/>
      <c r="E747" s="17"/>
      <c r="F747" s="17"/>
      <c r="G747" s="17"/>
      <c r="H747" s="18"/>
      <c r="I747" s="18"/>
      <c r="J747" s="18"/>
      <c r="K747" s="18"/>
      <c r="L747" s="18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12"/>
      <c r="C748" s="17"/>
      <c r="D748" s="17"/>
      <c r="E748" s="17"/>
      <c r="F748" s="17"/>
      <c r="G748" s="17"/>
      <c r="H748" s="18"/>
      <c r="I748" s="18"/>
      <c r="J748" s="18"/>
      <c r="K748" s="18"/>
      <c r="L748" s="18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12"/>
      <c r="C749" s="17"/>
      <c r="D749" s="17"/>
      <c r="E749" s="17"/>
      <c r="F749" s="17"/>
      <c r="G749" s="17"/>
      <c r="H749" s="18"/>
      <c r="I749" s="18"/>
      <c r="J749" s="18"/>
      <c r="K749" s="18"/>
      <c r="L749" s="18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12"/>
      <c r="C750" s="17"/>
      <c r="D750" s="17"/>
      <c r="E750" s="17"/>
      <c r="F750" s="17"/>
      <c r="G750" s="17"/>
      <c r="H750" s="18"/>
      <c r="I750" s="18"/>
      <c r="J750" s="18"/>
      <c r="K750" s="18"/>
      <c r="L750" s="18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12"/>
      <c r="C751" s="17"/>
      <c r="D751" s="17"/>
      <c r="E751" s="17"/>
      <c r="F751" s="17"/>
      <c r="G751" s="17"/>
      <c r="H751" s="18"/>
      <c r="I751" s="18"/>
      <c r="J751" s="18"/>
      <c r="K751" s="18"/>
      <c r="L751" s="18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12"/>
      <c r="C752" s="17"/>
      <c r="D752" s="17"/>
      <c r="E752" s="17"/>
      <c r="F752" s="17"/>
      <c r="G752" s="17"/>
      <c r="H752" s="18"/>
      <c r="I752" s="18"/>
      <c r="J752" s="18"/>
      <c r="K752" s="18"/>
      <c r="L752" s="18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12"/>
      <c r="C753" s="17"/>
      <c r="D753" s="17"/>
      <c r="E753" s="17"/>
      <c r="F753" s="17"/>
      <c r="G753" s="17"/>
      <c r="H753" s="18"/>
      <c r="I753" s="18"/>
      <c r="J753" s="18"/>
      <c r="K753" s="18"/>
      <c r="L753" s="18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12"/>
      <c r="C754" s="17"/>
      <c r="D754" s="17"/>
      <c r="E754" s="17"/>
      <c r="F754" s="17"/>
      <c r="G754" s="17"/>
      <c r="H754" s="18"/>
      <c r="I754" s="18"/>
      <c r="J754" s="18"/>
      <c r="K754" s="18"/>
      <c r="L754" s="18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12"/>
      <c r="C755" s="17"/>
      <c r="D755" s="17"/>
      <c r="E755" s="17"/>
      <c r="F755" s="17"/>
      <c r="G755" s="17"/>
      <c r="H755" s="18"/>
      <c r="I755" s="18"/>
      <c r="J755" s="18"/>
      <c r="K755" s="18"/>
      <c r="L755" s="18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12"/>
      <c r="C756" s="17"/>
      <c r="D756" s="17"/>
      <c r="E756" s="17"/>
      <c r="F756" s="17"/>
      <c r="G756" s="17"/>
      <c r="H756" s="18"/>
      <c r="I756" s="18"/>
      <c r="J756" s="18"/>
      <c r="K756" s="18"/>
      <c r="L756" s="18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12"/>
      <c r="C757" s="17"/>
      <c r="D757" s="17"/>
      <c r="E757" s="17"/>
      <c r="F757" s="17"/>
      <c r="G757" s="17"/>
      <c r="H757" s="18"/>
      <c r="I757" s="18"/>
      <c r="J757" s="18"/>
      <c r="K757" s="18"/>
      <c r="L757" s="18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12"/>
      <c r="C758" s="17"/>
      <c r="D758" s="17"/>
      <c r="E758" s="17"/>
      <c r="F758" s="17"/>
      <c r="G758" s="17"/>
      <c r="H758" s="18"/>
      <c r="I758" s="18"/>
      <c r="J758" s="18"/>
      <c r="K758" s="18"/>
      <c r="L758" s="18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12"/>
      <c r="C759" s="17"/>
      <c r="D759" s="17"/>
      <c r="E759" s="17"/>
      <c r="F759" s="17"/>
      <c r="G759" s="17"/>
      <c r="H759" s="18"/>
      <c r="I759" s="18"/>
      <c r="J759" s="18"/>
      <c r="K759" s="18"/>
      <c r="L759" s="18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12"/>
      <c r="C760" s="17"/>
      <c r="D760" s="17"/>
      <c r="E760" s="17"/>
      <c r="F760" s="17"/>
      <c r="G760" s="17"/>
      <c r="H760" s="18"/>
      <c r="I760" s="18"/>
      <c r="J760" s="18"/>
      <c r="K760" s="18"/>
      <c r="L760" s="18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12"/>
      <c r="C761" s="17"/>
      <c r="D761" s="17"/>
      <c r="E761" s="17"/>
      <c r="F761" s="17"/>
      <c r="G761" s="17"/>
      <c r="H761" s="18"/>
      <c r="I761" s="18"/>
      <c r="J761" s="18"/>
      <c r="K761" s="18"/>
      <c r="L761" s="18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12"/>
      <c r="C762" s="17"/>
      <c r="D762" s="17"/>
      <c r="E762" s="17"/>
      <c r="F762" s="17"/>
      <c r="G762" s="17"/>
      <c r="H762" s="18"/>
      <c r="I762" s="18"/>
      <c r="J762" s="18"/>
      <c r="K762" s="18"/>
      <c r="L762" s="18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12"/>
      <c r="C763" s="17"/>
      <c r="D763" s="17"/>
      <c r="E763" s="17"/>
      <c r="F763" s="17"/>
      <c r="G763" s="17"/>
      <c r="H763" s="18"/>
      <c r="I763" s="18"/>
      <c r="J763" s="18"/>
      <c r="K763" s="18"/>
      <c r="L763" s="18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12"/>
      <c r="C764" s="17"/>
      <c r="D764" s="17"/>
      <c r="E764" s="17"/>
      <c r="F764" s="17"/>
      <c r="G764" s="17"/>
      <c r="H764" s="18"/>
      <c r="I764" s="18"/>
      <c r="J764" s="18"/>
      <c r="K764" s="18"/>
      <c r="L764" s="18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12"/>
      <c r="C765" s="17"/>
      <c r="D765" s="17"/>
      <c r="E765" s="17"/>
      <c r="F765" s="17"/>
      <c r="G765" s="17"/>
      <c r="H765" s="18"/>
      <c r="I765" s="18"/>
      <c r="J765" s="18"/>
      <c r="K765" s="18"/>
      <c r="L765" s="18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12"/>
      <c r="C766" s="17"/>
      <c r="D766" s="17"/>
      <c r="E766" s="17"/>
      <c r="F766" s="17"/>
      <c r="G766" s="17"/>
      <c r="H766" s="18"/>
      <c r="I766" s="18"/>
      <c r="J766" s="18"/>
      <c r="K766" s="18"/>
      <c r="L766" s="18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12"/>
      <c r="C767" s="17"/>
      <c r="D767" s="17"/>
      <c r="E767" s="17"/>
      <c r="F767" s="17"/>
      <c r="G767" s="17"/>
      <c r="H767" s="18"/>
      <c r="I767" s="18"/>
      <c r="J767" s="18"/>
      <c r="K767" s="18"/>
      <c r="L767" s="18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12"/>
      <c r="C768" s="17"/>
      <c r="D768" s="17"/>
      <c r="E768" s="17"/>
      <c r="F768" s="17"/>
      <c r="G768" s="17"/>
      <c r="H768" s="18"/>
      <c r="I768" s="18"/>
      <c r="J768" s="18"/>
      <c r="K768" s="18"/>
      <c r="L768" s="18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12"/>
      <c r="C769" s="17"/>
      <c r="D769" s="17"/>
      <c r="E769" s="17"/>
      <c r="F769" s="17"/>
      <c r="G769" s="17"/>
      <c r="H769" s="18"/>
      <c r="I769" s="18"/>
      <c r="J769" s="18"/>
      <c r="K769" s="18"/>
      <c r="L769" s="18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12"/>
      <c r="C770" s="17"/>
      <c r="D770" s="17"/>
      <c r="E770" s="17"/>
      <c r="F770" s="17"/>
      <c r="G770" s="17"/>
      <c r="H770" s="18"/>
      <c r="I770" s="18"/>
      <c r="J770" s="18"/>
      <c r="K770" s="18"/>
      <c r="L770" s="18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12"/>
      <c r="C771" s="17"/>
      <c r="D771" s="17"/>
      <c r="E771" s="17"/>
      <c r="F771" s="17"/>
      <c r="G771" s="17"/>
      <c r="H771" s="18"/>
      <c r="I771" s="18"/>
      <c r="J771" s="18"/>
      <c r="K771" s="18"/>
      <c r="L771" s="18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12"/>
      <c r="C772" s="17"/>
      <c r="D772" s="17"/>
      <c r="E772" s="17"/>
      <c r="F772" s="17"/>
      <c r="G772" s="17"/>
      <c r="H772" s="18"/>
      <c r="I772" s="18"/>
      <c r="J772" s="18"/>
      <c r="K772" s="18"/>
      <c r="L772" s="18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12"/>
      <c r="C773" s="17"/>
      <c r="D773" s="17"/>
      <c r="E773" s="17"/>
      <c r="F773" s="17"/>
      <c r="G773" s="17"/>
      <c r="H773" s="18"/>
      <c r="I773" s="18"/>
      <c r="J773" s="18"/>
      <c r="K773" s="18"/>
      <c r="L773" s="18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12"/>
      <c r="C774" s="17"/>
      <c r="D774" s="17"/>
      <c r="E774" s="17"/>
      <c r="F774" s="17"/>
      <c r="G774" s="17"/>
      <c r="H774" s="18"/>
      <c r="I774" s="18"/>
      <c r="J774" s="18"/>
      <c r="K774" s="18"/>
      <c r="L774" s="18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12"/>
      <c r="C775" s="17"/>
      <c r="D775" s="17"/>
      <c r="E775" s="17"/>
      <c r="F775" s="17"/>
      <c r="G775" s="17"/>
      <c r="H775" s="18"/>
      <c r="I775" s="18"/>
      <c r="J775" s="18"/>
      <c r="K775" s="18"/>
      <c r="L775" s="18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12"/>
      <c r="C776" s="17"/>
      <c r="D776" s="17"/>
      <c r="E776" s="17"/>
      <c r="F776" s="17"/>
      <c r="G776" s="17"/>
      <c r="H776" s="18"/>
      <c r="I776" s="18"/>
      <c r="J776" s="18"/>
      <c r="K776" s="18"/>
      <c r="L776" s="18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12"/>
      <c r="C777" s="17"/>
      <c r="D777" s="17"/>
      <c r="E777" s="17"/>
      <c r="F777" s="17"/>
      <c r="G777" s="17"/>
      <c r="H777" s="18"/>
      <c r="I777" s="18"/>
      <c r="J777" s="18"/>
      <c r="K777" s="18"/>
      <c r="L777" s="18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12"/>
      <c r="C778" s="17"/>
      <c r="D778" s="17"/>
      <c r="E778" s="17"/>
      <c r="F778" s="17"/>
      <c r="G778" s="17"/>
      <c r="H778" s="18"/>
      <c r="I778" s="18"/>
      <c r="J778" s="18"/>
      <c r="K778" s="18"/>
      <c r="L778" s="18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12"/>
      <c r="C779" s="17"/>
      <c r="D779" s="17"/>
      <c r="E779" s="17"/>
      <c r="F779" s="17"/>
      <c r="G779" s="17"/>
      <c r="H779" s="18"/>
      <c r="I779" s="18"/>
      <c r="J779" s="18"/>
      <c r="K779" s="18"/>
      <c r="L779" s="18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12"/>
      <c r="C780" s="17"/>
      <c r="D780" s="17"/>
      <c r="E780" s="17"/>
      <c r="F780" s="17"/>
      <c r="G780" s="17"/>
      <c r="H780" s="18"/>
      <c r="I780" s="18"/>
      <c r="J780" s="18"/>
      <c r="K780" s="18"/>
      <c r="L780" s="18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12"/>
      <c r="C781" s="17"/>
      <c r="D781" s="17"/>
      <c r="E781" s="17"/>
      <c r="F781" s="17"/>
      <c r="G781" s="17"/>
      <c r="H781" s="18"/>
      <c r="I781" s="18"/>
      <c r="J781" s="18"/>
      <c r="K781" s="18"/>
      <c r="L781" s="18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12"/>
      <c r="C782" s="17"/>
      <c r="D782" s="17"/>
      <c r="E782" s="17"/>
      <c r="F782" s="17"/>
      <c r="G782" s="17"/>
      <c r="H782" s="18"/>
      <c r="I782" s="18"/>
      <c r="J782" s="18"/>
      <c r="K782" s="18"/>
      <c r="L782" s="18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12"/>
      <c r="C783" s="17"/>
      <c r="D783" s="17"/>
      <c r="E783" s="17"/>
      <c r="F783" s="17"/>
      <c r="G783" s="17"/>
      <c r="H783" s="18"/>
      <c r="I783" s="18"/>
      <c r="J783" s="18"/>
      <c r="K783" s="18"/>
      <c r="L783" s="18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12"/>
      <c r="C784" s="17"/>
      <c r="D784" s="17"/>
      <c r="E784" s="17"/>
      <c r="F784" s="17"/>
      <c r="G784" s="17"/>
      <c r="H784" s="18"/>
      <c r="I784" s="18"/>
      <c r="J784" s="18"/>
      <c r="K784" s="18"/>
      <c r="L784" s="18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12"/>
      <c r="C785" s="17"/>
      <c r="D785" s="17"/>
      <c r="E785" s="17"/>
      <c r="F785" s="17"/>
      <c r="G785" s="17"/>
      <c r="H785" s="18"/>
      <c r="I785" s="18"/>
      <c r="J785" s="18"/>
      <c r="K785" s="18"/>
      <c r="L785" s="18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12"/>
      <c r="C786" s="17"/>
      <c r="D786" s="17"/>
      <c r="E786" s="17"/>
      <c r="F786" s="17"/>
      <c r="G786" s="17"/>
      <c r="H786" s="18"/>
      <c r="I786" s="18"/>
      <c r="J786" s="18"/>
      <c r="K786" s="18"/>
      <c r="L786" s="18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12"/>
      <c r="C787" s="17"/>
      <c r="D787" s="17"/>
      <c r="E787" s="17"/>
      <c r="F787" s="17"/>
      <c r="G787" s="17"/>
      <c r="H787" s="18"/>
      <c r="I787" s="18"/>
      <c r="J787" s="18"/>
      <c r="K787" s="18"/>
      <c r="L787" s="18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12"/>
      <c r="C788" s="17"/>
      <c r="D788" s="17"/>
      <c r="E788" s="17"/>
      <c r="F788" s="17"/>
      <c r="G788" s="17"/>
      <c r="H788" s="18"/>
      <c r="I788" s="18"/>
      <c r="J788" s="18"/>
      <c r="K788" s="18"/>
      <c r="L788" s="18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12"/>
      <c r="C789" s="17"/>
      <c r="D789" s="17"/>
      <c r="E789" s="17"/>
      <c r="F789" s="17"/>
      <c r="G789" s="17"/>
      <c r="H789" s="18"/>
      <c r="I789" s="18"/>
      <c r="J789" s="18"/>
      <c r="K789" s="18"/>
      <c r="L789" s="18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12"/>
      <c r="C790" s="17"/>
      <c r="D790" s="17"/>
      <c r="E790" s="17"/>
      <c r="F790" s="17"/>
      <c r="G790" s="17"/>
      <c r="H790" s="18"/>
      <c r="I790" s="18"/>
      <c r="J790" s="18"/>
      <c r="K790" s="18"/>
      <c r="L790" s="18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12"/>
      <c r="C791" s="17"/>
      <c r="D791" s="17"/>
      <c r="E791" s="17"/>
      <c r="F791" s="17"/>
      <c r="G791" s="17"/>
      <c r="H791" s="18"/>
      <c r="I791" s="18"/>
      <c r="J791" s="18"/>
      <c r="K791" s="18"/>
      <c r="L791" s="18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12"/>
      <c r="C792" s="17"/>
      <c r="D792" s="17"/>
      <c r="E792" s="17"/>
      <c r="F792" s="17"/>
      <c r="G792" s="17"/>
      <c r="H792" s="18"/>
      <c r="I792" s="18"/>
      <c r="J792" s="18"/>
      <c r="K792" s="18"/>
      <c r="L792" s="18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12"/>
      <c r="C793" s="17"/>
      <c r="D793" s="17"/>
      <c r="E793" s="17"/>
      <c r="F793" s="17"/>
      <c r="G793" s="17"/>
      <c r="H793" s="18"/>
      <c r="I793" s="18"/>
      <c r="J793" s="18"/>
      <c r="K793" s="18"/>
      <c r="L793" s="18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12"/>
      <c r="C794" s="17"/>
      <c r="D794" s="17"/>
      <c r="E794" s="17"/>
      <c r="F794" s="17"/>
      <c r="G794" s="17"/>
      <c r="H794" s="18"/>
      <c r="I794" s="18"/>
      <c r="J794" s="18"/>
      <c r="K794" s="18"/>
      <c r="L794" s="18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12"/>
      <c r="C795" s="17"/>
      <c r="D795" s="17"/>
      <c r="E795" s="17"/>
      <c r="F795" s="17"/>
      <c r="G795" s="17"/>
      <c r="H795" s="18"/>
      <c r="I795" s="18"/>
      <c r="J795" s="18"/>
      <c r="K795" s="18"/>
      <c r="L795" s="18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12"/>
      <c r="C796" s="17"/>
      <c r="D796" s="17"/>
      <c r="E796" s="17"/>
      <c r="F796" s="17"/>
      <c r="G796" s="17"/>
      <c r="H796" s="18"/>
      <c r="I796" s="18"/>
      <c r="J796" s="18"/>
      <c r="K796" s="18"/>
      <c r="L796" s="18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12"/>
      <c r="C797" s="17"/>
      <c r="D797" s="17"/>
      <c r="E797" s="17"/>
      <c r="F797" s="17"/>
      <c r="G797" s="17"/>
      <c r="H797" s="18"/>
      <c r="I797" s="18"/>
      <c r="J797" s="18"/>
      <c r="K797" s="18"/>
      <c r="L797" s="18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12"/>
      <c r="C798" s="17"/>
      <c r="D798" s="17"/>
      <c r="E798" s="17"/>
      <c r="F798" s="17"/>
      <c r="G798" s="17"/>
      <c r="H798" s="18"/>
      <c r="I798" s="18"/>
      <c r="J798" s="18"/>
      <c r="K798" s="18"/>
      <c r="L798" s="18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12"/>
      <c r="C799" s="17"/>
      <c r="D799" s="17"/>
      <c r="E799" s="17"/>
      <c r="F799" s="17"/>
      <c r="G799" s="17"/>
      <c r="H799" s="18"/>
      <c r="I799" s="18"/>
      <c r="J799" s="18"/>
      <c r="K799" s="18"/>
      <c r="L799" s="18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12"/>
      <c r="C800" s="17"/>
      <c r="D800" s="17"/>
      <c r="E800" s="17"/>
      <c r="F800" s="17"/>
      <c r="G800" s="17"/>
      <c r="H800" s="18"/>
      <c r="I800" s="18"/>
      <c r="J800" s="18"/>
      <c r="K800" s="18"/>
      <c r="L800" s="18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12"/>
      <c r="C801" s="17"/>
      <c r="D801" s="17"/>
      <c r="E801" s="17"/>
      <c r="F801" s="17"/>
      <c r="G801" s="17"/>
      <c r="H801" s="18"/>
      <c r="I801" s="18"/>
      <c r="J801" s="18"/>
      <c r="K801" s="18"/>
      <c r="L801" s="18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12"/>
      <c r="C802" s="17"/>
      <c r="D802" s="17"/>
      <c r="E802" s="17"/>
      <c r="F802" s="17"/>
      <c r="G802" s="17"/>
      <c r="H802" s="18"/>
      <c r="I802" s="18"/>
      <c r="J802" s="18"/>
      <c r="K802" s="18"/>
      <c r="L802" s="18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12"/>
      <c r="C803" s="17"/>
      <c r="D803" s="17"/>
      <c r="E803" s="17"/>
      <c r="F803" s="17"/>
      <c r="G803" s="17"/>
      <c r="H803" s="18"/>
      <c r="I803" s="18"/>
      <c r="J803" s="18"/>
      <c r="K803" s="18"/>
      <c r="L803" s="18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12"/>
      <c r="C804" s="17"/>
      <c r="D804" s="17"/>
      <c r="E804" s="17"/>
      <c r="F804" s="17"/>
      <c r="G804" s="17"/>
      <c r="H804" s="18"/>
      <c r="I804" s="18"/>
      <c r="J804" s="18"/>
      <c r="K804" s="18"/>
      <c r="L804" s="18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12"/>
      <c r="C805" s="17"/>
      <c r="D805" s="17"/>
      <c r="E805" s="17"/>
      <c r="F805" s="17"/>
      <c r="G805" s="17"/>
      <c r="H805" s="18"/>
      <c r="I805" s="18"/>
      <c r="J805" s="18"/>
      <c r="K805" s="18"/>
      <c r="L805" s="18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12"/>
      <c r="C806" s="17"/>
      <c r="D806" s="17"/>
      <c r="E806" s="17"/>
      <c r="F806" s="17"/>
      <c r="G806" s="17"/>
      <c r="H806" s="18"/>
      <c r="I806" s="18"/>
      <c r="J806" s="18"/>
      <c r="K806" s="18"/>
      <c r="L806" s="18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12"/>
      <c r="C807" s="17"/>
      <c r="D807" s="17"/>
      <c r="E807" s="17"/>
      <c r="F807" s="17"/>
      <c r="G807" s="17"/>
      <c r="H807" s="18"/>
      <c r="I807" s="18"/>
      <c r="J807" s="18"/>
      <c r="K807" s="18"/>
      <c r="L807" s="18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12"/>
      <c r="C808" s="17"/>
      <c r="D808" s="17"/>
      <c r="E808" s="17"/>
      <c r="F808" s="17"/>
      <c r="G808" s="17"/>
      <c r="H808" s="18"/>
      <c r="I808" s="18"/>
      <c r="J808" s="18"/>
      <c r="K808" s="18"/>
      <c r="L808" s="18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12"/>
      <c r="C809" s="17"/>
      <c r="D809" s="17"/>
      <c r="E809" s="17"/>
      <c r="F809" s="17"/>
      <c r="G809" s="17"/>
      <c r="H809" s="18"/>
      <c r="I809" s="18"/>
      <c r="J809" s="18"/>
      <c r="K809" s="18"/>
      <c r="L809" s="18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12"/>
      <c r="C810" s="17"/>
      <c r="D810" s="17"/>
      <c r="E810" s="17"/>
      <c r="F810" s="17"/>
      <c r="G810" s="17"/>
      <c r="H810" s="18"/>
      <c r="I810" s="18"/>
      <c r="J810" s="18"/>
      <c r="K810" s="18"/>
      <c r="L810" s="18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12"/>
      <c r="C811" s="17"/>
      <c r="D811" s="17"/>
      <c r="E811" s="17"/>
      <c r="F811" s="17"/>
      <c r="G811" s="17"/>
      <c r="H811" s="18"/>
      <c r="I811" s="18"/>
      <c r="J811" s="18"/>
      <c r="K811" s="18"/>
      <c r="L811" s="18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12"/>
      <c r="C812" s="17"/>
      <c r="D812" s="17"/>
      <c r="E812" s="17"/>
      <c r="F812" s="17"/>
      <c r="G812" s="17"/>
      <c r="H812" s="18"/>
      <c r="I812" s="18"/>
      <c r="J812" s="18"/>
      <c r="K812" s="18"/>
      <c r="L812" s="18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12"/>
      <c r="C813" s="17"/>
      <c r="D813" s="17"/>
      <c r="E813" s="17"/>
      <c r="F813" s="17"/>
      <c r="G813" s="17"/>
      <c r="H813" s="18"/>
      <c r="I813" s="18"/>
      <c r="J813" s="18"/>
      <c r="K813" s="18"/>
      <c r="L813" s="18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12"/>
      <c r="C814" s="17"/>
      <c r="D814" s="17"/>
      <c r="E814" s="17"/>
      <c r="F814" s="17"/>
      <c r="G814" s="17"/>
      <c r="H814" s="18"/>
      <c r="I814" s="18"/>
      <c r="J814" s="18"/>
      <c r="K814" s="18"/>
      <c r="L814" s="18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12"/>
      <c r="C815" s="17"/>
      <c r="D815" s="17"/>
      <c r="E815" s="17"/>
      <c r="F815" s="17"/>
      <c r="G815" s="17"/>
      <c r="H815" s="18"/>
      <c r="I815" s="18"/>
      <c r="J815" s="18"/>
      <c r="K815" s="18"/>
      <c r="L815" s="18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12"/>
      <c r="C816" s="17"/>
      <c r="D816" s="17"/>
      <c r="E816" s="17"/>
      <c r="F816" s="17"/>
      <c r="G816" s="17"/>
      <c r="H816" s="18"/>
      <c r="I816" s="18"/>
      <c r="J816" s="18"/>
      <c r="K816" s="18"/>
      <c r="L816" s="18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12"/>
      <c r="C817" s="17"/>
      <c r="D817" s="17"/>
      <c r="E817" s="17"/>
      <c r="F817" s="17"/>
      <c r="G817" s="17"/>
      <c r="H817" s="18"/>
      <c r="I817" s="18"/>
      <c r="J817" s="18"/>
      <c r="K817" s="18"/>
      <c r="L817" s="18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12"/>
      <c r="C818" s="17"/>
      <c r="D818" s="17"/>
      <c r="E818" s="17"/>
      <c r="F818" s="17"/>
      <c r="G818" s="17"/>
      <c r="H818" s="18"/>
      <c r="I818" s="18"/>
      <c r="J818" s="18"/>
      <c r="K818" s="18"/>
      <c r="L818" s="18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12"/>
      <c r="C819" s="17"/>
      <c r="D819" s="17"/>
      <c r="E819" s="17"/>
      <c r="F819" s="17"/>
      <c r="G819" s="17"/>
      <c r="H819" s="18"/>
      <c r="I819" s="18"/>
      <c r="J819" s="18"/>
      <c r="K819" s="18"/>
      <c r="L819" s="18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12"/>
      <c r="C820" s="17"/>
      <c r="D820" s="17"/>
      <c r="E820" s="17"/>
      <c r="F820" s="17"/>
      <c r="G820" s="17"/>
      <c r="H820" s="18"/>
      <c r="I820" s="18"/>
      <c r="J820" s="18"/>
      <c r="K820" s="18"/>
      <c r="L820" s="18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12"/>
      <c r="C821" s="17"/>
      <c r="D821" s="17"/>
      <c r="E821" s="17"/>
      <c r="F821" s="17"/>
      <c r="G821" s="17"/>
      <c r="H821" s="18"/>
      <c r="I821" s="18"/>
      <c r="J821" s="18"/>
      <c r="K821" s="18"/>
      <c r="L821" s="18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12"/>
      <c r="C822" s="17"/>
      <c r="D822" s="17"/>
      <c r="E822" s="17"/>
      <c r="F822" s="17"/>
      <c r="G822" s="17"/>
      <c r="H822" s="18"/>
      <c r="I822" s="18"/>
      <c r="J822" s="18"/>
      <c r="K822" s="18"/>
      <c r="L822" s="18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12"/>
      <c r="C823" s="17"/>
      <c r="D823" s="17"/>
      <c r="E823" s="17"/>
      <c r="F823" s="17"/>
      <c r="G823" s="17"/>
      <c r="H823" s="18"/>
      <c r="I823" s="18"/>
      <c r="J823" s="18"/>
      <c r="K823" s="18"/>
      <c r="L823" s="18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12"/>
      <c r="C824" s="17"/>
      <c r="D824" s="17"/>
      <c r="E824" s="17"/>
      <c r="F824" s="17"/>
      <c r="G824" s="17"/>
      <c r="H824" s="18"/>
      <c r="I824" s="18"/>
      <c r="J824" s="18"/>
      <c r="K824" s="18"/>
      <c r="L824" s="18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12"/>
      <c r="C825" s="17"/>
      <c r="D825" s="17"/>
      <c r="E825" s="17"/>
      <c r="F825" s="17"/>
      <c r="G825" s="17"/>
      <c r="H825" s="18"/>
      <c r="I825" s="18"/>
      <c r="J825" s="18"/>
      <c r="K825" s="18"/>
      <c r="L825" s="18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12"/>
      <c r="C826" s="17"/>
      <c r="D826" s="17"/>
      <c r="E826" s="17"/>
      <c r="F826" s="17"/>
      <c r="G826" s="17"/>
      <c r="H826" s="18"/>
      <c r="I826" s="18"/>
      <c r="J826" s="18"/>
      <c r="K826" s="18"/>
      <c r="L826" s="18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12"/>
      <c r="C827" s="17"/>
      <c r="D827" s="17"/>
      <c r="E827" s="17"/>
      <c r="F827" s="17"/>
      <c r="G827" s="17"/>
      <c r="H827" s="18"/>
      <c r="I827" s="18"/>
      <c r="J827" s="18"/>
      <c r="K827" s="18"/>
      <c r="L827" s="18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12"/>
      <c r="C828" s="17"/>
      <c r="D828" s="17"/>
      <c r="E828" s="17"/>
      <c r="F828" s="17"/>
      <c r="G828" s="17"/>
      <c r="H828" s="18"/>
      <c r="I828" s="18"/>
      <c r="J828" s="18"/>
      <c r="K828" s="18"/>
      <c r="L828" s="18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12"/>
      <c r="C829" s="17"/>
      <c r="D829" s="17"/>
      <c r="E829" s="17"/>
      <c r="F829" s="17"/>
      <c r="G829" s="17"/>
      <c r="H829" s="18"/>
      <c r="I829" s="18"/>
      <c r="J829" s="18"/>
      <c r="K829" s="18"/>
      <c r="L829" s="18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12"/>
      <c r="C830" s="17"/>
      <c r="D830" s="17"/>
      <c r="E830" s="17"/>
      <c r="F830" s="17"/>
      <c r="G830" s="17"/>
      <c r="H830" s="18"/>
      <c r="I830" s="18"/>
      <c r="J830" s="18"/>
      <c r="K830" s="18"/>
      <c r="L830" s="18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12"/>
      <c r="C831" s="17"/>
      <c r="D831" s="17"/>
      <c r="E831" s="17"/>
      <c r="F831" s="17"/>
      <c r="G831" s="17"/>
      <c r="H831" s="18"/>
      <c r="I831" s="18"/>
      <c r="J831" s="18"/>
      <c r="K831" s="18"/>
      <c r="L831" s="18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12"/>
      <c r="C832" s="17"/>
      <c r="D832" s="17"/>
      <c r="E832" s="17"/>
      <c r="F832" s="17"/>
      <c r="G832" s="17"/>
      <c r="H832" s="18"/>
      <c r="I832" s="18"/>
      <c r="J832" s="18"/>
      <c r="K832" s="18"/>
      <c r="L832" s="18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12"/>
      <c r="C833" s="17"/>
      <c r="D833" s="17"/>
      <c r="E833" s="17"/>
      <c r="F833" s="17"/>
      <c r="G833" s="17"/>
      <c r="H833" s="18"/>
      <c r="I833" s="18"/>
      <c r="J833" s="18"/>
      <c r="K833" s="18"/>
      <c r="L833" s="18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12"/>
      <c r="C834" s="17"/>
      <c r="D834" s="17"/>
      <c r="E834" s="17"/>
      <c r="F834" s="17"/>
      <c r="G834" s="17"/>
      <c r="H834" s="18"/>
      <c r="I834" s="18"/>
      <c r="J834" s="18"/>
      <c r="K834" s="18"/>
      <c r="L834" s="18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12"/>
      <c r="C835" s="17"/>
      <c r="D835" s="17"/>
      <c r="E835" s="17"/>
      <c r="F835" s="17"/>
      <c r="G835" s="17"/>
      <c r="H835" s="18"/>
      <c r="I835" s="18"/>
      <c r="J835" s="18"/>
      <c r="K835" s="18"/>
      <c r="L835" s="18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12"/>
      <c r="C836" s="17"/>
      <c r="D836" s="17"/>
      <c r="E836" s="17"/>
      <c r="F836" s="17"/>
      <c r="G836" s="17"/>
      <c r="H836" s="18"/>
      <c r="I836" s="18"/>
      <c r="J836" s="18"/>
      <c r="K836" s="18"/>
      <c r="L836" s="18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12"/>
      <c r="C837" s="17"/>
      <c r="D837" s="17"/>
      <c r="E837" s="17"/>
      <c r="F837" s="17"/>
      <c r="G837" s="17"/>
      <c r="H837" s="18"/>
      <c r="I837" s="18"/>
      <c r="J837" s="18"/>
      <c r="K837" s="18"/>
      <c r="L837" s="18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12"/>
      <c r="C838" s="17"/>
      <c r="D838" s="17"/>
      <c r="E838" s="17"/>
      <c r="F838" s="17"/>
      <c r="G838" s="17"/>
      <c r="H838" s="18"/>
      <c r="I838" s="18"/>
      <c r="J838" s="18"/>
      <c r="K838" s="18"/>
      <c r="L838" s="18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12"/>
      <c r="C839" s="17"/>
      <c r="D839" s="17"/>
      <c r="E839" s="17"/>
      <c r="F839" s="17"/>
      <c r="G839" s="17"/>
      <c r="H839" s="18"/>
      <c r="I839" s="18"/>
      <c r="J839" s="18"/>
      <c r="K839" s="18"/>
      <c r="L839" s="18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12"/>
      <c r="C840" s="17"/>
      <c r="D840" s="17"/>
      <c r="E840" s="17"/>
      <c r="F840" s="17"/>
      <c r="G840" s="17"/>
      <c r="H840" s="18"/>
      <c r="I840" s="18"/>
      <c r="J840" s="18"/>
      <c r="K840" s="18"/>
      <c r="L840" s="18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12"/>
      <c r="C841" s="17"/>
      <c r="D841" s="17"/>
      <c r="E841" s="17"/>
      <c r="F841" s="17"/>
      <c r="G841" s="17"/>
      <c r="H841" s="18"/>
      <c r="I841" s="18"/>
      <c r="J841" s="18"/>
      <c r="K841" s="18"/>
      <c r="L841" s="18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12"/>
      <c r="C842" s="17"/>
      <c r="D842" s="17"/>
      <c r="E842" s="17"/>
      <c r="F842" s="17"/>
      <c r="G842" s="17"/>
      <c r="H842" s="18"/>
      <c r="I842" s="18"/>
      <c r="J842" s="18"/>
      <c r="K842" s="18"/>
      <c r="L842" s="18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12"/>
      <c r="C843" s="17"/>
      <c r="D843" s="17"/>
      <c r="E843" s="17"/>
      <c r="F843" s="17"/>
      <c r="G843" s="17"/>
      <c r="H843" s="18"/>
      <c r="I843" s="18"/>
      <c r="J843" s="18"/>
      <c r="K843" s="18"/>
      <c r="L843" s="18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12"/>
      <c r="C844" s="17"/>
      <c r="D844" s="17"/>
      <c r="E844" s="17"/>
      <c r="F844" s="17"/>
      <c r="G844" s="17"/>
      <c r="H844" s="18"/>
      <c r="I844" s="18"/>
      <c r="J844" s="18"/>
      <c r="K844" s="18"/>
      <c r="L844" s="18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12"/>
      <c r="C845" s="17"/>
      <c r="D845" s="17"/>
      <c r="E845" s="17"/>
      <c r="F845" s="17"/>
      <c r="G845" s="17"/>
      <c r="H845" s="18"/>
      <c r="I845" s="18"/>
      <c r="J845" s="18"/>
      <c r="K845" s="18"/>
      <c r="L845" s="18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12"/>
      <c r="C846" s="17"/>
      <c r="D846" s="17"/>
      <c r="E846" s="17"/>
      <c r="F846" s="17"/>
      <c r="G846" s="17"/>
      <c r="H846" s="18"/>
      <c r="I846" s="18"/>
      <c r="J846" s="18"/>
      <c r="K846" s="18"/>
      <c r="L846" s="18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12"/>
      <c r="C847" s="17"/>
      <c r="D847" s="17"/>
      <c r="E847" s="17"/>
      <c r="F847" s="17"/>
      <c r="G847" s="17"/>
      <c r="H847" s="18"/>
      <c r="I847" s="18"/>
      <c r="J847" s="18"/>
      <c r="K847" s="18"/>
      <c r="L847" s="18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12"/>
      <c r="C848" s="17"/>
      <c r="D848" s="17"/>
      <c r="E848" s="17"/>
      <c r="F848" s="17"/>
      <c r="G848" s="17"/>
      <c r="H848" s="18"/>
      <c r="I848" s="18"/>
      <c r="J848" s="18"/>
      <c r="K848" s="18"/>
      <c r="L848" s="18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12"/>
      <c r="C849" s="17"/>
      <c r="D849" s="17"/>
      <c r="E849" s="17"/>
      <c r="F849" s="17"/>
      <c r="G849" s="17"/>
      <c r="H849" s="18"/>
      <c r="I849" s="18"/>
      <c r="J849" s="18"/>
      <c r="K849" s="18"/>
      <c r="L849" s="18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12"/>
      <c r="C850" s="17"/>
      <c r="D850" s="17"/>
      <c r="E850" s="17"/>
      <c r="F850" s="17"/>
      <c r="G850" s="17"/>
      <c r="H850" s="18"/>
      <c r="I850" s="18"/>
      <c r="J850" s="18"/>
      <c r="K850" s="18"/>
      <c r="L850" s="18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12"/>
      <c r="C851" s="17"/>
      <c r="D851" s="17"/>
      <c r="E851" s="17"/>
      <c r="F851" s="17"/>
      <c r="G851" s="17"/>
      <c r="H851" s="18"/>
      <c r="I851" s="18"/>
      <c r="J851" s="18"/>
      <c r="K851" s="18"/>
      <c r="L851" s="18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12"/>
      <c r="C852" s="17"/>
      <c r="D852" s="17"/>
      <c r="E852" s="17"/>
      <c r="F852" s="17"/>
      <c r="G852" s="17"/>
      <c r="H852" s="18"/>
      <c r="I852" s="18"/>
      <c r="J852" s="18"/>
      <c r="K852" s="18"/>
      <c r="L852" s="18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12"/>
      <c r="C853" s="17"/>
      <c r="D853" s="17"/>
      <c r="E853" s="17"/>
      <c r="F853" s="17"/>
      <c r="G853" s="17"/>
      <c r="H853" s="18"/>
      <c r="I853" s="18"/>
      <c r="J853" s="18"/>
      <c r="K853" s="18"/>
      <c r="L853" s="18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12"/>
      <c r="C854" s="17"/>
      <c r="D854" s="17"/>
      <c r="E854" s="17"/>
      <c r="F854" s="17"/>
      <c r="G854" s="17"/>
      <c r="H854" s="18"/>
      <c r="I854" s="18"/>
      <c r="J854" s="18"/>
      <c r="K854" s="18"/>
      <c r="L854" s="18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12"/>
      <c r="C855" s="17"/>
      <c r="D855" s="17"/>
      <c r="E855" s="17"/>
      <c r="F855" s="17"/>
      <c r="G855" s="17"/>
      <c r="H855" s="18"/>
      <c r="I855" s="18"/>
      <c r="J855" s="18"/>
      <c r="K855" s="18"/>
      <c r="L855" s="18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12"/>
      <c r="C856" s="17"/>
      <c r="D856" s="17"/>
      <c r="E856" s="17"/>
      <c r="F856" s="17"/>
      <c r="G856" s="17"/>
      <c r="H856" s="18"/>
      <c r="I856" s="18"/>
      <c r="J856" s="18"/>
      <c r="K856" s="18"/>
      <c r="L856" s="18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12"/>
      <c r="C857" s="17"/>
      <c r="D857" s="17"/>
      <c r="E857" s="17"/>
      <c r="F857" s="17"/>
      <c r="G857" s="17"/>
      <c r="H857" s="18"/>
      <c r="I857" s="18"/>
      <c r="J857" s="18"/>
      <c r="K857" s="18"/>
      <c r="L857" s="18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12"/>
      <c r="C858" s="17"/>
      <c r="D858" s="17"/>
      <c r="E858" s="17"/>
      <c r="F858" s="17"/>
      <c r="G858" s="17"/>
      <c r="H858" s="18"/>
      <c r="I858" s="18"/>
      <c r="J858" s="18"/>
      <c r="K858" s="18"/>
      <c r="L858" s="18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12"/>
      <c r="C859" s="17"/>
      <c r="D859" s="17"/>
      <c r="E859" s="17"/>
      <c r="F859" s="17"/>
      <c r="G859" s="17"/>
      <c r="H859" s="18"/>
      <c r="I859" s="18"/>
      <c r="J859" s="18"/>
      <c r="K859" s="18"/>
      <c r="L859" s="18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12"/>
      <c r="C860" s="17"/>
      <c r="D860" s="17"/>
      <c r="E860" s="17"/>
      <c r="F860" s="17"/>
      <c r="G860" s="17"/>
      <c r="H860" s="18"/>
      <c r="I860" s="18"/>
      <c r="J860" s="18"/>
      <c r="K860" s="18"/>
      <c r="L860" s="18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12"/>
      <c r="C861" s="17"/>
      <c r="D861" s="17"/>
      <c r="E861" s="17"/>
      <c r="F861" s="17"/>
      <c r="G861" s="17"/>
      <c r="H861" s="18"/>
      <c r="I861" s="18"/>
      <c r="J861" s="18"/>
      <c r="K861" s="18"/>
      <c r="L861" s="18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12"/>
      <c r="C862" s="17"/>
      <c r="D862" s="17"/>
      <c r="E862" s="17"/>
      <c r="F862" s="17"/>
      <c r="G862" s="17"/>
      <c r="H862" s="18"/>
      <c r="I862" s="18"/>
      <c r="J862" s="18"/>
      <c r="K862" s="18"/>
      <c r="L862" s="18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12"/>
      <c r="C863" s="17"/>
      <c r="D863" s="17"/>
      <c r="E863" s="17"/>
      <c r="F863" s="17"/>
      <c r="G863" s="17"/>
      <c r="H863" s="18"/>
      <c r="I863" s="18"/>
      <c r="J863" s="18"/>
      <c r="K863" s="18"/>
      <c r="L863" s="18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12"/>
      <c r="C864" s="17"/>
      <c r="D864" s="17"/>
      <c r="E864" s="17"/>
      <c r="F864" s="17"/>
      <c r="G864" s="17"/>
      <c r="H864" s="18"/>
      <c r="I864" s="18"/>
      <c r="J864" s="18"/>
      <c r="K864" s="18"/>
      <c r="L864" s="18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12"/>
      <c r="C865" s="17"/>
      <c r="D865" s="17"/>
      <c r="E865" s="17"/>
      <c r="F865" s="17"/>
      <c r="G865" s="17"/>
      <c r="H865" s="18"/>
      <c r="I865" s="18"/>
      <c r="J865" s="18"/>
      <c r="K865" s="18"/>
      <c r="L865" s="18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12"/>
      <c r="C866" s="17"/>
      <c r="D866" s="17"/>
      <c r="E866" s="17"/>
      <c r="F866" s="17"/>
      <c r="G866" s="17"/>
      <c r="H866" s="18"/>
      <c r="I866" s="18"/>
      <c r="J866" s="18"/>
      <c r="K866" s="18"/>
      <c r="L866" s="18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12"/>
      <c r="C867" s="17"/>
      <c r="D867" s="17"/>
      <c r="E867" s="17"/>
      <c r="F867" s="17"/>
      <c r="G867" s="17"/>
      <c r="H867" s="18"/>
      <c r="I867" s="18"/>
      <c r="J867" s="18"/>
      <c r="K867" s="18"/>
      <c r="L867" s="18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12"/>
      <c r="C868" s="17"/>
      <c r="D868" s="17"/>
      <c r="E868" s="17"/>
      <c r="F868" s="17"/>
      <c r="G868" s="17"/>
      <c r="H868" s="18"/>
      <c r="I868" s="18"/>
      <c r="J868" s="18"/>
      <c r="K868" s="18"/>
      <c r="L868" s="18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12"/>
      <c r="C869" s="17"/>
      <c r="D869" s="17"/>
      <c r="E869" s="17"/>
      <c r="F869" s="17"/>
      <c r="G869" s="17"/>
      <c r="H869" s="18"/>
      <c r="I869" s="18"/>
      <c r="J869" s="18"/>
      <c r="K869" s="18"/>
      <c r="L869" s="18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12"/>
      <c r="C870" s="17"/>
      <c r="D870" s="17"/>
      <c r="E870" s="17"/>
      <c r="F870" s="17"/>
      <c r="G870" s="17"/>
      <c r="H870" s="18"/>
      <c r="I870" s="18"/>
      <c r="J870" s="18"/>
      <c r="K870" s="18"/>
      <c r="L870" s="18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12"/>
      <c r="C871" s="17"/>
      <c r="D871" s="17"/>
      <c r="E871" s="17"/>
      <c r="F871" s="17"/>
      <c r="G871" s="17"/>
      <c r="H871" s="18"/>
      <c r="I871" s="18"/>
      <c r="J871" s="18"/>
      <c r="K871" s="18"/>
      <c r="L871" s="18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12"/>
      <c r="C872" s="17"/>
      <c r="D872" s="17"/>
      <c r="E872" s="17"/>
      <c r="F872" s="17"/>
      <c r="G872" s="17"/>
      <c r="H872" s="18"/>
      <c r="I872" s="18"/>
      <c r="J872" s="18"/>
      <c r="K872" s="18"/>
      <c r="L872" s="18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12"/>
      <c r="C873" s="17"/>
      <c r="D873" s="17"/>
      <c r="E873" s="17"/>
      <c r="F873" s="17"/>
      <c r="G873" s="17"/>
      <c r="H873" s="18"/>
      <c r="I873" s="18"/>
      <c r="J873" s="18"/>
      <c r="K873" s="18"/>
      <c r="L873" s="18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12"/>
      <c r="C874" s="17"/>
      <c r="D874" s="17"/>
      <c r="E874" s="17"/>
      <c r="F874" s="17"/>
      <c r="G874" s="17"/>
      <c r="H874" s="18"/>
      <c r="I874" s="18"/>
      <c r="J874" s="18"/>
      <c r="K874" s="18"/>
      <c r="L874" s="18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12"/>
      <c r="C875" s="17"/>
      <c r="D875" s="17"/>
      <c r="E875" s="17"/>
      <c r="F875" s="17"/>
      <c r="G875" s="17"/>
      <c r="H875" s="18"/>
      <c r="I875" s="18"/>
      <c r="J875" s="18"/>
      <c r="K875" s="18"/>
      <c r="L875" s="18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12"/>
      <c r="C876" s="17"/>
      <c r="D876" s="17"/>
      <c r="E876" s="17"/>
      <c r="F876" s="17"/>
      <c r="G876" s="17"/>
      <c r="H876" s="18"/>
      <c r="I876" s="18"/>
      <c r="J876" s="18"/>
      <c r="K876" s="18"/>
      <c r="L876" s="18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12"/>
      <c r="C877" s="17"/>
      <c r="D877" s="17"/>
      <c r="E877" s="17"/>
      <c r="F877" s="17"/>
      <c r="G877" s="17"/>
      <c r="H877" s="18"/>
      <c r="I877" s="18"/>
      <c r="J877" s="18"/>
      <c r="K877" s="18"/>
      <c r="L877" s="18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12"/>
      <c r="C878" s="17"/>
      <c r="D878" s="17"/>
      <c r="E878" s="17"/>
      <c r="F878" s="17"/>
      <c r="G878" s="17"/>
      <c r="H878" s="18"/>
      <c r="I878" s="18"/>
      <c r="J878" s="18"/>
      <c r="K878" s="18"/>
      <c r="L878" s="18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12"/>
      <c r="C879" s="17"/>
      <c r="D879" s="17"/>
      <c r="E879" s="17"/>
      <c r="F879" s="17"/>
      <c r="G879" s="17"/>
      <c r="H879" s="18"/>
      <c r="I879" s="18"/>
      <c r="J879" s="18"/>
      <c r="K879" s="18"/>
      <c r="L879" s="18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12"/>
      <c r="C880" s="17"/>
      <c r="D880" s="17"/>
      <c r="E880" s="17"/>
      <c r="F880" s="17"/>
      <c r="G880" s="17"/>
      <c r="H880" s="18"/>
      <c r="I880" s="18"/>
      <c r="J880" s="18"/>
      <c r="K880" s="18"/>
      <c r="L880" s="18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12"/>
      <c r="C881" s="17"/>
      <c r="D881" s="17"/>
      <c r="E881" s="17"/>
      <c r="F881" s="17"/>
      <c r="G881" s="17"/>
      <c r="H881" s="18"/>
      <c r="I881" s="18"/>
      <c r="J881" s="18"/>
      <c r="K881" s="18"/>
      <c r="L881" s="18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12"/>
      <c r="C882" s="17"/>
      <c r="D882" s="17"/>
      <c r="E882" s="17"/>
      <c r="F882" s="17"/>
      <c r="G882" s="17"/>
      <c r="H882" s="18"/>
      <c r="I882" s="18"/>
      <c r="J882" s="18"/>
      <c r="K882" s="18"/>
      <c r="L882" s="18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12"/>
      <c r="C883" s="17"/>
      <c r="D883" s="17"/>
      <c r="E883" s="17"/>
      <c r="F883" s="17"/>
      <c r="G883" s="17"/>
      <c r="H883" s="18"/>
      <c r="I883" s="18"/>
      <c r="J883" s="18"/>
      <c r="K883" s="18"/>
      <c r="L883" s="18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12"/>
      <c r="C884" s="17"/>
      <c r="D884" s="17"/>
      <c r="E884" s="17"/>
      <c r="F884" s="17"/>
      <c r="G884" s="17"/>
      <c r="H884" s="18"/>
      <c r="I884" s="18"/>
      <c r="J884" s="18"/>
      <c r="K884" s="18"/>
      <c r="L884" s="18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12"/>
      <c r="C885" s="17"/>
      <c r="D885" s="17"/>
      <c r="E885" s="17"/>
      <c r="F885" s="17"/>
      <c r="G885" s="17"/>
      <c r="H885" s="18"/>
      <c r="I885" s="18"/>
      <c r="J885" s="18"/>
      <c r="K885" s="18"/>
      <c r="L885" s="18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12"/>
      <c r="C886" s="17"/>
      <c r="D886" s="17"/>
      <c r="E886" s="17"/>
      <c r="F886" s="17"/>
      <c r="G886" s="17"/>
      <c r="H886" s="18"/>
      <c r="I886" s="18"/>
      <c r="J886" s="18"/>
      <c r="K886" s="18"/>
      <c r="L886" s="18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12"/>
      <c r="C887" s="17"/>
      <c r="D887" s="17"/>
      <c r="E887" s="17"/>
      <c r="F887" s="17"/>
      <c r="G887" s="17"/>
      <c r="H887" s="18"/>
      <c r="I887" s="18"/>
      <c r="J887" s="18"/>
      <c r="K887" s="18"/>
      <c r="L887" s="18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12"/>
      <c r="C888" s="17"/>
      <c r="D888" s="17"/>
      <c r="E888" s="17"/>
      <c r="F888" s="17"/>
      <c r="G888" s="17"/>
      <c r="H888" s="18"/>
      <c r="I888" s="18"/>
      <c r="J888" s="18"/>
      <c r="K888" s="18"/>
      <c r="L888" s="18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12"/>
      <c r="C889" s="17"/>
      <c r="D889" s="17"/>
      <c r="E889" s="17"/>
      <c r="F889" s="17"/>
      <c r="G889" s="17"/>
      <c r="H889" s="18"/>
      <c r="I889" s="18"/>
      <c r="J889" s="18"/>
      <c r="K889" s="18"/>
      <c r="L889" s="18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12"/>
      <c r="C890" s="17"/>
      <c r="D890" s="17"/>
      <c r="E890" s="17"/>
      <c r="F890" s="17"/>
      <c r="G890" s="17"/>
      <c r="H890" s="18"/>
      <c r="I890" s="18"/>
      <c r="J890" s="18"/>
      <c r="K890" s="18"/>
      <c r="L890" s="18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12"/>
      <c r="C891" s="17"/>
      <c r="D891" s="17"/>
      <c r="E891" s="17"/>
      <c r="F891" s="17"/>
      <c r="G891" s="17"/>
      <c r="H891" s="18"/>
      <c r="I891" s="18"/>
      <c r="J891" s="18"/>
      <c r="K891" s="18"/>
      <c r="L891" s="18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12"/>
      <c r="C892" s="17"/>
      <c r="D892" s="17"/>
      <c r="E892" s="17"/>
      <c r="F892" s="17"/>
      <c r="G892" s="17"/>
      <c r="H892" s="18"/>
      <c r="I892" s="18"/>
      <c r="J892" s="18"/>
      <c r="K892" s="18"/>
      <c r="L892" s="18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12"/>
      <c r="C893" s="17"/>
      <c r="D893" s="17"/>
      <c r="E893" s="17"/>
      <c r="F893" s="17"/>
      <c r="G893" s="17"/>
      <c r="H893" s="18"/>
      <c r="I893" s="18"/>
      <c r="J893" s="18"/>
      <c r="K893" s="18"/>
      <c r="L893" s="18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12"/>
      <c r="C894" s="17"/>
      <c r="D894" s="17"/>
      <c r="E894" s="17"/>
      <c r="F894" s="17"/>
      <c r="G894" s="17"/>
      <c r="H894" s="18"/>
      <c r="I894" s="18"/>
      <c r="J894" s="18"/>
      <c r="K894" s="18"/>
      <c r="L894" s="18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12"/>
      <c r="C895" s="17"/>
      <c r="D895" s="17"/>
      <c r="E895" s="17"/>
      <c r="F895" s="17"/>
      <c r="G895" s="17"/>
      <c r="H895" s="18"/>
      <c r="I895" s="18"/>
      <c r="J895" s="18"/>
      <c r="K895" s="18"/>
      <c r="L895" s="18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12"/>
      <c r="C896" s="17"/>
      <c r="D896" s="17"/>
      <c r="E896" s="17"/>
      <c r="F896" s="17"/>
      <c r="G896" s="17"/>
      <c r="H896" s="18"/>
      <c r="I896" s="18"/>
      <c r="J896" s="18"/>
      <c r="K896" s="18"/>
      <c r="L896" s="18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12"/>
      <c r="C897" s="17"/>
      <c r="D897" s="17"/>
      <c r="E897" s="17"/>
      <c r="F897" s="17"/>
      <c r="G897" s="17"/>
      <c r="H897" s="18"/>
      <c r="I897" s="18"/>
      <c r="J897" s="18"/>
      <c r="K897" s="18"/>
      <c r="L897" s="18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12"/>
      <c r="C898" s="17"/>
      <c r="D898" s="17"/>
      <c r="E898" s="17"/>
      <c r="F898" s="17"/>
      <c r="G898" s="17"/>
      <c r="H898" s="18"/>
      <c r="I898" s="18"/>
      <c r="J898" s="18"/>
      <c r="K898" s="18"/>
      <c r="L898" s="18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12"/>
      <c r="C899" s="17"/>
      <c r="D899" s="17"/>
      <c r="E899" s="17"/>
      <c r="F899" s="17"/>
      <c r="G899" s="17"/>
      <c r="H899" s="18"/>
      <c r="I899" s="18"/>
      <c r="J899" s="18"/>
      <c r="K899" s="18"/>
      <c r="L899" s="18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12"/>
      <c r="C900" s="17"/>
      <c r="D900" s="17"/>
      <c r="E900" s="17"/>
      <c r="F900" s="17"/>
      <c r="G900" s="17"/>
      <c r="H900" s="18"/>
      <c r="I900" s="18"/>
      <c r="J900" s="18"/>
      <c r="K900" s="18"/>
      <c r="L900" s="18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12"/>
      <c r="C901" s="17"/>
      <c r="D901" s="17"/>
      <c r="E901" s="17"/>
      <c r="F901" s="17"/>
      <c r="G901" s="17"/>
      <c r="H901" s="18"/>
      <c r="I901" s="18"/>
      <c r="J901" s="18"/>
      <c r="K901" s="18"/>
      <c r="L901" s="18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12"/>
      <c r="C902" s="17"/>
      <c r="D902" s="17"/>
      <c r="E902" s="17"/>
      <c r="F902" s="17"/>
      <c r="G902" s="17"/>
      <c r="H902" s="18"/>
      <c r="I902" s="18"/>
      <c r="J902" s="18"/>
      <c r="K902" s="18"/>
      <c r="L902" s="18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12"/>
      <c r="C903" s="17"/>
      <c r="D903" s="17"/>
      <c r="E903" s="17"/>
      <c r="F903" s="17"/>
      <c r="G903" s="17"/>
      <c r="H903" s="18"/>
      <c r="I903" s="18"/>
      <c r="J903" s="18"/>
      <c r="K903" s="18"/>
      <c r="L903" s="18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12"/>
      <c r="C904" s="17"/>
      <c r="D904" s="17"/>
      <c r="E904" s="17"/>
      <c r="F904" s="17"/>
      <c r="G904" s="17"/>
      <c r="H904" s="18"/>
      <c r="I904" s="18"/>
      <c r="J904" s="18"/>
      <c r="K904" s="18"/>
      <c r="L904" s="18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12"/>
      <c r="C905" s="17"/>
      <c r="D905" s="17"/>
      <c r="E905" s="17"/>
      <c r="F905" s="17"/>
      <c r="G905" s="17"/>
      <c r="H905" s="18"/>
      <c r="I905" s="18"/>
      <c r="J905" s="18"/>
      <c r="K905" s="18"/>
      <c r="L905" s="18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12"/>
      <c r="C906" s="17"/>
      <c r="D906" s="17"/>
      <c r="E906" s="17"/>
      <c r="F906" s="17"/>
      <c r="G906" s="17"/>
      <c r="H906" s="18"/>
      <c r="I906" s="18"/>
      <c r="J906" s="18"/>
      <c r="K906" s="18"/>
      <c r="L906" s="18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12"/>
      <c r="C907" s="17"/>
      <c r="D907" s="17"/>
      <c r="E907" s="17"/>
      <c r="F907" s="17"/>
      <c r="G907" s="17"/>
      <c r="H907" s="18"/>
      <c r="I907" s="18"/>
      <c r="J907" s="18"/>
      <c r="K907" s="18"/>
      <c r="L907" s="18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12"/>
      <c r="C908" s="17"/>
      <c r="D908" s="17"/>
      <c r="E908" s="17"/>
      <c r="F908" s="17"/>
      <c r="G908" s="17"/>
      <c r="H908" s="18"/>
      <c r="I908" s="18"/>
      <c r="J908" s="18"/>
      <c r="K908" s="18"/>
      <c r="L908" s="18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12"/>
      <c r="C909" s="17"/>
      <c r="D909" s="17"/>
      <c r="E909" s="17"/>
      <c r="F909" s="17"/>
      <c r="G909" s="17"/>
      <c r="H909" s="18"/>
      <c r="I909" s="18"/>
      <c r="J909" s="18"/>
      <c r="K909" s="18"/>
      <c r="L909" s="18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12"/>
      <c r="C910" s="17"/>
      <c r="D910" s="17"/>
      <c r="E910" s="17"/>
      <c r="F910" s="17"/>
      <c r="G910" s="17"/>
      <c r="H910" s="18"/>
      <c r="I910" s="18"/>
      <c r="J910" s="18"/>
      <c r="K910" s="18"/>
      <c r="L910" s="18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12"/>
      <c r="C911" s="17"/>
      <c r="D911" s="17"/>
      <c r="E911" s="17"/>
      <c r="F911" s="17"/>
      <c r="G911" s="17"/>
      <c r="H911" s="18"/>
      <c r="I911" s="18"/>
      <c r="J911" s="18"/>
      <c r="K911" s="18"/>
      <c r="L911" s="18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12"/>
      <c r="C912" s="17"/>
      <c r="D912" s="17"/>
      <c r="E912" s="17"/>
      <c r="F912" s="17"/>
      <c r="G912" s="17"/>
      <c r="H912" s="18"/>
      <c r="I912" s="18"/>
      <c r="J912" s="18"/>
      <c r="K912" s="18"/>
      <c r="L912" s="18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12"/>
      <c r="C913" s="17"/>
      <c r="D913" s="17"/>
      <c r="E913" s="17"/>
      <c r="F913" s="17"/>
      <c r="G913" s="17"/>
      <c r="H913" s="18"/>
      <c r="I913" s="18"/>
      <c r="J913" s="18"/>
      <c r="K913" s="18"/>
      <c r="L913" s="18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12"/>
      <c r="C914" s="17"/>
      <c r="D914" s="17"/>
      <c r="E914" s="17"/>
      <c r="F914" s="17"/>
      <c r="G914" s="17"/>
      <c r="H914" s="18"/>
      <c r="I914" s="18"/>
      <c r="J914" s="18"/>
      <c r="K914" s="18"/>
      <c r="L914" s="18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12"/>
      <c r="C915" s="17"/>
      <c r="D915" s="17"/>
      <c r="E915" s="17"/>
      <c r="F915" s="17"/>
      <c r="G915" s="17"/>
      <c r="H915" s="18"/>
      <c r="I915" s="18"/>
      <c r="J915" s="18"/>
      <c r="K915" s="18"/>
      <c r="L915" s="18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12"/>
      <c r="C916" s="17"/>
      <c r="D916" s="17"/>
      <c r="E916" s="17"/>
      <c r="F916" s="17"/>
      <c r="G916" s="17"/>
      <c r="H916" s="18"/>
      <c r="I916" s="18"/>
      <c r="J916" s="18"/>
      <c r="K916" s="18"/>
      <c r="L916" s="18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12"/>
      <c r="C917" s="17"/>
      <c r="D917" s="17"/>
      <c r="E917" s="17"/>
      <c r="F917" s="17"/>
      <c r="G917" s="17"/>
      <c r="H917" s="18"/>
      <c r="I917" s="18"/>
      <c r="J917" s="18"/>
      <c r="K917" s="18"/>
      <c r="L917" s="18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12"/>
      <c r="C918" s="17"/>
      <c r="D918" s="17"/>
      <c r="E918" s="17"/>
      <c r="F918" s="17"/>
      <c r="G918" s="17"/>
      <c r="H918" s="18"/>
      <c r="I918" s="18"/>
      <c r="J918" s="18"/>
      <c r="K918" s="18"/>
      <c r="L918" s="18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12"/>
      <c r="C919" s="17"/>
      <c r="D919" s="17"/>
      <c r="E919" s="17"/>
      <c r="F919" s="17"/>
      <c r="G919" s="17"/>
      <c r="H919" s="18"/>
      <c r="I919" s="18"/>
      <c r="J919" s="18"/>
      <c r="K919" s="18"/>
      <c r="L919" s="18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12"/>
      <c r="C920" s="17"/>
      <c r="D920" s="17"/>
      <c r="E920" s="17"/>
      <c r="F920" s="17"/>
      <c r="G920" s="17"/>
      <c r="H920" s="18"/>
      <c r="I920" s="18"/>
      <c r="J920" s="18"/>
      <c r="K920" s="18"/>
      <c r="L920" s="18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12"/>
      <c r="C921" s="17"/>
      <c r="D921" s="17"/>
      <c r="E921" s="17"/>
      <c r="F921" s="17"/>
      <c r="G921" s="17"/>
      <c r="H921" s="18"/>
      <c r="I921" s="18"/>
      <c r="J921" s="18"/>
      <c r="K921" s="18"/>
      <c r="L921" s="18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12"/>
      <c r="C922" s="17"/>
      <c r="D922" s="17"/>
      <c r="E922" s="17"/>
      <c r="F922" s="17"/>
      <c r="G922" s="17"/>
      <c r="H922" s="18"/>
      <c r="I922" s="18"/>
      <c r="J922" s="18"/>
      <c r="K922" s="18"/>
      <c r="L922" s="18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12"/>
      <c r="C923" s="17"/>
      <c r="D923" s="17"/>
      <c r="E923" s="17"/>
      <c r="F923" s="17"/>
      <c r="G923" s="17"/>
      <c r="H923" s="18"/>
      <c r="I923" s="18"/>
      <c r="J923" s="18"/>
      <c r="K923" s="18"/>
      <c r="L923" s="18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12"/>
      <c r="C924" s="17"/>
      <c r="D924" s="17"/>
      <c r="E924" s="17"/>
      <c r="F924" s="17"/>
      <c r="G924" s="17"/>
      <c r="H924" s="18"/>
      <c r="I924" s="18"/>
      <c r="J924" s="18"/>
      <c r="K924" s="18"/>
      <c r="L924" s="18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12"/>
      <c r="C925" s="17"/>
      <c r="D925" s="17"/>
      <c r="E925" s="17"/>
      <c r="F925" s="17"/>
      <c r="G925" s="17"/>
      <c r="H925" s="18"/>
      <c r="I925" s="18"/>
      <c r="J925" s="18"/>
      <c r="K925" s="18"/>
      <c r="L925" s="18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12"/>
      <c r="C926" s="17"/>
      <c r="D926" s="17"/>
      <c r="E926" s="17"/>
      <c r="F926" s="17"/>
      <c r="G926" s="17"/>
      <c r="H926" s="18"/>
      <c r="I926" s="18"/>
      <c r="J926" s="18"/>
      <c r="K926" s="18"/>
      <c r="L926" s="18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12"/>
      <c r="C927" s="17"/>
      <c r="D927" s="17"/>
      <c r="E927" s="17"/>
      <c r="F927" s="17"/>
      <c r="G927" s="17"/>
      <c r="H927" s="18"/>
      <c r="I927" s="18"/>
      <c r="J927" s="18"/>
      <c r="K927" s="18"/>
      <c r="L927" s="18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12"/>
      <c r="C928" s="17"/>
      <c r="D928" s="17"/>
      <c r="E928" s="17"/>
      <c r="F928" s="17"/>
      <c r="G928" s="17"/>
      <c r="H928" s="18"/>
      <c r="I928" s="18"/>
      <c r="J928" s="18"/>
      <c r="K928" s="18"/>
      <c r="L928" s="18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12"/>
      <c r="C929" s="17"/>
      <c r="D929" s="17"/>
      <c r="E929" s="17"/>
      <c r="F929" s="17"/>
      <c r="G929" s="17"/>
      <c r="H929" s="18"/>
      <c r="I929" s="18"/>
      <c r="J929" s="18"/>
      <c r="K929" s="18"/>
      <c r="L929" s="18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12"/>
      <c r="C930" s="17"/>
      <c r="D930" s="17"/>
      <c r="E930" s="17"/>
      <c r="F930" s="17"/>
      <c r="G930" s="17"/>
      <c r="H930" s="18"/>
      <c r="I930" s="18"/>
      <c r="J930" s="18"/>
      <c r="K930" s="18"/>
      <c r="L930" s="18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12"/>
      <c r="C931" s="17"/>
      <c r="D931" s="17"/>
      <c r="E931" s="17"/>
      <c r="F931" s="17"/>
      <c r="G931" s="17"/>
      <c r="H931" s="18"/>
      <c r="I931" s="18"/>
      <c r="J931" s="18"/>
      <c r="K931" s="18"/>
      <c r="L931" s="18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12"/>
      <c r="C932" s="17"/>
      <c r="D932" s="17"/>
      <c r="E932" s="17"/>
      <c r="F932" s="17"/>
      <c r="G932" s="17"/>
      <c r="H932" s="18"/>
      <c r="I932" s="18"/>
      <c r="J932" s="18"/>
      <c r="K932" s="18"/>
      <c r="L932" s="18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12"/>
      <c r="C933" s="17"/>
      <c r="D933" s="17"/>
      <c r="E933" s="17"/>
      <c r="F933" s="17"/>
      <c r="G933" s="17"/>
      <c r="H933" s="18"/>
      <c r="I933" s="18"/>
      <c r="J933" s="18"/>
      <c r="K933" s="18"/>
      <c r="L933" s="18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12"/>
      <c r="C934" s="17"/>
      <c r="D934" s="17"/>
      <c r="E934" s="17"/>
      <c r="F934" s="17"/>
      <c r="G934" s="17"/>
      <c r="H934" s="18"/>
      <c r="I934" s="18"/>
      <c r="J934" s="18"/>
      <c r="K934" s="18"/>
      <c r="L934" s="18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12"/>
      <c r="C935" s="17"/>
      <c r="D935" s="17"/>
      <c r="E935" s="17"/>
      <c r="F935" s="17"/>
      <c r="G935" s="17"/>
      <c r="H935" s="18"/>
      <c r="I935" s="18"/>
      <c r="J935" s="18"/>
      <c r="K935" s="18"/>
      <c r="L935" s="18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12"/>
      <c r="C936" s="17"/>
      <c r="D936" s="17"/>
      <c r="E936" s="17"/>
      <c r="F936" s="17"/>
      <c r="G936" s="17"/>
      <c r="H936" s="18"/>
      <c r="I936" s="18"/>
      <c r="J936" s="18"/>
      <c r="K936" s="18"/>
      <c r="L936" s="18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12"/>
      <c r="C937" s="17"/>
      <c r="D937" s="17"/>
      <c r="E937" s="17"/>
      <c r="F937" s="17"/>
      <c r="G937" s="17"/>
      <c r="H937" s="18"/>
      <c r="I937" s="18"/>
      <c r="J937" s="18"/>
      <c r="K937" s="18"/>
      <c r="L937" s="18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12"/>
      <c r="C938" s="17"/>
      <c r="D938" s="17"/>
      <c r="E938" s="17"/>
      <c r="F938" s="17"/>
      <c r="G938" s="17"/>
      <c r="H938" s="18"/>
      <c r="I938" s="18"/>
      <c r="J938" s="18"/>
      <c r="K938" s="18"/>
      <c r="L938" s="18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12"/>
      <c r="C939" s="17"/>
      <c r="D939" s="17"/>
      <c r="E939" s="17"/>
      <c r="F939" s="17"/>
      <c r="G939" s="17"/>
      <c r="H939" s="18"/>
      <c r="I939" s="18"/>
      <c r="J939" s="18"/>
      <c r="K939" s="18"/>
      <c r="L939" s="18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12"/>
      <c r="C940" s="17"/>
      <c r="D940" s="17"/>
      <c r="E940" s="17"/>
      <c r="F940" s="17"/>
      <c r="G940" s="17"/>
      <c r="H940" s="18"/>
      <c r="I940" s="18"/>
      <c r="J940" s="18"/>
      <c r="K940" s="18"/>
      <c r="L940" s="18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12"/>
      <c r="C941" s="17"/>
      <c r="D941" s="17"/>
      <c r="E941" s="17"/>
      <c r="F941" s="17"/>
      <c r="G941" s="17"/>
      <c r="H941" s="18"/>
      <c r="I941" s="18"/>
      <c r="J941" s="18"/>
      <c r="K941" s="18"/>
      <c r="L941" s="18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12"/>
      <c r="C942" s="17"/>
      <c r="D942" s="17"/>
      <c r="E942" s="17"/>
      <c r="F942" s="17"/>
      <c r="G942" s="17"/>
      <c r="H942" s="18"/>
      <c r="I942" s="18"/>
      <c r="J942" s="18"/>
      <c r="K942" s="18"/>
      <c r="L942" s="18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12"/>
      <c r="C943" s="17"/>
      <c r="D943" s="17"/>
      <c r="E943" s="17"/>
      <c r="F943" s="17"/>
      <c r="G943" s="17"/>
      <c r="H943" s="18"/>
      <c r="I943" s="18"/>
      <c r="J943" s="18"/>
      <c r="K943" s="18"/>
      <c r="L943" s="18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12"/>
      <c r="C944" s="17"/>
      <c r="D944" s="17"/>
      <c r="E944" s="17"/>
      <c r="F944" s="17"/>
      <c r="G944" s="17"/>
      <c r="H944" s="18"/>
      <c r="I944" s="18"/>
      <c r="J944" s="18"/>
      <c r="K944" s="18"/>
      <c r="L944" s="18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12"/>
      <c r="C945" s="17"/>
      <c r="D945" s="17"/>
      <c r="E945" s="17"/>
      <c r="F945" s="17"/>
      <c r="G945" s="17"/>
      <c r="H945" s="18"/>
      <c r="I945" s="18"/>
      <c r="J945" s="18"/>
      <c r="K945" s="18"/>
      <c r="L945" s="18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12"/>
      <c r="C946" s="17"/>
      <c r="D946" s="17"/>
      <c r="E946" s="17"/>
      <c r="F946" s="17"/>
      <c r="G946" s="17"/>
      <c r="H946" s="18"/>
      <c r="I946" s="18"/>
      <c r="J946" s="18"/>
      <c r="K946" s="18"/>
      <c r="L946" s="18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12"/>
      <c r="C947" s="17"/>
      <c r="D947" s="17"/>
      <c r="E947" s="17"/>
      <c r="F947" s="17"/>
      <c r="G947" s="17"/>
      <c r="H947" s="18"/>
      <c r="I947" s="18"/>
      <c r="J947" s="18"/>
      <c r="K947" s="18"/>
      <c r="L947" s="18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12"/>
      <c r="C948" s="17"/>
      <c r="D948" s="17"/>
      <c r="E948" s="17"/>
      <c r="F948" s="17"/>
      <c r="G948" s="17"/>
      <c r="H948" s="18"/>
      <c r="I948" s="18"/>
      <c r="J948" s="18"/>
      <c r="K948" s="18"/>
      <c r="L948" s="18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12"/>
      <c r="C949" s="17"/>
      <c r="D949" s="17"/>
      <c r="E949" s="17"/>
      <c r="F949" s="17"/>
      <c r="G949" s="17"/>
      <c r="H949" s="18"/>
      <c r="I949" s="18"/>
      <c r="J949" s="18"/>
      <c r="K949" s="18"/>
      <c r="L949" s="18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12"/>
      <c r="C950" s="17"/>
      <c r="D950" s="17"/>
      <c r="E950" s="17"/>
      <c r="F950" s="17"/>
      <c r="G950" s="17"/>
      <c r="H950" s="18"/>
      <c r="I950" s="18"/>
      <c r="J950" s="18"/>
      <c r="K950" s="18"/>
      <c r="L950" s="18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12"/>
      <c r="C951" s="17"/>
      <c r="D951" s="17"/>
      <c r="E951" s="17"/>
      <c r="F951" s="17"/>
      <c r="G951" s="17"/>
      <c r="H951" s="18"/>
      <c r="I951" s="18"/>
      <c r="J951" s="18"/>
      <c r="K951" s="18"/>
      <c r="L951" s="18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12"/>
      <c r="C952" s="17"/>
      <c r="D952" s="17"/>
      <c r="E952" s="17"/>
      <c r="F952" s="17"/>
      <c r="G952" s="17"/>
      <c r="H952" s="18"/>
      <c r="I952" s="18"/>
      <c r="J952" s="18"/>
      <c r="K952" s="18"/>
      <c r="L952" s="18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12"/>
      <c r="C953" s="17"/>
      <c r="D953" s="17"/>
      <c r="E953" s="17"/>
      <c r="F953" s="17"/>
      <c r="G953" s="17"/>
      <c r="H953" s="18"/>
      <c r="I953" s="18"/>
      <c r="J953" s="18"/>
      <c r="K953" s="18"/>
      <c r="L953" s="18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12"/>
      <c r="C954" s="17"/>
      <c r="D954" s="17"/>
      <c r="E954" s="17"/>
      <c r="F954" s="17"/>
      <c r="G954" s="17"/>
      <c r="H954" s="18"/>
      <c r="I954" s="18"/>
      <c r="J954" s="18"/>
      <c r="K954" s="18"/>
      <c r="L954" s="18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12"/>
      <c r="C955" s="17"/>
      <c r="D955" s="17"/>
      <c r="E955" s="17"/>
      <c r="F955" s="17"/>
      <c r="G955" s="17"/>
      <c r="H955" s="18"/>
      <c r="I955" s="18"/>
      <c r="J955" s="18"/>
      <c r="K955" s="18"/>
      <c r="L955" s="18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12"/>
      <c r="C956" s="17"/>
      <c r="D956" s="17"/>
      <c r="E956" s="17"/>
      <c r="F956" s="17"/>
      <c r="G956" s="17"/>
      <c r="H956" s="18"/>
      <c r="I956" s="18"/>
      <c r="J956" s="18"/>
      <c r="K956" s="18"/>
      <c r="L956" s="18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12"/>
      <c r="C957" s="17"/>
      <c r="D957" s="17"/>
      <c r="E957" s="17"/>
      <c r="F957" s="17"/>
      <c r="G957" s="17"/>
      <c r="H957" s="18"/>
      <c r="I957" s="18"/>
      <c r="J957" s="18"/>
      <c r="K957" s="18"/>
      <c r="L957" s="18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12"/>
      <c r="C958" s="17"/>
      <c r="D958" s="17"/>
      <c r="E958" s="17"/>
      <c r="F958" s="17"/>
      <c r="G958" s="17"/>
      <c r="H958" s="18"/>
      <c r="I958" s="18"/>
      <c r="J958" s="18"/>
      <c r="K958" s="18"/>
      <c r="L958" s="18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12"/>
      <c r="C959" s="17"/>
      <c r="D959" s="17"/>
      <c r="E959" s="17"/>
      <c r="F959" s="17"/>
      <c r="G959" s="17"/>
      <c r="H959" s="18"/>
      <c r="I959" s="18"/>
      <c r="J959" s="18"/>
      <c r="K959" s="18"/>
      <c r="L959" s="18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12"/>
      <c r="C960" s="17"/>
      <c r="D960" s="17"/>
      <c r="E960" s="17"/>
      <c r="F960" s="17"/>
      <c r="G960" s="17"/>
      <c r="H960" s="18"/>
      <c r="I960" s="18"/>
      <c r="J960" s="18"/>
      <c r="K960" s="18"/>
      <c r="L960" s="18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12"/>
      <c r="C961" s="17"/>
      <c r="D961" s="17"/>
      <c r="E961" s="17"/>
      <c r="F961" s="17"/>
      <c r="G961" s="17"/>
      <c r="H961" s="18"/>
      <c r="I961" s="18"/>
      <c r="J961" s="18"/>
      <c r="K961" s="18"/>
      <c r="L961" s="18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12"/>
      <c r="C962" s="17"/>
      <c r="D962" s="17"/>
      <c r="E962" s="17"/>
      <c r="F962" s="17"/>
      <c r="G962" s="17"/>
      <c r="H962" s="18"/>
      <c r="I962" s="18"/>
      <c r="J962" s="18"/>
      <c r="K962" s="18"/>
      <c r="L962" s="18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12"/>
      <c r="C963" s="17"/>
      <c r="D963" s="17"/>
      <c r="E963" s="17"/>
      <c r="F963" s="17"/>
      <c r="G963" s="17"/>
      <c r="H963" s="18"/>
      <c r="I963" s="18"/>
      <c r="J963" s="18"/>
      <c r="K963" s="18"/>
      <c r="L963" s="18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12"/>
      <c r="C964" s="17"/>
      <c r="D964" s="17"/>
      <c r="E964" s="17"/>
      <c r="F964" s="17"/>
      <c r="G964" s="17"/>
      <c r="H964" s="18"/>
      <c r="I964" s="18"/>
      <c r="J964" s="18"/>
      <c r="K964" s="18"/>
      <c r="L964" s="18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12"/>
      <c r="C965" s="17"/>
      <c r="D965" s="17"/>
      <c r="E965" s="17"/>
      <c r="F965" s="17"/>
      <c r="G965" s="17"/>
      <c r="H965" s="18"/>
      <c r="I965" s="18"/>
      <c r="J965" s="18"/>
      <c r="K965" s="18"/>
      <c r="L965" s="18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12"/>
      <c r="C966" s="17"/>
      <c r="D966" s="17"/>
      <c r="E966" s="17"/>
      <c r="F966" s="17"/>
      <c r="G966" s="17"/>
      <c r="H966" s="18"/>
      <c r="I966" s="18"/>
      <c r="J966" s="18"/>
      <c r="K966" s="18"/>
      <c r="L966" s="18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12"/>
      <c r="C967" s="17"/>
      <c r="D967" s="17"/>
      <c r="E967" s="17"/>
      <c r="F967" s="17"/>
      <c r="G967" s="17"/>
      <c r="H967" s="18"/>
      <c r="I967" s="18"/>
      <c r="J967" s="18"/>
      <c r="K967" s="18"/>
      <c r="L967" s="18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12"/>
      <c r="C968" s="17"/>
      <c r="D968" s="17"/>
      <c r="E968" s="17"/>
      <c r="F968" s="17"/>
      <c r="G968" s="17"/>
      <c r="H968" s="18"/>
      <c r="I968" s="18"/>
      <c r="J968" s="18"/>
      <c r="K968" s="18"/>
      <c r="L968" s="18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12"/>
      <c r="C969" s="17"/>
      <c r="D969" s="17"/>
      <c r="E969" s="17"/>
      <c r="F969" s="17"/>
      <c r="G969" s="17"/>
      <c r="H969" s="18"/>
      <c r="I969" s="18"/>
      <c r="J969" s="18"/>
      <c r="K969" s="18"/>
      <c r="L969" s="18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12"/>
      <c r="C970" s="17"/>
      <c r="D970" s="17"/>
      <c r="E970" s="17"/>
      <c r="F970" s="17"/>
      <c r="G970" s="17"/>
      <c r="H970" s="18"/>
      <c r="I970" s="18"/>
      <c r="J970" s="18"/>
      <c r="K970" s="18"/>
      <c r="L970" s="18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12"/>
      <c r="C971" s="17"/>
      <c r="D971" s="17"/>
      <c r="E971" s="17"/>
      <c r="F971" s="17"/>
      <c r="G971" s="17"/>
      <c r="H971" s="18"/>
      <c r="I971" s="18"/>
      <c r="J971" s="18"/>
      <c r="K971" s="18"/>
      <c r="L971" s="18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12"/>
      <c r="C972" s="17"/>
      <c r="D972" s="17"/>
      <c r="E972" s="17"/>
      <c r="F972" s="17"/>
      <c r="G972" s="17"/>
      <c r="H972" s="18"/>
      <c r="I972" s="18"/>
      <c r="J972" s="18"/>
      <c r="K972" s="18"/>
      <c r="L972" s="18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12"/>
      <c r="C973" s="17"/>
      <c r="D973" s="17"/>
      <c r="E973" s="17"/>
      <c r="F973" s="17"/>
      <c r="G973" s="17"/>
      <c r="H973" s="18"/>
      <c r="I973" s="18"/>
      <c r="J973" s="18"/>
      <c r="K973" s="18"/>
      <c r="L973" s="18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12"/>
      <c r="C974" s="17"/>
      <c r="D974" s="17"/>
      <c r="E974" s="17"/>
      <c r="F974" s="17"/>
      <c r="G974" s="17"/>
      <c r="H974" s="18"/>
      <c r="I974" s="18"/>
      <c r="J974" s="18"/>
      <c r="K974" s="18"/>
      <c r="L974" s="18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12"/>
      <c r="C975" s="17"/>
      <c r="D975" s="17"/>
      <c r="E975" s="17"/>
      <c r="F975" s="17"/>
      <c r="G975" s="17"/>
      <c r="H975" s="18"/>
      <c r="I975" s="18"/>
      <c r="J975" s="18"/>
      <c r="K975" s="18"/>
      <c r="L975" s="18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12"/>
      <c r="C976" s="17"/>
      <c r="D976" s="17"/>
      <c r="E976" s="17"/>
      <c r="F976" s="17"/>
      <c r="G976" s="17"/>
      <c r="H976" s="18"/>
      <c r="I976" s="18"/>
      <c r="J976" s="18"/>
      <c r="K976" s="18"/>
      <c r="L976" s="18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12"/>
      <c r="C977" s="17"/>
      <c r="D977" s="17"/>
      <c r="E977" s="17"/>
      <c r="F977" s="17"/>
      <c r="G977" s="17"/>
      <c r="H977" s="18"/>
      <c r="I977" s="18"/>
      <c r="J977" s="18"/>
      <c r="K977" s="18"/>
      <c r="L977" s="18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12"/>
      <c r="C978" s="17"/>
      <c r="D978" s="17"/>
      <c r="E978" s="17"/>
      <c r="F978" s="17"/>
      <c r="G978" s="17"/>
      <c r="H978" s="18"/>
      <c r="I978" s="18"/>
      <c r="J978" s="18"/>
      <c r="K978" s="18"/>
      <c r="L978" s="18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12"/>
      <c r="C979" s="17"/>
      <c r="D979" s="17"/>
      <c r="E979" s="17"/>
      <c r="F979" s="17"/>
      <c r="G979" s="17"/>
      <c r="H979" s="18"/>
      <c r="I979" s="18"/>
      <c r="J979" s="18"/>
      <c r="K979" s="18"/>
      <c r="L979" s="18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12"/>
      <c r="C980" s="17"/>
      <c r="D980" s="17"/>
      <c r="E980" s="17"/>
      <c r="F980" s="17"/>
      <c r="G980" s="17"/>
      <c r="H980" s="18"/>
      <c r="I980" s="18"/>
      <c r="J980" s="18"/>
      <c r="K980" s="18"/>
      <c r="L980" s="18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12"/>
      <c r="C981" s="17"/>
      <c r="D981" s="17"/>
      <c r="E981" s="17"/>
      <c r="F981" s="17"/>
      <c r="G981" s="17"/>
      <c r="H981" s="18"/>
      <c r="I981" s="18"/>
      <c r="J981" s="18"/>
      <c r="K981" s="18"/>
      <c r="L981" s="18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12"/>
      <c r="C982" s="17"/>
      <c r="D982" s="17"/>
      <c r="E982" s="17"/>
      <c r="F982" s="17"/>
      <c r="G982" s="17"/>
      <c r="H982" s="18"/>
      <c r="I982" s="18"/>
      <c r="J982" s="18"/>
      <c r="K982" s="18"/>
      <c r="L982" s="18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12"/>
      <c r="C983" s="17"/>
      <c r="D983" s="17"/>
      <c r="E983" s="17"/>
      <c r="F983" s="17"/>
      <c r="G983" s="17"/>
      <c r="H983" s="18"/>
      <c r="I983" s="18"/>
      <c r="J983" s="18"/>
      <c r="K983" s="18"/>
      <c r="L983" s="18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12"/>
      <c r="C984" s="17"/>
      <c r="D984" s="17"/>
      <c r="E984" s="17"/>
      <c r="F984" s="17"/>
      <c r="G984" s="17"/>
      <c r="H984" s="18"/>
      <c r="I984" s="18"/>
      <c r="J984" s="18"/>
      <c r="K984" s="18"/>
      <c r="L984" s="18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12"/>
      <c r="C985" s="17"/>
      <c r="D985" s="17"/>
      <c r="E985" s="17"/>
      <c r="F985" s="17"/>
      <c r="G985" s="17"/>
      <c r="H985" s="18"/>
      <c r="I985" s="18"/>
      <c r="J985" s="18"/>
      <c r="K985" s="18"/>
      <c r="L985" s="18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12"/>
      <c r="C986" s="17"/>
      <c r="D986" s="17"/>
      <c r="E986" s="17"/>
      <c r="F986" s="17"/>
      <c r="G986" s="17"/>
      <c r="H986" s="18"/>
      <c r="I986" s="18"/>
      <c r="J986" s="18"/>
      <c r="K986" s="18"/>
      <c r="L986" s="18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12"/>
      <c r="C987" s="17"/>
      <c r="D987" s="17"/>
      <c r="E987" s="17"/>
      <c r="F987" s="17"/>
      <c r="G987" s="17"/>
      <c r="H987" s="18"/>
      <c r="I987" s="18"/>
      <c r="J987" s="18"/>
      <c r="K987" s="18"/>
      <c r="L987" s="18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12"/>
      <c r="C988" s="17"/>
      <c r="D988" s="17"/>
      <c r="E988" s="17"/>
      <c r="F988" s="17"/>
      <c r="G988" s="17"/>
      <c r="H988" s="18"/>
      <c r="I988" s="18"/>
      <c r="J988" s="18"/>
      <c r="K988" s="18"/>
      <c r="L988" s="18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12"/>
      <c r="C989" s="17"/>
      <c r="D989" s="17"/>
      <c r="E989" s="17"/>
      <c r="F989" s="17"/>
      <c r="G989" s="17"/>
      <c r="H989" s="18"/>
      <c r="I989" s="18"/>
      <c r="J989" s="18"/>
      <c r="K989" s="18"/>
      <c r="L989" s="18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12"/>
      <c r="C990" s="17"/>
      <c r="D990" s="17"/>
      <c r="E990" s="17"/>
      <c r="F990" s="17"/>
      <c r="G990" s="17"/>
      <c r="H990" s="18"/>
      <c r="I990" s="18"/>
      <c r="J990" s="18"/>
      <c r="K990" s="18"/>
      <c r="L990" s="18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12"/>
      <c r="C991" s="17"/>
      <c r="D991" s="17"/>
      <c r="E991" s="17"/>
      <c r="F991" s="17"/>
      <c r="G991" s="17"/>
      <c r="H991" s="18"/>
      <c r="I991" s="18"/>
      <c r="J991" s="18"/>
      <c r="K991" s="18"/>
      <c r="L991" s="18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12"/>
      <c r="C992" s="17"/>
      <c r="D992" s="17"/>
      <c r="E992" s="17"/>
      <c r="F992" s="17"/>
      <c r="G992" s="17"/>
      <c r="H992" s="18"/>
      <c r="I992" s="18"/>
      <c r="J992" s="18"/>
      <c r="K992" s="18"/>
      <c r="L992" s="18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12"/>
      <c r="C993" s="17"/>
      <c r="D993" s="17"/>
      <c r="E993" s="17"/>
      <c r="F993" s="17"/>
      <c r="G993" s="17"/>
      <c r="H993" s="18"/>
      <c r="I993" s="18"/>
      <c r="J993" s="18"/>
      <c r="K993" s="18"/>
      <c r="L993" s="18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12"/>
      <c r="C994" s="17"/>
      <c r="D994" s="17"/>
      <c r="E994" s="17"/>
      <c r="F994" s="17"/>
      <c r="G994" s="17"/>
      <c r="H994" s="18"/>
      <c r="I994" s="18"/>
      <c r="J994" s="18"/>
      <c r="K994" s="18"/>
      <c r="L994" s="18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12"/>
      <c r="C995" s="17"/>
      <c r="D995" s="17"/>
      <c r="E995" s="17"/>
      <c r="F995" s="17"/>
      <c r="G995" s="17"/>
      <c r="H995" s="18"/>
      <c r="I995" s="18"/>
      <c r="J995" s="18"/>
      <c r="K995" s="18"/>
      <c r="L995" s="18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12"/>
      <c r="C996" s="17"/>
      <c r="D996" s="17"/>
      <c r="E996" s="17"/>
      <c r="F996" s="17"/>
      <c r="G996" s="17"/>
      <c r="H996" s="18"/>
      <c r="I996" s="18"/>
      <c r="J996" s="18"/>
      <c r="K996" s="18"/>
      <c r="L996" s="18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12"/>
      <c r="C997" s="17"/>
      <c r="D997" s="17"/>
      <c r="E997" s="17"/>
      <c r="F997" s="17"/>
      <c r="G997" s="17"/>
      <c r="H997" s="18"/>
      <c r="I997" s="18"/>
      <c r="J997" s="18"/>
      <c r="K997" s="18"/>
      <c r="L997" s="18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12"/>
      <c r="C998" s="17"/>
      <c r="D998" s="17"/>
      <c r="E998" s="17"/>
      <c r="F998" s="17"/>
      <c r="G998" s="17"/>
      <c r="H998" s="18"/>
      <c r="I998" s="18"/>
      <c r="J998" s="18"/>
      <c r="K998" s="18"/>
      <c r="L998" s="18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12"/>
      <c r="C999" s="17"/>
      <c r="D999" s="17"/>
      <c r="E999" s="17"/>
      <c r="F999" s="17"/>
      <c r="G999" s="17"/>
      <c r="H999" s="18"/>
      <c r="I999" s="18"/>
      <c r="J999" s="18"/>
      <c r="K999" s="18"/>
      <c r="L999" s="18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12"/>
      <c r="C1000" s="17"/>
      <c r="D1000" s="17"/>
      <c r="E1000" s="17"/>
      <c r="F1000" s="17"/>
      <c r="G1000" s="17"/>
      <c r="H1000" s="18"/>
      <c r="I1000" s="18"/>
      <c r="J1000" s="18"/>
      <c r="K1000" s="18"/>
      <c r="L1000" s="18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13" width="21.43"/>
    <col customWidth="1" min="14" max="26" width="10.71"/>
  </cols>
  <sheetData>
    <row r="1" ht="49.5" customHeight="1">
      <c r="A1" s="37" t="s">
        <v>0</v>
      </c>
      <c r="B1" s="38" t="s">
        <v>77</v>
      </c>
      <c r="C1" s="38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5" t="s">
        <v>87</v>
      </c>
      <c r="M1" s="2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>
        <v>1993.0</v>
      </c>
      <c r="B2" s="38">
        <f>AVERAGEIF(Dataset!A:A,'Tabla Promedios'!$A2,Dataset!C:C)</f>
        <v>323.4545455</v>
      </c>
      <c r="C2" s="38">
        <f>AVERAGEIF(Dataset!A:A,'Tabla Promedios'!$A2,Dataset!D:D)</f>
        <v>137.1333333</v>
      </c>
      <c r="D2" s="38">
        <f>AVERAGEIF(Dataset!A:A,'Tabla Promedios'!$A2,Dataset!E:E)</f>
        <v>113.5</v>
      </c>
      <c r="E2" s="38">
        <f>AVERAGEIF(Dataset!A:A,'Tabla Promedios'!$A2,Dataset!F:F)</f>
        <v>26.7</v>
      </c>
      <c r="F2" s="38">
        <f>AVERAGEIF(Dataset!A:A,'Tabla Promedios'!$A2,Dataset!G:G)</f>
        <v>165.3333333</v>
      </c>
      <c r="G2" s="38">
        <f>AVERAGEIF(Dataset!A:A,'Tabla Promedios'!$A2,Dataset!H:H)</f>
        <v>32651.40182</v>
      </c>
      <c r="H2" s="38">
        <f>AVERAGEIF(Dataset!A:A,'Tabla Promedios'!$A2,Dataset!I:I)</f>
        <v>14599.52789</v>
      </c>
      <c r="I2" s="38">
        <f>AVERAGEIF(Dataset!A:A,'Tabla Promedios'!$A2,Dataset!J:J)</f>
        <v>389.7484615</v>
      </c>
      <c r="J2" s="38">
        <f>AVERAGEIF(Dataset!A:A,'Tabla Promedios'!$A2,Dataset!K:K)</f>
        <v>4914.062105</v>
      </c>
      <c r="K2" s="38">
        <f>AVERAGEIF(Dataset!A:A,'Tabla Promedios'!$A2,Dataset!L:L)</f>
        <v>15568.45091</v>
      </c>
      <c r="L2" s="38">
        <v>0.0</v>
      </c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7">
        <v>1994.0</v>
      </c>
      <c r="B3" s="38">
        <f>AVERAGEIF(Dataset!A:A,'Tabla Promedios'!$A3,Dataset!C:C)</f>
        <v>452.7391304</v>
      </c>
      <c r="C3" s="38">
        <f>AVERAGEIF(Dataset!A:A,'Tabla Promedios'!$A3,Dataset!D:D)</f>
        <v>220.7368421</v>
      </c>
      <c r="D3" s="38">
        <f>AVERAGEIF(Dataset!A:A,'Tabla Promedios'!$A3,Dataset!E:E)</f>
        <v>76.82352941</v>
      </c>
      <c r="E3" s="38">
        <f>AVERAGEIF(Dataset!A:A,'Tabla Promedios'!$A3,Dataset!F:F)</f>
        <v>46.38461538</v>
      </c>
      <c r="F3" s="38">
        <f>AVERAGEIF(Dataset!A:A,'Tabla Promedios'!$A3,Dataset!G:G)</f>
        <v>253.5294118</v>
      </c>
      <c r="G3" s="38">
        <f>AVERAGEIF(Dataset!A:A,'Tabla Promedios'!$A3,Dataset!H:H)</f>
        <v>37235.55304</v>
      </c>
      <c r="H3" s="38">
        <f>AVERAGEIF(Dataset!A:A,'Tabla Promedios'!$A3,Dataset!I:I)</f>
        <v>16584.37941</v>
      </c>
      <c r="I3" s="38">
        <f>AVERAGEIF(Dataset!A:A,'Tabla Promedios'!$A3,Dataset!J:J)</f>
        <v>499.5186667</v>
      </c>
      <c r="J3" s="38">
        <f>AVERAGEIF(Dataset!A:A,'Tabla Promedios'!$A3,Dataset!K:K)</f>
        <v>13469.15579</v>
      </c>
      <c r="K3" s="38">
        <f>AVERAGEIF(Dataset!A:A,'Tabla Promedios'!$A3,Dataset!L:L)</f>
        <v>14136.65727</v>
      </c>
      <c r="L3" s="38">
        <f>AVERAGEIF(Dataset!A:A,'Tabla Promedios'!$A3,Dataset!M:M)</f>
        <v>35.04</v>
      </c>
      <c r="M3" s="18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7">
        <v>1995.0</v>
      </c>
      <c r="B4" s="38">
        <f>AVERAGEIF(Dataset!A:A,'Tabla Promedios'!$A4,Dataset!C:C)</f>
        <v>367.9130435</v>
      </c>
      <c r="C4" s="38">
        <f>AVERAGEIF(Dataset!A:A,'Tabla Promedios'!$A4,Dataset!D:D)</f>
        <v>129.5555556</v>
      </c>
      <c r="D4" s="38">
        <f>AVERAGEIF(Dataset!A:A,'Tabla Promedios'!$A4,Dataset!E:E)</f>
        <v>110.25</v>
      </c>
      <c r="E4" s="38">
        <f>AVERAGEIF(Dataset!A:A,'Tabla Promedios'!$A4,Dataset!F:F)</f>
        <v>9.9</v>
      </c>
      <c r="F4" s="38">
        <f>AVERAGEIF(Dataset!A:A,'Tabla Promedios'!$A4,Dataset!G:G)</f>
        <v>235.4</v>
      </c>
      <c r="G4" s="38">
        <f>AVERAGEIF(Dataset!A:A,'Tabla Promedios'!$A4,Dataset!H:H)</f>
        <v>40071.33739</v>
      </c>
      <c r="H4" s="38">
        <f>AVERAGEIF(Dataset!A:A,'Tabla Promedios'!$A4,Dataset!I:I)</f>
        <v>3023.615714</v>
      </c>
      <c r="I4" s="38">
        <f>AVERAGEIF(Dataset!A:A,'Tabla Promedios'!$A4,Dataset!J:J)</f>
        <v>547.965</v>
      </c>
      <c r="J4" s="38">
        <f>AVERAGEIF(Dataset!A:A,'Tabla Promedios'!$A4,Dataset!K:K)</f>
        <v>7941.161765</v>
      </c>
      <c r="K4" s="38">
        <f>AVERAGEIF(Dataset!A:A,'Tabla Promedios'!$A4,Dataset!L:L)</f>
        <v>19042.42636</v>
      </c>
      <c r="L4" s="38">
        <f>AVERAGEIF(Dataset!A:A,'Tabla Promedios'!$A4,Dataset!M:M)</f>
        <v>296540.2</v>
      </c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7">
        <v>1996.0</v>
      </c>
      <c r="B5" s="38">
        <f>AVERAGEIF(Dataset!A:A,'Tabla Promedios'!$A5,Dataset!C:C)</f>
        <v>249.0454545</v>
      </c>
      <c r="C5" s="38">
        <f>AVERAGEIF(Dataset!A:A,'Tabla Promedios'!$A5,Dataset!D:D)</f>
        <v>84.875</v>
      </c>
      <c r="D5" s="38">
        <f>AVERAGEIF(Dataset!A:A,'Tabla Promedios'!$A5,Dataset!E:E)</f>
        <v>76.82352941</v>
      </c>
      <c r="E5" s="38">
        <f>AVERAGEIF(Dataset!A:A,'Tabla Promedios'!$A5,Dataset!F:F)</f>
        <v>22.36363636</v>
      </c>
      <c r="F5" s="38">
        <f>AVERAGEIF(Dataset!A:A,'Tabla Promedios'!$A5,Dataset!G:G)</f>
        <v>128.45</v>
      </c>
      <c r="G5" s="38">
        <f>AVERAGEIF(Dataset!A:A,'Tabla Promedios'!$A5,Dataset!H:H)</f>
        <v>22538.05805</v>
      </c>
      <c r="H5" s="38">
        <f>AVERAGEIF(Dataset!A:A,'Tabla Promedios'!$A5,Dataset!I:I)</f>
        <v>6202.046667</v>
      </c>
      <c r="I5" s="38">
        <f>AVERAGEIF(Dataset!A:A,'Tabla Promedios'!$A5,Dataset!J:J)</f>
        <v>897.4744615</v>
      </c>
      <c r="J5" s="38">
        <f>AVERAGEIF(Dataset!A:A,'Tabla Promedios'!$A5,Dataset!K:K)</f>
        <v>3476.631389</v>
      </c>
      <c r="K5" s="38">
        <f>AVERAGEIF(Dataset!A:A,'Tabla Promedios'!$A5,Dataset!L:L)</f>
        <v>13966.95518</v>
      </c>
      <c r="L5" s="38">
        <f>AVERAGEIF(Dataset!A:A,'Tabla Promedios'!$A5,Dataset!M:M)</f>
        <v>1340.45</v>
      </c>
      <c r="M5" s="18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7">
        <v>1997.0</v>
      </c>
      <c r="B6" s="38">
        <f>AVERAGEIF(Dataset!A:A,'Tabla Promedios'!$A6,Dataset!C:C)</f>
        <v>287.4090909</v>
      </c>
      <c r="C6" s="38">
        <f>AVERAGEIF(Dataset!A:A,'Tabla Promedios'!$A6,Dataset!D:D)</f>
        <v>80.75</v>
      </c>
      <c r="D6" s="38">
        <f>AVERAGEIF(Dataset!A:A,'Tabla Promedios'!$A6,Dataset!E:E)</f>
        <v>75.06666667</v>
      </c>
      <c r="E6" s="38">
        <f>AVERAGEIF(Dataset!A:A,'Tabla Promedios'!$A6,Dataset!F:F)</f>
        <v>25.3</v>
      </c>
      <c r="F6" s="38">
        <f>AVERAGEIF(Dataset!A:A,'Tabla Promedios'!$A6,Dataset!G:G)</f>
        <v>184.9444444</v>
      </c>
      <c r="G6" s="38">
        <f>AVERAGEIF(Dataset!A:A,'Tabla Promedios'!$A6,Dataset!H:H)</f>
        <v>19514.25636</v>
      </c>
      <c r="H6" s="38">
        <f>AVERAGEIF(Dataset!A:A,'Tabla Promedios'!$A6,Dataset!I:I)</f>
        <v>4939.900952</v>
      </c>
      <c r="I6" s="38">
        <f>AVERAGEIF(Dataset!A:A,'Tabla Promedios'!$A6,Dataset!J:J)</f>
        <v>655.9078571</v>
      </c>
      <c r="J6" s="38">
        <f>AVERAGEIF(Dataset!A:A,'Tabla Promedios'!$A6,Dataset!K:K)</f>
        <v>2482.570526</v>
      </c>
      <c r="K6" s="38">
        <f>AVERAGEIF(Dataset!A:A,'Tabla Promedios'!$A6,Dataset!L:L)</f>
        <v>12237.46227</v>
      </c>
      <c r="L6" s="38">
        <v>0.0</v>
      </c>
      <c r="M6" s="1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7">
        <v>1998.0</v>
      </c>
      <c r="B7" s="38">
        <f>AVERAGEIF(Dataset!A:A,'Tabla Promedios'!$A7,Dataset!C:C)</f>
        <v>275.173913</v>
      </c>
      <c r="C7" s="38">
        <f>AVERAGEIF(Dataset!A:A,'Tabla Promedios'!$A7,Dataset!D:D)</f>
        <v>86.05882353</v>
      </c>
      <c r="D7" s="38">
        <f>AVERAGEIF(Dataset!A:A,'Tabla Promedios'!$A7,Dataset!E:E)</f>
        <v>78.2</v>
      </c>
      <c r="E7" s="38">
        <f>AVERAGEIF(Dataset!A:A,'Tabla Promedios'!$A7,Dataset!F:F)</f>
        <v>20.9</v>
      </c>
      <c r="F7" s="38">
        <f>AVERAGEIF(Dataset!A:A,'Tabla Promedios'!$A7,Dataset!G:G)</f>
        <v>204.9411765</v>
      </c>
      <c r="G7" s="38">
        <f>AVERAGEIF(Dataset!A:A,'Tabla Promedios'!$A7,Dataset!H:H)</f>
        <v>51955.32174</v>
      </c>
      <c r="H7" s="38">
        <f>AVERAGEIF(Dataset!A:A,'Tabla Promedios'!$A7,Dataset!I:I)</f>
        <v>14860.27824</v>
      </c>
      <c r="I7" s="38">
        <f>AVERAGEIF(Dataset!A:A,'Tabla Promedios'!$A7,Dataset!J:J)</f>
        <v>1113.720769</v>
      </c>
      <c r="J7" s="38">
        <f>AVERAGEIF(Dataset!A:A,'Tabla Promedios'!$A7,Dataset!K:K)</f>
        <v>11685.97063</v>
      </c>
      <c r="K7" s="38">
        <f>AVERAGEIF(Dataset!A:A,'Tabla Promedios'!$A7,Dataset!L:L)</f>
        <v>13663.98905</v>
      </c>
      <c r="L7" s="38">
        <f>AVERAGEIF(Dataset!A:A,'Tabla Promedios'!$A7,Dataset!M:M)</f>
        <v>453950</v>
      </c>
      <c r="M7" s="18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7">
        <v>1999.0</v>
      </c>
      <c r="B8" s="38">
        <f>AVERAGEIF(Dataset!A:A,'Tabla Promedios'!$A8,Dataset!C:C)</f>
        <v>336.9166667</v>
      </c>
      <c r="C8" s="38">
        <f>AVERAGEIF(Dataset!A:A,'Tabla Promedios'!$A8,Dataset!D:D)</f>
        <v>64.61904762</v>
      </c>
      <c r="D8" s="38">
        <f>AVERAGEIF(Dataset!A:A,'Tabla Promedios'!$A8,Dataset!E:E)</f>
        <v>85.625</v>
      </c>
      <c r="E8" s="38">
        <f>AVERAGEIF(Dataset!A:A,'Tabla Promedios'!$A8,Dataset!F:F)</f>
        <v>16.44444444</v>
      </c>
      <c r="F8" s="38">
        <f>AVERAGEIF(Dataset!A:A,'Tabla Promedios'!$A8,Dataset!G:G)</f>
        <v>306.5294118</v>
      </c>
      <c r="G8" s="38">
        <f>AVERAGEIF(Dataset!A:A,'Tabla Promedios'!$A8,Dataset!H:H)</f>
        <v>29256.03583</v>
      </c>
      <c r="H8" s="38">
        <f>AVERAGEIF(Dataset!A:A,'Tabla Promedios'!$A8,Dataset!I:I)</f>
        <v>9682.988696</v>
      </c>
      <c r="I8" s="38">
        <f>AVERAGEIF(Dataset!A:A,'Tabla Promedios'!$A8,Dataset!J:J)</f>
        <v>518.0086667</v>
      </c>
      <c r="J8" s="38">
        <f>AVERAGEIF(Dataset!A:A,'Tabla Promedios'!$A8,Dataset!K:K)</f>
        <v>6947.58125</v>
      </c>
      <c r="K8" s="38">
        <f>AVERAGEIF(Dataset!A:A,'Tabla Promedios'!$A8,Dataset!L:L)</f>
        <v>14465.8063</v>
      </c>
      <c r="L8" s="38">
        <f>AVERAGEIF(Dataset!A:A,'Tabla Promedios'!$A8,Dataset!M:M)</f>
        <v>0.87</v>
      </c>
      <c r="M8" s="18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7">
        <v>2000.0</v>
      </c>
      <c r="B9" s="38">
        <f>AVERAGEIF(Dataset!A:A,'Tabla Promedios'!$A9,Dataset!C:C)</f>
        <v>487.9166667</v>
      </c>
      <c r="C9" s="38">
        <f>AVERAGEIF(Dataset!A:A,'Tabla Promedios'!$A9,Dataset!D:D)</f>
        <v>173.952381</v>
      </c>
      <c r="D9" s="38">
        <f>AVERAGEIF(Dataset!A:A,'Tabla Promedios'!$A9,Dataset!E:E)</f>
        <v>127.1111111</v>
      </c>
      <c r="E9" s="38">
        <f>AVERAGEIF(Dataset!A:A,'Tabla Promedios'!$A9,Dataset!F:F)</f>
        <v>52.75</v>
      </c>
      <c r="F9" s="38">
        <f>AVERAGEIF(Dataset!A:A,'Tabla Promedios'!$A9,Dataset!G:G)</f>
        <v>281.4210526</v>
      </c>
      <c r="G9" s="38">
        <f>AVERAGEIF(Dataset!A:A,'Tabla Promedios'!$A9,Dataset!H:H)</f>
        <v>14698.24292</v>
      </c>
      <c r="H9" s="38">
        <f>AVERAGEIF(Dataset!A:A,'Tabla Promedios'!$A9,Dataset!I:I)</f>
        <v>2383.101111</v>
      </c>
      <c r="I9" s="38">
        <f>AVERAGEIF(Dataset!A:A,'Tabla Promedios'!$A9,Dataset!J:J)</f>
        <v>467.1195625</v>
      </c>
      <c r="J9" s="38">
        <f>AVERAGEIF(Dataset!A:A,'Tabla Promedios'!$A9,Dataset!K:K)</f>
        <v>3663.965556</v>
      </c>
      <c r="K9" s="38">
        <f>AVERAGEIF(Dataset!A:A,'Tabla Promedios'!$A9,Dataset!L:L)</f>
        <v>9851.53</v>
      </c>
      <c r="L9" s="38">
        <v>0.0</v>
      </c>
      <c r="M9" s="18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7">
        <v>2001.0</v>
      </c>
      <c r="B10" s="38">
        <f>AVERAGEIF(Dataset!A:A,'Tabla Promedios'!$A10,Dataset!C:C)</f>
        <v>634.7272727</v>
      </c>
      <c r="C10" s="38">
        <f>AVERAGEIF(Dataset!A:A,'Tabla Promedios'!$A10,Dataset!D:D)</f>
        <v>137.7777778</v>
      </c>
      <c r="D10" s="38">
        <f>AVERAGEIF(Dataset!A:A,'Tabla Promedios'!$A10,Dataset!E:E)</f>
        <v>84.58333333</v>
      </c>
      <c r="E10" s="38">
        <f>AVERAGEIF(Dataset!A:A,'Tabla Promedios'!$A10,Dataset!F:F)</f>
        <v>143.6</v>
      </c>
      <c r="F10" s="38">
        <f>AVERAGEIF(Dataset!A:A,'Tabla Promedios'!$A10,Dataset!G:G)</f>
        <v>564.5625</v>
      </c>
      <c r="G10" s="38">
        <f>AVERAGEIF(Dataset!A:A,'Tabla Promedios'!$A10,Dataset!H:H)</f>
        <v>48277.84773</v>
      </c>
      <c r="H10" s="38">
        <f>AVERAGEIF(Dataset!A:A,'Tabla Promedios'!$A10,Dataset!I:I)</f>
        <v>27468.34824</v>
      </c>
      <c r="I10" s="38">
        <f>AVERAGEIF(Dataset!A:A,'Tabla Promedios'!$A10,Dataset!J:J)</f>
        <v>1031.725385</v>
      </c>
      <c r="J10" s="38">
        <f>AVERAGEIF(Dataset!A:A,'Tabla Promedios'!$A10,Dataset!K:K)</f>
        <v>23291.54263</v>
      </c>
      <c r="K10" s="38">
        <f>AVERAGEIF(Dataset!A:A,'Tabla Promedios'!$A10,Dataset!L:L)</f>
        <v>6327.226818</v>
      </c>
      <c r="L10" s="38">
        <v>0.0</v>
      </c>
      <c r="M10" s="18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7">
        <v>2002.0</v>
      </c>
      <c r="B11" s="38">
        <f>AVERAGEIF(Dataset!A:A,'Tabla Promedios'!$A11,Dataset!C:C)</f>
        <v>239.5</v>
      </c>
      <c r="C11" s="38">
        <f>AVERAGEIF(Dataset!A:A,'Tabla Promedios'!$A11,Dataset!D:D)</f>
        <v>42.52380952</v>
      </c>
      <c r="D11" s="38">
        <f>AVERAGEIF(Dataset!A:A,'Tabla Promedios'!$A11,Dataset!E:E)</f>
        <v>105.7894737</v>
      </c>
      <c r="E11" s="38">
        <f>AVERAGEIF(Dataset!A:A,'Tabla Promedios'!$A11,Dataset!F:F)</f>
        <v>12.08333333</v>
      </c>
      <c r="F11" s="38">
        <f>AVERAGEIF(Dataset!A:A,'Tabla Promedios'!$A11,Dataset!G:G)</f>
        <v>142.1052632</v>
      </c>
      <c r="G11" s="38">
        <f>AVERAGEIF(Dataset!A:A,'Tabla Promedios'!$A11,Dataset!H:H)</f>
        <v>75694.85194</v>
      </c>
      <c r="H11" s="38">
        <f>AVERAGEIF(Dataset!A:A,'Tabla Promedios'!$A11,Dataset!I:I)</f>
        <v>71514.328</v>
      </c>
      <c r="I11" s="38">
        <f>AVERAGEIF(Dataset!A:A,'Tabla Promedios'!$A11,Dataset!J:J)</f>
        <v>261.42</v>
      </c>
      <c r="J11" s="38">
        <f>AVERAGEIF(Dataset!A:A,'Tabla Promedios'!$A11,Dataset!K:K)</f>
        <v>2797.656438</v>
      </c>
      <c r="K11" s="38">
        <f>AVERAGEIF(Dataset!A:A,'Tabla Promedios'!$A11,Dataset!L:L)</f>
        <v>15371.27516</v>
      </c>
      <c r="L11" s="38">
        <f>AVERAGEIF(Dataset!A:A,'Tabla Promedios'!$A11,Dataset!M:M)</f>
        <v>20.29</v>
      </c>
      <c r="M11" s="18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7">
        <v>2003.0</v>
      </c>
      <c r="B12" s="38">
        <f>AVERAGEIF(Dataset!A:A,'Tabla Promedios'!$A12,Dataset!C:C)</f>
        <v>228.875</v>
      </c>
      <c r="C12" s="38">
        <f>AVERAGEIF(Dataset!A:A,'Tabla Promedios'!$A12,Dataset!D:D)</f>
        <v>55.57142857</v>
      </c>
      <c r="D12" s="38">
        <f>AVERAGEIF(Dataset!A:A,'Tabla Promedios'!$A12,Dataset!E:E)</f>
        <v>33.95</v>
      </c>
      <c r="E12" s="38">
        <f>AVERAGEIF(Dataset!A:A,'Tabla Promedios'!$A12,Dataset!F:F)</f>
        <v>15.08333333</v>
      </c>
      <c r="F12" s="38">
        <f>AVERAGEIF(Dataset!A:A,'Tabla Promedios'!$A12,Dataset!G:G)</f>
        <v>182.4210526</v>
      </c>
      <c r="G12" s="38">
        <f>AVERAGEIF(Dataset!A:A,'Tabla Promedios'!$A12,Dataset!H:H)</f>
        <v>77051.57083</v>
      </c>
      <c r="H12" s="38">
        <f>AVERAGEIF(Dataset!A:A,'Tabla Promedios'!$A12,Dataset!I:I)</f>
        <v>21949.3719</v>
      </c>
      <c r="I12" s="38">
        <f>AVERAGEIF(Dataset!A:A,'Tabla Promedios'!$A12,Dataset!J:J)</f>
        <v>207.6639286</v>
      </c>
      <c r="J12" s="38">
        <f>AVERAGEIF(Dataset!A:A,'Tabla Promedios'!$A12,Dataset!K:K)</f>
        <v>46200.47675</v>
      </c>
      <c r="K12" s="38">
        <f>AVERAGEIF(Dataset!A:A,'Tabla Promedios'!$A12,Dataset!L:L)</f>
        <v>19224.33667</v>
      </c>
      <c r="L12" s="38">
        <v>0.0</v>
      </c>
      <c r="M12" s="18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7">
        <v>2004.0</v>
      </c>
      <c r="B13" s="38">
        <f>AVERAGEIF(Dataset!A:A,'Tabla Promedios'!$A13,Dataset!C:C)</f>
        <v>899.1363636</v>
      </c>
      <c r="C13" s="38">
        <f>AVERAGEIF(Dataset!A:A,'Tabla Promedios'!$A13,Dataset!D:D)</f>
        <v>276.5263158</v>
      </c>
      <c r="D13" s="38">
        <f>AVERAGEIF(Dataset!A:A,'Tabla Promedios'!$A13,Dataset!E:E)</f>
        <v>116.8888889</v>
      </c>
      <c r="E13" s="38">
        <f>AVERAGEIF(Dataset!A:A,'Tabla Promedios'!$A13,Dataset!F:F)</f>
        <v>89.66666667</v>
      </c>
      <c r="F13" s="38">
        <f>AVERAGEIF(Dataset!A:A,'Tabla Promedios'!$A13,Dataset!G:G)</f>
        <v>583.0526316</v>
      </c>
      <c r="G13" s="38">
        <f>AVERAGEIF(Dataset!A:A,'Tabla Promedios'!$A13,Dataset!H:H)</f>
        <v>25385.98905</v>
      </c>
      <c r="H13" s="38">
        <f>AVERAGEIF(Dataset!A:A,'Tabla Promedios'!$A13,Dataset!I:I)</f>
        <v>9084.510952</v>
      </c>
      <c r="I13" s="38">
        <f>AVERAGEIF(Dataset!A:A,'Tabla Promedios'!$A13,Dataset!J:J)</f>
        <v>862.66</v>
      </c>
      <c r="J13" s="38">
        <f>AVERAGEIF(Dataset!A:A,'Tabla Promedios'!$A13,Dataset!K:K)</f>
        <v>5144.3365</v>
      </c>
      <c r="K13" s="38">
        <f>AVERAGEIF(Dataset!A:A,'Tabla Promedios'!$A13,Dataset!L:L)</f>
        <v>10662.68762</v>
      </c>
      <c r="L13" s="38">
        <v>0.0</v>
      </c>
      <c r="M13" s="18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7">
        <v>2005.0</v>
      </c>
      <c r="B14" s="38">
        <f>AVERAGEIF(Dataset!A:A,'Tabla Promedios'!$A14,Dataset!C:C)</f>
        <v>170.5652174</v>
      </c>
      <c r="C14" s="38">
        <f>AVERAGEIF(Dataset!A:A,'Tabla Promedios'!$A14,Dataset!D:D)</f>
        <v>64.47368421</v>
      </c>
      <c r="D14" s="38">
        <f>AVERAGEIF(Dataset!A:A,'Tabla Promedios'!$A14,Dataset!E:E)</f>
        <v>116.6666667</v>
      </c>
      <c r="E14" s="38">
        <f>AVERAGEIF(Dataset!A:A,'Tabla Promedios'!$A14,Dataset!F:F)</f>
        <v>8.5</v>
      </c>
      <c r="F14" s="38">
        <f>AVERAGEIF(Dataset!A:A,'Tabla Promedios'!$A14,Dataset!G:G)</f>
        <v>49.76470588</v>
      </c>
      <c r="G14" s="38">
        <f>AVERAGEIF(Dataset!A:A,'Tabla Promedios'!$A14,Dataset!H:H)</f>
        <v>29047.92409</v>
      </c>
      <c r="H14" s="38">
        <f>AVERAGEIF(Dataset!A:A,'Tabla Promedios'!$A14,Dataset!I:I)</f>
        <v>10882.52231</v>
      </c>
      <c r="I14" s="38">
        <f>AVERAGEIF(Dataset!A:A,'Tabla Promedios'!$A14,Dataset!J:J)</f>
        <v>1314.988333</v>
      </c>
      <c r="J14" s="38">
        <f>AVERAGEIF(Dataset!A:A,'Tabla Promedios'!$A14,Dataset!K:K)</f>
        <v>14537.91846</v>
      </c>
      <c r="K14" s="38">
        <f>AVERAGEIF(Dataset!A:A,'Tabla Promedios'!$A14,Dataset!L:L)</f>
        <v>13309.48909</v>
      </c>
      <c r="L14" s="38">
        <v>0.0</v>
      </c>
      <c r="M14" s="18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7">
        <v>2006.0</v>
      </c>
      <c r="B15" s="38">
        <f>AVERAGEIF(Dataset!A:A,'Tabla Promedios'!$A15,Dataset!C:C)</f>
        <v>262.5</v>
      </c>
      <c r="C15" s="38">
        <f>AVERAGEIF(Dataset!A:A,'Tabla Promedios'!$A15,Dataset!D:D)</f>
        <v>97.82352941</v>
      </c>
      <c r="D15" s="38">
        <f>AVERAGEIF(Dataset!A:A,'Tabla Promedios'!$A15,Dataset!E:E)</f>
        <v>152.875</v>
      </c>
      <c r="E15" s="38">
        <f>AVERAGEIF(Dataset!A:A,'Tabla Promedios'!$A15,Dataset!F:F)</f>
        <v>27.16666667</v>
      </c>
      <c r="F15" s="38">
        <f>AVERAGEIF(Dataset!A:A,'Tabla Promedios'!$A15,Dataset!G:G)</f>
        <v>112.6666667</v>
      </c>
      <c r="G15" s="38">
        <f>AVERAGEIF(Dataset!A:A,'Tabla Promedios'!$A15,Dataset!H:H)</f>
        <v>31628.69958</v>
      </c>
      <c r="H15" s="38">
        <f>AVERAGEIF(Dataset!A:A,'Tabla Promedios'!$A15,Dataset!I:I)</f>
        <v>5072.628421</v>
      </c>
      <c r="I15" s="38">
        <f>AVERAGEIF(Dataset!A:A,'Tabla Promedios'!$A15,Dataset!J:J)</f>
        <v>643.556875</v>
      </c>
      <c r="J15" s="38">
        <f>AVERAGEIF(Dataset!A:A,'Tabla Promedios'!$A15,Dataset!K:K)</f>
        <v>13852.426</v>
      </c>
      <c r="K15" s="38">
        <f>AVERAGEIF(Dataset!A:A,'Tabla Promedios'!$A15,Dataset!L:L)</f>
        <v>15210.86609</v>
      </c>
      <c r="L15" s="38">
        <f>AVERAGEIF(Dataset!A:A,'Tabla Promedios'!$A15,Dataset!M:M)</f>
        <v>12756.75</v>
      </c>
      <c r="M15" s="18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7">
        <v>2007.0</v>
      </c>
      <c r="B16" s="38">
        <f>AVERAGEIF(Dataset!A:A,'Tabla Promedios'!$A16,Dataset!C:C)</f>
        <v>313.96</v>
      </c>
      <c r="C16" s="38">
        <f>AVERAGEIF(Dataset!A:A,'Tabla Promedios'!$A16,Dataset!D:D)</f>
        <v>67.5</v>
      </c>
      <c r="D16" s="38">
        <f>AVERAGEIF(Dataset!A:A,'Tabla Promedios'!$A16,Dataset!E:E)</f>
        <v>130.0526316</v>
      </c>
      <c r="E16" s="38">
        <f>AVERAGEIF(Dataset!A:A,'Tabla Promedios'!$A16,Dataset!F:F)</f>
        <v>26.18181818</v>
      </c>
      <c r="F16" s="38">
        <f>AVERAGEIF(Dataset!A:A,'Tabla Promedios'!$A16,Dataset!G:G)</f>
        <v>171.6666667</v>
      </c>
      <c r="G16" s="38">
        <f>AVERAGEIF(Dataset!A:A,'Tabla Promedios'!$A16,Dataset!H:H)</f>
        <v>128488.3064</v>
      </c>
      <c r="H16" s="38">
        <f>AVERAGEIF(Dataset!A:A,'Tabla Promedios'!$A16,Dataset!I:I)</f>
        <v>26886.77478</v>
      </c>
      <c r="I16" s="38">
        <f>AVERAGEIF(Dataset!A:A,'Tabla Promedios'!$A16,Dataset!J:J)</f>
        <v>745.5083333</v>
      </c>
      <c r="J16" s="38">
        <f>AVERAGEIF(Dataset!A:A,'Tabla Promedios'!$A16,Dataset!K:K)</f>
        <v>139182.6259</v>
      </c>
      <c r="K16" s="38">
        <f>AVERAGEIF(Dataset!A:A,'Tabla Promedios'!$A16,Dataset!L:L)</f>
        <v>8928.2525</v>
      </c>
      <c r="L16" s="38">
        <f>AVERAGEIF(Dataset!A:A,'Tabla Promedios'!$A16,Dataset!M:M)</f>
        <v>10</v>
      </c>
      <c r="M16" s="18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7">
        <v>2008.0</v>
      </c>
      <c r="B17" s="38">
        <f>AVERAGEIF(Dataset!A:A,'Tabla Promedios'!$A17,Dataset!C:C)</f>
        <v>391.2608696</v>
      </c>
      <c r="C17" s="38">
        <f>AVERAGEIF(Dataset!A:A,'Tabla Promedios'!$A17,Dataset!D:D)</f>
        <v>109.6111111</v>
      </c>
      <c r="D17" s="38">
        <f>AVERAGEIF(Dataset!A:A,'Tabla Promedios'!$A17,Dataset!E:E)</f>
        <v>79</v>
      </c>
      <c r="E17" s="38">
        <f>AVERAGEIF(Dataset!A:A,'Tabla Promedios'!$A17,Dataset!F:F)</f>
        <v>55.14285714</v>
      </c>
      <c r="F17" s="38">
        <f>AVERAGEIF(Dataset!A:A,'Tabla Promedios'!$A17,Dataset!G:G)</f>
        <v>331.0625</v>
      </c>
      <c r="G17" s="38">
        <f>AVERAGEIF(Dataset!A:A,'Tabla Promedios'!$A17,Dataset!H:H)</f>
        <v>69674.10781</v>
      </c>
      <c r="H17" s="38">
        <f>AVERAGEIF(Dataset!A:A,'Tabla Promedios'!$A17,Dataset!I:I)</f>
        <v>20692.75879</v>
      </c>
      <c r="I17" s="38">
        <f>AVERAGEIF(Dataset!A:A,'Tabla Promedios'!$A17,Dataset!J:J)</f>
        <v>1847.318133</v>
      </c>
      <c r="J17" s="38">
        <f>AVERAGEIF(Dataset!A:A,'Tabla Promedios'!$A17,Dataset!K:K)</f>
        <v>29932.57028</v>
      </c>
      <c r="K17" s="38">
        <f>AVERAGEIF(Dataset!A:A,'Tabla Promedios'!$A17,Dataset!L:L)</f>
        <v>27949.82764</v>
      </c>
      <c r="L17" s="38">
        <v>0.0</v>
      </c>
      <c r="M17" s="18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7">
        <v>2009.0</v>
      </c>
      <c r="B18" s="38">
        <f>AVERAGEIF(Dataset!A:A,'Tabla Promedios'!$A18,Dataset!C:C)</f>
        <v>623.7916667</v>
      </c>
      <c r="C18" s="38">
        <f>AVERAGEIF(Dataset!A:A,'Tabla Promedios'!$A18,Dataset!D:D)</f>
        <v>181.4285714</v>
      </c>
      <c r="D18" s="38">
        <f>AVERAGEIF(Dataset!A:A,'Tabla Promedios'!$A18,Dataset!E:E)</f>
        <v>274.3888889</v>
      </c>
      <c r="E18" s="38">
        <f>AVERAGEIF(Dataset!A:A,'Tabla Promedios'!$A18,Dataset!F:F)</f>
        <v>106.9</v>
      </c>
      <c r="F18" s="38">
        <f>AVERAGEIF(Dataset!A:A,'Tabla Promedios'!$A18,Dataset!G:G)</f>
        <v>245.3809524</v>
      </c>
      <c r="G18" s="38">
        <f>AVERAGEIF(Dataset!A:A,'Tabla Promedios'!$A18,Dataset!H:H)</f>
        <v>41180.95</v>
      </c>
      <c r="H18" s="38">
        <f>AVERAGEIF(Dataset!A:A,'Tabla Promedios'!$A18,Dataset!I:I)</f>
        <v>30262.6035</v>
      </c>
      <c r="I18" s="38">
        <f>AVERAGEIF(Dataset!A:A,'Tabla Promedios'!$A18,Dataset!J:J)</f>
        <v>391.5</v>
      </c>
      <c r="J18" s="38">
        <f>AVERAGEIF(Dataset!A:A,'Tabla Promedios'!$A18,Dataset!K:K)</f>
        <v>6795.942105</v>
      </c>
      <c r="K18" s="38">
        <f>AVERAGEIF(Dataset!A:A,'Tabla Promedios'!$A18,Dataset!L:L)</f>
        <v>10854.68957</v>
      </c>
      <c r="L18" s="38">
        <f>AVERAGEIF(Dataset!A:A,'Tabla Promedios'!$A18,Dataset!M:M)</f>
        <v>3.5</v>
      </c>
      <c r="M18" s="18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7">
        <v>2010.0</v>
      </c>
      <c r="B19" s="38">
        <f>AVERAGEIF(Dataset!A:A,'Tabla Promedios'!$A19,Dataset!C:C)</f>
        <v>175.3181818</v>
      </c>
      <c r="C19" s="38">
        <f>AVERAGEIF(Dataset!A:A,'Tabla Promedios'!$A19,Dataset!D:D)</f>
        <v>63.1875</v>
      </c>
      <c r="D19" s="38">
        <f>AVERAGEIF(Dataset!A:A,'Tabla Promedios'!$A19,Dataset!E:E)</f>
        <v>48.66666667</v>
      </c>
      <c r="E19" s="38">
        <f>AVERAGEIF(Dataset!A:A,'Tabla Promedios'!$A19,Dataset!F:F)</f>
        <v>26.83333333</v>
      </c>
      <c r="F19" s="38">
        <f>AVERAGEIF(Dataset!A:A,'Tabla Promedios'!$A19,Dataset!G:G)</f>
        <v>86.14285714</v>
      </c>
      <c r="G19" s="38">
        <f>AVERAGEIF(Dataset!A:A,'Tabla Promedios'!$A19,Dataset!H:H)</f>
        <v>76166.28909</v>
      </c>
      <c r="H19" s="38">
        <f>AVERAGEIF(Dataset!A:A,'Tabla Promedios'!$A19,Dataset!I:I)</f>
        <v>16260.92143</v>
      </c>
      <c r="I19" s="38">
        <f>AVERAGEIF(Dataset!A:A,'Tabla Promedios'!$A19,Dataset!J:J)</f>
        <v>972.0075</v>
      </c>
      <c r="J19" s="38">
        <f>AVERAGEIF(Dataset!A:A,'Tabla Promedios'!$A19,Dataset!K:K)</f>
        <v>67441.29588</v>
      </c>
      <c r="K19" s="38">
        <f>AVERAGEIF(Dataset!A:A,'Tabla Promedios'!$A19,Dataset!L:L)</f>
        <v>7823.858182</v>
      </c>
      <c r="L19" s="38">
        <v>0.0</v>
      </c>
      <c r="M19" s="18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7">
        <v>2011.0</v>
      </c>
      <c r="B20" s="38">
        <f>AVERAGEIF(Dataset!A:A,'Tabla Promedios'!$A20,Dataset!C:C)</f>
        <v>614.6521739</v>
      </c>
      <c r="C20" s="38">
        <f>AVERAGEIF(Dataset!A:A,'Tabla Promedios'!$A20,Dataset!D:D)</f>
        <v>153.2222222</v>
      </c>
      <c r="D20" s="38">
        <f>AVERAGEIF(Dataset!A:A,'Tabla Promedios'!$A20,Dataset!E:E)</f>
        <v>137.5882353</v>
      </c>
      <c r="E20" s="38">
        <f>AVERAGEIF(Dataset!A:A,'Tabla Promedios'!$A20,Dataset!F:F)</f>
        <v>157.2</v>
      </c>
      <c r="F20" s="38">
        <f>AVERAGEIF(Dataset!A:A,'Tabla Promedios'!$A20,Dataset!G:G)</f>
        <v>458.5555556</v>
      </c>
      <c r="G20" s="38">
        <f>AVERAGEIF(Dataset!A:A,'Tabla Promedios'!$A20,Dataset!H:H)</f>
        <v>57280.93383</v>
      </c>
      <c r="H20" s="38">
        <f>AVERAGEIF(Dataset!A:A,'Tabla Promedios'!$A20,Dataset!I:I)</f>
        <v>33801.53433</v>
      </c>
      <c r="I20" s="38">
        <f>AVERAGEIF(Dataset!A:A,'Tabla Promedios'!$A20,Dataset!J:J)</f>
        <v>146.0271429</v>
      </c>
      <c r="J20" s="38">
        <f>AVERAGEIF(Dataset!A:A,'Tabla Promedios'!$A20,Dataset!K:K)</f>
        <v>20616.14</v>
      </c>
      <c r="K20" s="38">
        <f>AVERAGEIF(Dataset!A:A,'Tabla Promedios'!$A20,Dataset!L:L)</f>
        <v>15268.13455</v>
      </c>
      <c r="L20" s="38">
        <v>0.0</v>
      </c>
      <c r="M20" s="18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7">
        <v>2012.0</v>
      </c>
      <c r="B21" s="38">
        <f>AVERAGEIF(Dataset!A:A,'Tabla Promedios'!$A21,Dataset!C:C)</f>
        <v>215.2916667</v>
      </c>
      <c r="C21" s="38">
        <f>AVERAGEIF(Dataset!A:A,'Tabla Promedios'!$A21,Dataset!D:D)</f>
        <v>80.41176471</v>
      </c>
      <c r="D21" s="38">
        <f>AVERAGEIF(Dataset!A:A,'Tabla Promedios'!$A21,Dataset!E:E)</f>
        <v>99.44444444</v>
      </c>
      <c r="E21" s="38">
        <f>AVERAGEIF(Dataset!A:A,'Tabla Promedios'!$A21,Dataset!F:F)</f>
        <v>41.8</v>
      </c>
      <c r="F21" s="38">
        <f>AVERAGEIF(Dataset!A:A,'Tabla Promedios'!$A21,Dataset!G:G)</f>
        <v>79.6</v>
      </c>
      <c r="G21" s="38">
        <f>AVERAGEIF(Dataset!A:A,'Tabla Promedios'!$A21,Dataset!H:H)</f>
        <v>80018.04167</v>
      </c>
      <c r="H21" s="38">
        <f>AVERAGEIF(Dataset!A:A,'Tabla Promedios'!$A21,Dataset!I:I)</f>
        <v>44874.33333</v>
      </c>
      <c r="I21" s="38">
        <f>AVERAGEIF(Dataset!A:A,'Tabla Promedios'!$A21,Dataset!J:J)</f>
        <v>1513.08</v>
      </c>
      <c r="J21" s="38">
        <f>AVERAGEIF(Dataset!A:A,'Tabla Promedios'!$A21,Dataset!K:K)</f>
        <v>26366.07412</v>
      </c>
      <c r="K21" s="38">
        <f>AVERAGEIF(Dataset!A:A,'Tabla Promedios'!$A21,Dataset!L:L)</f>
        <v>33953.81652</v>
      </c>
      <c r="L21" s="38">
        <v>0.0</v>
      </c>
      <c r="M21" s="1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7">
        <v>2013.0</v>
      </c>
      <c r="B22" s="38">
        <f>AVERAGEIF(Dataset!A:A,'Tabla Promedios'!$A22,Dataset!C:C)</f>
        <v>267.8333333</v>
      </c>
      <c r="C22" s="38">
        <f>AVERAGEIF(Dataset!A:A,'Tabla Promedios'!$A22,Dataset!D:D)</f>
        <v>69.33333333</v>
      </c>
      <c r="D22" s="38">
        <f>AVERAGEIF(Dataset!A:A,'Tabla Promedios'!$A22,Dataset!E:E)</f>
        <v>115.6875</v>
      </c>
      <c r="E22" s="38">
        <f>AVERAGEIF(Dataset!A:A,'Tabla Promedios'!$A22,Dataset!F:F)</f>
        <v>21.5</v>
      </c>
      <c r="F22" s="38">
        <f>AVERAGEIF(Dataset!A:A,'Tabla Promedios'!$A22,Dataset!G:G)</f>
        <v>134.0454545</v>
      </c>
      <c r="G22" s="38">
        <f>AVERAGEIF(Dataset!A:A,'Tabla Promedios'!$A22,Dataset!H:H)</f>
        <v>60331.89458</v>
      </c>
      <c r="H22" s="38">
        <f>AVERAGEIF(Dataset!A:A,'Tabla Promedios'!$A22,Dataset!I:I)</f>
        <v>16323.51048</v>
      </c>
      <c r="I22" s="38">
        <f>AVERAGEIF(Dataset!A:A,'Tabla Promedios'!$A22,Dataset!J:J)</f>
        <v>695.3817647</v>
      </c>
      <c r="J22" s="38">
        <f>AVERAGEIF(Dataset!A:A,'Tabla Promedios'!$A22,Dataset!K:K)</f>
        <v>24479.382</v>
      </c>
      <c r="K22" s="38">
        <f>AVERAGEIF(Dataset!A:A,'Tabla Promedios'!$A22,Dataset!L:L)</f>
        <v>30188.1305</v>
      </c>
      <c r="L22" s="38">
        <v>0.0</v>
      </c>
      <c r="M22" s="18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7">
        <v>2014.0</v>
      </c>
      <c r="B23" s="38">
        <f>AVERAGEIF(Dataset!A:A,'Tabla Promedios'!$A23,Dataset!C:C)</f>
        <v>241.375</v>
      </c>
      <c r="C23" s="38">
        <f>AVERAGEIF(Dataset!A:A,'Tabla Promedios'!$A23,Dataset!D:D)</f>
        <v>86.04545455</v>
      </c>
      <c r="D23" s="38">
        <f>AVERAGEIF(Dataset!A:A,'Tabla Promedios'!$A23,Dataset!E:E)</f>
        <v>113.15</v>
      </c>
      <c r="E23" s="38">
        <f>AVERAGEIF(Dataset!A:A,'Tabla Promedios'!$A23,Dataset!F:F)</f>
        <v>22</v>
      </c>
      <c r="F23" s="38">
        <f>AVERAGEIF(Dataset!A:A,'Tabla Promedios'!$A23,Dataset!G:G)</f>
        <v>75.05555556</v>
      </c>
      <c r="G23" s="38">
        <f>AVERAGEIF(Dataset!A:A,'Tabla Promedios'!$A23,Dataset!H:H)</f>
        <v>9273.45375</v>
      </c>
      <c r="H23" s="38">
        <f>AVERAGEIF(Dataset!A:A,'Tabla Promedios'!$A23,Dataset!I:I)</f>
        <v>904.745</v>
      </c>
      <c r="I23" s="38">
        <f>AVERAGEIF(Dataset!A:A,'Tabla Promedios'!$A23,Dataset!J:J)</f>
        <v>521.8278571</v>
      </c>
      <c r="J23" s="38">
        <f>AVERAGEIF(Dataset!A:A,'Tabla Promedios'!$A23,Dataset!K:K)</f>
        <v>1810.322778</v>
      </c>
      <c r="K23" s="38">
        <f>AVERAGEIF(Dataset!A:A,'Tabla Promedios'!$A23,Dataset!L:L)</f>
        <v>7563.004091</v>
      </c>
      <c r="L23" s="38">
        <v>0.0</v>
      </c>
      <c r="M23" s="18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7">
        <v>2015.0</v>
      </c>
      <c r="B24" s="38">
        <f>AVERAGEIF(Dataset!A:A,'Tabla Promedios'!$A24,Dataset!C:C)</f>
        <v>347</v>
      </c>
      <c r="C24" s="38">
        <f>AVERAGEIF(Dataset!A:A,'Tabla Promedios'!$A24,Dataset!D:D)</f>
        <v>113.6666667</v>
      </c>
      <c r="D24" s="38">
        <f>AVERAGEIF(Dataset!A:A,'Tabla Promedios'!$A24,Dataset!E:E)</f>
        <v>55</v>
      </c>
      <c r="E24" s="38">
        <f>AVERAGEIF(Dataset!A:A,'Tabla Promedios'!$A24,Dataset!F:F)</f>
        <v>43.54545455</v>
      </c>
      <c r="F24" s="38">
        <f>AVERAGEIF(Dataset!A:A,'Tabla Promedios'!$A24,Dataset!G:G)</f>
        <v>271.5789474</v>
      </c>
      <c r="G24" s="38">
        <f>AVERAGEIF(Dataset!A:A,'Tabla Promedios'!$A24,Dataset!H:H)</f>
        <v>24622.7352</v>
      </c>
      <c r="H24" s="38">
        <f>AVERAGEIF(Dataset!A:A,'Tabla Promedios'!$A24,Dataset!I:I)</f>
        <v>7996.513975</v>
      </c>
      <c r="I24" s="38">
        <f>AVERAGEIF(Dataset!A:A,'Tabla Promedios'!$A24,Dataset!J:J)</f>
        <v>771.53875</v>
      </c>
      <c r="J24" s="38">
        <f>AVERAGEIF(Dataset!A:A,'Tabla Promedios'!$A24,Dataset!K:K)</f>
        <v>4151.180986</v>
      </c>
      <c r="K24" s="38">
        <f>AVERAGEIF(Dataset!A:A,'Tabla Promedios'!$A24,Dataset!L:L)</f>
        <v>14019.974</v>
      </c>
      <c r="L24" s="38">
        <f>AVERAGEIF(Dataset!A:A,'Tabla Promedios'!$A24,Dataset!M:M)</f>
        <v>5619.34</v>
      </c>
      <c r="M24" s="18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7">
        <v>2016.0</v>
      </c>
      <c r="B25" s="38">
        <f>AVERAGEIF(Dataset!A:A,'Tabla Promedios'!$A25,Dataset!C:C)</f>
        <v>503.0833333</v>
      </c>
      <c r="C25" s="38">
        <f>AVERAGEIF(Dataset!A:A,'Tabla Promedios'!$A25,Dataset!D:D)</f>
        <v>199.25</v>
      </c>
      <c r="D25" s="38">
        <f>AVERAGEIF(Dataset!A:A,'Tabla Promedios'!$A25,Dataset!E:E)</f>
        <v>192.2</v>
      </c>
      <c r="E25" s="38">
        <f>AVERAGEIF(Dataset!A:A,'Tabla Promedios'!$A25,Dataset!F:F)</f>
        <v>89.66666667</v>
      </c>
      <c r="F25" s="38">
        <f>AVERAGEIF(Dataset!A:A,'Tabla Promedios'!$A25,Dataset!G:G)</f>
        <v>244.3888889</v>
      </c>
      <c r="G25" s="38">
        <f>AVERAGEIF(Dataset!A:A,'Tabla Promedios'!$A25,Dataset!H:H)</f>
        <v>69507.18913</v>
      </c>
      <c r="H25" s="38">
        <f>AVERAGEIF(Dataset!A:A,'Tabla Promedios'!$A25,Dataset!I:I)</f>
        <v>18231.49</v>
      </c>
      <c r="I25" s="38">
        <f>AVERAGEIF(Dataset!A:A,'Tabla Promedios'!$A25,Dataset!J:J)</f>
        <v>735.5673333</v>
      </c>
      <c r="J25" s="38">
        <f>AVERAGEIF(Dataset!A:A,'Tabla Promedios'!$A25,Dataset!K:K)</f>
        <v>36498.53474</v>
      </c>
      <c r="K25" s="38">
        <f>AVERAGEIF(Dataset!A:A,'Tabla Promedios'!$A25,Dataset!L:L)</f>
        <v>21543.97409</v>
      </c>
      <c r="L25" s="38">
        <f>AVERAGEIF(Dataset!A:A,'Tabla Promedios'!$A25,Dataset!M:M)</f>
        <v>868</v>
      </c>
      <c r="M25" s="18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7">
        <v>2017.0</v>
      </c>
      <c r="B26" s="38">
        <f>AVERAGEIF(Dataset!A:A,'Tabla Promedios'!$A26,Dataset!C:C)</f>
        <v>235.0434783</v>
      </c>
      <c r="C26" s="38">
        <f>AVERAGEIF(Dataset!A:A,'Tabla Promedios'!$A26,Dataset!D:D)</f>
        <v>95.94736842</v>
      </c>
      <c r="D26" s="38">
        <f>AVERAGEIF(Dataset!A:A,'Tabla Promedios'!$A26,Dataset!E:E)</f>
        <v>64</v>
      </c>
      <c r="E26" s="38">
        <f>AVERAGEIF(Dataset!A:A,'Tabla Promedios'!$A26,Dataset!F:F)</f>
        <v>39.66666667</v>
      </c>
      <c r="F26" s="38">
        <f>AVERAGEIF(Dataset!A:A,'Tabla Promedios'!$A26,Dataset!G:G)</f>
        <v>122.8333333</v>
      </c>
      <c r="G26" s="38">
        <f>AVERAGEIF(Dataset!A:A,'Tabla Promedios'!$A26,Dataset!H:H)</f>
        <v>21344.27792</v>
      </c>
      <c r="H26" s="38">
        <f>AVERAGEIF(Dataset!A:A,'Tabla Promedios'!$A26,Dataset!I:I)</f>
        <v>3982.869375</v>
      </c>
      <c r="I26" s="38">
        <f>AVERAGEIF(Dataset!A:A,'Tabla Promedios'!$A26,Dataset!J:J)</f>
        <v>626.9393333</v>
      </c>
      <c r="J26" s="38">
        <f>AVERAGEIF(Dataset!A:A,'Tabla Promedios'!$A26,Dataset!K:K)</f>
        <v>5346.593333</v>
      </c>
      <c r="K26" s="38">
        <f>AVERAGEIF(Dataset!A:A,'Tabla Promedios'!$A26,Dataset!L:L)</f>
        <v>14900.31696</v>
      </c>
      <c r="L26" s="38">
        <f>AVERAGEIF(Dataset!A:A,'Tabla Promedios'!$A26,Dataset!M:M)</f>
        <v>187</v>
      </c>
      <c r="M26" s="18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7">
        <v>2018.0</v>
      </c>
      <c r="B27" s="38">
        <f>AVERAGEIF(Dataset!A:A,'Tabla Promedios'!$A27,Dataset!C:C)</f>
        <v>430.7272727</v>
      </c>
      <c r="C27" s="38">
        <f>AVERAGEIF(Dataset!A:A,'Tabla Promedios'!$A27,Dataset!D:D)</f>
        <v>162.0625</v>
      </c>
      <c r="D27" s="38">
        <f>AVERAGEIF(Dataset!A:A,'Tabla Promedios'!$A27,Dataset!E:E)</f>
        <v>97.88235294</v>
      </c>
      <c r="E27" s="38">
        <f>AVERAGEIF(Dataset!A:A,'Tabla Promedios'!$A27,Dataset!F:F)</f>
        <v>44.27272727</v>
      </c>
      <c r="F27" s="38">
        <f>AVERAGEIF(Dataset!A:A,'Tabla Promedios'!$A27,Dataset!G:G)</f>
        <v>338</v>
      </c>
      <c r="G27" s="38">
        <f>AVERAGEIF(Dataset!A:A,'Tabla Promedios'!$A27,Dataset!H:H)</f>
        <v>72418.92886</v>
      </c>
      <c r="H27" s="38">
        <f>AVERAGEIF(Dataset!A:A,'Tabla Promedios'!$A27,Dataset!I:I)</f>
        <v>17375.27125</v>
      </c>
      <c r="I27" s="38">
        <f>AVERAGEIF(Dataset!A:A,'Tabla Promedios'!$A27,Dataset!J:J)</f>
        <v>776.4303846</v>
      </c>
      <c r="J27" s="38">
        <f>AVERAGEIF(Dataset!A:A,'Tabla Promedios'!$A27,Dataset!K:K)</f>
        <v>21907.98882</v>
      </c>
      <c r="K27" s="38">
        <f>AVERAGEIF(Dataset!A:A,'Tabla Promedios'!$A27,Dataset!L:L)</f>
        <v>41309.68857</v>
      </c>
      <c r="L27" s="38">
        <f>AVERAGEIF(Dataset!A:A,'Tabla Promedios'!$A27,Dataset!M:M)</f>
        <v>3225.5</v>
      </c>
      <c r="M27" s="18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7">
        <v>2019.0</v>
      </c>
      <c r="B28" s="38">
        <f>AVERAGEIF(Dataset!A:A,'Tabla Promedios'!$A28,Dataset!C:C)</f>
        <v>178.7727273</v>
      </c>
      <c r="C28" s="38">
        <f>AVERAGEIF(Dataset!A:A,'Tabla Promedios'!$A28,Dataset!D:D)</f>
        <v>68.64705882</v>
      </c>
      <c r="D28" s="38">
        <f>AVERAGEIF(Dataset!A:A,'Tabla Promedios'!$A28,Dataset!E:E)</f>
        <v>158.2307692</v>
      </c>
      <c r="E28" s="38">
        <f>AVERAGEIF(Dataset!A:A,'Tabla Promedios'!$A28,Dataset!F:F)</f>
        <v>14.08333333</v>
      </c>
      <c r="F28" s="38">
        <f>AVERAGEIF(Dataset!A:A,'Tabla Promedios'!$A28,Dataset!G:G)</f>
        <v>33.75</v>
      </c>
      <c r="G28" s="38">
        <f>AVERAGEIF(Dataset!A:A,'Tabla Promedios'!$A28,Dataset!H:H)</f>
        <v>15089.61091</v>
      </c>
      <c r="H28" s="38">
        <f>AVERAGEIF(Dataset!A:A,'Tabla Promedios'!$A28,Dataset!I:I)</f>
        <v>4349.995</v>
      </c>
      <c r="I28" s="38">
        <f>AVERAGEIF(Dataset!A:A,'Tabla Promedios'!$A28,Dataset!J:J)</f>
        <v>471.3806667</v>
      </c>
      <c r="J28" s="38">
        <f>AVERAGEIF(Dataset!A:A,'Tabla Promedios'!$A28,Dataset!K:K)</f>
        <v>4187.887333</v>
      </c>
      <c r="K28" s="38">
        <f>AVERAGEIF(Dataset!A:A,'Tabla Promedios'!$A28,Dataset!L:L)</f>
        <v>9165.833333</v>
      </c>
      <c r="L28" s="38">
        <v>0.0</v>
      </c>
      <c r="M28" s="18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1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8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9" t="s">
        <v>90</v>
      </c>
      <c r="B30" s="57">
        <f>+MAX('Tabla Promedios'!$B$2:$B$28)</f>
        <v>899.1363636</v>
      </c>
      <c r="C30" s="57">
        <f>+MAX('Tabla Promedios'!$C$2:$C$28)</f>
        <v>276.5263158</v>
      </c>
      <c r="D30" s="57">
        <f>+MAX('Tabla Promedios'!$D$2:$D$28)</f>
        <v>274.3888889</v>
      </c>
      <c r="E30" s="57">
        <f>+MAX('Tabla Promedios'!$E$2:$E$28)</f>
        <v>157.2</v>
      </c>
      <c r="F30" s="57">
        <f>+MAX('Tabla Promedios'!$F$2:$F$28)</f>
        <v>583.0526316</v>
      </c>
      <c r="G30" s="57">
        <f>+MAX('Tabla Promedios'!$G$2:$G$28)</f>
        <v>128488.3064</v>
      </c>
      <c r="H30" s="57">
        <f>+MAX('Tabla Promedios'!$H$2:$H$28)</f>
        <v>71514.328</v>
      </c>
      <c r="I30" s="57">
        <f>+MAX('Tabla Promedios'!$I$2:$I$28)</f>
        <v>1847.318133</v>
      </c>
      <c r="J30" s="57">
        <f>+MAX('Tabla Promedios'!$J$2:$J$28)</f>
        <v>139182.6259</v>
      </c>
      <c r="K30" s="57">
        <f>+MAX('Tabla Promedios'!$K$2:$K$28)</f>
        <v>41309.68857</v>
      </c>
      <c r="L30" s="57">
        <f>+MAX('Tabla Promedios'!$L$2:$L$28)</f>
        <v>453950</v>
      </c>
      <c r="M30" s="18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39" t="s">
        <v>0</v>
      </c>
      <c r="B31" s="39">
        <f>+A13</f>
        <v>2004</v>
      </c>
      <c r="C31" s="39">
        <f>+A13</f>
        <v>2004</v>
      </c>
      <c r="D31" s="39">
        <f>+LOOKUP(D30,'Tabla Promedios'!$D$2:$D$28,'Tabla Promedios'!$A$2:$A$28)</f>
        <v>2019</v>
      </c>
      <c r="E31" s="39">
        <f>+A20</f>
        <v>2011</v>
      </c>
      <c r="F31" s="39">
        <f>+A13</f>
        <v>2004</v>
      </c>
      <c r="G31" s="39">
        <f>+A16</f>
        <v>2007</v>
      </c>
      <c r="H31" s="39">
        <f>+A11</f>
        <v>2002</v>
      </c>
      <c r="I31" s="39">
        <f>+A17</f>
        <v>2008</v>
      </c>
      <c r="J31" s="39">
        <f>+A16</f>
        <v>2007</v>
      </c>
      <c r="K31" s="39">
        <f>+A27</f>
        <v>2018</v>
      </c>
      <c r="L31" s="39">
        <f>+LOOKUP(L30,'Tabla Promedios'!$L$2:$L$28,'Tabla Promedios'!$A$2:$A$28)</f>
        <v>2019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3.5" customHeight="1">
      <c r="A32" s="39" t="s">
        <v>100</v>
      </c>
      <c r="B32" s="57">
        <f>+MIN('Tabla Promedios'!$B$2:$B$28)</f>
        <v>170.5652174</v>
      </c>
      <c r="C32" s="57">
        <f>+MIN('Tabla Promedios'!$C$2:$C$28)</f>
        <v>42.52380952</v>
      </c>
      <c r="D32" s="57">
        <f>+MIN('Tabla Promedios'!$D$2:$D$28)</f>
        <v>33.95</v>
      </c>
      <c r="E32" s="57">
        <f>+MIN('Tabla Promedios'!$E$2:$E$28)</f>
        <v>8.5</v>
      </c>
      <c r="F32" s="57">
        <f>+MIN('Tabla Promedios'!$F$2:$F$28)</f>
        <v>33.75</v>
      </c>
      <c r="G32" s="57">
        <f>+MIN('Tabla Promedios'!$G$2:$G$28)</f>
        <v>9273.45375</v>
      </c>
      <c r="H32" s="57">
        <f>+MIN('Tabla Promedios'!$H$2:$H$28)</f>
        <v>904.745</v>
      </c>
      <c r="I32" s="57">
        <f>+MIN('Tabla Promedios'!$I$2:$I$28)</f>
        <v>146.0271429</v>
      </c>
      <c r="J32" s="57">
        <f>+MIN('Tabla Promedios'!$J$2:$J$28)</f>
        <v>1810.322778</v>
      </c>
      <c r="K32" s="57">
        <f>+MIN('Tabla Promedios'!$K$2:$K$28)</f>
        <v>6327.226818</v>
      </c>
      <c r="L32" s="64"/>
      <c r="M32" s="18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39" t="s">
        <v>0</v>
      </c>
      <c r="B33" s="39">
        <f>+A14</f>
        <v>2005</v>
      </c>
      <c r="C33" s="39">
        <f>+A11</f>
        <v>2002</v>
      </c>
      <c r="D33" s="39">
        <f>+A12</f>
        <v>2003</v>
      </c>
      <c r="E33" s="39">
        <f>+A14</f>
        <v>2005</v>
      </c>
      <c r="F33" s="39">
        <f>+A28</f>
        <v>2019</v>
      </c>
      <c r="G33" s="39">
        <f>+A23</f>
        <v>2014</v>
      </c>
      <c r="H33" s="39">
        <f>+A23</f>
        <v>2014</v>
      </c>
      <c r="I33" s="39">
        <f>+A20</f>
        <v>2011</v>
      </c>
      <c r="J33" s="39">
        <f>+A23</f>
        <v>2014</v>
      </c>
      <c r="K33" s="39">
        <f>+A10</f>
        <v>2001</v>
      </c>
      <c r="L33" s="65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3.5" customHeight="1">
      <c r="A34" s="39" t="s">
        <v>101</v>
      </c>
      <c r="B34" s="39">
        <f t="shared" ref="B34:K34" si="1">+B31-B33</f>
        <v>-1</v>
      </c>
      <c r="C34" s="39">
        <f t="shared" si="1"/>
        <v>2</v>
      </c>
      <c r="D34" s="39">
        <f t="shared" si="1"/>
        <v>16</v>
      </c>
      <c r="E34" s="39">
        <f t="shared" si="1"/>
        <v>6</v>
      </c>
      <c r="F34" s="39">
        <f t="shared" si="1"/>
        <v>-15</v>
      </c>
      <c r="G34" s="39">
        <f t="shared" si="1"/>
        <v>-7</v>
      </c>
      <c r="H34" s="39">
        <f t="shared" si="1"/>
        <v>-12</v>
      </c>
      <c r="I34" s="39">
        <f t="shared" si="1"/>
        <v>-3</v>
      </c>
      <c r="J34" s="39">
        <f t="shared" si="1"/>
        <v>-7</v>
      </c>
      <c r="K34" s="39">
        <f t="shared" si="1"/>
        <v>17</v>
      </c>
      <c r="L34" s="66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3.5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39" t="s">
        <v>102</v>
      </c>
      <c r="B36" s="57">
        <f>+AVERAGE('Tabla Promedios'!$B$2:$B$28)</f>
        <v>361.2585951</v>
      </c>
      <c r="C36" s="57">
        <f>+AVERAGE('Tabla Promedios'!$C$2:$C$28)</f>
        <v>114.9144844</v>
      </c>
      <c r="D36" s="57">
        <f>+AVERAGE('Tabla Promedios'!$D$2:$D$28)</f>
        <v>108.127581</v>
      </c>
      <c r="E36" s="57">
        <f>+AVERAGE('Tabla Promedios'!$E$2:$E$28)</f>
        <v>44.65316864</v>
      </c>
      <c r="F36" s="57">
        <f>+AVERAGE('Tabla Promedios'!$F$2:$F$28)</f>
        <v>221.7474949</v>
      </c>
      <c r="G36" s="57">
        <f>+AVERAGE('Tabla Promedios'!$G$2:$G$28)</f>
        <v>46681.62257</v>
      </c>
      <c r="H36" s="57">
        <f>+AVERAGE('Tabla Promedios'!$H$2:$H$28)</f>
        <v>17044.10629</v>
      </c>
      <c r="I36" s="57">
        <f>+AVERAGE('Tabla Promedios'!$I$2:$I$28)</f>
        <v>726.8883395</v>
      </c>
      <c r="J36" s="57">
        <f>+AVERAGE('Tabla Promedios'!$J$2:$J$28)</f>
        <v>20337.85163</v>
      </c>
      <c r="K36" s="57">
        <f>+AVERAGE('Tabla Promedios'!$K$2:$K$28)</f>
        <v>16166.98738</v>
      </c>
      <c r="L36" s="57">
        <f>+AVERAGE('Tabla Promedios'!$L$2:$L$28)</f>
        <v>28687.29407</v>
      </c>
      <c r="M36" s="18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67" t="s">
        <v>90</v>
      </c>
      <c r="B37" s="68"/>
      <c r="C37" s="69">
        <f>+MAX(C36:G36)</f>
        <v>46681.62257</v>
      </c>
      <c r="D37" s="23"/>
      <c r="E37" s="23"/>
      <c r="F37" s="23"/>
      <c r="G37" s="24"/>
      <c r="H37" s="69">
        <f>+MAX(H36:L36)</f>
        <v>28687.29407</v>
      </c>
      <c r="I37" s="23"/>
      <c r="J37" s="23"/>
      <c r="K37" s="23"/>
      <c r="L37" s="24"/>
      <c r="M37" s="1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70"/>
      <c r="B38" s="71"/>
      <c r="C38" s="69" t="str">
        <f>+LOOKUP(C37,C36:G36,'Tabla Promedios'!$C$1:$G$1)</f>
        <v>promedio incendios de origen desconocido</v>
      </c>
      <c r="D38" s="23"/>
      <c r="E38" s="23"/>
      <c r="F38" s="23"/>
      <c r="G38" s="24"/>
      <c r="H38" s="69" t="str">
        <f>+LOOKUP(H37,H36:L36,'Tabla Promedios'!$H$1:$L$1)</f>
        <v>promedio area sin determinar afectada (hectareas)</v>
      </c>
      <c r="I38" s="23"/>
      <c r="J38" s="23"/>
      <c r="K38" s="23"/>
      <c r="L38" s="24"/>
      <c r="M38" s="1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1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1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1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1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1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1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1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1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1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1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1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1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1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1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19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1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1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1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19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19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19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19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19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1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19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1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19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1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19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1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19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1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19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19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1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19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19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1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19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1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19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19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19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19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1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19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1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19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19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19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1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19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19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19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1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1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1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1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1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1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19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19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19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19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19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1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19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19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19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19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19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1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19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19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19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19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19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19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19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19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19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19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19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19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19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19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19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19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19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19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19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19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19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19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19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19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19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19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19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19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19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19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19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19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19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19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19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19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19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19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19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19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19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19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19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19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19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19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19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1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19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19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19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1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19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19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19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1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19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19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19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1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19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1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19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19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19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19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1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1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19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19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19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19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19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1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19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19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19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19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19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19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19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19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19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19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19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19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19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19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19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19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1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19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19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19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19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19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19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19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19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19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19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19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19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19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19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19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19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19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19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19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19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19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19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19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19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19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19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19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19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19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19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19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19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19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19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19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19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19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17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18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7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18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7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7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18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7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18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7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18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7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18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7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7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7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7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7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7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7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7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7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7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7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7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7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7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7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7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7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7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7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7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7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7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7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7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7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7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7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7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7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7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7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7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7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7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7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7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7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7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7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7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7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7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7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7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7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7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7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7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7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7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7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7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7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7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7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7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7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7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7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7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7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7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7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7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7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7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7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7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7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7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7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7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7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7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7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7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7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7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7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7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7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7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7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7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7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7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7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7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7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7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7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7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7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7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7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7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7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7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7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7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7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7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7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7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7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7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7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7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7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7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7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7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7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7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7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7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7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7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7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7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7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7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7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7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7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7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7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7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7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7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7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7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7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7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7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7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7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7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7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7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7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7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7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7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7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7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7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7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7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7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7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7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7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7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7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7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7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7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7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7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7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7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7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7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7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7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7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7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7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7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7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7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7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7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7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7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7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7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7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7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7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7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7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7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7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7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7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7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7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7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7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7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7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7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7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7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7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7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7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7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7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7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7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7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7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7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7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7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7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7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7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7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7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7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7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7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7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7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7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7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7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7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7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7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7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7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7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7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7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7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7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7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7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7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7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7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7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7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7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7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7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7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7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7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7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7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7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7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7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7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7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7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7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7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7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7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7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7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7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7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7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7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7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7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7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7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7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7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7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7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7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7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7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7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7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7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7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7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7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7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7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7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7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7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7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7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7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7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7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7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7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7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7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7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7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7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7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7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7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7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7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7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7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7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7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7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7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7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7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7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7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7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7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7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7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7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7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7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7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7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7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7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7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7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7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7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7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7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7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7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7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7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7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7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7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7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7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7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7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7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7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7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7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7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7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7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7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7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7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7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7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7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18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7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18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7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18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7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18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7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18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7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18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7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18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7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18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7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18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7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18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7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18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7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18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7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18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7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18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L32:L34"/>
    <mergeCell ref="A37:B38"/>
    <mergeCell ref="C37:G37"/>
    <mergeCell ref="H37:L37"/>
    <mergeCell ref="C38:G38"/>
    <mergeCell ref="H38:L3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.14"/>
    <col customWidth="1" min="3" max="3" width="12.86"/>
    <col customWidth="1" min="4" max="4" width="22.43"/>
    <col customWidth="1" min="5" max="10" width="19.29"/>
    <col customWidth="1" min="11" max="11" width="17.43"/>
    <col customWidth="1" min="12" max="17" width="11.43"/>
    <col customWidth="1" min="18" max="26" width="10.71"/>
  </cols>
  <sheetData>
    <row r="1" ht="24.0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5"/>
      <c r="Q1" s="76"/>
      <c r="R1" s="75"/>
      <c r="S1" s="75"/>
      <c r="T1" s="75"/>
      <c r="U1" s="75"/>
      <c r="V1" s="75"/>
      <c r="W1" s="75"/>
      <c r="X1" s="75"/>
      <c r="Y1" s="75"/>
      <c r="Z1" s="75"/>
    </row>
    <row r="2" ht="24.0" customHeight="1">
      <c r="A2" s="77" t="s">
        <v>103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  <c r="P2" s="75"/>
      <c r="Q2" s="76"/>
      <c r="R2" s="75"/>
      <c r="S2" s="75"/>
      <c r="T2" s="75"/>
      <c r="U2" s="75"/>
      <c r="V2" s="75"/>
      <c r="W2" s="75"/>
      <c r="X2" s="75"/>
      <c r="Y2" s="75"/>
      <c r="Z2" s="75"/>
    </row>
    <row r="3" ht="24.0" customHeight="1">
      <c r="A3" s="80" t="s">
        <v>104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81"/>
      <c r="P3" s="75"/>
      <c r="Q3" s="76"/>
      <c r="R3" s="75"/>
      <c r="S3" s="75"/>
      <c r="T3" s="75"/>
      <c r="U3" s="75"/>
      <c r="V3" s="75"/>
      <c r="W3" s="75"/>
      <c r="X3" s="75"/>
      <c r="Y3" s="75"/>
      <c r="Z3" s="75"/>
    </row>
    <row r="4" ht="24.0" customHeight="1">
      <c r="A4" s="80" t="s">
        <v>105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81"/>
      <c r="P4" s="75"/>
      <c r="Q4" s="76"/>
      <c r="R4" s="75"/>
      <c r="S4" s="75"/>
      <c r="T4" s="75"/>
      <c r="U4" s="75"/>
      <c r="V4" s="75"/>
      <c r="W4" s="75"/>
      <c r="X4" s="75"/>
      <c r="Y4" s="75"/>
      <c r="Z4" s="75"/>
    </row>
    <row r="5" ht="24.0" customHeight="1">
      <c r="A5" s="82" t="s">
        <v>48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81"/>
      <c r="P5" s="75"/>
      <c r="Q5" s="76"/>
      <c r="R5" s="75"/>
      <c r="S5" s="75"/>
      <c r="T5" s="75"/>
      <c r="U5" s="75"/>
      <c r="V5" s="75"/>
      <c r="W5" s="75"/>
      <c r="X5" s="75"/>
      <c r="Y5" s="75"/>
      <c r="Z5" s="75"/>
    </row>
    <row r="6" ht="24.0" customHeight="1">
      <c r="A6" s="8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81"/>
      <c r="P6" s="75"/>
      <c r="Q6" s="76"/>
      <c r="R6" s="75"/>
      <c r="S6" s="75"/>
      <c r="T6" s="75"/>
      <c r="U6" s="75"/>
      <c r="V6" s="75"/>
      <c r="W6" s="75"/>
      <c r="X6" s="75"/>
      <c r="Y6" s="75"/>
      <c r="Z6" s="75"/>
    </row>
    <row r="7" ht="48.0" customHeight="1">
      <c r="A7" s="83" t="s">
        <v>106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5"/>
      <c r="P7" s="75"/>
      <c r="Q7" s="76"/>
      <c r="R7" s="75"/>
      <c r="S7" s="75"/>
      <c r="T7" s="75"/>
      <c r="U7" s="75"/>
      <c r="V7" s="75"/>
      <c r="W7" s="75"/>
      <c r="X7" s="75"/>
      <c r="Y7" s="75"/>
      <c r="Z7" s="75"/>
    </row>
    <row r="8" ht="16.5" customHeight="1">
      <c r="A8" s="86" t="s">
        <v>107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87"/>
      <c r="P8" s="75"/>
      <c r="Q8" s="76"/>
      <c r="R8" s="75"/>
      <c r="S8" s="75"/>
      <c r="T8" s="75"/>
      <c r="U8" s="75"/>
      <c r="V8" s="75"/>
      <c r="W8" s="75"/>
      <c r="X8" s="75"/>
      <c r="Y8" s="75"/>
      <c r="Z8" s="75"/>
    </row>
    <row r="9" ht="16.5" customHeight="1">
      <c r="A9" s="86" t="s">
        <v>108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87"/>
      <c r="P9" s="75"/>
      <c r="Q9" s="76"/>
      <c r="R9" s="75"/>
      <c r="S9" s="75"/>
      <c r="T9" s="75"/>
      <c r="U9" s="75"/>
      <c r="V9" s="75"/>
      <c r="W9" s="75"/>
      <c r="X9" s="75"/>
      <c r="Y9" s="75"/>
      <c r="Z9" s="75"/>
    </row>
    <row r="10" ht="16.5" customHeight="1">
      <c r="A10" s="86" t="s">
        <v>109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87"/>
      <c r="P10" s="75"/>
      <c r="Q10" s="76"/>
      <c r="R10" s="75"/>
      <c r="S10" s="75"/>
      <c r="T10" s="75"/>
      <c r="U10" s="75"/>
      <c r="V10" s="75"/>
      <c r="W10" s="75"/>
      <c r="X10" s="75"/>
      <c r="Y10" s="75"/>
      <c r="Z10" s="75"/>
    </row>
    <row r="11" ht="16.5" customHeigh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/>
      <c r="P11" s="75"/>
      <c r="Q11" s="76"/>
      <c r="R11" s="75"/>
      <c r="S11" s="75"/>
      <c r="T11" s="75"/>
      <c r="U11" s="75"/>
      <c r="V11" s="75"/>
      <c r="W11" s="75"/>
      <c r="X11" s="75"/>
      <c r="Y11" s="75"/>
      <c r="Z11" s="75"/>
    </row>
    <row r="12" ht="18.75" customHeight="1">
      <c r="A12" s="91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4"/>
      <c r="P12" s="75"/>
      <c r="Q12" s="76"/>
      <c r="R12" s="75"/>
      <c r="S12" s="75"/>
      <c r="T12" s="75"/>
      <c r="U12" s="75"/>
      <c r="V12" s="75"/>
      <c r="W12" s="75"/>
      <c r="X12" s="75"/>
      <c r="Y12" s="75"/>
      <c r="Z12" s="75"/>
    </row>
    <row r="13" ht="18.75" customHeight="1">
      <c r="A13" s="91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4"/>
      <c r="P13" s="75"/>
      <c r="Q13" s="76"/>
      <c r="R13" s="75"/>
      <c r="S13" s="75"/>
      <c r="T13" s="75"/>
      <c r="U13" s="75"/>
      <c r="V13" s="75"/>
      <c r="W13" s="75"/>
      <c r="X13" s="75"/>
      <c r="Y13" s="75"/>
      <c r="Z13" s="75"/>
    </row>
    <row r="14" ht="35.25" customHeight="1">
      <c r="A14" s="92" t="s">
        <v>110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4"/>
      <c r="P14" s="75"/>
      <c r="Q14" s="76"/>
      <c r="R14" s="75"/>
      <c r="S14" s="75"/>
      <c r="T14" s="75"/>
      <c r="U14" s="75"/>
      <c r="V14" s="75"/>
      <c r="W14" s="75"/>
      <c r="X14" s="75"/>
      <c r="Y14" s="75"/>
      <c r="Z14" s="75"/>
    </row>
    <row r="15" ht="18.75" customHeight="1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75"/>
      <c r="P15" s="75"/>
      <c r="Q15" s="76"/>
      <c r="R15" s="75"/>
      <c r="S15" s="75"/>
      <c r="T15" s="75"/>
      <c r="U15" s="75"/>
      <c r="V15" s="75"/>
      <c r="W15" s="75"/>
      <c r="X15" s="75"/>
      <c r="Y15" s="75"/>
      <c r="Z15" s="75"/>
    </row>
    <row r="16" ht="18.75" customHeight="1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75"/>
      <c r="P16" s="75"/>
      <c r="Q16" s="76"/>
      <c r="R16" s="75"/>
      <c r="S16" s="75"/>
      <c r="T16" s="75"/>
      <c r="U16" s="75"/>
      <c r="V16" s="75"/>
      <c r="W16" s="75"/>
      <c r="X16" s="75"/>
      <c r="Y16" s="75"/>
      <c r="Z16" s="75"/>
    </row>
    <row r="17" ht="18.75" customHeight="1">
      <c r="A17" s="96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/>
      <c r="O17" s="97"/>
      <c r="P17" s="97"/>
      <c r="Q17" s="98"/>
      <c r="R17" s="97"/>
      <c r="S17" s="97"/>
      <c r="T17" s="97"/>
      <c r="U17" s="97"/>
      <c r="V17" s="97"/>
      <c r="W17" s="97"/>
      <c r="X17" s="97"/>
      <c r="Y17" s="97"/>
      <c r="Z17" s="97"/>
    </row>
    <row r="18" ht="55.5" customHeight="1">
      <c r="A18" s="97"/>
      <c r="B18" s="97"/>
      <c r="C18" s="97"/>
      <c r="D18" s="97"/>
      <c r="E18" s="99"/>
      <c r="F18" s="99" t="s">
        <v>77</v>
      </c>
      <c r="G18" s="99" t="s">
        <v>79</v>
      </c>
      <c r="H18" s="99" t="s">
        <v>80</v>
      </c>
      <c r="I18" s="99" t="s">
        <v>81</v>
      </c>
      <c r="J18" s="99" t="s">
        <v>82</v>
      </c>
      <c r="K18" s="97"/>
      <c r="L18" s="97"/>
      <c r="M18" s="97"/>
      <c r="N18" s="97"/>
      <c r="O18" s="97"/>
      <c r="P18" s="97"/>
      <c r="Q18" s="98"/>
      <c r="R18" s="97"/>
      <c r="S18" s="97"/>
      <c r="T18" s="97"/>
      <c r="U18" s="97"/>
      <c r="V18" s="97"/>
      <c r="W18" s="97"/>
      <c r="X18" s="97"/>
      <c r="Y18" s="97"/>
      <c r="Z18" s="97"/>
    </row>
    <row r="19" ht="13.5" customHeight="1">
      <c r="A19" s="97"/>
      <c r="B19" s="97"/>
      <c r="C19" s="97"/>
      <c r="D19" s="97"/>
      <c r="E19" s="100" t="s">
        <v>90</v>
      </c>
      <c r="F19" s="101">
        <v>899.1363636363636</v>
      </c>
      <c r="G19" s="101">
        <v>274.3888888888889</v>
      </c>
      <c r="H19" s="101">
        <v>157.2</v>
      </c>
      <c r="I19" s="101">
        <v>583.0526315789474</v>
      </c>
      <c r="J19" s="101">
        <v>128488.30639999997</v>
      </c>
      <c r="K19" s="97"/>
      <c r="L19" s="97"/>
      <c r="M19" s="97"/>
      <c r="N19" s="97"/>
      <c r="O19" s="97"/>
      <c r="P19" s="97"/>
      <c r="Q19" s="98"/>
      <c r="R19" s="97"/>
      <c r="S19" s="97"/>
      <c r="T19" s="97"/>
      <c r="U19" s="97"/>
      <c r="V19" s="97"/>
      <c r="W19" s="97"/>
      <c r="X19" s="97"/>
      <c r="Y19" s="97"/>
      <c r="Z19" s="97"/>
    </row>
    <row r="20" ht="13.5" customHeight="1">
      <c r="A20" s="97"/>
      <c r="B20" s="97"/>
      <c r="C20" s="97"/>
      <c r="D20" s="97"/>
      <c r="E20" s="100" t="s">
        <v>0</v>
      </c>
      <c r="F20" s="101">
        <v>2004.0</v>
      </c>
      <c r="G20" s="101">
        <v>2019.0</v>
      </c>
      <c r="H20" s="101">
        <v>2011.0</v>
      </c>
      <c r="I20" s="101">
        <v>2004.0</v>
      </c>
      <c r="J20" s="101">
        <v>2007.0</v>
      </c>
      <c r="K20" s="97"/>
      <c r="L20" s="97"/>
      <c r="M20" s="97"/>
      <c r="N20" s="97"/>
      <c r="O20" s="97"/>
      <c r="P20" s="97"/>
      <c r="Q20" s="98"/>
      <c r="R20" s="97"/>
      <c r="S20" s="97"/>
      <c r="T20" s="97"/>
      <c r="U20" s="97"/>
      <c r="V20" s="97"/>
      <c r="W20" s="97"/>
      <c r="X20" s="97"/>
      <c r="Y20" s="97"/>
      <c r="Z20" s="97"/>
    </row>
    <row r="21" ht="13.5" customHeight="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  <c r="R21" s="97"/>
      <c r="S21" s="97"/>
      <c r="T21" s="97"/>
      <c r="U21" s="97"/>
      <c r="V21" s="97"/>
      <c r="W21" s="97"/>
      <c r="X21" s="97"/>
      <c r="Y21" s="97"/>
      <c r="Z21" s="97"/>
    </row>
    <row r="22" ht="13.5" customHeight="1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8"/>
      <c r="R22" s="97"/>
      <c r="S22" s="97"/>
      <c r="T22" s="97"/>
      <c r="U22" s="97"/>
      <c r="V22" s="97"/>
      <c r="W22" s="97"/>
      <c r="X22" s="97"/>
      <c r="Y22" s="97"/>
      <c r="Z22" s="97"/>
    </row>
    <row r="23" ht="13.5" customHeight="1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  <c r="R23" s="97"/>
      <c r="S23" s="97"/>
      <c r="T23" s="97"/>
      <c r="U23" s="97"/>
      <c r="V23" s="97"/>
      <c r="W23" s="97"/>
      <c r="X23" s="97"/>
      <c r="Y23" s="97"/>
      <c r="Z23" s="97"/>
    </row>
    <row r="24" ht="13.5" customHeight="1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  <c r="R24" s="97"/>
      <c r="S24" s="97"/>
      <c r="T24" s="97"/>
      <c r="U24" s="97"/>
      <c r="V24" s="97"/>
      <c r="W24" s="97"/>
      <c r="X24" s="97"/>
      <c r="Y24" s="97"/>
      <c r="Z24" s="97"/>
    </row>
    <row r="25" ht="13.5" customHeight="1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  <c r="R25" s="97"/>
      <c r="S25" s="97"/>
      <c r="T25" s="97"/>
      <c r="U25" s="97"/>
      <c r="V25" s="97"/>
      <c r="W25" s="97"/>
      <c r="X25" s="97"/>
      <c r="Y25" s="97"/>
      <c r="Z25" s="97"/>
    </row>
    <row r="26" ht="13.5" customHeight="1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  <c r="R26" s="97"/>
      <c r="S26" s="97"/>
      <c r="T26" s="97"/>
      <c r="U26" s="97"/>
      <c r="V26" s="97"/>
      <c r="W26" s="97"/>
      <c r="X26" s="97"/>
      <c r="Y26" s="97"/>
      <c r="Z26" s="97"/>
    </row>
    <row r="27" ht="13.5" customHeight="1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  <c r="R27" s="97"/>
      <c r="S27" s="97"/>
      <c r="T27" s="97"/>
      <c r="U27" s="97"/>
      <c r="V27" s="97"/>
      <c r="W27" s="97"/>
      <c r="X27" s="97"/>
      <c r="Y27" s="97"/>
      <c r="Z27" s="97"/>
    </row>
    <row r="28" ht="13.5" customHeight="1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/>
      <c r="R28" s="97"/>
      <c r="S28" s="97"/>
      <c r="T28" s="97"/>
      <c r="U28" s="97"/>
      <c r="V28" s="97"/>
      <c r="W28" s="97"/>
      <c r="X28" s="97"/>
      <c r="Y28" s="97"/>
      <c r="Z28" s="97"/>
    </row>
    <row r="29" ht="13.5" customHeight="1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8"/>
      <c r="R29" s="97"/>
      <c r="S29" s="97"/>
      <c r="T29" s="97"/>
      <c r="U29" s="97"/>
      <c r="V29" s="97"/>
      <c r="W29" s="97"/>
      <c r="X29" s="97"/>
      <c r="Y29" s="97"/>
      <c r="Z29" s="97"/>
    </row>
    <row r="30" ht="13.5" customHeight="1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  <c r="R30" s="97"/>
      <c r="S30" s="97"/>
      <c r="T30" s="97"/>
      <c r="U30" s="97"/>
      <c r="V30" s="97"/>
      <c r="W30" s="97"/>
      <c r="X30" s="97"/>
      <c r="Y30" s="97"/>
      <c r="Z30" s="97"/>
    </row>
    <row r="31" ht="13.5" customHeight="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8"/>
      <c r="R31" s="97"/>
      <c r="S31" s="97"/>
      <c r="T31" s="97"/>
      <c r="U31" s="97"/>
      <c r="V31" s="97"/>
      <c r="W31" s="97"/>
      <c r="X31" s="97"/>
      <c r="Y31" s="97"/>
      <c r="Z31" s="97"/>
    </row>
    <row r="32" ht="13.5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8"/>
      <c r="R32" s="97"/>
      <c r="S32" s="97"/>
      <c r="T32" s="97"/>
      <c r="U32" s="97"/>
      <c r="V32" s="97"/>
      <c r="W32" s="97"/>
      <c r="X32" s="97"/>
      <c r="Y32" s="97"/>
      <c r="Z32" s="97"/>
    </row>
    <row r="33" ht="13.5" customHeight="1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7"/>
      <c r="Y33" s="97"/>
      <c r="Z33" s="97"/>
    </row>
    <row r="34" ht="13.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7"/>
      <c r="Y34" s="97"/>
      <c r="Z34" s="97"/>
    </row>
    <row r="35" ht="13.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8"/>
      <c r="R35" s="97"/>
      <c r="S35" s="97"/>
      <c r="T35" s="97"/>
      <c r="U35" s="97"/>
      <c r="V35" s="97"/>
      <c r="W35" s="97"/>
      <c r="X35" s="97"/>
      <c r="Y35" s="97"/>
      <c r="Z35" s="97"/>
    </row>
    <row r="36" ht="13.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8"/>
      <c r="R36" s="97"/>
      <c r="S36" s="97"/>
      <c r="T36" s="97"/>
      <c r="U36" s="97"/>
      <c r="V36" s="97"/>
      <c r="W36" s="97"/>
      <c r="X36" s="97"/>
      <c r="Y36" s="97"/>
      <c r="Z36" s="97"/>
    </row>
    <row r="37" ht="13.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8"/>
      <c r="R37" s="97"/>
      <c r="S37" s="97"/>
      <c r="T37" s="97"/>
      <c r="U37" s="97"/>
      <c r="V37" s="97"/>
      <c r="W37" s="97"/>
      <c r="X37" s="97"/>
      <c r="Y37" s="97"/>
      <c r="Z37" s="97"/>
    </row>
    <row r="38" ht="13.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7"/>
      <c r="S38" s="97"/>
      <c r="T38" s="97"/>
      <c r="U38" s="97"/>
      <c r="V38" s="97"/>
      <c r="W38" s="97"/>
      <c r="X38" s="97"/>
      <c r="Y38" s="97"/>
      <c r="Z38" s="97"/>
    </row>
    <row r="39" ht="13.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8"/>
      <c r="R39" s="97"/>
      <c r="S39" s="97"/>
      <c r="T39" s="97"/>
      <c r="U39" s="97"/>
      <c r="V39" s="97"/>
      <c r="W39" s="97"/>
      <c r="X39" s="97"/>
      <c r="Y39" s="97"/>
      <c r="Z39" s="97"/>
    </row>
    <row r="40" ht="13.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8"/>
      <c r="R40" s="97"/>
      <c r="S40" s="97"/>
      <c r="T40" s="97"/>
      <c r="U40" s="97"/>
      <c r="V40" s="97"/>
      <c r="W40" s="97"/>
      <c r="X40" s="97"/>
      <c r="Y40" s="97"/>
      <c r="Z40" s="97"/>
    </row>
    <row r="41" ht="13.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8"/>
      <c r="R41" s="97"/>
      <c r="S41" s="97"/>
      <c r="T41" s="97"/>
      <c r="U41" s="97"/>
      <c r="V41" s="97"/>
      <c r="W41" s="97"/>
      <c r="X41" s="97"/>
      <c r="Y41" s="97"/>
      <c r="Z41" s="97"/>
    </row>
    <row r="42" ht="13.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8"/>
      <c r="R42" s="97"/>
      <c r="S42" s="97"/>
      <c r="T42" s="97"/>
      <c r="U42" s="97"/>
      <c r="V42" s="97"/>
      <c r="W42" s="97"/>
      <c r="X42" s="97"/>
      <c r="Y42" s="97"/>
      <c r="Z42" s="97"/>
    </row>
    <row r="43" ht="13.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8"/>
      <c r="R43" s="97"/>
      <c r="S43" s="97"/>
      <c r="T43" s="97"/>
      <c r="U43" s="97"/>
      <c r="V43" s="97"/>
      <c r="W43" s="97"/>
      <c r="X43" s="97"/>
      <c r="Y43" s="97"/>
      <c r="Z43" s="97"/>
    </row>
    <row r="44" ht="13.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8"/>
      <c r="R44" s="97"/>
      <c r="S44" s="97"/>
      <c r="T44" s="97"/>
      <c r="U44" s="97"/>
      <c r="V44" s="97"/>
      <c r="W44" s="97"/>
      <c r="X44" s="97"/>
      <c r="Y44" s="97"/>
      <c r="Z44" s="97"/>
    </row>
    <row r="45" ht="13.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8"/>
      <c r="R45" s="97"/>
      <c r="S45" s="97"/>
      <c r="T45" s="97"/>
      <c r="U45" s="97"/>
      <c r="V45" s="97"/>
      <c r="W45" s="97"/>
      <c r="X45" s="97"/>
      <c r="Y45" s="97"/>
      <c r="Z45" s="97"/>
    </row>
    <row r="46" ht="13.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8"/>
      <c r="R46" s="97"/>
      <c r="S46" s="97"/>
      <c r="T46" s="97"/>
      <c r="U46" s="97"/>
      <c r="V46" s="97"/>
      <c r="W46" s="97"/>
      <c r="X46" s="97"/>
      <c r="Y46" s="97"/>
      <c r="Z46" s="97"/>
    </row>
    <row r="47" ht="13.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8"/>
      <c r="R47" s="97"/>
      <c r="S47" s="97"/>
      <c r="T47" s="97"/>
      <c r="U47" s="97"/>
      <c r="V47" s="97"/>
      <c r="W47" s="97"/>
      <c r="X47" s="97"/>
      <c r="Y47" s="97"/>
      <c r="Z47" s="97"/>
    </row>
    <row r="48" ht="13.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8"/>
      <c r="R48" s="97"/>
      <c r="S48" s="97"/>
      <c r="T48" s="97"/>
      <c r="U48" s="97"/>
      <c r="V48" s="97"/>
      <c r="W48" s="97"/>
      <c r="X48" s="97"/>
      <c r="Y48" s="97"/>
      <c r="Z48" s="97"/>
    </row>
    <row r="49" ht="13.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8"/>
      <c r="R49" s="97"/>
      <c r="S49" s="97"/>
      <c r="T49" s="97"/>
      <c r="U49" s="97"/>
      <c r="V49" s="97"/>
      <c r="W49" s="97"/>
      <c r="X49" s="97"/>
      <c r="Y49" s="97"/>
      <c r="Z49" s="97"/>
    </row>
    <row r="50" ht="13.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8"/>
      <c r="R50" s="97"/>
      <c r="S50" s="97"/>
      <c r="T50" s="97"/>
      <c r="U50" s="97"/>
      <c r="V50" s="97"/>
      <c r="W50" s="97"/>
      <c r="X50" s="97"/>
      <c r="Y50" s="97"/>
      <c r="Z50" s="97"/>
    </row>
    <row r="51" ht="13.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8"/>
      <c r="R51" s="97"/>
      <c r="S51" s="97"/>
      <c r="T51" s="97"/>
      <c r="U51" s="97"/>
      <c r="V51" s="97"/>
      <c r="W51" s="97"/>
      <c r="X51" s="97"/>
      <c r="Y51" s="97"/>
      <c r="Z51" s="97"/>
    </row>
    <row r="52" ht="13.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8"/>
      <c r="R52" s="97"/>
      <c r="S52" s="97"/>
      <c r="T52" s="97"/>
      <c r="U52" s="97"/>
      <c r="V52" s="97"/>
      <c r="W52" s="97"/>
      <c r="X52" s="97"/>
      <c r="Y52" s="97"/>
      <c r="Z52" s="97"/>
    </row>
    <row r="53" ht="13.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  <c r="R53" s="97"/>
      <c r="S53" s="97"/>
      <c r="T53" s="97"/>
      <c r="U53" s="97"/>
      <c r="V53" s="97"/>
      <c r="W53" s="97"/>
      <c r="X53" s="97"/>
      <c r="Y53" s="97"/>
      <c r="Z53" s="97"/>
    </row>
    <row r="54" ht="13.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8"/>
      <c r="R54" s="97"/>
      <c r="S54" s="97"/>
      <c r="T54" s="97"/>
      <c r="U54" s="97"/>
      <c r="V54" s="97"/>
      <c r="W54" s="97"/>
      <c r="X54" s="97"/>
      <c r="Y54" s="97"/>
      <c r="Z54" s="97"/>
    </row>
    <row r="55" ht="13.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8"/>
      <c r="R55" s="97"/>
      <c r="S55" s="97"/>
      <c r="T55" s="97"/>
      <c r="U55" s="97"/>
      <c r="V55" s="97"/>
      <c r="W55" s="97"/>
      <c r="X55" s="97"/>
      <c r="Y55" s="97"/>
      <c r="Z55" s="97"/>
    </row>
    <row r="56" ht="13.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8"/>
      <c r="R56" s="97"/>
      <c r="S56" s="97"/>
      <c r="T56" s="97"/>
      <c r="U56" s="97"/>
      <c r="V56" s="97"/>
      <c r="W56" s="97"/>
      <c r="X56" s="97"/>
      <c r="Y56" s="97"/>
      <c r="Z56" s="97"/>
    </row>
    <row r="57" ht="61.5" customHeight="1">
      <c r="A57" s="75"/>
      <c r="B57" s="75"/>
      <c r="C57" s="75"/>
      <c r="D57" s="75"/>
      <c r="E57" s="99"/>
      <c r="F57" s="99" t="s">
        <v>78</v>
      </c>
      <c r="G57" s="99" t="s">
        <v>83</v>
      </c>
      <c r="H57" s="99" t="s">
        <v>84</v>
      </c>
      <c r="I57" s="99" t="s">
        <v>85</v>
      </c>
      <c r="J57" s="99" t="s">
        <v>86</v>
      </c>
      <c r="K57" s="99" t="s">
        <v>87</v>
      </c>
      <c r="L57" s="75"/>
      <c r="M57" s="75"/>
      <c r="N57" s="75"/>
      <c r="O57" s="75"/>
      <c r="P57" s="75"/>
      <c r="Q57" s="76"/>
      <c r="R57" s="75"/>
      <c r="S57" s="75"/>
      <c r="T57" s="75"/>
      <c r="U57" s="75"/>
      <c r="V57" s="75"/>
      <c r="W57" s="75"/>
      <c r="X57" s="75"/>
      <c r="Y57" s="75"/>
      <c r="Z57" s="75"/>
    </row>
    <row r="58" ht="13.5" customHeight="1">
      <c r="A58" s="97"/>
      <c r="B58" s="97"/>
      <c r="C58" s="97"/>
      <c r="D58" s="97"/>
      <c r="E58" s="99" t="s">
        <v>90</v>
      </c>
      <c r="F58" s="101">
        <v>276.5263157894737</v>
      </c>
      <c r="G58" s="101">
        <v>71514.32800000001</v>
      </c>
      <c r="H58" s="101">
        <v>1847.3181333333334</v>
      </c>
      <c r="I58" s="101">
        <v>139182.62588235294</v>
      </c>
      <c r="J58" s="101">
        <v>41309.688571428575</v>
      </c>
      <c r="K58" s="101">
        <v>453950.0</v>
      </c>
      <c r="L58" s="97"/>
      <c r="M58" s="97"/>
      <c r="N58" s="97"/>
      <c r="O58" s="97"/>
      <c r="P58" s="97"/>
      <c r="Q58" s="98"/>
      <c r="R58" s="97"/>
      <c r="S58" s="97"/>
      <c r="T58" s="97"/>
      <c r="U58" s="97"/>
      <c r="V58" s="97"/>
      <c r="W58" s="97"/>
      <c r="X58" s="97"/>
      <c r="Y58" s="97"/>
      <c r="Z58" s="97"/>
    </row>
    <row r="59" ht="13.5" customHeight="1">
      <c r="A59" s="97"/>
      <c r="B59" s="97"/>
      <c r="C59" s="97"/>
      <c r="D59" s="97"/>
      <c r="E59" s="99" t="s">
        <v>0</v>
      </c>
      <c r="F59" s="101">
        <v>2004.0</v>
      </c>
      <c r="G59" s="101">
        <v>2002.0</v>
      </c>
      <c r="H59" s="101">
        <v>2008.0</v>
      </c>
      <c r="I59" s="101">
        <v>2007.0</v>
      </c>
      <c r="J59" s="101">
        <v>2018.0</v>
      </c>
      <c r="K59" s="101">
        <v>2019.0</v>
      </c>
      <c r="L59" s="97"/>
      <c r="M59" s="97"/>
      <c r="N59" s="97"/>
      <c r="O59" s="97"/>
      <c r="P59" s="97"/>
      <c r="Q59" s="98"/>
      <c r="R59" s="97"/>
      <c r="S59" s="97"/>
      <c r="T59" s="97"/>
      <c r="U59" s="97"/>
      <c r="V59" s="97"/>
      <c r="W59" s="97"/>
      <c r="X59" s="97"/>
      <c r="Y59" s="97"/>
      <c r="Z59" s="97"/>
    </row>
    <row r="60" ht="13.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8"/>
      <c r="R60" s="97"/>
      <c r="S60" s="97"/>
      <c r="T60" s="97"/>
      <c r="U60" s="97"/>
      <c r="V60" s="97"/>
      <c r="W60" s="97"/>
      <c r="X60" s="97"/>
      <c r="Y60" s="97"/>
      <c r="Z60" s="97"/>
    </row>
    <row r="61" ht="13.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8"/>
      <c r="R61" s="97"/>
      <c r="S61" s="97"/>
      <c r="T61" s="97"/>
      <c r="U61" s="97"/>
      <c r="V61" s="97"/>
      <c r="W61" s="97"/>
      <c r="X61" s="97"/>
      <c r="Y61" s="97"/>
      <c r="Z61" s="97"/>
    </row>
    <row r="62" ht="13.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8"/>
      <c r="R62" s="97"/>
      <c r="S62" s="97"/>
      <c r="T62" s="97"/>
      <c r="U62" s="97"/>
      <c r="V62" s="97"/>
      <c r="W62" s="97"/>
      <c r="X62" s="97"/>
      <c r="Y62" s="97"/>
      <c r="Z62" s="97"/>
    </row>
    <row r="63" ht="13.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8"/>
      <c r="R63" s="97"/>
      <c r="S63" s="97"/>
      <c r="T63" s="97"/>
      <c r="U63" s="97"/>
      <c r="V63" s="97"/>
      <c r="W63" s="97"/>
      <c r="X63" s="97"/>
      <c r="Y63" s="97"/>
      <c r="Z63" s="97"/>
    </row>
    <row r="64" ht="13.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8"/>
      <c r="R64" s="97"/>
      <c r="S64" s="97"/>
      <c r="T64" s="97"/>
      <c r="U64" s="97"/>
      <c r="V64" s="97"/>
      <c r="W64" s="97"/>
      <c r="X64" s="97"/>
      <c r="Y64" s="97"/>
      <c r="Z64" s="97"/>
    </row>
    <row r="65" ht="13.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8"/>
      <c r="R65" s="97"/>
      <c r="S65" s="97"/>
      <c r="T65" s="97"/>
      <c r="U65" s="97"/>
      <c r="V65" s="97"/>
      <c r="W65" s="97"/>
      <c r="X65" s="97"/>
      <c r="Y65" s="97"/>
      <c r="Z65" s="97"/>
    </row>
    <row r="66" ht="13.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8"/>
      <c r="R66" s="97"/>
      <c r="S66" s="97"/>
      <c r="T66" s="97"/>
      <c r="U66" s="97"/>
      <c r="V66" s="97"/>
      <c r="W66" s="97"/>
      <c r="X66" s="97"/>
      <c r="Y66" s="97"/>
      <c r="Z66" s="97"/>
    </row>
    <row r="67" ht="13.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8"/>
      <c r="R67" s="97"/>
      <c r="S67" s="97"/>
      <c r="T67" s="97"/>
      <c r="U67" s="97"/>
      <c r="V67" s="97"/>
      <c r="W67" s="97"/>
      <c r="X67" s="97"/>
      <c r="Y67" s="97"/>
      <c r="Z67" s="97"/>
    </row>
    <row r="68" ht="13.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8"/>
      <c r="R68" s="97"/>
      <c r="S68" s="97"/>
      <c r="T68" s="97"/>
      <c r="U68" s="97"/>
      <c r="V68" s="97"/>
      <c r="W68" s="97"/>
      <c r="X68" s="97"/>
      <c r="Y68" s="97"/>
      <c r="Z68" s="97"/>
    </row>
    <row r="69" ht="13.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8"/>
      <c r="R69" s="97"/>
      <c r="S69" s="97"/>
      <c r="T69" s="97"/>
      <c r="U69" s="97"/>
      <c r="V69" s="97"/>
      <c r="W69" s="97"/>
      <c r="X69" s="97"/>
      <c r="Y69" s="97"/>
      <c r="Z69" s="97"/>
    </row>
    <row r="70" ht="13.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8"/>
      <c r="R70" s="97"/>
      <c r="S70" s="97"/>
      <c r="T70" s="97"/>
      <c r="U70" s="97"/>
      <c r="V70" s="97"/>
      <c r="W70" s="97"/>
      <c r="X70" s="97"/>
      <c r="Y70" s="97"/>
      <c r="Z70" s="97"/>
    </row>
    <row r="71" ht="13.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8"/>
      <c r="R71" s="97"/>
      <c r="S71" s="97"/>
      <c r="T71" s="97"/>
      <c r="U71" s="97"/>
      <c r="V71" s="97"/>
      <c r="W71" s="97"/>
      <c r="X71" s="97"/>
      <c r="Y71" s="97"/>
      <c r="Z71" s="97"/>
    </row>
    <row r="72" ht="13.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8"/>
      <c r="R72" s="97"/>
      <c r="S72" s="97"/>
      <c r="T72" s="97"/>
      <c r="U72" s="97"/>
      <c r="V72" s="97"/>
      <c r="W72" s="97"/>
      <c r="X72" s="97"/>
      <c r="Y72" s="97"/>
      <c r="Z72" s="97"/>
    </row>
    <row r="73" ht="13.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8"/>
      <c r="R73" s="97"/>
      <c r="S73" s="97"/>
      <c r="T73" s="97"/>
      <c r="U73" s="97"/>
      <c r="V73" s="97"/>
      <c r="W73" s="97"/>
      <c r="X73" s="97"/>
      <c r="Y73" s="97"/>
      <c r="Z73" s="97"/>
    </row>
    <row r="74" ht="13.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8"/>
      <c r="R74" s="97"/>
      <c r="S74" s="97"/>
      <c r="T74" s="97"/>
      <c r="U74" s="97"/>
      <c r="V74" s="97"/>
      <c r="W74" s="97"/>
      <c r="X74" s="97"/>
      <c r="Y74" s="97"/>
      <c r="Z74" s="97"/>
    </row>
    <row r="75" ht="13.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8"/>
      <c r="R75" s="97"/>
      <c r="S75" s="97"/>
      <c r="T75" s="97"/>
      <c r="U75" s="97"/>
      <c r="V75" s="97"/>
      <c r="W75" s="97"/>
      <c r="X75" s="97"/>
      <c r="Y75" s="97"/>
      <c r="Z75" s="97"/>
    </row>
    <row r="76" ht="13.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8"/>
      <c r="R76" s="97"/>
      <c r="S76" s="97"/>
      <c r="T76" s="97"/>
      <c r="U76" s="97"/>
      <c r="V76" s="97"/>
      <c r="W76" s="97"/>
      <c r="X76" s="97"/>
      <c r="Y76" s="97"/>
      <c r="Z76" s="97"/>
    </row>
    <row r="77" ht="13.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8"/>
      <c r="R77" s="97"/>
      <c r="S77" s="97"/>
      <c r="T77" s="97"/>
      <c r="U77" s="97"/>
      <c r="V77" s="97"/>
      <c r="W77" s="97"/>
      <c r="X77" s="97"/>
      <c r="Y77" s="97"/>
      <c r="Z77" s="97"/>
    </row>
    <row r="78" ht="13.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8"/>
      <c r="R78" s="97"/>
      <c r="S78" s="97"/>
      <c r="T78" s="97"/>
      <c r="U78" s="97"/>
      <c r="V78" s="97"/>
      <c r="W78" s="97"/>
      <c r="X78" s="97"/>
      <c r="Y78" s="97"/>
      <c r="Z78" s="97"/>
    </row>
    <row r="79" ht="13.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8"/>
      <c r="R79" s="97"/>
      <c r="S79" s="97"/>
      <c r="T79" s="97"/>
      <c r="U79" s="97"/>
      <c r="V79" s="97"/>
      <c r="W79" s="97"/>
      <c r="X79" s="97"/>
      <c r="Y79" s="97"/>
      <c r="Z79" s="97"/>
    </row>
    <row r="80" ht="13.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8"/>
      <c r="R80" s="97"/>
      <c r="S80" s="97"/>
      <c r="T80" s="97"/>
      <c r="U80" s="97"/>
      <c r="V80" s="97"/>
      <c r="W80" s="97"/>
      <c r="X80" s="97"/>
      <c r="Y80" s="97"/>
      <c r="Z80" s="97"/>
    </row>
    <row r="81" ht="13.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8"/>
      <c r="R81" s="97"/>
      <c r="S81" s="97"/>
      <c r="T81" s="97"/>
      <c r="U81" s="97"/>
      <c r="V81" s="97"/>
      <c r="W81" s="97"/>
      <c r="X81" s="97"/>
      <c r="Y81" s="97"/>
      <c r="Z81" s="97"/>
    </row>
    <row r="82" ht="13.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8"/>
      <c r="R82" s="97"/>
      <c r="S82" s="97"/>
      <c r="T82" s="97"/>
      <c r="U82" s="97"/>
      <c r="V82" s="97"/>
      <c r="W82" s="97"/>
      <c r="X82" s="97"/>
      <c r="Y82" s="97"/>
      <c r="Z82" s="97"/>
    </row>
    <row r="83" ht="13.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8"/>
      <c r="R83" s="97"/>
      <c r="S83" s="97"/>
      <c r="T83" s="97"/>
      <c r="U83" s="97"/>
      <c r="V83" s="97"/>
      <c r="W83" s="97"/>
      <c r="X83" s="97"/>
      <c r="Y83" s="97"/>
      <c r="Z83" s="97"/>
    </row>
    <row r="84" ht="13.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8"/>
      <c r="R84" s="97"/>
      <c r="S84" s="97"/>
      <c r="T84" s="97"/>
      <c r="U84" s="97"/>
      <c r="V84" s="97"/>
      <c r="W84" s="97"/>
      <c r="X84" s="97"/>
      <c r="Y84" s="97"/>
      <c r="Z84" s="97"/>
    </row>
    <row r="85" ht="13.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8"/>
      <c r="R85" s="97"/>
      <c r="S85" s="97"/>
      <c r="T85" s="97"/>
      <c r="U85" s="97"/>
      <c r="V85" s="97"/>
      <c r="W85" s="97"/>
      <c r="X85" s="97"/>
      <c r="Y85" s="97"/>
      <c r="Z85" s="97"/>
    </row>
    <row r="86" ht="13.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8"/>
      <c r="R86" s="97"/>
      <c r="S86" s="97"/>
      <c r="T86" s="97"/>
      <c r="U86" s="97"/>
      <c r="V86" s="97"/>
      <c r="W86" s="97"/>
      <c r="X86" s="97"/>
      <c r="Y86" s="97"/>
      <c r="Z86" s="97"/>
    </row>
    <row r="87" ht="13.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8"/>
      <c r="R87" s="97"/>
      <c r="S87" s="97"/>
      <c r="T87" s="97"/>
      <c r="U87" s="97"/>
      <c r="V87" s="97"/>
      <c r="W87" s="97"/>
      <c r="X87" s="97"/>
      <c r="Y87" s="97"/>
      <c r="Z87" s="97"/>
    </row>
    <row r="88" ht="13.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8"/>
      <c r="R88" s="97"/>
      <c r="S88" s="97"/>
      <c r="T88" s="97"/>
      <c r="U88" s="97"/>
      <c r="V88" s="97"/>
      <c r="W88" s="97"/>
      <c r="X88" s="97"/>
      <c r="Y88" s="97"/>
      <c r="Z88" s="97"/>
    </row>
    <row r="89" ht="13.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8"/>
      <c r="R89" s="97"/>
      <c r="S89" s="97"/>
      <c r="T89" s="97"/>
      <c r="U89" s="97"/>
      <c r="V89" s="97"/>
      <c r="W89" s="97"/>
      <c r="X89" s="97"/>
      <c r="Y89" s="97"/>
      <c r="Z89" s="97"/>
    </row>
    <row r="90" ht="13.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8"/>
      <c r="R90" s="97"/>
      <c r="S90" s="97"/>
      <c r="T90" s="97"/>
      <c r="U90" s="97"/>
      <c r="V90" s="97"/>
      <c r="W90" s="97"/>
      <c r="X90" s="97"/>
      <c r="Y90" s="97"/>
      <c r="Z90" s="97"/>
    </row>
    <row r="91" ht="13.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8"/>
      <c r="R91" s="97"/>
      <c r="S91" s="97"/>
      <c r="T91" s="97"/>
      <c r="U91" s="97"/>
      <c r="V91" s="97"/>
      <c r="W91" s="97"/>
      <c r="X91" s="97"/>
      <c r="Y91" s="97"/>
      <c r="Z91" s="97"/>
    </row>
    <row r="92" ht="13.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8"/>
      <c r="R92" s="97"/>
      <c r="S92" s="97"/>
      <c r="T92" s="97"/>
      <c r="U92" s="97"/>
      <c r="V92" s="97"/>
      <c r="W92" s="97"/>
      <c r="X92" s="97"/>
      <c r="Y92" s="97"/>
      <c r="Z92" s="97"/>
    </row>
    <row r="93" ht="13.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8"/>
      <c r="R93" s="97"/>
      <c r="S93" s="97"/>
      <c r="T93" s="97"/>
      <c r="U93" s="97"/>
      <c r="V93" s="97"/>
      <c r="W93" s="97"/>
      <c r="X93" s="97"/>
      <c r="Y93" s="97"/>
      <c r="Z93" s="97"/>
    </row>
    <row r="94" ht="13.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8"/>
      <c r="R94" s="97"/>
      <c r="S94" s="97"/>
      <c r="T94" s="97"/>
      <c r="U94" s="97"/>
      <c r="V94" s="97"/>
      <c r="W94" s="97"/>
      <c r="X94" s="97"/>
      <c r="Y94" s="97"/>
      <c r="Z94" s="97"/>
    </row>
    <row r="95" ht="13.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8"/>
      <c r="R95" s="97"/>
      <c r="S95" s="97"/>
      <c r="T95" s="97"/>
      <c r="U95" s="97"/>
      <c r="V95" s="97"/>
      <c r="W95" s="97"/>
      <c r="X95" s="97"/>
      <c r="Y95" s="97"/>
      <c r="Z95" s="97"/>
    </row>
    <row r="96" ht="13.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8"/>
      <c r="R96" s="97"/>
      <c r="S96" s="97"/>
      <c r="T96" s="97"/>
      <c r="U96" s="97"/>
      <c r="V96" s="97"/>
      <c r="W96" s="97"/>
      <c r="X96" s="97"/>
      <c r="Y96" s="97"/>
      <c r="Z96" s="97"/>
    </row>
    <row r="97" ht="13.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8"/>
      <c r="R97" s="97"/>
      <c r="S97" s="97"/>
      <c r="T97" s="97"/>
      <c r="U97" s="97"/>
      <c r="V97" s="97"/>
      <c r="W97" s="97"/>
      <c r="X97" s="97"/>
      <c r="Y97" s="97"/>
      <c r="Z97" s="97"/>
    </row>
    <row r="98" ht="13.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8"/>
      <c r="R98" s="97"/>
      <c r="S98" s="97"/>
      <c r="T98" s="97"/>
      <c r="U98" s="97"/>
      <c r="V98" s="97"/>
      <c r="W98" s="97"/>
      <c r="X98" s="97"/>
      <c r="Y98" s="97"/>
      <c r="Z98" s="97"/>
    </row>
    <row r="99" ht="13.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8"/>
      <c r="R99" s="97"/>
      <c r="S99" s="97"/>
      <c r="T99" s="97"/>
      <c r="U99" s="97"/>
      <c r="V99" s="97"/>
      <c r="W99" s="97"/>
      <c r="X99" s="97"/>
      <c r="Y99" s="97"/>
      <c r="Z99" s="97"/>
    </row>
    <row r="100" ht="13.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8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3.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8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3.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8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3.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8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3.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8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3.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8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3.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8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3.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8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3.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8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3.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8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3.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8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3.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8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3.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8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3.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8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3.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3.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8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3.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8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3.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8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3.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8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3.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8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3.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8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3.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8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3.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8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3.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8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3.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8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3.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8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3.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8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3.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8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3.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8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3.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8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3.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8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3.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8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3.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8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3.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8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3.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8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3.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8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3.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8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3.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8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3.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8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3.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8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3.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8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3.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8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3.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8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3.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8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3.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8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3.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8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3.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8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3.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8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3.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8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3.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8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3.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8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3.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8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3.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8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3.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8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3.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8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3.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8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3.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8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3.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8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3.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8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3.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8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3.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8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3.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8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3.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8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3.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8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3.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8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3.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8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3.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8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3.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8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3.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8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3.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8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3.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8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3.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8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3.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8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3.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8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3.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8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3.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8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3.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8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3.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8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3.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8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3.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8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3.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8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3.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8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3.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8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3.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8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3.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8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3.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8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3.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8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3.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8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3.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8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3.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8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3.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8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3.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8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3.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8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3.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8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3.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8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3.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8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3.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8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3.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8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3.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8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3.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8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3.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8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3.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8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3.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8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3.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8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3.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8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3.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8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3.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8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3.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8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3.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8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3.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8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3.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8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3.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8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3.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8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3.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8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3.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8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3.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8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3.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8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3.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8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3.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8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3.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8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3.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8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3.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8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3.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8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3.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8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3.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8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3.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8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3.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8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3.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8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3.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8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3.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8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3.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8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3.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8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3.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8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3.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8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3.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8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3.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8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3.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8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3.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8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3.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8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3.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8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3.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8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3.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8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3.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8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3.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8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3.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8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3.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8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3.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8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3.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8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3.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8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3.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8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3.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8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3.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8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3.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8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3.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8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3.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8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3.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8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3.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8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3.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8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3.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8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3.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8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3.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8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3.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8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3.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8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3.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8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3.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8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3.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8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3.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8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3.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8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3.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8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3.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8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3.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8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3.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8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3.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8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3.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8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3.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8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3.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8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3.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8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3.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8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3.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8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3.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8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3.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8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3.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8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3.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8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3.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8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3.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8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3.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8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3.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8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3.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8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3.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8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3.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8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3.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8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3.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8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3.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8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3.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8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3.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8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3.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8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3.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8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3.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8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3.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8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3.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8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3.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8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3.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8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3.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8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3.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8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3.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8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3.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8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3.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8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3.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8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3.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8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3.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8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3.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8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3.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8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3.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8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3.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8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3.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8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3.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8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3.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8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3.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8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3.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8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3.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8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3.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8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3.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8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3.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8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3.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8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3.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8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3.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8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3.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8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3.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8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3.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8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3.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8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3.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8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3.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8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3.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8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3.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8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3.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8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3.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8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3.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8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3.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8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3.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8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3.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8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3.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8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3.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8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3.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8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3.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8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3.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8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3.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8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3.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8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3.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8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3.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8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3.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8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3.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8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3.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8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3.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8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3.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8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3.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8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3.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8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3.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8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3.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8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3.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8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3.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8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3.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8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3.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8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3.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8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3.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8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3.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8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3.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8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3.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8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3.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8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3.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8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3.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8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3.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8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3.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8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3.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8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3.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8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3.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8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3.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8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3.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8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3.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8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3.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8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3.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8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3.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8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3.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8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3.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8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3.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8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3.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8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3.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8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3.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8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3.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8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3.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8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3.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8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3.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8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3.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8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3.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8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3.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8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3.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8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3.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8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3.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8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3.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8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3.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8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3.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8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3.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8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3.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8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3.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8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3.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8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3.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8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3.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8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3.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8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3.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8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3.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8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3.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8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3.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8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3.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8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3.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8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3.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8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3.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8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3.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8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3.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8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3.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8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3.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8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3.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8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3.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8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3.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8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3.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8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3.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8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3.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8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3.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8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3.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8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3.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8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3.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8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3.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8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3.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8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3.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8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3.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8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3.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8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3.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8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3.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8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3.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8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3.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8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3.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8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3.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8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3.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8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3.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8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3.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8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3.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8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3.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8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3.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8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3.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8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3.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8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3.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8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3.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8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3.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8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3.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8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3.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8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3.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8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3.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8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3.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8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3.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8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3.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8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3.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8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3.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8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3.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8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3.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8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3.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8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3.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8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3.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8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3.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8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3.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8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3.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8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3.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8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3.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8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3.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8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3.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8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3.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8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3.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8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3.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8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3.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8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3.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8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3.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8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3.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8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3.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8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3.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8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3.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8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3.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8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3.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8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3.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8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3.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8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3.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8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3.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8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3.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8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3.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8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3.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8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3.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8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3.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8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3.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8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3.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8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3.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8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3.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8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3.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8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3.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8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3.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8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3.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8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3.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8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3.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8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3.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8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3.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8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3.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8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3.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8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3.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8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3.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8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3.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8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3.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8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3.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8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3.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8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3.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8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3.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8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3.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8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3.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8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3.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8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3.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8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3.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8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3.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8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3.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8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3.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8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3.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8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3.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8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3.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8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3.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8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3.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8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3.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8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3.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8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3.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8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3.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8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3.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8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3.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8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3.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8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3.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8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3.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8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3.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8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3.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8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3.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8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3.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8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3.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8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3.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8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3.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8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3.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8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3.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8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3.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8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3.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8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3.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8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3.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8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3.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8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3.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8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3.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8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3.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8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3.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8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3.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8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3.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8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3.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8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3.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8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3.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8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3.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8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3.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8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3.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8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3.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8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3.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8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3.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8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3.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8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3.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8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3.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8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3.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8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3.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8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3.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8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3.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8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3.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8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3.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8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3.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8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3.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8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3.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8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3.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8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3.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8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3.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8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3.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8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3.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8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3.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8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3.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8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3.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8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3.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8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3.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8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3.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8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3.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8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3.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8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3.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8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3.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8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3.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8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3.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8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3.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8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3.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8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3.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8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3.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8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3.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8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3.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8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3.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8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3.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8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3.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8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3.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8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3.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8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3.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8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3.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8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3.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8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3.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8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3.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8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3.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8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3.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8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3.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8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3.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8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3.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8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3.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8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3.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8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3.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8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3.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8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3.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8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3.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8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3.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8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3.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8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3.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8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3.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8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3.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8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3.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8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3.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8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3.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8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3.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8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3.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8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3.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8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3.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8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3.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8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3.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8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3.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8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3.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8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3.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8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3.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8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3.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8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3.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8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3.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8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3.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8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3.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8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3.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8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3.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8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3.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8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3.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8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3.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8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3.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8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3.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8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3.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8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3.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8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3.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8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3.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8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3.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8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3.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8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3.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8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3.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8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3.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8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3.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8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3.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8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3.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8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3.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8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3.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8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3.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8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3.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8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3.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8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3.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8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3.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8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3.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8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3.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8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3.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8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3.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8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3.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8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3.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8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3.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8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3.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8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3.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8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3.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8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3.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8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3.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8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3.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8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3.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8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3.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8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3.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8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3.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8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3.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8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3.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8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3.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8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3.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8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3.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8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3.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8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3.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8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3.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8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3.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8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3.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8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3.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8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3.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8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3.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8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3.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8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3.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8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3.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8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3.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8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3.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8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3.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8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3.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8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3.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8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3.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8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3.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8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3.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8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3.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8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3.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8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3.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8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3.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8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3.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8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3.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8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3.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8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3.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8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3.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8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3.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8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3.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8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3.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8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3.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8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3.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8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3.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8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3.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8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3.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8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3.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8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3.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8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3.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8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3.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8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3.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8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3.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8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3.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8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3.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8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3.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8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3.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8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3.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8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3.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8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3.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8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3.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8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3.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8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3.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8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3.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8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3.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8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3.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8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3.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8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3.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8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3.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8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3.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8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3.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8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3.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8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3.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8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3.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8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3.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8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3.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8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3.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8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3.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8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3.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8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3.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8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3.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8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3.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8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3.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8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3.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8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3.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8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3.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8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3.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8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3.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8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3.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8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3.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8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3.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8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3.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8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3.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8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3.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8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3.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8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3.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8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3.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8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3.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8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3.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8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3.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8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3.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8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3.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8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3.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8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3.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8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3.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8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3.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8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3.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8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3.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8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3.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8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3.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8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3.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8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3.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8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3.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8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3.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8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3.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8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3.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8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3.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8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3.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8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3.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8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3.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8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3.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8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3.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8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3.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8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3.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8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3.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8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3.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8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3.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8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3.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8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3.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8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3.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8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3.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8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3.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8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3.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8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3.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8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3.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8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3.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8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3.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8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3.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8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3.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8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3.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8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3.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8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3.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8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3.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8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3.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8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3.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8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3.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8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3.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8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3.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8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3.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8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3.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8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3.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8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3.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8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3.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8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3.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8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3.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8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3.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8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3.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8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3.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8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3.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8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3.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8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3.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8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3.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8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3.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8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3.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8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3.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8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3.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8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3.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8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3.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8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3.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8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3.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8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3.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8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3.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8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3.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8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3.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8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3.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8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3.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8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3.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8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3.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8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3.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8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3.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8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3.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8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3.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8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3.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8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3.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8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3.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8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3.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8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3.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8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3.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8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3.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8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3.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8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3.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8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3.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8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3.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8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3.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8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3.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8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3.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8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3.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8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3.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8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3.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8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3.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8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3.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8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3.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8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3.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8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3.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8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3.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8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3.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8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3.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8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3.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8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3.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8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3.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8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3.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8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3.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8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3.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8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3.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8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3.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8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3.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8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3.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8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3.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8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3.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8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3.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8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3.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8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3.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8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3.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8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3.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8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3.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8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3.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8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3.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8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3.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8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3.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8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3.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8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3.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8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3.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8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3.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8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3.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8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3.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8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3.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8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3.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8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3.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8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3.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8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3.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8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3.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8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3.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8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3.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8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3.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8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3.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8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3.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8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3.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8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3.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8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3.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8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3.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8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3.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8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3.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8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3.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8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3.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8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3.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8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3.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8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3.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8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3.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8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3.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8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3.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8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3.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8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3.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8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3.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8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3.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8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3.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8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3.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8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3.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8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3.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8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3.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8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3.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8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3.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8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3.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8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3.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8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3.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8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3.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8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3.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8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3.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8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3.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8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3.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8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3.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8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3.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8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3.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8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3.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8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3.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8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3.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8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3.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8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3.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8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3.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8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3.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8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3.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8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3.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8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3.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8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3.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8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3.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8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3.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8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3.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8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3.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8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3.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8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3.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8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3.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8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3.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8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3.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8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3.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8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3.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8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3.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8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3.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8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3.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8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3.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8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3.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8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3.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8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3.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8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3.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8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3.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8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3.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8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3.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8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3.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8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3.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8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3.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8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3.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8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15">
    <mergeCell ref="A8:O8"/>
    <mergeCell ref="A9:O9"/>
    <mergeCell ref="A10:O10"/>
    <mergeCell ref="A11:O11"/>
    <mergeCell ref="A12:O12"/>
    <mergeCell ref="A13:O13"/>
    <mergeCell ref="A14:O14"/>
    <mergeCell ref="A17:N17"/>
    <mergeCell ref="A1:O1"/>
    <mergeCell ref="A2:O2"/>
    <mergeCell ref="A3:O3"/>
    <mergeCell ref="A4:O4"/>
    <mergeCell ref="A5:O5"/>
    <mergeCell ref="A6:O6"/>
    <mergeCell ref="A7:O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2" width="15.71"/>
    <col customWidth="1" min="13" max="26" width="10.71"/>
  </cols>
  <sheetData>
    <row r="1" ht="66.0" customHeight="1">
      <c r="A1" s="102"/>
      <c r="B1" s="103" t="s">
        <v>77</v>
      </c>
      <c r="C1" s="103" t="s">
        <v>79</v>
      </c>
      <c r="D1" s="103" t="s">
        <v>80</v>
      </c>
      <c r="E1" s="103" t="s">
        <v>81</v>
      </c>
      <c r="F1" s="103" t="s">
        <v>82</v>
      </c>
      <c r="G1" s="103" t="s">
        <v>78</v>
      </c>
      <c r="H1" s="103" t="s">
        <v>83</v>
      </c>
      <c r="I1" s="103" t="s">
        <v>84</v>
      </c>
      <c r="J1" s="103" t="s">
        <v>85</v>
      </c>
      <c r="K1" s="103" t="s">
        <v>86</v>
      </c>
      <c r="L1" s="104" t="s">
        <v>87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ht="12.75" customHeight="1">
      <c r="A2" s="106" t="s">
        <v>90</v>
      </c>
      <c r="B2" s="107">
        <v>899.1363636363636</v>
      </c>
      <c r="C2" s="107">
        <v>274.3888888888889</v>
      </c>
      <c r="D2" s="107">
        <v>157.2</v>
      </c>
      <c r="E2" s="107">
        <v>583.0526315789474</v>
      </c>
      <c r="F2" s="107">
        <v>128488.30639999997</v>
      </c>
      <c r="G2" s="107">
        <v>276.5263157894737</v>
      </c>
      <c r="H2" s="107">
        <v>71514.32800000001</v>
      </c>
      <c r="I2" s="107">
        <v>1847.3181333333334</v>
      </c>
      <c r="J2" s="107">
        <v>139182.62588235294</v>
      </c>
      <c r="K2" s="107">
        <v>41309.688571428575</v>
      </c>
      <c r="L2" s="108">
        <v>453950.0</v>
      </c>
    </row>
    <row r="3" ht="12.75" customHeight="1">
      <c r="A3" s="106" t="s">
        <v>0</v>
      </c>
      <c r="B3" s="107">
        <v>2004.0</v>
      </c>
      <c r="C3" s="107">
        <v>2019.0</v>
      </c>
      <c r="D3" s="107">
        <v>2011.0</v>
      </c>
      <c r="E3" s="107">
        <v>2004.0</v>
      </c>
      <c r="F3" s="107">
        <v>2007.0</v>
      </c>
      <c r="G3" s="107">
        <v>2004.0</v>
      </c>
      <c r="H3" s="107">
        <v>2002.0</v>
      </c>
      <c r="I3" s="107">
        <v>2008.0</v>
      </c>
      <c r="J3" s="107">
        <v>2007.0</v>
      </c>
      <c r="K3" s="107">
        <v>2018.0</v>
      </c>
      <c r="L3" s="108">
        <v>2019.0</v>
      </c>
    </row>
    <row r="4" ht="12.75" customHeight="1">
      <c r="A4" s="106" t="s">
        <v>100</v>
      </c>
      <c r="B4" s="107">
        <v>170.56521739130434</v>
      </c>
      <c r="C4" s="107">
        <v>33.95</v>
      </c>
      <c r="D4" s="107">
        <v>8.5</v>
      </c>
      <c r="E4" s="107">
        <v>33.75</v>
      </c>
      <c r="F4" s="107">
        <v>9273.453749999999</v>
      </c>
      <c r="G4" s="107">
        <v>42.523809523809526</v>
      </c>
      <c r="H4" s="107">
        <v>904.745</v>
      </c>
      <c r="I4" s="107">
        <v>146.02714285714285</v>
      </c>
      <c r="J4" s="107">
        <v>1810.3227777777774</v>
      </c>
      <c r="K4" s="107">
        <v>6327.226818181818</v>
      </c>
      <c r="L4" s="108"/>
    </row>
    <row r="5" ht="12.75" customHeight="1">
      <c r="A5" s="106" t="s">
        <v>0</v>
      </c>
      <c r="B5" s="107">
        <v>2005.0</v>
      </c>
      <c r="C5" s="107">
        <v>2003.0</v>
      </c>
      <c r="D5" s="107">
        <v>2005.0</v>
      </c>
      <c r="E5" s="107">
        <v>2019.0</v>
      </c>
      <c r="F5" s="107">
        <v>2014.0</v>
      </c>
      <c r="G5" s="107">
        <v>2002.0</v>
      </c>
      <c r="H5" s="107">
        <v>2014.0</v>
      </c>
      <c r="I5" s="107">
        <v>2011.0</v>
      </c>
      <c r="J5" s="107">
        <v>2014.0</v>
      </c>
      <c r="K5" s="107">
        <v>2001.0</v>
      </c>
      <c r="L5" s="108"/>
    </row>
    <row r="6" ht="12.75" customHeight="1">
      <c r="A6" s="106" t="s">
        <v>101</v>
      </c>
      <c r="B6" s="107">
        <v>-1.0</v>
      </c>
      <c r="C6" s="107">
        <v>16.0</v>
      </c>
      <c r="D6" s="107">
        <v>6.0</v>
      </c>
      <c r="E6" s="107">
        <v>-15.0</v>
      </c>
      <c r="F6" s="107">
        <v>-7.0</v>
      </c>
      <c r="G6" s="107">
        <v>2.0</v>
      </c>
      <c r="H6" s="107">
        <v>-12.0</v>
      </c>
      <c r="I6" s="107">
        <v>-3.0</v>
      </c>
      <c r="J6" s="107">
        <v>-7.0</v>
      </c>
      <c r="K6" s="107">
        <v>17.0</v>
      </c>
      <c r="L6" s="108"/>
    </row>
    <row r="7" ht="12.75" customHeight="1">
      <c r="A7" s="106" t="s">
        <v>102</v>
      </c>
      <c r="B7" s="107">
        <v>361.25859513004445</v>
      </c>
      <c r="C7" s="107">
        <v>108.1275810451636</v>
      </c>
      <c r="D7" s="107">
        <v>44.65316864205752</v>
      </c>
      <c r="E7" s="107">
        <v>221.74749488016602</v>
      </c>
      <c r="F7" s="107">
        <v>46681.622574739915</v>
      </c>
      <c r="G7" s="107">
        <v>114.91448443102207</v>
      </c>
      <c r="H7" s="107">
        <v>17044.10628677411</v>
      </c>
      <c r="I7" s="107">
        <v>726.888339486122</v>
      </c>
      <c r="J7" s="107">
        <v>20337.851631113997</v>
      </c>
      <c r="K7" s="107">
        <v>16166.987381132793</v>
      </c>
      <c r="L7" s="108">
        <v>28687.29407407407</v>
      </c>
    </row>
    <row r="8" ht="12.75" customHeight="1">
      <c r="A8" s="109" t="s">
        <v>90</v>
      </c>
      <c r="B8" s="110">
        <v>46681.622574739915</v>
      </c>
      <c r="C8" s="93"/>
      <c r="D8" s="93"/>
      <c r="E8" s="93"/>
      <c r="F8" s="94"/>
      <c r="G8" s="110">
        <v>28687.29407407407</v>
      </c>
      <c r="H8" s="93"/>
      <c r="I8" s="93"/>
      <c r="J8" s="93"/>
      <c r="K8" s="93"/>
      <c r="L8" s="111"/>
    </row>
    <row r="9" ht="12.75" customHeight="1">
      <c r="A9" s="112"/>
      <c r="B9" s="113" t="s">
        <v>82</v>
      </c>
      <c r="C9" s="114"/>
      <c r="D9" s="114"/>
      <c r="E9" s="114"/>
      <c r="F9" s="115"/>
      <c r="G9" s="113" t="s">
        <v>87</v>
      </c>
      <c r="H9" s="114"/>
      <c r="I9" s="114"/>
      <c r="J9" s="114"/>
      <c r="K9" s="114"/>
      <c r="L9" s="116"/>
    </row>
    <row r="10" ht="12.75" customHeight="1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ht="12.75" customHeight="1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</row>
    <row r="12" ht="12.75" customHeight="1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</row>
    <row r="13" ht="12.75" customHeight="1"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</row>
    <row r="14" ht="12.75" customHeight="1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ht="12.75" customHeight="1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</row>
    <row r="16" ht="12.75" customHeight="1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</row>
    <row r="17" ht="12.75" customHeight="1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</row>
    <row r="18" ht="12.75" customHeight="1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ht="12.75" customHeigh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</row>
    <row r="20" ht="12.75" customHeigh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</row>
    <row r="21" ht="12.75" customHeight="1"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</row>
    <row r="22" ht="12.75" customHeight="1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</row>
    <row r="23" ht="12.75" customHeight="1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</row>
    <row r="24" ht="12.75" customHeight="1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</row>
    <row r="25" ht="12.75" customHeight="1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6" ht="12.75" customHeight="1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</row>
    <row r="27" ht="12.75" customHeight="1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</row>
    <row r="28" ht="12.75" customHeight="1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</row>
    <row r="29" ht="12.75" customHeight="1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</row>
    <row r="30" ht="12.75" customHeight="1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</row>
    <row r="31" ht="12.75" customHeight="1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</row>
    <row r="32" ht="12.75" customHeight="1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</row>
    <row r="33" ht="12.75" customHeight="1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</row>
    <row r="34" ht="12.75" customHeight="1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ht="12.75" customHeight="1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</row>
    <row r="36" ht="12.75" customHeight="1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ht="12.75" customHeight="1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</row>
    <row r="38" ht="12.75" customHeight="1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ht="12.75" customHeight="1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</row>
    <row r="40" ht="12.75" customHeight="1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ht="12.75" customHeight="1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</row>
    <row r="42" ht="12.75" customHeight="1"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ht="12.75" customHeight="1"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</row>
    <row r="44" ht="12.75" customHeight="1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</row>
    <row r="45" ht="12.75" customHeight="1"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</row>
    <row r="46" ht="12.75" customHeight="1"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</row>
    <row r="47" ht="12.75" customHeight="1"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</row>
    <row r="48" ht="12.75" customHeight="1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</row>
    <row r="49" ht="12.75" customHeight="1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</row>
    <row r="50" ht="12.75" customHeight="1"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</row>
    <row r="51" ht="12.75" customHeight="1"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</row>
    <row r="52" ht="12.75" customHeight="1"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</row>
    <row r="53" ht="12.75" customHeight="1"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</row>
    <row r="54" ht="12.75" customHeight="1"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</row>
    <row r="55" ht="12.75" customHeight="1"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</row>
    <row r="56" ht="12.75" customHeight="1"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</row>
    <row r="57" ht="12.75" customHeight="1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</row>
    <row r="58" ht="12.75" customHeight="1"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</row>
    <row r="59" ht="12.75" customHeight="1"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</row>
    <row r="60" ht="12.75" customHeight="1"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</row>
    <row r="61" ht="12.75" customHeight="1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ht="12.75" customHeight="1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</row>
    <row r="63" ht="12.75" customHeight="1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</row>
    <row r="64" ht="12.75" customHeight="1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ht="12.75" customHeight="1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</row>
    <row r="66" ht="12.75" customHeight="1"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</row>
    <row r="67" ht="12.75" customHeight="1"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</row>
    <row r="68" ht="12.75" customHeight="1"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</row>
    <row r="69" ht="12.75" customHeight="1"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</row>
    <row r="70" ht="12.75" customHeight="1"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</row>
    <row r="71" ht="12.75" customHeight="1"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</row>
    <row r="72" ht="12.75" customHeight="1"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</row>
    <row r="73" ht="12.75" customHeight="1"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</row>
    <row r="74" ht="12.75" customHeight="1"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</row>
    <row r="75" ht="12.75" customHeight="1"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ht="12.75" customHeight="1"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</row>
    <row r="77" ht="12.75" customHeight="1"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</row>
    <row r="78" ht="12.75" customHeight="1"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</row>
    <row r="79" ht="12.75" customHeight="1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</row>
    <row r="80" ht="12.75" customHeight="1"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</row>
    <row r="81" ht="12.75" customHeight="1"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</row>
    <row r="82" ht="12.75" customHeight="1"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ht="12.75" customHeight="1"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</row>
    <row r="84" ht="12.75" customHeight="1"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</row>
    <row r="85" ht="12.75" customHeight="1"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</row>
    <row r="86" ht="12.75" customHeight="1"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</row>
    <row r="87" ht="12.75" customHeight="1"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</row>
    <row r="88" ht="12.75" customHeight="1"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</row>
    <row r="89" ht="12.75" customHeight="1"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</row>
    <row r="90" ht="12.75" customHeight="1"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</row>
    <row r="91" ht="12.75" customHeight="1"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</row>
    <row r="92" ht="12.75" customHeight="1"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</row>
    <row r="93" ht="12.75" customHeight="1"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</row>
    <row r="94" ht="12.75" customHeight="1"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</row>
    <row r="95" ht="12.75" customHeight="1"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</row>
    <row r="96" ht="12.75" customHeight="1"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</row>
    <row r="97" ht="12.75" customHeight="1"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</row>
    <row r="98" ht="12.75" customHeight="1"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</row>
    <row r="99" ht="12.75" customHeight="1"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</row>
    <row r="100" ht="12.75" customHeight="1"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</row>
    <row r="101" ht="12.75" customHeight="1"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</row>
    <row r="102" ht="12.75" customHeight="1"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</row>
    <row r="103" ht="12.75" customHeight="1"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</row>
    <row r="104" ht="12.75" customHeight="1"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</row>
    <row r="105" ht="12.75" customHeight="1"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</row>
    <row r="106" ht="12.75" customHeight="1"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</row>
    <row r="107" ht="12.75" customHeight="1"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</row>
    <row r="108" ht="12.75" customHeight="1"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</row>
    <row r="109" ht="12.75" customHeight="1"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</row>
    <row r="110" ht="12.75" customHeight="1"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</row>
    <row r="111" ht="12.75" customHeight="1"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</row>
    <row r="112" ht="12.75" customHeight="1"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</row>
    <row r="113" ht="12.75" customHeight="1"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</row>
    <row r="114" ht="12.75" customHeight="1"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</row>
    <row r="115" ht="12.75" customHeight="1"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</row>
    <row r="116" ht="12.75" customHeight="1"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</row>
    <row r="117" ht="12.75" customHeight="1"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</row>
    <row r="118" ht="12.75" customHeight="1"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</row>
    <row r="119" ht="12.75" customHeight="1"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</row>
    <row r="120" ht="12.75" customHeight="1"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</row>
    <row r="121" ht="12.75" customHeight="1"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</row>
    <row r="122" ht="12.75" customHeight="1"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</row>
    <row r="123" ht="12.75" customHeight="1"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</row>
    <row r="124" ht="12.75" customHeight="1"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</row>
    <row r="125" ht="12.75" customHeight="1"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</row>
    <row r="126" ht="12.75" customHeight="1"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</row>
    <row r="127" ht="12.75" customHeight="1"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</row>
    <row r="128" ht="12.75" customHeight="1"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</row>
    <row r="129" ht="12.75" customHeight="1"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</row>
    <row r="130" ht="12.75" customHeight="1"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</row>
    <row r="131" ht="12.75" customHeight="1"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</row>
    <row r="132" ht="12.75" customHeight="1"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</row>
    <row r="133" ht="12.75" customHeight="1"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</row>
    <row r="134" ht="12.75" customHeight="1"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</row>
    <row r="135" ht="12.75" customHeight="1"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</row>
    <row r="136" ht="12.75" customHeight="1"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</row>
    <row r="137" ht="12.75" customHeight="1"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</row>
    <row r="138" ht="12.75" customHeight="1"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</row>
    <row r="139" ht="12.75" customHeight="1"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</row>
    <row r="140" ht="12.75" customHeight="1"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</row>
    <row r="141" ht="12.75" customHeight="1"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</row>
    <row r="142" ht="12.75" customHeight="1"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</row>
    <row r="143" ht="12.75" customHeight="1"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</row>
    <row r="144" ht="12.75" customHeight="1"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</row>
    <row r="145" ht="12.75" customHeight="1"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</row>
    <row r="146" ht="12.75" customHeight="1"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</row>
    <row r="147" ht="12.75" customHeight="1"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</row>
    <row r="148" ht="12.75" customHeight="1"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</row>
    <row r="149" ht="12.75" customHeight="1"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</row>
    <row r="150" ht="12.75" customHeight="1"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</row>
    <row r="151" ht="12.75" customHeight="1"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</row>
    <row r="152" ht="12.75" customHeight="1"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</row>
    <row r="153" ht="12.75" customHeight="1"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</row>
    <row r="154" ht="12.75" customHeight="1"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</row>
    <row r="155" ht="12.75" customHeight="1"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</row>
    <row r="156" ht="12.75" customHeight="1"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</row>
    <row r="157" ht="12.75" customHeight="1"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</row>
    <row r="158" ht="12.75" customHeight="1"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</row>
    <row r="159" ht="12.75" customHeight="1"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</row>
    <row r="160" ht="12.75" customHeight="1"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</row>
    <row r="161" ht="12.75" customHeight="1"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</row>
    <row r="162" ht="12.75" customHeight="1"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ht="12.75" customHeight="1"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</row>
    <row r="164" ht="12.75" customHeight="1"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</row>
    <row r="165" ht="12.75" customHeight="1"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</row>
    <row r="166" ht="12.75" customHeight="1"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</row>
    <row r="167" ht="12.75" customHeight="1"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</row>
    <row r="168" ht="12.75" customHeight="1"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</row>
    <row r="169" ht="12.75" customHeight="1"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</row>
    <row r="170" ht="12.75" customHeight="1"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</row>
    <row r="171" ht="12.75" customHeight="1"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</row>
    <row r="172" ht="12.75" customHeight="1"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</row>
    <row r="173" ht="12.75" customHeight="1"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</row>
    <row r="174" ht="12.75" customHeight="1"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</row>
    <row r="175" ht="12.75" customHeight="1"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</row>
    <row r="176" ht="12.75" customHeight="1"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</row>
    <row r="177" ht="12.75" customHeight="1"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</row>
    <row r="178" ht="12.75" customHeight="1"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</row>
    <row r="179" ht="12.75" customHeight="1"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</row>
    <row r="180" ht="12.75" customHeight="1"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</row>
    <row r="181" ht="12.75" customHeight="1"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</row>
    <row r="182" ht="12.75" customHeight="1"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</row>
    <row r="183" ht="12.75" customHeight="1"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</row>
    <row r="184" ht="12.75" customHeight="1"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</row>
    <row r="185" ht="12.75" customHeight="1"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</row>
    <row r="186" ht="12.75" customHeight="1"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</row>
    <row r="187" ht="12.75" customHeight="1"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</row>
    <row r="188" ht="12.75" customHeight="1"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</row>
    <row r="189" ht="12.75" customHeight="1"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</row>
    <row r="190" ht="12.75" customHeight="1"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</row>
    <row r="191" ht="12.75" customHeight="1"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</row>
    <row r="192" ht="12.75" customHeight="1"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</row>
    <row r="193" ht="12.75" customHeight="1"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</row>
    <row r="194" ht="12.75" customHeight="1"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</row>
    <row r="195" ht="12.75" customHeight="1"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</row>
    <row r="196" ht="12.75" customHeight="1"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</row>
    <row r="197" ht="12.75" customHeight="1"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</row>
    <row r="198" ht="12.75" customHeight="1"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</row>
    <row r="199" ht="12.75" customHeight="1"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</row>
    <row r="200" ht="12.75" customHeight="1"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</row>
    <row r="201" ht="12.75" customHeight="1"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</row>
    <row r="202" ht="12.75" customHeight="1"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</row>
    <row r="203" ht="12.75" customHeight="1"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</row>
    <row r="204" ht="12.75" customHeight="1"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</row>
    <row r="205" ht="12.75" customHeight="1"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</row>
    <row r="206" ht="12.75" customHeight="1"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</row>
    <row r="207" ht="12.75" customHeight="1"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</row>
    <row r="208" ht="12.75" customHeight="1"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</row>
    <row r="209" ht="12.75" customHeight="1"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</row>
    <row r="210" ht="12.75" customHeight="1"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</row>
    <row r="211" ht="12.75" customHeight="1"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</row>
    <row r="212" ht="12.75" customHeight="1"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</row>
    <row r="213" ht="12.75" customHeight="1"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</row>
    <row r="214" ht="12.75" customHeight="1"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</row>
    <row r="215" ht="12.75" customHeight="1"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</row>
    <row r="216" ht="12.75" customHeight="1"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</row>
    <row r="217" ht="12.75" customHeight="1"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</row>
    <row r="218" ht="12.75" customHeight="1"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</row>
    <row r="219" ht="12.75" customHeight="1"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</row>
    <row r="220" ht="12.75" customHeight="1"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</row>
    <row r="221" ht="12.75" customHeight="1"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</row>
    <row r="222" ht="12.75" customHeight="1"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</row>
    <row r="223" ht="12.75" customHeight="1"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</row>
    <row r="224" ht="12.75" customHeight="1"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</row>
    <row r="225" ht="12.75" customHeight="1"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</row>
    <row r="226" ht="12.75" customHeight="1"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</row>
    <row r="227" ht="12.75" customHeight="1"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</row>
    <row r="228" ht="12.75" customHeight="1"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</row>
    <row r="229" ht="12.75" customHeight="1"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</row>
    <row r="230" ht="12.75" customHeight="1"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</row>
    <row r="231" ht="12.75" customHeight="1"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</row>
    <row r="232" ht="12.75" customHeight="1"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</row>
    <row r="233" ht="12.75" customHeight="1"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</row>
    <row r="234" ht="12.75" customHeight="1"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</row>
    <row r="235" ht="12.75" customHeight="1"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</row>
    <row r="236" ht="12.75" customHeight="1"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</row>
    <row r="237" ht="12.75" customHeight="1"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</row>
    <row r="238" ht="12.75" customHeight="1"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</row>
    <row r="239" ht="12.75" customHeight="1"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</row>
    <row r="240" ht="12.75" customHeight="1"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</row>
    <row r="241" ht="12.75" customHeight="1"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</row>
    <row r="242" ht="12.75" customHeight="1"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</row>
    <row r="243" ht="12.75" customHeight="1"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</row>
    <row r="244" ht="12.75" customHeight="1"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</row>
    <row r="245" ht="12.75" customHeight="1"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</row>
    <row r="246" ht="12.75" customHeight="1"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</row>
    <row r="247" ht="12.75" customHeight="1"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</row>
    <row r="248" ht="12.75" customHeight="1"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</row>
    <row r="249" ht="12.75" customHeight="1"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</row>
    <row r="250" ht="12.75" customHeight="1"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</row>
    <row r="251" ht="12.75" customHeight="1"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</row>
    <row r="252" ht="12.75" customHeight="1"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</row>
    <row r="253" ht="12.75" customHeight="1"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</row>
    <row r="254" ht="12.75" customHeight="1"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</row>
    <row r="255" ht="12.75" customHeight="1"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</row>
    <row r="256" ht="12.75" customHeight="1"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</row>
    <row r="257" ht="12.75" customHeight="1"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</row>
    <row r="258" ht="12.75" customHeight="1"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</row>
    <row r="259" ht="12.75" customHeight="1"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</row>
    <row r="260" ht="12.75" customHeight="1"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</row>
    <row r="261" ht="12.75" customHeight="1"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</row>
    <row r="262" ht="12.75" customHeight="1"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</row>
    <row r="263" ht="12.75" customHeight="1"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</row>
    <row r="264" ht="12.75" customHeight="1"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</row>
    <row r="265" ht="12.75" customHeight="1"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</row>
    <row r="266" ht="12.75" customHeight="1"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</row>
    <row r="267" ht="12.75" customHeight="1"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</row>
    <row r="268" ht="12.75" customHeight="1"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</row>
    <row r="269" ht="12.75" customHeight="1"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</row>
    <row r="270" ht="12.75" customHeight="1"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</row>
    <row r="271" ht="12.75" customHeight="1"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</row>
    <row r="272" ht="12.75" customHeight="1"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</row>
    <row r="273" ht="12.75" customHeight="1"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</row>
    <row r="274" ht="12.75" customHeight="1"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</row>
    <row r="275" ht="12.75" customHeight="1"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</row>
    <row r="276" ht="12.75" customHeight="1"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</row>
    <row r="277" ht="12.75" customHeight="1"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</row>
    <row r="278" ht="12.75" customHeight="1"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</row>
    <row r="279" ht="12.75" customHeight="1"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</row>
    <row r="280" ht="12.75" customHeight="1"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</row>
    <row r="281" ht="12.75" customHeight="1"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</row>
    <row r="282" ht="12.75" customHeight="1"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</row>
    <row r="283" ht="12.75" customHeight="1"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</row>
    <row r="284" ht="12.75" customHeight="1"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</row>
    <row r="285" ht="12.75" customHeight="1"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</row>
    <row r="286" ht="12.75" customHeight="1"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</row>
    <row r="287" ht="12.75" customHeight="1"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</row>
    <row r="288" ht="12.75" customHeight="1"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</row>
    <row r="289" ht="12.75" customHeight="1"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</row>
    <row r="290" ht="12.75" customHeight="1"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</row>
    <row r="291" ht="12.75" customHeight="1"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</row>
    <row r="292" ht="12.75" customHeight="1"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</row>
    <row r="293" ht="12.75" customHeight="1"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</row>
    <row r="294" ht="12.75" customHeight="1"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</row>
    <row r="295" ht="12.75" customHeight="1"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</row>
    <row r="296" ht="12.75" customHeight="1"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</row>
    <row r="297" ht="12.75" customHeight="1"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</row>
    <row r="298" ht="12.75" customHeight="1"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</row>
    <row r="299" ht="12.75" customHeight="1"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</row>
    <row r="300" ht="12.75" customHeight="1"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</row>
    <row r="301" ht="12.75" customHeight="1"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</row>
    <row r="302" ht="12.75" customHeight="1"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</row>
    <row r="303" ht="12.75" customHeight="1"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</row>
    <row r="304" ht="12.75" customHeight="1"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</row>
    <row r="305" ht="12.75" customHeight="1"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</row>
    <row r="306" ht="12.75" customHeight="1"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</row>
    <row r="307" ht="12.75" customHeight="1"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</row>
    <row r="308" ht="12.75" customHeight="1"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</row>
    <row r="309" ht="12.75" customHeight="1"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</row>
    <row r="310" ht="12.75" customHeight="1"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</row>
    <row r="311" ht="12.75" customHeight="1"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</row>
    <row r="312" ht="12.75" customHeight="1"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</row>
    <row r="313" ht="12.75" customHeight="1"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</row>
    <row r="314" ht="12.75" customHeight="1"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</row>
    <row r="315" ht="12.75" customHeight="1"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</row>
    <row r="316" ht="12.75" customHeight="1"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</row>
    <row r="317" ht="12.75" customHeight="1"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</row>
    <row r="318" ht="12.75" customHeight="1"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</row>
    <row r="319" ht="12.75" customHeight="1"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</row>
    <row r="320" ht="12.75" customHeight="1"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</row>
    <row r="321" ht="12.75" customHeight="1"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</row>
    <row r="322" ht="12.75" customHeight="1"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</row>
    <row r="323" ht="12.75" customHeight="1"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</row>
    <row r="324" ht="12.75" customHeight="1"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</row>
    <row r="325" ht="12.75" customHeight="1"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</row>
    <row r="326" ht="12.75" customHeight="1"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</row>
    <row r="327" ht="12.75" customHeight="1"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</row>
    <row r="328" ht="12.75" customHeight="1"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</row>
    <row r="329" ht="12.75" customHeight="1"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</row>
    <row r="330" ht="12.75" customHeight="1"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</row>
    <row r="331" ht="12.75" customHeight="1"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</row>
    <row r="332" ht="12.75" customHeight="1"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</row>
    <row r="333" ht="12.75" customHeight="1"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</row>
    <row r="334" ht="12.75" customHeight="1"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</row>
    <row r="335" ht="12.75" customHeight="1"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</row>
    <row r="336" ht="12.75" customHeight="1"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</row>
    <row r="337" ht="12.75" customHeight="1"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</row>
    <row r="338" ht="12.75" customHeight="1"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</row>
    <row r="339" ht="12.75" customHeight="1"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</row>
    <row r="340" ht="12.75" customHeight="1"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</row>
    <row r="341" ht="12.75" customHeight="1"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</row>
    <row r="342" ht="12.75" customHeight="1"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</row>
    <row r="343" ht="12.75" customHeight="1"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</row>
    <row r="344" ht="12.75" customHeight="1"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</row>
    <row r="345" ht="12.75" customHeight="1"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</row>
    <row r="346" ht="12.75" customHeight="1"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</row>
    <row r="347" ht="12.75" customHeight="1"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</row>
    <row r="348" ht="12.75" customHeight="1"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</row>
    <row r="349" ht="12.75" customHeight="1"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</row>
    <row r="350" ht="12.75" customHeight="1"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</row>
    <row r="351" ht="12.75" customHeight="1"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</row>
    <row r="352" ht="12.75" customHeight="1"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</row>
    <row r="353" ht="12.75" customHeight="1"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</row>
    <row r="354" ht="12.75" customHeight="1"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</row>
    <row r="355" ht="12.75" customHeight="1"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</row>
    <row r="356" ht="12.75" customHeight="1"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</row>
    <row r="357" ht="12.75" customHeight="1"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</row>
    <row r="358" ht="12.75" customHeight="1"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</row>
    <row r="359" ht="12.75" customHeight="1"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</row>
    <row r="360" ht="12.75" customHeight="1"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</row>
    <row r="361" ht="12.75" customHeight="1"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</row>
    <row r="362" ht="12.75" customHeight="1"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</row>
    <row r="363" ht="12.75" customHeight="1"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</row>
    <row r="364" ht="12.75" customHeight="1"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</row>
    <row r="365" ht="12.75" customHeight="1"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</row>
    <row r="366" ht="12.75" customHeight="1"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</row>
    <row r="367" ht="12.75" customHeight="1"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</row>
    <row r="368" ht="12.75" customHeight="1"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</row>
    <row r="369" ht="12.75" customHeight="1"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</row>
    <row r="370" ht="12.75" customHeight="1"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</row>
    <row r="371" ht="12.75" customHeight="1"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</row>
    <row r="372" ht="12.75" customHeight="1"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</row>
    <row r="373" ht="12.75" customHeight="1"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</row>
    <row r="374" ht="12.75" customHeight="1"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</row>
    <row r="375" ht="12.75" customHeight="1"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</row>
    <row r="376" ht="12.75" customHeight="1"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</row>
    <row r="377" ht="12.75" customHeight="1"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</row>
    <row r="378" ht="12.75" customHeight="1"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</row>
    <row r="379" ht="12.75" customHeight="1"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</row>
    <row r="380" ht="12.75" customHeight="1"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</row>
    <row r="381" ht="12.75" customHeight="1"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</row>
    <row r="382" ht="12.75" customHeight="1"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</row>
    <row r="383" ht="12.75" customHeight="1"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</row>
    <row r="384" ht="12.75" customHeight="1"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</row>
    <row r="385" ht="12.75" customHeight="1"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</row>
    <row r="386" ht="12.75" customHeight="1"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</row>
    <row r="387" ht="12.75" customHeight="1"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</row>
    <row r="388" ht="12.75" customHeight="1"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</row>
    <row r="389" ht="12.75" customHeight="1"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</row>
    <row r="390" ht="12.75" customHeight="1"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</row>
    <row r="391" ht="12.75" customHeight="1"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</row>
    <row r="392" ht="12.75" customHeight="1"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</row>
    <row r="393" ht="12.75" customHeight="1"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</row>
    <row r="394" ht="12.75" customHeight="1"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</row>
    <row r="395" ht="12.75" customHeight="1"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</row>
    <row r="396" ht="12.75" customHeight="1"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</row>
    <row r="397" ht="12.75" customHeight="1"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</row>
    <row r="398" ht="12.75" customHeight="1"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</row>
    <row r="399" ht="12.75" customHeight="1"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</row>
    <row r="400" ht="12.75" customHeight="1"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</row>
    <row r="401" ht="12.75" customHeight="1"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</row>
    <row r="402" ht="12.75" customHeight="1"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</row>
    <row r="403" ht="12.75" customHeight="1"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</row>
    <row r="404" ht="12.75" customHeight="1"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</row>
    <row r="405" ht="12.75" customHeight="1"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</row>
    <row r="406" ht="12.75" customHeight="1"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</row>
    <row r="407" ht="12.75" customHeight="1"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</row>
    <row r="408" ht="12.75" customHeight="1"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</row>
    <row r="409" ht="12.75" customHeight="1"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</row>
    <row r="410" ht="12.75" customHeight="1"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</row>
    <row r="411" ht="12.75" customHeight="1"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</row>
    <row r="412" ht="12.75" customHeight="1"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</row>
    <row r="413" ht="12.75" customHeight="1"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</row>
    <row r="414" ht="12.75" customHeight="1"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</row>
    <row r="415" ht="12.75" customHeight="1"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</row>
    <row r="416" ht="12.75" customHeight="1"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</row>
    <row r="417" ht="12.75" customHeight="1"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</row>
    <row r="418" ht="12.75" customHeight="1"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</row>
    <row r="419" ht="12.75" customHeight="1"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</row>
    <row r="420" ht="12.75" customHeight="1"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</row>
    <row r="421" ht="12.75" customHeight="1"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</row>
    <row r="422" ht="12.75" customHeight="1"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</row>
    <row r="423" ht="12.75" customHeight="1"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</row>
    <row r="424" ht="12.75" customHeight="1"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</row>
    <row r="425" ht="12.75" customHeight="1"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</row>
    <row r="426" ht="12.75" customHeight="1"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</row>
    <row r="427" ht="12.75" customHeight="1"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</row>
    <row r="428" ht="12.75" customHeight="1"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</row>
    <row r="429" ht="12.75" customHeight="1"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</row>
    <row r="430" ht="12.75" customHeight="1"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</row>
    <row r="431" ht="12.75" customHeight="1"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</row>
    <row r="432" ht="12.75" customHeight="1"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</row>
    <row r="433" ht="12.75" customHeight="1"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</row>
    <row r="434" ht="12.75" customHeight="1"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</row>
    <row r="435" ht="12.75" customHeight="1"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</row>
    <row r="436" ht="12.75" customHeight="1"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</row>
    <row r="437" ht="12.75" customHeight="1"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</row>
    <row r="438" ht="12.75" customHeight="1"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</row>
    <row r="439" ht="12.75" customHeight="1"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</row>
    <row r="440" ht="12.75" customHeight="1"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</row>
    <row r="441" ht="12.75" customHeight="1"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</row>
    <row r="442" ht="12.75" customHeight="1"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</row>
    <row r="443" ht="12.75" customHeight="1"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</row>
    <row r="444" ht="12.75" customHeight="1"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</row>
    <row r="445" ht="12.75" customHeight="1"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</row>
    <row r="446" ht="12.75" customHeight="1"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</row>
    <row r="447" ht="12.75" customHeight="1"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</row>
    <row r="448" ht="12.75" customHeight="1"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</row>
    <row r="449" ht="12.75" customHeight="1"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</row>
    <row r="450" ht="12.75" customHeight="1"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</row>
    <row r="451" ht="12.75" customHeight="1"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</row>
    <row r="452" ht="12.75" customHeight="1"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</row>
    <row r="453" ht="12.75" customHeight="1"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</row>
    <row r="454" ht="12.75" customHeight="1"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</row>
    <row r="455" ht="12.75" customHeight="1"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</row>
    <row r="456" ht="12.75" customHeight="1"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</row>
    <row r="457" ht="12.75" customHeight="1"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</row>
    <row r="458" ht="12.75" customHeight="1"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</row>
    <row r="459" ht="12.75" customHeight="1"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</row>
    <row r="460" ht="12.75" customHeight="1"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</row>
    <row r="461" ht="12.75" customHeight="1"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</row>
    <row r="462" ht="12.75" customHeight="1"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</row>
    <row r="463" ht="12.75" customHeight="1"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</row>
    <row r="464" ht="12.75" customHeight="1"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</row>
    <row r="465" ht="12.75" customHeight="1"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</row>
    <row r="466" ht="12.75" customHeight="1"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</row>
    <row r="467" ht="12.75" customHeight="1"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</row>
    <row r="468" ht="12.75" customHeight="1"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</row>
    <row r="469" ht="12.75" customHeight="1"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</row>
    <row r="470" ht="12.75" customHeight="1"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</row>
    <row r="471" ht="12.75" customHeight="1"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</row>
    <row r="472" ht="12.75" customHeight="1"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</row>
    <row r="473" ht="12.75" customHeight="1"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</row>
    <row r="474" ht="12.75" customHeight="1"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</row>
    <row r="475" ht="12.75" customHeight="1"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</row>
    <row r="476" ht="12.75" customHeight="1"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</row>
    <row r="477" ht="12.75" customHeight="1"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</row>
    <row r="478" ht="12.75" customHeight="1"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</row>
    <row r="479" ht="12.75" customHeight="1"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</row>
    <row r="480" ht="12.75" customHeight="1"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</row>
    <row r="481" ht="12.75" customHeight="1"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</row>
    <row r="482" ht="12.75" customHeight="1"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</row>
    <row r="483" ht="12.75" customHeight="1"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</row>
    <row r="484" ht="12.75" customHeight="1"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</row>
    <row r="485" ht="12.75" customHeight="1"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</row>
    <row r="486" ht="12.75" customHeight="1"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</row>
    <row r="487" ht="12.75" customHeight="1"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</row>
    <row r="488" ht="12.75" customHeight="1"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</row>
    <row r="489" ht="12.75" customHeight="1"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</row>
    <row r="490" ht="12.75" customHeight="1"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</row>
    <row r="491" ht="12.75" customHeight="1"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</row>
    <row r="492" ht="12.75" customHeight="1"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</row>
    <row r="493" ht="12.75" customHeight="1"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</row>
    <row r="494" ht="12.75" customHeight="1"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</row>
    <row r="495" ht="12.75" customHeight="1"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</row>
    <row r="496" ht="12.75" customHeight="1"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</row>
    <row r="497" ht="12.75" customHeight="1"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</row>
    <row r="498" ht="12.75" customHeight="1"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</row>
    <row r="499" ht="12.75" customHeight="1"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</row>
    <row r="500" ht="12.75" customHeight="1"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</row>
    <row r="501" ht="12.75" customHeight="1"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</row>
    <row r="502" ht="12.75" customHeight="1"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</row>
    <row r="503" ht="12.75" customHeight="1"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</row>
    <row r="504" ht="12.75" customHeight="1"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</row>
    <row r="505" ht="12.75" customHeight="1"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</row>
    <row r="506" ht="12.75" customHeight="1"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</row>
    <row r="507" ht="12.75" customHeight="1"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</row>
    <row r="508" ht="12.75" customHeight="1"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</row>
    <row r="509" ht="12.75" customHeight="1"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</row>
    <row r="510" ht="12.75" customHeight="1"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</row>
    <row r="511" ht="12.75" customHeight="1"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</row>
    <row r="512" ht="12.75" customHeight="1"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</row>
    <row r="513" ht="12.75" customHeight="1"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</row>
    <row r="514" ht="12.75" customHeight="1"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</row>
    <row r="515" ht="12.75" customHeight="1"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</row>
    <row r="516" ht="12.75" customHeight="1"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</row>
    <row r="517" ht="12.75" customHeight="1"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</row>
    <row r="518" ht="12.75" customHeight="1"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</row>
    <row r="519" ht="12.75" customHeight="1"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</row>
    <row r="520" ht="12.75" customHeight="1"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</row>
    <row r="521" ht="12.75" customHeight="1"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</row>
    <row r="522" ht="12.75" customHeight="1"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</row>
    <row r="523" ht="12.75" customHeight="1"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</row>
    <row r="524" ht="12.75" customHeight="1"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</row>
    <row r="525" ht="12.75" customHeight="1"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</row>
    <row r="526" ht="12.75" customHeight="1"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</row>
    <row r="527" ht="12.75" customHeight="1"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</row>
    <row r="528" ht="12.75" customHeight="1"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</row>
    <row r="529" ht="12.75" customHeight="1"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</row>
    <row r="530" ht="12.75" customHeight="1"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</row>
    <row r="531" ht="12.75" customHeight="1"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</row>
    <row r="532" ht="12.75" customHeight="1"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</row>
    <row r="533" ht="12.75" customHeight="1"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</row>
    <row r="534" ht="12.75" customHeight="1"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</row>
    <row r="535" ht="12.75" customHeight="1"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</row>
    <row r="536" ht="12.75" customHeight="1"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</row>
    <row r="537" ht="12.75" customHeight="1"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</row>
    <row r="538" ht="12.75" customHeight="1"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</row>
    <row r="539" ht="12.75" customHeight="1"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</row>
    <row r="540" ht="12.75" customHeight="1"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</row>
    <row r="541" ht="12.75" customHeight="1"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</row>
    <row r="542" ht="12.75" customHeight="1"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</row>
    <row r="543" ht="12.75" customHeight="1"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</row>
    <row r="544" ht="12.75" customHeight="1"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</row>
    <row r="545" ht="12.75" customHeight="1"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</row>
    <row r="546" ht="12.75" customHeight="1"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</row>
    <row r="547" ht="12.75" customHeight="1"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</row>
    <row r="548" ht="12.75" customHeight="1"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</row>
    <row r="549" ht="12.75" customHeight="1"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</row>
    <row r="550" ht="12.75" customHeight="1"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</row>
    <row r="551" ht="12.75" customHeight="1"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</row>
    <row r="552" ht="12.75" customHeight="1"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</row>
    <row r="553" ht="12.75" customHeight="1"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</row>
    <row r="554" ht="12.75" customHeight="1"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</row>
    <row r="555" ht="12.75" customHeight="1"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</row>
    <row r="556" ht="12.75" customHeight="1"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</row>
    <row r="557" ht="12.75" customHeight="1"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</row>
    <row r="558" ht="12.75" customHeight="1"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</row>
    <row r="559" ht="12.75" customHeight="1"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</row>
    <row r="560" ht="12.75" customHeight="1"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</row>
    <row r="561" ht="12.75" customHeight="1"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</row>
    <row r="562" ht="12.75" customHeight="1"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</row>
    <row r="563" ht="12.75" customHeight="1"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</row>
    <row r="564" ht="12.75" customHeight="1"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</row>
    <row r="565" ht="12.75" customHeight="1"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</row>
    <row r="566" ht="12.75" customHeight="1"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</row>
    <row r="567" ht="12.75" customHeight="1"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</row>
    <row r="568" ht="12.75" customHeight="1"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</row>
    <row r="569" ht="12.75" customHeight="1"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</row>
    <row r="570" ht="12.75" customHeight="1"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</row>
    <row r="571" ht="12.75" customHeight="1"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</row>
    <row r="572" ht="12.75" customHeight="1"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</row>
    <row r="573" ht="12.75" customHeight="1"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</row>
    <row r="574" ht="12.75" customHeight="1"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</row>
    <row r="575" ht="12.75" customHeight="1"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</row>
    <row r="576" ht="12.75" customHeight="1"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</row>
    <row r="577" ht="12.75" customHeight="1"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</row>
    <row r="578" ht="12.75" customHeight="1"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</row>
    <row r="579" ht="12.75" customHeight="1"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</row>
    <row r="580" ht="12.75" customHeight="1"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</row>
    <row r="581" ht="12.75" customHeight="1"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</row>
    <row r="582" ht="12.75" customHeight="1"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</row>
    <row r="583" ht="12.75" customHeight="1"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</row>
    <row r="584" ht="12.75" customHeight="1"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</row>
    <row r="585" ht="12.75" customHeight="1"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</row>
    <row r="586" ht="12.75" customHeight="1"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</row>
    <row r="587" ht="12.75" customHeight="1"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</row>
    <row r="588" ht="12.75" customHeight="1"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</row>
    <row r="589" ht="12.75" customHeight="1"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</row>
    <row r="590" ht="12.75" customHeight="1"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</row>
    <row r="591" ht="12.75" customHeight="1"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</row>
    <row r="592" ht="12.75" customHeight="1"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</row>
    <row r="593" ht="12.75" customHeight="1"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</row>
    <row r="594" ht="12.75" customHeight="1"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</row>
    <row r="595" ht="12.75" customHeight="1"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</row>
    <row r="596" ht="12.75" customHeight="1"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</row>
    <row r="597" ht="12.75" customHeight="1"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</row>
    <row r="598" ht="12.75" customHeight="1"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</row>
    <row r="599" ht="12.75" customHeight="1"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</row>
    <row r="600" ht="12.75" customHeight="1"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</row>
    <row r="601" ht="12.75" customHeight="1"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</row>
    <row r="602" ht="12.75" customHeight="1"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</row>
    <row r="603" ht="12.75" customHeight="1"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</row>
    <row r="604" ht="12.75" customHeight="1"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</row>
    <row r="605" ht="12.75" customHeight="1"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</row>
    <row r="606" ht="12.75" customHeight="1"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</row>
    <row r="607" ht="12.75" customHeight="1"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</row>
    <row r="608" ht="12.75" customHeight="1"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</row>
    <row r="609" ht="12.75" customHeight="1"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</row>
    <row r="610" ht="12.75" customHeight="1"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</row>
    <row r="611" ht="12.75" customHeight="1"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</row>
    <row r="612" ht="12.75" customHeight="1"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</row>
    <row r="613" ht="12.75" customHeight="1"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</row>
    <row r="614" ht="12.75" customHeight="1"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</row>
    <row r="615" ht="12.75" customHeight="1"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</row>
    <row r="616" ht="12.75" customHeight="1"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</row>
    <row r="617" ht="12.75" customHeight="1"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</row>
    <row r="618" ht="12.75" customHeight="1"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</row>
    <row r="619" ht="12.75" customHeight="1"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</row>
    <row r="620" ht="12.75" customHeight="1"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</row>
    <row r="621" ht="12.75" customHeight="1"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</row>
    <row r="622" ht="12.75" customHeight="1"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</row>
    <row r="623" ht="12.75" customHeight="1"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</row>
    <row r="624" ht="12.75" customHeight="1"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</row>
    <row r="625" ht="12.75" customHeight="1"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</row>
    <row r="626" ht="12.75" customHeight="1"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</row>
    <row r="627" ht="12.75" customHeight="1"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</row>
    <row r="628" ht="12.75" customHeight="1"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</row>
    <row r="629" ht="12.75" customHeight="1"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</row>
    <row r="630" ht="12.75" customHeight="1"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</row>
    <row r="631" ht="12.75" customHeight="1"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</row>
    <row r="632" ht="12.75" customHeight="1"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</row>
    <row r="633" ht="12.75" customHeight="1"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</row>
    <row r="634" ht="12.75" customHeight="1"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</row>
    <row r="635" ht="12.75" customHeight="1"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</row>
    <row r="636" ht="12.75" customHeight="1"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</row>
    <row r="637" ht="12.75" customHeight="1"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</row>
    <row r="638" ht="12.75" customHeight="1"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</row>
    <row r="639" ht="12.75" customHeight="1"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</row>
    <row r="640" ht="12.75" customHeight="1"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</row>
    <row r="641" ht="12.75" customHeight="1"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</row>
    <row r="642" ht="12.75" customHeight="1"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</row>
    <row r="643" ht="12.75" customHeight="1"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</row>
    <row r="644" ht="12.75" customHeight="1"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</row>
    <row r="645" ht="12.75" customHeight="1"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</row>
    <row r="646" ht="12.75" customHeight="1"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</row>
    <row r="647" ht="12.75" customHeight="1"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</row>
    <row r="648" ht="12.75" customHeight="1"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</row>
    <row r="649" ht="12.75" customHeight="1"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</row>
    <row r="650" ht="12.75" customHeight="1"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</row>
    <row r="651" ht="12.75" customHeight="1"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</row>
    <row r="652" ht="12.75" customHeight="1"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</row>
    <row r="653" ht="12.75" customHeight="1"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</row>
    <row r="654" ht="12.75" customHeight="1"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</row>
    <row r="655" ht="12.75" customHeight="1"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</row>
    <row r="656" ht="12.75" customHeight="1"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</row>
    <row r="657" ht="12.75" customHeight="1"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</row>
    <row r="658" ht="12.75" customHeight="1"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</row>
    <row r="659" ht="12.75" customHeight="1"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</row>
    <row r="660" ht="12.75" customHeight="1"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</row>
    <row r="661" ht="12.75" customHeight="1"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</row>
    <row r="662" ht="12.75" customHeight="1"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</row>
    <row r="663" ht="12.75" customHeight="1"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</row>
    <row r="664" ht="12.75" customHeight="1"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</row>
    <row r="665" ht="12.75" customHeight="1"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</row>
    <row r="666" ht="12.75" customHeight="1"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</row>
    <row r="667" ht="12.75" customHeight="1"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</row>
    <row r="668" ht="12.75" customHeight="1"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</row>
    <row r="669" ht="12.75" customHeight="1"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</row>
    <row r="670" ht="12.75" customHeight="1"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</row>
    <row r="671" ht="12.75" customHeight="1"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</row>
    <row r="672" ht="12.75" customHeight="1"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</row>
    <row r="673" ht="12.75" customHeight="1"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</row>
    <row r="674" ht="12.75" customHeight="1"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</row>
    <row r="675" ht="12.75" customHeight="1"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</row>
    <row r="676" ht="12.75" customHeight="1"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</row>
    <row r="677" ht="12.75" customHeight="1"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</row>
    <row r="678" ht="12.75" customHeight="1"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</row>
    <row r="679" ht="12.75" customHeight="1"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</row>
    <row r="680" ht="12.75" customHeight="1"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</row>
    <row r="681" ht="12.75" customHeight="1"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</row>
    <row r="682" ht="12.75" customHeight="1"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</row>
    <row r="683" ht="12.75" customHeight="1"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</row>
    <row r="684" ht="12.75" customHeight="1"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</row>
    <row r="685" ht="12.75" customHeight="1"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</row>
    <row r="686" ht="12.75" customHeight="1"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</row>
    <row r="687" ht="12.75" customHeight="1"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</row>
    <row r="688" ht="12.75" customHeight="1"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</row>
    <row r="689" ht="12.75" customHeight="1"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</row>
    <row r="690" ht="12.75" customHeight="1"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</row>
    <row r="691" ht="12.75" customHeight="1"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</row>
    <row r="692" ht="12.75" customHeight="1"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</row>
    <row r="693" ht="12.75" customHeight="1"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</row>
    <row r="694" ht="12.75" customHeight="1"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</row>
    <row r="695" ht="12.75" customHeight="1"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</row>
    <row r="696" ht="12.75" customHeight="1"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</row>
    <row r="697" ht="12.75" customHeight="1"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</row>
    <row r="698" ht="12.75" customHeight="1"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</row>
    <row r="699" ht="12.75" customHeight="1"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</row>
    <row r="700" ht="12.75" customHeight="1"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</row>
    <row r="701" ht="12.75" customHeight="1"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</row>
    <row r="702" ht="12.75" customHeight="1"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</row>
    <row r="703" ht="12.75" customHeight="1"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</row>
    <row r="704" ht="12.75" customHeight="1"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</row>
    <row r="705" ht="12.75" customHeight="1"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</row>
    <row r="706" ht="12.75" customHeight="1"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</row>
    <row r="707" ht="12.75" customHeight="1"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</row>
    <row r="708" ht="12.75" customHeight="1"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</row>
    <row r="709" ht="12.75" customHeight="1"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</row>
    <row r="710" ht="12.75" customHeight="1"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</row>
    <row r="711" ht="12.75" customHeight="1"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</row>
    <row r="712" ht="12.75" customHeight="1"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</row>
    <row r="713" ht="12.75" customHeight="1"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</row>
    <row r="714" ht="12.75" customHeight="1"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</row>
    <row r="715" ht="12.75" customHeight="1"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</row>
    <row r="716" ht="12.75" customHeight="1"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</row>
    <row r="717" ht="12.75" customHeight="1"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</row>
    <row r="718" ht="12.75" customHeight="1"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</row>
    <row r="719" ht="12.75" customHeight="1"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</row>
    <row r="720" ht="12.75" customHeight="1"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</row>
    <row r="721" ht="12.75" customHeight="1"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</row>
    <row r="722" ht="12.75" customHeight="1"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</row>
    <row r="723" ht="12.75" customHeight="1"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</row>
    <row r="724" ht="12.75" customHeight="1"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</row>
    <row r="725" ht="12.75" customHeight="1"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</row>
    <row r="726" ht="12.75" customHeight="1"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</row>
    <row r="727" ht="12.75" customHeight="1"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</row>
    <row r="728" ht="12.75" customHeight="1"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</row>
    <row r="729" ht="12.75" customHeight="1"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</row>
    <row r="730" ht="12.75" customHeight="1"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</row>
    <row r="731" ht="12.75" customHeight="1"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</row>
    <row r="732" ht="12.75" customHeight="1"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</row>
    <row r="733" ht="12.75" customHeight="1"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</row>
    <row r="734" ht="12.75" customHeight="1"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</row>
    <row r="735" ht="12.75" customHeight="1"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</row>
    <row r="736" ht="12.75" customHeight="1"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</row>
    <row r="737" ht="12.75" customHeight="1"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</row>
    <row r="738" ht="12.75" customHeight="1"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</row>
    <row r="739" ht="12.75" customHeight="1"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</row>
    <row r="740" ht="12.75" customHeight="1"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</row>
    <row r="741" ht="12.75" customHeight="1"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</row>
    <row r="742" ht="12.75" customHeight="1"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</row>
    <row r="743" ht="12.75" customHeight="1"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</row>
    <row r="744" ht="12.75" customHeight="1"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</row>
    <row r="745" ht="12.75" customHeight="1"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</row>
    <row r="746" ht="12.75" customHeight="1"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</row>
    <row r="747" ht="12.75" customHeight="1"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</row>
    <row r="748" ht="12.75" customHeight="1"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</row>
    <row r="749" ht="12.75" customHeight="1"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</row>
    <row r="750" ht="12.75" customHeight="1"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</row>
    <row r="751" ht="12.75" customHeight="1"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</row>
    <row r="752" ht="12.75" customHeight="1"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</row>
    <row r="753" ht="12.75" customHeight="1"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</row>
    <row r="754" ht="12.75" customHeight="1"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</row>
    <row r="755" ht="12.75" customHeight="1"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</row>
    <row r="756" ht="12.75" customHeight="1"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</row>
    <row r="757" ht="12.75" customHeight="1"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</row>
    <row r="758" ht="12.75" customHeight="1"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</row>
    <row r="759" ht="12.75" customHeight="1"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</row>
    <row r="760" ht="12.75" customHeight="1"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</row>
    <row r="761" ht="12.75" customHeight="1"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</row>
    <row r="762" ht="12.75" customHeight="1"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</row>
    <row r="763" ht="12.75" customHeight="1"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</row>
    <row r="764" ht="12.75" customHeight="1"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</row>
    <row r="765" ht="12.75" customHeight="1"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</row>
    <row r="766" ht="12.75" customHeight="1"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</row>
    <row r="767" ht="12.75" customHeight="1"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</row>
    <row r="768" ht="12.75" customHeight="1"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</row>
    <row r="769" ht="12.75" customHeight="1"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</row>
    <row r="770" ht="12.75" customHeight="1"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</row>
    <row r="771" ht="12.75" customHeight="1"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</row>
    <row r="772" ht="12.75" customHeight="1"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</row>
    <row r="773" ht="12.75" customHeight="1"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</row>
    <row r="774" ht="12.75" customHeight="1"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</row>
    <row r="775" ht="12.75" customHeight="1"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</row>
    <row r="776" ht="12.75" customHeight="1"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</row>
    <row r="777" ht="12.75" customHeight="1"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</row>
    <row r="778" ht="12.75" customHeight="1"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</row>
    <row r="779" ht="12.75" customHeight="1"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</row>
    <row r="780" ht="12.75" customHeight="1"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</row>
    <row r="781" ht="12.75" customHeight="1"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</row>
    <row r="782" ht="12.75" customHeight="1"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</row>
    <row r="783" ht="12.75" customHeight="1"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</row>
    <row r="784" ht="12.75" customHeight="1"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</row>
    <row r="785" ht="12.75" customHeight="1"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</row>
    <row r="786" ht="12.75" customHeight="1"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</row>
    <row r="787" ht="12.75" customHeight="1"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</row>
    <row r="788" ht="12.75" customHeight="1"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</row>
    <row r="789" ht="12.75" customHeight="1"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</row>
    <row r="790" ht="12.75" customHeight="1"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</row>
    <row r="791" ht="12.75" customHeight="1"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</row>
    <row r="792" ht="12.75" customHeight="1"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</row>
    <row r="793" ht="12.75" customHeight="1"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</row>
    <row r="794" ht="12.75" customHeight="1"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</row>
    <row r="795" ht="12.75" customHeight="1"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</row>
    <row r="796" ht="12.75" customHeight="1"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</row>
    <row r="797" ht="12.75" customHeight="1"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</row>
    <row r="798" ht="12.75" customHeight="1"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</row>
    <row r="799" ht="12.75" customHeight="1"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</row>
    <row r="800" ht="12.75" customHeight="1"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</row>
    <row r="801" ht="12.75" customHeight="1"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</row>
    <row r="802" ht="12.75" customHeight="1"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</row>
    <row r="803" ht="12.75" customHeight="1"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</row>
    <row r="804" ht="12.75" customHeight="1"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</row>
    <row r="805" ht="12.75" customHeight="1"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</row>
    <row r="806" ht="12.75" customHeight="1"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</row>
    <row r="807" ht="12.75" customHeight="1"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</row>
    <row r="808" ht="12.75" customHeight="1"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</row>
    <row r="809" ht="12.75" customHeight="1"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</row>
    <row r="810" ht="12.75" customHeight="1"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</row>
    <row r="811" ht="12.75" customHeight="1"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</row>
    <row r="812" ht="12.75" customHeight="1"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</row>
    <row r="813" ht="12.75" customHeight="1"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</row>
    <row r="814" ht="12.75" customHeight="1"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</row>
    <row r="815" ht="12.75" customHeight="1"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</row>
    <row r="816" ht="12.75" customHeight="1"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</row>
    <row r="817" ht="12.75" customHeight="1"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</row>
    <row r="818" ht="12.75" customHeight="1"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</row>
    <row r="819" ht="12.75" customHeight="1"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</row>
    <row r="820" ht="12.75" customHeight="1"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</row>
    <row r="821" ht="12.75" customHeight="1"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</row>
    <row r="822" ht="12.75" customHeight="1"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</row>
    <row r="823" ht="12.75" customHeight="1"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</row>
    <row r="824" ht="12.75" customHeight="1"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</row>
    <row r="825" ht="12.75" customHeight="1"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</row>
    <row r="826" ht="12.75" customHeight="1"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</row>
    <row r="827" ht="12.75" customHeight="1"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</row>
    <row r="828" ht="12.75" customHeight="1"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</row>
    <row r="829" ht="12.75" customHeight="1"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</row>
    <row r="830" ht="12.75" customHeight="1"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</row>
    <row r="831" ht="12.75" customHeight="1"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</row>
    <row r="832" ht="12.75" customHeight="1"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</row>
    <row r="833" ht="12.75" customHeight="1"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</row>
    <row r="834" ht="12.75" customHeight="1"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</row>
    <row r="835" ht="12.75" customHeight="1"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</row>
    <row r="836" ht="12.75" customHeight="1"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</row>
    <row r="837" ht="12.75" customHeight="1"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</row>
    <row r="838" ht="12.75" customHeight="1"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</row>
    <row r="839" ht="12.75" customHeight="1"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</row>
    <row r="840" ht="12.75" customHeight="1"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</row>
    <row r="841" ht="12.75" customHeight="1"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</row>
    <row r="842" ht="12.75" customHeight="1"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</row>
    <row r="843" ht="12.75" customHeight="1"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</row>
    <row r="844" ht="12.75" customHeight="1"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</row>
    <row r="845" ht="12.75" customHeight="1"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</row>
    <row r="846" ht="12.75" customHeight="1"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</row>
    <row r="847" ht="12.75" customHeight="1"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</row>
    <row r="848" ht="12.75" customHeight="1"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</row>
    <row r="849" ht="12.75" customHeight="1"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</row>
    <row r="850" ht="12.75" customHeight="1"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</row>
    <row r="851" ht="12.75" customHeight="1"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</row>
    <row r="852" ht="12.75" customHeight="1"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</row>
    <row r="853" ht="12.75" customHeight="1"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</row>
    <row r="854" ht="12.75" customHeight="1"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</row>
    <row r="855" ht="12.75" customHeight="1"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</row>
    <row r="856" ht="12.75" customHeight="1"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</row>
    <row r="857" ht="12.75" customHeight="1"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</row>
    <row r="858" ht="12.75" customHeight="1"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</row>
    <row r="859" ht="12.75" customHeight="1"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</row>
    <row r="860" ht="12.75" customHeight="1"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</row>
    <row r="861" ht="12.75" customHeight="1"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</row>
    <row r="862" ht="12.75" customHeight="1"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</row>
    <row r="863" ht="12.75" customHeight="1"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</row>
    <row r="864" ht="12.75" customHeight="1"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</row>
    <row r="865" ht="12.75" customHeight="1"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</row>
    <row r="866" ht="12.75" customHeight="1"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</row>
    <row r="867" ht="12.75" customHeight="1"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</row>
    <row r="868" ht="12.75" customHeight="1"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</row>
    <row r="869" ht="12.75" customHeight="1"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</row>
    <row r="870" ht="12.75" customHeight="1"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</row>
    <row r="871" ht="12.75" customHeight="1"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</row>
    <row r="872" ht="12.75" customHeight="1"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</row>
    <row r="873" ht="12.75" customHeight="1"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</row>
    <row r="874" ht="12.75" customHeight="1"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</row>
    <row r="875" ht="12.75" customHeight="1"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</row>
    <row r="876" ht="12.75" customHeight="1"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</row>
    <row r="877" ht="12.75" customHeight="1"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</row>
    <row r="878" ht="12.75" customHeight="1"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</row>
    <row r="879" ht="12.75" customHeight="1"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</row>
    <row r="880" ht="12.75" customHeight="1"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</row>
    <row r="881" ht="12.75" customHeight="1"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</row>
    <row r="882" ht="12.75" customHeight="1"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</row>
    <row r="883" ht="12.75" customHeight="1"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</row>
    <row r="884" ht="12.75" customHeight="1"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</row>
    <row r="885" ht="12.75" customHeight="1"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</row>
    <row r="886" ht="12.75" customHeight="1"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</row>
    <row r="887" ht="12.75" customHeight="1"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</row>
    <row r="888" ht="12.75" customHeight="1"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</row>
    <row r="889" ht="12.75" customHeight="1"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</row>
    <row r="890" ht="12.75" customHeight="1"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</row>
    <row r="891" ht="12.75" customHeight="1"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</row>
    <row r="892" ht="12.75" customHeight="1"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</row>
    <row r="893" ht="12.75" customHeight="1"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</row>
    <row r="894" ht="12.75" customHeight="1"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</row>
    <row r="895" ht="12.75" customHeight="1"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</row>
    <row r="896" ht="12.75" customHeight="1"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</row>
    <row r="897" ht="12.75" customHeight="1"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</row>
    <row r="898" ht="12.75" customHeight="1"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</row>
    <row r="899" ht="12.75" customHeight="1"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</row>
    <row r="900" ht="12.75" customHeight="1"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</row>
    <row r="901" ht="12.75" customHeight="1"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</row>
    <row r="902" ht="12.75" customHeight="1"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</row>
    <row r="903" ht="12.75" customHeight="1"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</row>
    <row r="904" ht="12.75" customHeight="1"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</row>
    <row r="905" ht="12.75" customHeight="1"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</row>
    <row r="906" ht="12.75" customHeight="1"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</row>
    <row r="907" ht="12.75" customHeight="1"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</row>
    <row r="908" ht="12.75" customHeight="1"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</row>
    <row r="909" ht="12.75" customHeight="1"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</row>
    <row r="910" ht="12.75" customHeight="1"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</row>
    <row r="911" ht="12.75" customHeight="1"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</row>
    <row r="912" ht="12.75" customHeight="1"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</row>
    <row r="913" ht="12.75" customHeight="1"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</row>
    <row r="914" ht="12.75" customHeight="1"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</row>
    <row r="915" ht="12.75" customHeight="1"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</row>
    <row r="916" ht="12.75" customHeight="1"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</row>
    <row r="917" ht="12.75" customHeight="1"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</row>
    <row r="918" ht="12.75" customHeight="1"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</row>
    <row r="919" ht="12.75" customHeight="1"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</row>
    <row r="920" ht="12.75" customHeight="1"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</row>
    <row r="921" ht="12.75" customHeight="1"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</row>
    <row r="922" ht="12.75" customHeight="1"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</row>
    <row r="923" ht="12.75" customHeight="1"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</row>
    <row r="924" ht="12.75" customHeight="1"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</row>
    <row r="925" ht="12.75" customHeight="1"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</row>
    <row r="926" ht="12.75" customHeight="1"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</row>
    <row r="927" ht="12.75" customHeight="1"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</row>
    <row r="928" ht="12.75" customHeight="1"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</row>
    <row r="929" ht="12.75" customHeight="1"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</row>
    <row r="930" ht="12.75" customHeight="1"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</row>
    <row r="931" ht="12.75" customHeight="1"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</row>
    <row r="932" ht="12.75" customHeight="1"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</row>
    <row r="933" ht="12.75" customHeight="1"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</row>
    <row r="934" ht="12.75" customHeight="1"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</row>
    <row r="935" ht="12.75" customHeight="1"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</row>
    <row r="936" ht="12.75" customHeight="1"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</row>
    <row r="937" ht="12.75" customHeight="1"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</row>
    <row r="938" ht="12.75" customHeight="1"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</row>
    <row r="939" ht="12.75" customHeight="1"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</row>
    <row r="940" ht="12.75" customHeight="1"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</row>
    <row r="941" ht="12.75" customHeight="1"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</row>
    <row r="942" ht="12.75" customHeight="1"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</row>
    <row r="943" ht="12.75" customHeight="1"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</row>
    <row r="944" ht="12.75" customHeight="1"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</row>
    <row r="945" ht="12.75" customHeight="1"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</row>
    <row r="946" ht="12.75" customHeight="1"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</row>
    <row r="947" ht="12.75" customHeight="1"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</row>
    <row r="948" ht="12.75" customHeight="1"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</row>
    <row r="949" ht="12.75" customHeight="1"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</row>
    <row r="950" ht="12.75" customHeight="1"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</row>
    <row r="951" ht="12.75" customHeight="1"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</row>
    <row r="952" ht="12.75" customHeight="1"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</row>
    <row r="953" ht="12.75" customHeight="1"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</row>
    <row r="954" ht="12.75" customHeight="1"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</row>
    <row r="955" ht="12.75" customHeight="1"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</row>
    <row r="956" ht="12.75" customHeight="1"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</row>
    <row r="957" ht="12.75" customHeight="1"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</row>
    <row r="958" ht="12.75" customHeight="1"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</row>
    <row r="959" ht="12.75" customHeight="1"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</row>
    <row r="960" ht="12.75" customHeight="1"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</row>
    <row r="961" ht="12.75" customHeight="1"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</row>
    <row r="962" ht="12.75" customHeight="1"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</row>
    <row r="963" ht="12.75" customHeight="1"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</row>
    <row r="964" ht="12.75" customHeight="1"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</row>
    <row r="965" ht="12.75" customHeight="1"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</row>
    <row r="966" ht="12.75" customHeight="1"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</row>
    <row r="967" ht="12.75" customHeight="1"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</row>
    <row r="968" ht="12.75" customHeight="1"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</row>
    <row r="969" ht="12.75" customHeight="1"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</row>
    <row r="970" ht="12.75" customHeight="1"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</row>
    <row r="971" ht="12.75" customHeight="1"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</row>
    <row r="972" ht="12.75" customHeight="1"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</row>
    <row r="973" ht="12.75" customHeight="1"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</row>
    <row r="974" ht="12.75" customHeight="1"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</row>
    <row r="975" ht="12.75" customHeight="1"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</row>
    <row r="976" ht="12.75" customHeight="1"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</row>
    <row r="977" ht="12.75" customHeight="1"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</row>
    <row r="978" ht="12.75" customHeight="1"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</row>
    <row r="979" ht="12.75" customHeight="1"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</row>
    <row r="980" ht="12.75" customHeight="1"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</row>
    <row r="981" ht="12.75" customHeight="1"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</row>
    <row r="982" ht="12.75" customHeight="1"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</row>
    <row r="983" ht="12.75" customHeight="1"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</row>
    <row r="984" ht="12.75" customHeight="1"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</row>
    <row r="985" ht="12.75" customHeight="1"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</row>
    <row r="986" ht="12.75" customHeight="1"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</row>
    <row r="987" ht="12.75" customHeight="1"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</row>
    <row r="988" ht="12.75" customHeight="1"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</row>
    <row r="989" ht="12.75" customHeight="1"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</row>
    <row r="990" ht="12.75" customHeight="1"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</row>
    <row r="991" ht="12.75" customHeight="1"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</row>
    <row r="992" ht="12.75" customHeight="1"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</row>
    <row r="993" ht="12.75" customHeight="1"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</row>
    <row r="994" ht="12.75" customHeight="1"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</row>
    <row r="995" ht="12.75" customHeight="1"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</row>
    <row r="996" ht="12.75" customHeight="1"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</row>
    <row r="997" ht="12.75" customHeight="1"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</row>
    <row r="998" ht="12.75" customHeight="1"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</row>
    <row r="999" ht="12.75" customHeight="1"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</row>
    <row r="1000" ht="12.75" customHeight="1"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</row>
  </sheetData>
  <mergeCells count="5">
    <mergeCell ref="A8:A9"/>
    <mergeCell ref="B8:F8"/>
    <mergeCell ref="G8:L8"/>
    <mergeCell ref="B9:F9"/>
    <mergeCell ref="G9:L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2022-06-24T14:18:31Z</dcterms:created>
  <dc:creator>Micaela Alvarado</dc:creator>
</cp:coreProperties>
</file>