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3330A4B8-E802-4C81-818C-C1B9A1AE1F3F}" xr6:coauthVersionLast="47" xr6:coauthVersionMax="47" xr10:uidLastSave="{00000000-0000-0000-0000-000000000000}"/>
  <bookViews>
    <workbookView xWindow="-28920" yWindow="1830" windowWidth="29040" windowHeight="17640" firstSheet="3" activeTab="7" xr2:uid="{00000000-000D-0000-FFFF-FFFF00000000}"/>
  </bookViews>
  <sheets>
    <sheet name="Main" sheetId="1" r:id="rId1"/>
    <sheet name="Energy, Winter" sheetId="2" r:id="rId2"/>
    <sheet name="Flexibility, Winter" sheetId="10" r:id="rId3"/>
    <sheet name="Secondary Reserve, Winter" sheetId="3" r:id="rId4"/>
    <sheet name="Tertiary Reserve Up, Winter" sheetId="4" r:id="rId5"/>
    <sheet name="Tertiary Reserve Down, Winter" sheetId="5" r:id="rId6"/>
    <sheet name="Energy, Summer" sheetId="6" r:id="rId7"/>
    <sheet name="Flexibility, Summer" sheetId="11" r:id="rId8"/>
    <sheet name="Secondary Reserve, Summer" sheetId="7" r:id="rId9"/>
    <sheet name="Tertiary Reserve Up, Summer" sheetId="8" r:id="rId10"/>
    <sheet name="Tertiary Reserve Down, Summer" sheetId="9" r:id="rId11"/>
  </sheets>
  <definedNames>
    <definedName name="_xlnm._FilterDatabase" localSheetId="1" hidden="1">'Energy, Winter'!$A$1:$Y$6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3" i="9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</calcChain>
</file>

<file path=xl/sharedStrings.xml><?xml version="1.0" encoding="utf-8"?>
<sst xmlns="http://schemas.openxmlformats.org/spreadsheetml/2006/main" count="18" uniqueCount="9">
  <si>
    <t>Scenario</t>
  </si>
  <si>
    <t>Growth factors</t>
  </si>
  <si>
    <t>Value, [%]</t>
  </si>
  <si>
    <t>Active Power</t>
  </si>
  <si>
    <t>Secondary Reserve</t>
  </si>
  <si>
    <t>Upward Tertiary Reserve</t>
  </si>
  <si>
    <t>Downward Tertiary Reserve</t>
  </si>
  <si>
    <t>Initial Year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</si>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</sst>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A6" sqref="A6"/>
    </sheetView>
  </sheetViews>
  <sheetFormatPr defaultRowHeight="15" x14ac:dyDescent="0.25"/>
  <cols>
    <col min="1" max="1" width="26" bestFit="1" customWidth="1"/>
  </cols>
  <sheetData>
    <row r="1" spans="1:2" x14ac:dyDescent="0.25">
      <c r="A1" t="s">
        <v>7</v>
      </c>
      <c r="B1">
        <v>2020</v>
      </c>
    </row>
    <row r="3" spans="1:2" x14ac:dyDescent="0.25">
      <c r="A3" t="s">
        <v>1</v>
      </c>
      <c r="B3" s="3" t="s">
        <v>2</v>
      </c>
    </row>
    <row r="4" spans="1:2" x14ac:dyDescent="0.25">
      <c r="A4" t="s">
        <v>3</v>
      </c>
      <c r="B4" s="3">
        <v>0.02</v>
      </c>
    </row>
    <row r="5" spans="1:2" x14ac:dyDescent="0.25">
      <c r="A5" t="s">
        <v>8</v>
      </c>
      <c r="B5" s="3">
        <v>0.02</v>
      </c>
    </row>
    <row r="6" spans="1:2" x14ac:dyDescent="0.25">
      <c r="A6" t="s">
        <v>4</v>
      </c>
      <c r="B6" s="3">
        <v>0.02</v>
      </c>
    </row>
    <row r="7" spans="1:2" x14ac:dyDescent="0.25">
      <c r="A7" t="s">
        <v>5</v>
      </c>
      <c r="B7" s="3">
        <v>0.02</v>
      </c>
    </row>
    <row r="8" spans="1:2" x14ac:dyDescent="0.25">
      <c r="A8" t="s">
        <v>6</v>
      </c>
      <c r="B8" s="3">
        <v>0.02</v>
      </c>
    </row>
    <row r="9" spans="1:2" x14ac:dyDescent="0.25">
      <c r="B9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E26D-6A8A-4B66-9A29-8928FA1FD067}">
  <dimension ref="A1:Y5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42.153333333333336</v>
      </c>
      <c r="C2" s="2">
        <v>42.486666666666672</v>
      </c>
      <c r="D2" s="2">
        <v>42.486666666666672</v>
      </c>
      <c r="E2" s="2">
        <v>51.303333333333335</v>
      </c>
      <c r="F2" s="2">
        <v>44.726666666666667</v>
      </c>
      <c r="G2" s="2">
        <v>53.636666666666677</v>
      </c>
      <c r="H2" s="2">
        <v>52.483333333333327</v>
      </c>
      <c r="I2" s="2">
        <v>40.266666666666673</v>
      </c>
      <c r="J2" s="2">
        <v>40.466666666666669</v>
      </c>
      <c r="K2" s="2">
        <v>59.133333333333333</v>
      </c>
      <c r="L2" s="2">
        <v>40.833333333333336</v>
      </c>
      <c r="M2" s="2">
        <v>40.833333333333336</v>
      </c>
      <c r="N2" s="2">
        <v>59.5</v>
      </c>
      <c r="O2" s="2">
        <v>59.5</v>
      </c>
      <c r="P2" s="2">
        <v>44.09</v>
      </c>
      <c r="Q2" s="2">
        <v>40.800000000000004</v>
      </c>
      <c r="R2" s="2">
        <v>40.800000000000004</v>
      </c>
      <c r="S2" s="2">
        <v>41.06666666666667</v>
      </c>
      <c r="T2" s="2">
        <v>40.866666666666667</v>
      </c>
      <c r="U2" s="2">
        <v>44.09</v>
      </c>
      <c r="V2" s="2">
        <v>40.6</v>
      </c>
      <c r="W2" s="2">
        <v>45.860000000000007</v>
      </c>
      <c r="X2" s="2">
        <v>37.6</v>
      </c>
      <c r="Y2" s="2">
        <v>37.6</v>
      </c>
    </row>
    <row r="3" spans="1:25" x14ac:dyDescent="0.25">
      <c r="A3">
        <v>2</v>
      </c>
      <c r="B3" s="2">
        <v>36.216666666666669</v>
      </c>
      <c r="C3" s="2">
        <v>36.88333333333334</v>
      </c>
      <c r="D3" s="2">
        <v>36.88333333333334</v>
      </c>
      <c r="E3" s="2">
        <v>45.351666666666667</v>
      </c>
      <c r="F3" s="2">
        <v>40.36333333333333</v>
      </c>
      <c r="G3" s="2">
        <v>61.338333333333338</v>
      </c>
      <c r="H3" s="2">
        <v>60.76166666666667</v>
      </c>
      <c r="I3" s="2">
        <v>39.833333333333336</v>
      </c>
      <c r="J3" s="2">
        <v>40.233333333333334</v>
      </c>
      <c r="K3" s="2">
        <v>49.266666666666666</v>
      </c>
      <c r="L3" s="2">
        <v>40.116666666666667</v>
      </c>
      <c r="M3" s="2">
        <v>40.116666666666667</v>
      </c>
      <c r="N3" s="2">
        <v>49.45</v>
      </c>
      <c r="O3" s="2">
        <v>49.45</v>
      </c>
      <c r="P3" s="2">
        <v>41.745000000000005</v>
      </c>
      <c r="Q3" s="2">
        <v>40.1</v>
      </c>
      <c r="R3" s="2">
        <v>40.400000000000006</v>
      </c>
      <c r="S3" s="2">
        <v>40.63333333333334</v>
      </c>
      <c r="T3" s="2">
        <v>40.533333333333331</v>
      </c>
      <c r="U3" s="2">
        <v>41.745000000000005</v>
      </c>
      <c r="V3" s="2">
        <v>40</v>
      </c>
      <c r="W3" s="2">
        <v>42.63</v>
      </c>
      <c r="X3" s="2">
        <v>38.799999999999997</v>
      </c>
      <c r="Y3" s="2">
        <v>38.799999999999997</v>
      </c>
    </row>
    <row r="4" spans="1:25" x14ac:dyDescent="0.25">
      <c r="A4">
        <v>3</v>
      </c>
      <c r="B4" s="2">
        <v>30.28</v>
      </c>
      <c r="C4" s="2">
        <v>31.28</v>
      </c>
      <c r="D4" s="2">
        <v>31.28</v>
      </c>
      <c r="E4" s="2">
        <v>39.4</v>
      </c>
      <c r="F4" s="2">
        <v>36</v>
      </c>
      <c r="G4" s="2">
        <v>69.040000000000006</v>
      </c>
      <c r="H4" s="2">
        <v>69.040000000000006</v>
      </c>
      <c r="I4" s="2">
        <v>39.4</v>
      </c>
      <c r="J4" s="2">
        <v>40</v>
      </c>
      <c r="K4" s="2">
        <v>39.4</v>
      </c>
      <c r="L4" s="2">
        <v>39.4</v>
      </c>
      <c r="M4" s="2">
        <v>39.4</v>
      </c>
      <c r="N4" s="2">
        <v>39.4</v>
      </c>
      <c r="O4" s="2">
        <v>39.4</v>
      </c>
      <c r="P4" s="2">
        <v>39.4</v>
      </c>
      <c r="Q4" s="2">
        <v>39.4</v>
      </c>
      <c r="R4" s="2">
        <v>40</v>
      </c>
      <c r="S4" s="2">
        <v>40.200000000000003</v>
      </c>
      <c r="T4" s="2">
        <v>40.200000000000003</v>
      </c>
      <c r="U4" s="2">
        <v>39.4</v>
      </c>
      <c r="V4" s="2">
        <v>39.4</v>
      </c>
      <c r="W4" s="2">
        <v>39.4</v>
      </c>
      <c r="X4" s="2">
        <v>40</v>
      </c>
      <c r="Y4" s="2"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E2F5-41B7-446A-8A1D-5F81A289B505}">
  <dimension ref="A1:Y4"/>
  <sheetViews>
    <sheetView workbookViewId="0">
      <selection activeCell="M11" sqref="M11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24.09</v>
      </c>
      <c r="C2" s="2">
        <v>24.09</v>
      </c>
      <c r="D2" s="2">
        <v>24.09</v>
      </c>
      <c r="E2" s="2">
        <v>24.09</v>
      </c>
      <c r="F2" s="2">
        <v>29.04</v>
      </c>
      <c r="G2" s="2">
        <v>29.03</v>
      </c>
      <c r="H2" s="2">
        <v>29.05</v>
      </c>
      <c r="I2" s="2">
        <v>29.04</v>
      </c>
      <c r="J2" s="2">
        <v>29.04</v>
      </c>
      <c r="K2" s="2">
        <v>29.05</v>
      </c>
      <c r="L2" s="2">
        <v>32</v>
      </c>
      <c r="M2" s="2">
        <v>29.03</v>
      </c>
      <c r="N2" s="2">
        <v>29.03</v>
      </c>
      <c r="O2" s="2">
        <v>29.03</v>
      </c>
      <c r="P2" s="2">
        <v>32</v>
      </c>
      <c r="Q2" s="2">
        <v>29.01</v>
      </c>
      <c r="R2" s="2">
        <v>32</v>
      </c>
      <c r="S2" s="2">
        <v>29.01</v>
      </c>
      <c r="T2" s="2">
        <v>29.01</v>
      </c>
      <c r="U2" s="2">
        <v>29.01</v>
      </c>
      <c r="V2" s="2">
        <v>29.01</v>
      </c>
      <c r="W2" s="2">
        <v>29.01</v>
      </c>
      <c r="X2" s="2">
        <v>29.01</v>
      </c>
      <c r="Y2" s="2">
        <v>27.98</v>
      </c>
    </row>
    <row r="3" spans="1:25" x14ac:dyDescent="0.25">
      <c r="A3">
        <v>2</v>
      </c>
      <c r="B3" s="2">
        <f>AVERAGE(B2,B4)</f>
        <v>27.917499999999997</v>
      </c>
      <c r="C3" s="2">
        <f t="shared" ref="C3:Y3" si="0">AVERAGE(C2,C4)</f>
        <v>27.917499999999997</v>
      </c>
      <c r="D3" s="2">
        <f t="shared" si="0"/>
        <v>27.917499999999997</v>
      </c>
      <c r="E3" s="2">
        <f t="shared" si="0"/>
        <v>27.917499999999997</v>
      </c>
      <c r="F3" s="2">
        <f t="shared" si="0"/>
        <v>31.63</v>
      </c>
      <c r="G3" s="2">
        <f t="shared" si="0"/>
        <v>23.537500000000001</v>
      </c>
      <c r="H3" s="2">
        <f t="shared" si="0"/>
        <v>29.28</v>
      </c>
      <c r="I3" s="2">
        <f t="shared" si="0"/>
        <v>26.9175</v>
      </c>
      <c r="J3" s="2">
        <f t="shared" si="0"/>
        <v>26.9175</v>
      </c>
      <c r="K3" s="2">
        <f t="shared" si="0"/>
        <v>30.950000000000003</v>
      </c>
      <c r="L3" s="2">
        <f t="shared" si="0"/>
        <v>33.162500000000001</v>
      </c>
      <c r="M3" s="2">
        <f t="shared" si="0"/>
        <v>30.935000000000002</v>
      </c>
      <c r="N3" s="2">
        <f t="shared" si="0"/>
        <v>29.265000000000001</v>
      </c>
      <c r="O3" s="2">
        <f t="shared" si="0"/>
        <v>29.265000000000001</v>
      </c>
      <c r="P3" s="2">
        <f t="shared" si="0"/>
        <v>31.4925</v>
      </c>
      <c r="Q3" s="2">
        <f t="shared" si="0"/>
        <v>30.92</v>
      </c>
      <c r="R3" s="2">
        <f t="shared" si="0"/>
        <v>33.162500000000001</v>
      </c>
      <c r="S3" s="2">
        <f t="shared" si="0"/>
        <v>30.92</v>
      </c>
      <c r="T3" s="2">
        <f t="shared" si="0"/>
        <v>30.92</v>
      </c>
      <c r="U3" s="2">
        <f t="shared" si="0"/>
        <v>30.92</v>
      </c>
      <c r="V3" s="2">
        <f t="shared" si="0"/>
        <v>30.92</v>
      </c>
      <c r="W3" s="2">
        <f t="shared" si="0"/>
        <v>29.25</v>
      </c>
      <c r="X3" s="2">
        <f t="shared" si="0"/>
        <v>28.305</v>
      </c>
      <c r="Y3" s="2">
        <f t="shared" si="0"/>
        <v>27.532499999999999</v>
      </c>
    </row>
    <row r="4" spans="1:25" x14ac:dyDescent="0.25">
      <c r="A4">
        <v>3</v>
      </c>
      <c r="B4" s="2">
        <v>31.744999999999997</v>
      </c>
      <c r="C4" s="2">
        <v>31.744999999999997</v>
      </c>
      <c r="D4" s="2">
        <v>31.744999999999997</v>
      </c>
      <c r="E4" s="2">
        <v>31.744999999999997</v>
      </c>
      <c r="F4" s="2">
        <v>34.22</v>
      </c>
      <c r="G4" s="2">
        <v>18.045000000000002</v>
      </c>
      <c r="H4" s="2">
        <v>29.509999999999998</v>
      </c>
      <c r="I4" s="2">
        <v>24.795000000000002</v>
      </c>
      <c r="J4" s="2">
        <v>24.795000000000002</v>
      </c>
      <c r="K4" s="2">
        <v>32.85</v>
      </c>
      <c r="L4" s="2">
        <v>34.325000000000003</v>
      </c>
      <c r="M4" s="2">
        <v>32.840000000000003</v>
      </c>
      <c r="N4" s="2">
        <v>29.5</v>
      </c>
      <c r="O4" s="2">
        <v>29.5</v>
      </c>
      <c r="P4" s="2">
        <v>30.984999999999999</v>
      </c>
      <c r="Q4" s="2">
        <v>32.83</v>
      </c>
      <c r="R4" s="2">
        <v>34.325000000000003</v>
      </c>
      <c r="S4" s="2">
        <v>32.83</v>
      </c>
      <c r="T4" s="2">
        <v>32.83</v>
      </c>
      <c r="U4" s="2">
        <v>32.83</v>
      </c>
      <c r="V4" s="2">
        <v>32.83</v>
      </c>
      <c r="W4" s="2">
        <v>29.490000000000002</v>
      </c>
      <c r="X4" s="2">
        <v>27.6</v>
      </c>
      <c r="Y4" s="2">
        <v>27.085000000000001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workbookViewId="0">
      <selection activeCell="A2" sqref="A2:A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AVERAGE(B3:B4)</f>
        <v>43.71</v>
      </c>
      <c r="C2" s="2">
        <f t="shared" ref="C2:Y2" si="0">AVERAGE(C3:C4)</f>
        <v>40.784999999999997</v>
      </c>
      <c r="D2" s="2">
        <f t="shared" si="0"/>
        <v>39.052499999999995</v>
      </c>
      <c r="E2" s="2">
        <f t="shared" si="0"/>
        <v>36.622500000000002</v>
      </c>
      <c r="F2" s="2">
        <f t="shared" si="0"/>
        <v>37.715000000000003</v>
      </c>
      <c r="G2" s="2">
        <f t="shared" si="0"/>
        <v>40.745000000000005</v>
      </c>
      <c r="H2" s="2">
        <f t="shared" si="0"/>
        <v>49.295000000000002</v>
      </c>
      <c r="I2" s="2">
        <f t="shared" si="0"/>
        <v>51.59</v>
      </c>
      <c r="J2" s="2">
        <f t="shared" si="0"/>
        <v>54.25</v>
      </c>
      <c r="K2" s="2">
        <f t="shared" si="0"/>
        <v>53.837499999999999</v>
      </c>
      <c r="L2" s="2">
        <f t="shared" si="0"/>
        <v>52.800000000000004</v>
      </c>
      <c r="M2" s="2">
        <f t="shared" si="0"/>
        <v>52.542499999999997</v>
      </c>
      <c r="N2" s="2">
        <f t="shared" si="0"/>
        <v>50.507499999999993</v>
      </c>
      <c r="O2" s="2">
        <f t="shared" si="0"/>
        <v>49.795000000000002</v>
      </c>
      <c r="P2" s="2">
        <f t="shared" si="0"/>
        <v>48.817500000000003</v>
      </c>
      <c r="Q2" s="2">
        <f t="shared" si="0"/>
        <v>48.914999999999999</v>
      </c>
      <c r="R2" s="2">
        <f t="shared" si="0"/>
        <v>49.67</v>
      </c>
      <c r="S2" s="2">
        <f t="shared" si="0"/>
        <v>52.125</v>
      </c>
      <c r="T2" s="2">
        <f t="shared" si="0"/>
        <v>54.620000000000005</v>
      </c>
      <c r="U2" s="2">
        <f t="shared" si="0"/>
        <v>55.040000000000006</v>
      </c>
      <c r="V2" s="2">
        <f t="shared" si="0"/>
        <v>53.769999999999996</v>
      </c>
      <c r="W2" s="2">
        <f t="shared" si="0"/>
        <v>50.392499999999998</v>
      </c>
      <c r="X2" s="2">
        <f t="shared" si="0"/>
        <v>45.482500000000002</v>
      </c>
      <c r="Y2" s="2">
        <f t="shared" si="0"/>
        <v>42.69</v>
      </c>
    </row>
    <row r="3" spans="1:25" x14ac:dyDescent="0.25">
      <c r="A3">
        <v>2</v>
      </c>
      <c r="B3" s="2">
        <v>40.82</v>
      </c>
      <c r="C3" s="2">
        <v>38.53</v>
      </c>
      <c r="D3" s="2">
        <v>36.034999999999997</v>
      </c>
      <c r="E3" s="2">
        <v>34.424999999999997</v>
      </c>
      <c r="F3" s="2">
        <v>36.340000000000003</v>
      </c>
      <c r="G3" s="2">
        <v>38.28</v>
      </c>
      <c r="H3" s="2">
        <v>44.2</v>
      </c>
      <c r="I3" s="2">
        <v>46.17</v>
      </c>
      <c r="J3" s="2">
        <v>48.480000000000004</v>
      </c>
      <c r="K3" s="2">
        <v>48.805</v>
      </c>
      <c r="L3" s="2">
        <v>47.400000000000006</v>
      </c>
      <c r="M3" s="2">
        <v>46.424999999999997</v>
      </c>
      <c r="N3" s="2">
        <v>45.004999999999995</v>
      </c>
      <c r="O3" s="2">
        <v>44.53</v>
      </c>
      <c r="P3" s="2">
        <v>42.545000000000002</v>
      </c>
      <c r="Q3" s="2">
        <v>42.21</v>
      </c>
      <c r="R3" s="2">
        <v>43.08</v>
      </c>
      <c r="S3" s="2">
        <v>47.5</v>
      </c>
      <c r="T3" s="2">
        <v>49.730000000000004</v>
      </c>
      <c r="U3" s="2">
        <v>50.510000000000005</v>
      </c>
      <c r="V3" s="2">
        <v>50.79</v>
      </c>
      <c r="W3" s="2">
        <v>48.534999999999997</v>
      </c>
      <c r="X3" s="2">
        <v>43.954999999999998</v>
      </c>
      <c r="Y3" s="2">
        <v>41.71</v>
      </c>
    </row>
    <row r="4" spans="1:25" x14ac:dyDescent="0.25">
      <c r="A4">
        <v>3</v>
      </c>
      <c r="B4" s="2">
        <v>46.6</v>
      </c>
      <c r="C4" s="2">
        <v>43.04</v>
      </c>
      <c r="D4" s="2">
        <v>42.07</v>
      </c>
      <c r="E4" s="2">
        <v>38.82</v>
      </c>
      <c r="F4" s="2">
        <v>39.090000000000003</v>
      </c>
      <c r="G4" s="2">
        <v>43.21</v>
      </c>
      <c r="H4" s="2">
        <v>54.39</v>
      </c>
      <c r="I4" s="2">
        <v>57.01</v>
      </c>
      <c r="J4" s="2">
        <v>60.02</v>
      </c>
      <c r="K4" s="2">
        <v>58.87</v>
      </c>
      <c r="L4" s="2">
        <v>58.2</v>
      </c>
      <c r="M4" s="2">
        <v>58.66</v>
      </c>
      <c r="N4" s="2">
        <v>56.01</v>
      </c>
      <c r="O4" s="2">
        <v>55.06</v>
      </c>
      <c r="P4" s="2">
        <v>55.09</v>
      </c>
      <c r="Q4" s="2">
        <v>55.62</v>
      </c>
      <c r="R4" s="2">
        <v>56.26</v>
      </c>
      <c r="S4" s="2">
        <v>56.75</v>
      </c>
      <c r="T4" s="2">
        <v>59.51</v>
      </c>
      <c r="U4" s="2">
        <v>59.57</v>
      </c>
      <c r="V4" s="2">
        <v>56.75</v>
      </c>
      <c r="W4" s="2">
        <v>52.25</v>
      </c>
      <c r="X4" s="2">
        <v>47.01</v>
      </c>
      <c r="Y4" s="2"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5BFA-B0F4-4833-801B-5BC43AE8748E}">
  <dimension ref="A1:Y4"/>
  <sheetViews>
    <sheetView workbookViewId="0">
      <selection activeCell="P3" sqref="P3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AVERAGE('Energy, Winter'!B$2:B$4)*1.1</f>
        <v>48.081000000000003</v>
      </c>
      <c r="C2" s="2">
        <f>AVERAGE('Energy, Winter'!C$2:C$4)*1.1</f>
        <v>44.863500000000002</v>
      </c>
      <c r="D2" s="2">
        <f>AVERAGE('Energy, Winter'!D$2:D$4)*1.1</f>
        <v>42.957750000000004</v>
      </c>
      <c r="E2" s="2">
        <f>AVERAGE('Energy, Winter'!E$2:E$4)*1.1</f>
        <v>40.284750000000003</v>
      </c>
      <c r="F2" s="2">
        <f>AVERAGE('Energy, Winter'!F$2:F$4)*1.1</f>
        <v>41.486500000000007</v>
      </c>
      <c r="G2" s="2">
        <f>AVERAGE('Energy, Winter'!G$2:G$4)*1.1</f>
        <v>44.819500000000012</v>
      </c>
      <c r="H2" s="2">
        <f>AVERAGE('Energy, Winter'!H$2:H$4)*1.1</f>
        <v>54.224499999999999</v>
      </c>
      <c r="I2" s="2">
        <f>AVERAGE('Energy, Winter'!I$2:I$4)*1.1</f>
        <v>56.749000000000009</v>
      </c>
      <c r="J2" s="2">
        <f>AVERAGE('Energy, Winter'!J$2:J$4)*1.1</f>
        <v>59.675000000000004</v>
      </c>
      <c r="K2" s="2">
        <f>AVERAGE('Energy, Winter'!K$2:K$4)*1.1</f>
        <v>59.221250000000005</v>
      </c>
      <c r="L2" s="2">
        <f>AVERAGE('Energy, Winter'!L$2:L$4)*1.1</f>
        <v>58.08000000000002</v>
      </c>
      <c r="M2" s="2">
        <f>AVERAGE('Energy, Winter'!M$2:M$4)*1.1</f>
        <v>57.796750000000003</v>
      </c>
      <c r="N2" s="2">
        <f>AVERAGE('Energy, Winter'!N$2:N$4)*1.1</f>
        <v>55.558249999999994</v>
      </c>
      <c r="O2" s="2">
        <f>AVERAGE('Energy, Winter'!O$2:O$4)*1.1</f>
        <v>54.774499999999996</v>
      </c>
      <c r="P2" s="2">
        <f>AVERAGE('Energy, Winter'!P$2:P$4)*1.1</f>
        <v>53.699250000000006</v>
      </c>
      <c r="Q2" s="2">
        <f>AVERAGE('Energy, Winter'!Q$2:Q$4)*1.1</f>
        <v>53.806500000000007</v>
      </c>
      <c r="R2" s="2">
        <f>AVERAGE('Energy, Winter'!R$2:R$4)*1.1</f>
        <v>54.637</v>
      </c>
      <c r="S2" s="2">
        <f>AVERAGE('Energy, Winter'!S$2:S$4)*1.1</f>
        <v>57.337500000000006</v>
      </c>
      <c r="T2" s="2">
        <f>AVERAGE('Energy, Winter'!T$2:T$4)*1.1</f>
        <v>60.082000000000008</v>
      </c>
      <c r="U2" s="2">
        <f>AVERAGE('Energy, Winter'!U$2:U$4)*1.1</f>
        <v>60.544000000000004</v>
      </c>
      <c r="V2" s="2">
        <f>AVERAGE('Energy, Winter'!V$2:V$4)*1.1</f>
        <v>59.147000000000006</v>
      </c>
      <c r="W2" s="2">
        <f>AVERAGE('Energy, Winter'!W$2:W$4)*1.1</f>
        <v>55.431750000000008</v>
      </c>
      <c r="X2" s="2">
        <f>AVERAGE('Energy, Winter'!X$2:X$4)*1.1</f>
        <v>50.030749999999998</v>
      </c>
      <c r="Y2" s="2">
        <f>AVERAGE('Energy, Winter'!Y$2:Y$4)*1.1</f>
        <v>46.959000000000003</v>
      </c>
    </row>
    <row r="3" spans="1:25" x14ac:dyDescent="0.25">
      <c r="A3">
        <v>2</v>
      </c>
      <c r="B3" s="2">
        <f>AVERAGE('Energy, Winter'!B$2:B$4)*1.1</f>
        <v>48.081000000000003</v>
      </c>
      <c r="C3" s="2">
        <f>AVERAGE('Energy, Winter'!C$2:C$4)*1.1</f>
        <v>44.863500000000002</v>
      </c>
      <c r="D3" s="2">
        <f>AVERAGE('Energy, Winter'!D$2:D$4)*1.1</f>
        <v>42.957750000000004</v>
      </c>
      <c r="E3" s="2">
        <f>AVERAGE('Energy, Winter'!E$2:E$4)*1.1</f>
        <v>40.284750000000003</v>
      </c>
      <c r="F3" s="2">
        <f>AVERAGE('Energy, Winter'!F$2:F$4)*1.1</f>
        <v>41.486500000000007</v>
      </c>
      <c r="G3" s="2">
        <f>AVERAGE('Energy, Winter'!G$2:G$4)*1.1</f>
        <v>44.819500000000012</v>
      </c>
      <c r="H3" s="2">
        <f>AVERAGE('Energy, Winter'!H$2:H$4)*1.1</f>
        <v>54.224499999999999</v>
      </c>
      <c r="I3" s="2">
        <f>AVERAGE('Energy, Winter'!I$2:I$4)*1.1</f>
        <v>56.749000000000009</v>
      </c>
      <c r="J3" s="2">
        <f>AVERAGE('Energy, Winter'!J$2:J$4)*1.1</f>
        <v>59.675000000000004</v>
      </c>
      <c r="K3" s="2">
        <f>AVERAGE('Energy, Winter'!K$2:K$4)*1.1</f>
        <v>59.221250000000005</v>
      </c>
      <c r="L3" s="2">
        <f>AVERAGE('Energy, Winter'!L$2:L$4)*1.1</f>
        <v>58.08000000000002</v>
      </c>
      <c r="M3" s="2">
        <f>AVERAGE('Energy, Winter'!M$2:M$4)*1.1</f>
        <v>57.796750000000003</v>
      </c>
      <c r="N3" s="2">
        <f>AVERAGE('Energy, Winter'!N$2:N$4)*1.1</f>
        <v>55.558249999999994</v>
      </c>
      <c r="O3" s="2">
        <f>AVERAGE('Energy, Winter'!O$2:O$4)*1.1</f>
        <v>54.774499999999996</v>
      </c>
      <c r="P3" s="2">
        <f>AVERAGE('Energy, Winter'!P$2:P$4)*1.1</f>
        <v>53.699250000000006</v>
      </c>
      <c r="Q3" s="2">
        <f>AVERAGE('Energy, Winter'!Q$2:Q$4)*1.1</f>
        <v>53.806500000000007</v>
      </c>
      <c r="R3" s="2">
        <f>AVERAGE('Energy, Winter'!R$2:R$4)*1.1</f>
        <v>54.637</v>
      </c>
      <c r="S3" s="2">
        <f>AVERAGE('Energy, Winter'!S$2:S$4)*1.1</f>
        <v>57.337500000000006</v>
      </c>
      <c r="T3" s="2">
        <f>AVERAGE('Energy, Winter'!T$2:T$4)*1.1</f>
        <v>60.082000000000008</v>
      </c>
      <c r="U3" s="2">
        <f>AVERAGE('Energy, Winter'!U$2:U$4)*1.1</f>
        <v>60.544000000000004</v>
      </c>
      <c r="V3" s="2">
        <f>AVERAGE('Energy, Winter'!V$2:V$4)*1.1</f>
        <v>59.147000000000006</v>
      </c>
      <c r="W3" s="2">
        <f>AVERAGE('Energy, Winter'!W$2:W$4)*1.1</f>
        <v>55.431750000000008</v>
      </c>
      <c r="X3" s="2">
        <f>AVERAGE('Energy, Winter'!X$2:X$4)*1.1</f>
        <v>50.030749999999998</v>
      </c>
      <c r="Y3" s="2">
        <f>AVERAGE('Energy, Winter'!Y$2:Y$4)*1.1</f>
        <v>46.959000000000003</v>
      </c>
    </row>
    <row r="4" spans="1:25" x14ac:dyDescent="0.25">
      <c r="A4">
        <v>3</v>
      </c>
      <c r="B4" s="2">
        <f>AVERAGE('Energy, Winter'!B$2:B$4)*1.1</f>
        <v>48.081000000000003</v>
      </c>
      <c r="C4" s="2">
        <f>AVERAGE('Energy, Winter'!C$2:C$4)*1.1</f>
        <v>44.863500000000002</v>
      </c>
      <c r="D4" s="2">
        <f>AVERAGE('Energy, Winter'!D$2:D$4)*1.1</f>
        <v>42.957750000000004</v>
      </c>
      <c r="E4" s="2">
        <f>AVERAGE('Energy, Winter'!E$2:E$4)*1.1</f>
        <v>40.284750000000003</v>
      </c>
      <c r="F4" s="2">
        <f>AVERAGE('Energy, Winter'!F$2:F$4)*1.1</f>
        <v>41.486500000000007</v>
      </c>
      <c r="G4" s="2">
        <f>AVERAGE('Energy, Winter'!G$2:G$4)*1.1</f>
        <v>44.819500000000012</v>
      </c>
      <c r="H4" s="2">
        <f>AVERAGE('Energy, Winter'!H$2:H$4)*1.1</f>
        <v>54.224499999999999</v>
      </c>
      <c r="I4" s="2">
        <f>AVERAGE('Energy, Winter'!I$2:I$4)*1.1</f>
        <v>56.749000000000009</v>
      </c>
      <c r="J4" s="2">
        <f>AVERAGE('Energy, Winter'!J$2:J$4)*1.1</f>
        <v>59.675000000000004</v>
      </c>
      <c r="K4" s="2">
        <f>AVERAGE('Energy, Winter'!K$2:K$4)*1.1</f>
        <v>59.221250000000005</v>
      </c>
      <c r="L4" s="2">
        <f>AVERAGE('Energy, Winter'!L$2:L$4)*1.1</f>
        <v>58.08000000000002</v>
      </c>
      <c r="M4" s="2">
        <f>AVERAGE('Energy, Winter'!M$2:M$4)*1.1</f>
        <v>57.796750000000003</v>
      </c>
      <c r="N4" s="2">
        <f>AVERAGE('Energy, Winter'!N$2:N$4)*1.1</f>
        <v>55.558249999999994</v>
      </c>
      <c r="O4" s="2">
        <f>AVERAGE('Energy, Winter'!O$2:O$4)*1.1</f>
        <v>54.774499999999996</v>
      </c>
      <c r="P4" s="2">
        <f>AVERAGE('Energy, Winter'!P$2:P$4)*1.1</f>
        <v>53.699250000000006</v>
      </c>
      <c r="Q4" s="2">
        <f>AVERAGE('Energy, Winter'!Q$2:Q$4)*1.1</f>
        <v>53.806500000000007</v>
      </c>
      <c r="R4" s="2">
        <f>AVERAGE('Energy, Winter'!R$2:R$4)*1.1</f>
        <v>54.637</v>
      </c>
      <c r="S4" s="2">
        <f>AVERAGE('Energy, Winter'!S$2:S$4)*1.1</f>
        <v>57.337500000000006</v>
      </c>
      <c r="T4" s="2">
        <f>AVERAGE('Energy, Winter'!T$2:T$4)*1.1</f>
        <v>60.082000000000008</v>
      </c>
      <c r="U4" s="2">
        <f>AVERAGE('Energy, Winter'!U$2:U$4)*1.1</f>
        <v>60.544000000000004</v>
      </c>
      <c r="V4" s="2">
        <f>AVERAGE('Energy, Winter'!V$2:V$4)*1.1</f>
        <v>59.147000000000006</v>
      </c>
      <c r="W4" s="2">
        <f>AVERAGE('Energy, Winter'!W$2:W$4)*1.1</f>
        <v>55.431750000000008</v>
      </c>
      <c r="X4" s="2">
        <f>AVERAGE('Energy, Winter'!X$2:X$4)*1.1</f>
        <v>50.030749999999998</v>
      </c>
      <c r="Y4" s="2">
        <f>AVERAGE('Energy, Winter'!Y$2:Y$4)*1.1</f>
        <v>46.959000000000003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32E-D631-4518-B3FA-D6C6FF68485B}">
  <dimension ref="A1:Y4"/>
  <sheetViews>
    <sheetView workbookViewId="0">
      <selection activeCell="B2" sqref="A1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25.342275000000001</v>
      </c>
      <c r="C2" s="2">
        <v>24.594854999999999</v>
      </c>
      <c r="D2" s="2">
        <v>27.759217499999998</v>
      </c>
      <c r="E2" s="2">
        <v>30.54975</v>
      </c>
      <c r="F2" s="2">
        <v>32.125005000000002</v>
      </c>
      <c r="G2" s="2">
        <v>29.361535</v>
      </c>
      <c r="H2" s="2">
        <v>27.199200000000001</v>
      </c>
      <c r="I2" s="2">
        <v>29.454137500000002</v>
      </c>
      <c r="J2" s="2">
        <v>25.75685</v>
      </c>
      <c r="K2" s="2">
        <v>23.352209999999999</v>
      </c>
      <c r="L2" s="2">
        <v>22.9788</v>
      </c>
      <c r="M2" s="2">
        <v>20.269462499999999</v>
      </c>
      <c r="N2" s="2">
        <v>22.549799999999994</v>
      </c>
      <c r="O2" s="2">
        <v>18.743400000000001</v>
      </c>
      <c r="P2" s="2">
        <v>19.593999999999998</v>
      </c>
      <c r="Q2" s="2">
        <v>16.172449999999998</v>
      </c>
      <c r="R2" s="2">
        <v>12.758287500000002</v>
      </c>
      <c r="S2" s="2">
        <v>14.871139999999999</v>
      </c>
      <c r="T2" s="2">
        <v>10.08586</v>
      </c>
      <c r="U2" s="2">
        <v>8.7737250000000007</v>
      </c>
      <c r="V2" s="2">
        <v>9.8389550000000003</v>
      </c>
      <c r="W2" s="2">
        <v>13.74175</v>
      </c>
      <c r="X2" s="2">
        <v>16.117327500000002</v>
      </c>
      <c r="Y2" s="2">
        <v>14.23521</v>
      </c>
    </row>
    <row r="3" spans="1:25" x14ac:dyDescent="0.25">
      <c r="A3">
        <v>2</v>
      </c>
      <c r="B3" s="2">
        <v>20.34</v>
      </c>
      <c r="C3" s="2">
        <v>21.39</v>
      </c>
      <c r="D3" s="2">
        <v>29.287499999999998</v>
      </c>
      <c r="E3" s="2">
        <v>33.202500000000001</v>
      </c>
      <c r="F3" s="2">
        <v>36.134999999999998</v>
      </c>
      <c r="G3" s="2">
        <v>35.917500000000004</v>
      </c>
      <c r="H3" s="2">
        <v>35.67</v>
      </c>
      <c r="I3" s="2">
        <v>37.387500000000003</v>
      </c>
      <c r="J3" s="2">
        <v>34.799999999999997</v>
      </c>
      <c r="K3" s="2">
        <v>30.075000000000003</v>
      </c>
      <c r="L3" s="2">
        <v>30.93</v>
      </c>
      <c r="M3" s="2">
        <v>25.297499999999999</v>
      </c>
      <c r="N3" s="2">
        <v>28.83</v>
      </c>
      <c r="O3" s="2">
        <v>21.509999999999998</v>
      </c>
      <c r="P3" s="2">
        <v>22.65</v>
      </c>
      <c r="Q3" s="2">
        <v>20.34</v>
      </c>
      <c r="R3" s="2">
        <v>13.642500000000002</v>
      </c>
      <c r="S3" s="2">
        <v>17.009999999999998</v>
      </c>
      <c r="T3" s="2">
        <v>11.115</v>
      </c>
      <c r="U3" s="2">
        <v>9.75</v>
      </c>
      <c r="V3" s="2">
        <v>10.8825</v>
      </c>
      <c r="W3" s="2">
        <v>12.78</v>
      </c>
      <c r="X3" s="2">
        <v>13.657500000000001</v>
      </c>
      <c r="Y3" s="2">
        <v>10.5</v>
      </c>
    </row>
    <row r="4" spans="1:25" x14ac:dyDescent="0.25">
      <c r="A4">
        <v>3</v>
      </c>
      <c r="B4" s="2">
        <v>27.930999999999997</v>
      </c>
      <c r="C4" s="2">
        <v>26.366999999999997</v>
      </c>
      <c r="D4" s="2">
        <v>27.948</v>
      </c>
      <c r="E4" s="2">
        <v>27.896999999999998</v>
      </c>
      <c r="F4" s="2">
        <v>28.764000000000003</v>
      </c>
      <c r="G4" s="2">
        <v>24.003999999999998</v>
      </c>
      <c r="H4" s="2">
        <v>20.994999999999997</v>
      </c>
      <c r="I4" s="2">
        <v>19.805</v>
      </c>
      <c r="J4" s="2">
        <v>17.764999999999997</v>
      </c>
      <c r="K4" s="2">
        <v>16.166999999999998</v>
      </c>
      <c r="L4" s="2">
        <v>13.26</v>
      </c>
      <c r="M4" s="2">
        <v>13.311</v>
      </c>
      <c r="N4" s="2">
        <v>14.535</v>
      </c>
      <c r="O4" s="2">
        <v>14.535</v>
      </c>
      <c r="P4" s="2">
        <v>16.149999999999999</v>
      </c>
      <c r="Q4" s="2">
        <v>12.664999999999999</v>
      </c>
      <c r="R4" s="2">
        <v>10.658999999999999</v>
      </c>
      <c r="S4" s="2">
        <v>11.866</v>
      </c>
      <c r="T4" s="2">
        <v>8.8569999999999993</v>
      </c>
      <c r="U4" s="2">
        <v>8.7210000000000001</v>
      </c>
      <c r="V4" s="2">
        <v>9.1969999999999992</v>
      </c>
      <c r="W4" s="2">
        <v>16.149999999999999</v>
      </c>
      <c r="X4" s="2">
        <v>18.257999999999999</v>
      </c>
      <c r="Y4" s="2">
        <v>18.257999999999999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1CBF-75B0-4881-BC67-CF5B8BBF5F6C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50.01</v>
      </c>
      <c r="C2" s="2">
        <v>45</v>
      </c>
      <c r="D2" s="2">
        <v>49</v>
      </c>
      <c r="E2" s="2">
        <v>37.31</v>
      </c>
      <c r="F2" s="2">
        <v>37.31</v>
      </c>
      <c r="G2" s="2">
        <v>48</v>
      </c>
      <c r="H2" s="2">
        <v>50.01</v>
      </c>
      <c r="I2" s="2">
        <v>50.01</v>
      </c>
      <c r="J2" s="2">
        <v>48</v>
      </c>
      <c r="K2" s="2">
        <v>46.88</v>
      </c>
      <c r="L2" s="2">
        <v>47.88</v>
      </c>
      <c r="M2" s="2">
        <v>47.88</v>
      </c>
      <c r="N2" s="2">
        <v>47.88</v>
      </c>
      <c r="O2" s="2">
        <v>47.88</v>
      </c>
      <c r="P2" s="2">
        <v>47.88</v>
      </c>
      <c r="Q2" s="2">
        <v>47.88</v>
      </c>
      <c r="R2" s="2">
        <v>47.88</v>
      </c>
      <c r="S2" s="2">
        <v>47.88</v>
      </c>
      <c r="T2" s="2">
        <v>47.88</v>
      </c>
      <c r="U2" s="2">
        <v>47.88</v>
      </c>
      <c r="V2" s="2">
        <v>47.88</v>
      </c>
      <c r="W2" s="2">
        <v>47.88</v>
      </c>
      <c r="X2" s="2">
        <v>47.88</v>
      </c>
      <c r="Y2" s="2">
        <v>47.88</v>
      </c>
    </row>
    <row r="3" spans="1:25" x14ac:dyDescent="0.25">
      <c r="A3">
        <v>2</v>
      </c>
      <c r="B3" s="2">
        <v>47.67</v>
      </c>
      <c r="C3" s="2">
        <v>32.44</v>
      </c>
      <c r="D3" s="2">
        <v>32.44</v>
      </c>
      <c r="E3" s="2">
        <v>32.44</v>
      </c>
      <c r="F3" s="2">
        <v>32.44</v>
      </c>
      <c r="G3" s="2">
        <v>32.44</v>
      </c>
      <c r="H3" s="2">
        <v>32.44</v>
      </c>
      <c r="I3" s="2">
        <v>32.44</v>
      </c>
      <c r="J3" s="2">
        <v>47.67</v>
      </c>
      <c r="K3" s="2">
        <v>36.44</v>
      </c>
      <c r="L3" s="2">
        <v>37.44</v>
      </c>
      <c r="M3" s="2">
        <v>37.44</v>
      </c>
      <c r="N3" s="2">
        <v>37.44</v>
      </c>
      <c r="O3" s="2">
        <v>37.44</v>
      </c>
      <c r="P3" s="2">
        <v>37.44</v>
      </c>
      <c r="Q3" s="2">
        <v>40.69</v>
      </c>
      <c r="R3" s="2">
        <v>47.67</v>
      </c>
      <c r="S3" s="2">
        <v>44.4</v>
      </c>
      <c r="T3" s="2">
        <v>44.4</v>
      </c>
      <c r="U3" s="2">
        <v>44.4</v>
      </c>
      <c r="V3" s="2">
        <v>44.4</v>
      </c>
      <c r="W3" s="2">
        <v>47.67</v>
      </c>
      <c r="X3" s="2">
        <v>47.67</v>
      </c>
      <c r="Y3" s="2">
        <v>45</v>
      </c>
    </row>
    <row r="4" spans="1:25" x14ac:dyDescent="0.25">
      <c r="A4">
        <v>3</v>
      </c>
      <c r="B4" s="2">
        <v>55</v>
      </c>
      <c r="C4" s="2">
        <v>56.99</v>
      </c>
      <c r="D4" s="2">
        <v>56.99</v>
      </c>
      <c r="E4" s="2">
        <v>55</v>
      </c>
      <c r="F4" s="2">
        <v>55</v>
      </c>
      <c r="G4" s="2">
        <v>55</v>
      </c>
      <c r="H4" s="2">
        <v>56.99</v>
      </c>
      <c r="I4" s="2">
        <v>56.99</v>
      </c>
      <c r="J4" s="2">
        <v>55</v>
      </c>
      <c r="K4" s="2">
        <v>55</v>
      </c>
      <c r="L4" s="2">
        <v>55</v>
      </c>
      <c r="M4" s="2">
        <v>55</v>
      </c>
      <c r="N4" s="2">
        <v>59.95</v>
      </c>
      <c r="O4" s="2">
        <v>59.95</v>
      </c>
      <c r="P4" s="2">
        <v>59.95</v>
      </c>
      <c r="Q4" s="2">
        <v>59.95</v>
      </c>
      <c r="R4" s="2">
        <v>59.95</v>
      </c>
      <c r="S4" s="2">
        <v>55</v>
      </c>
      <c r="T4" s="2">
        <v>55</v>
      </c>
      <c r="U4" s="2">
        <v>55</v>
      </c>
      <c r="V4" s="2">
        <v>55</v>
      </c>
      <c r="W4" s="2">
        <v>55</v>
      </c>
      <c r="X4" s="2">
        <v>55</v>
      </c>
      <c r="Y4" s="2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CD96-79DD-4FF6-91B4-4DFEA1FC4F13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24.97</v>
      </c>
      <c r="C2" s="2">
        <v>24.97</v>
      </c>
      <c r="D2" s="2">
        <v>24.97</v>
      </c>
      <c r="E2" s="2">
        <v>25.97</v>
      </c>
      <c r="F2" s="2">
        <v>25.97</v>
      </c>
      <c r="G2" s="2">
        <v>24.97</v>
      </c>
      <c r="H2" s="2">
        <v>29.75</v>
      </c>
      <c r="I2" s="2">
        <v>29.75</v>
      </c>
      <c r="J2" s="2">
        <v>24.97</v>
      </c>
      <c r="K2" s="2">
        <v>29.75</v>
      </c>
      <c r="L2" s="2">
        <v>24.97</v>
      </c>
      <c r="M2" s="2">
        <v>24.97</v>
      </c>
      <c r="N2" s="2">
        <v>24.97</v>
      </c>
      <c r="O2" s="2">
        <v>25.01</v>
      </c>
      <c r="P2" s="2">
        <v>24.97</v>
      </c>
      <c r="Q2" s="2">
        <v>24.97</v>
      </c>
      <c r="R2" s="2">
        <v>29.75</v>
      </c>
      <c r="S2" s="2">
        <v>29.75</v>
      </c>
      <c r="T2" s="2">
        <v>29.75</v>
      </c>
      <c r="U2" s="2">
        <v>29.75</v>
      </c>
      <c r="V2" s="2">
        <v>29.75</v>
      </c>
      <c r="W2" s="2">
        <v>29.75</v>
      </c>
      <c r="X2" s="2">
        <v>29.75</v>
      </c>
      <c r="Y2" s="2">
        <v>29.75</v>
      </c>
    </row>
    <row r="3" spans="1:25" x14ac:dyDescent="0.25">
      <c r="A3">
        <v>2</v>
      </c>
      <c r="B3" s="2">
        <v>28.36</v>
      </c>
      <c r="C3" s="2">
        <v>28.36</v>
      </c>
      <c r="D3" s="2">
        <v>27.234999999999999</v>
      </c>
      <c r="E3" s="2">
        <v>28.86</v>
      </c>
      <c r="F3" s="2">
        <v>28.86</v>
      </c>
      <c r="G3" s="2">
        <v>28.36</v>
      </c>
      <c r="H3" s="2">
        <v>37.325000000000003</v>
      </c>
      <c r="I3" s="2">
        <v>30.75</v>
      </c>
      <c r="J3" s="2">
        <v>32.480000000000004</v>
      </c>
      <c r="K3" s="2">
        <v>34.879999999999995</v>
      </c>
      <c r="L3" s="2">
        <v>32.489999999999995</v>
      </c>
      <c r="M3" s="2">
        <v>32.489999999999995</v>
      </c>
      <c r="N3" s="2">
        <v>32.480000000000004</v>
      </c>
      <c r="O3" s="2">
        <v>32.5</v>
      </c>
      <c r="P3" s="2">
        <v>32.480000000000004</v>
      </c>
      <c r="Q3" s="2">
        <v>32.480000000000004</v>
      </c>
      <c r="R3" s="2">
        <v>34.885000000000005</v>
      </c>
      <c r="S3" s="2">
        <v>36.875</v>
      </c>
      <c r="T3" s="2">
        <v>36.875</v>
      </c>
      <c r="U3" s="2">
        <v>36.875</v>
      </c>
      <c r="V3" s="2">
        <v>36.875</v>
      </c>
      <c r="W3" s="2">
        <v>35.370000000000005</v>
      </c>
      <c r="X3" s="2">
        <v>30.75</v>
      </c>
      <c r="Y3" s="2">
        <v>30.75</v>
      </c>
    </row>
    <row r="4" spans="1:25" x14ac:dyDescent="0.25">
      <c r="A4">
        <v>3</v>
      </c>
      <c r="B4" s="2">
        <v>31.75</v>
      </c>
      <c r="C4" s="2">
        <v>31.75</v>
      </c>
      <c r="D4" s="2">
        <v>29.5</v>
      </c>
      <c r="E4" s="2">
        <v>31.75</v>
      </c>
      <c r="F4" s="2">
        <v>31.75</v>
      </c>
      <c r="G4" s="2">
        <v>31.75</v>
      </c>
      <c r="H4" s="2">
        <v>44.9</v>
      </c>
      <c r="I4" s="2">
        <v>31.75</v>
      </c>
      <c r="J4" s="2">
        <v>39.99</v>
      </c>
      <c r="K4" s="2">
        <v>40.01</v>
      </c>
      <c r="L4" s="2">
        <v>40.01</v>
      </c>
      <c r="M4" s="2">
        <v>40.01</v>
      </c>
      <c r="N4" s="2">
        <v>39.99</v>
      </c>
      <c r="O4" s="2">
        <v>39.99</v>
      </c>
      <c r="P4" s="2">
        <v>39.99</v>
      </c>
      <c r="Q4" s="2">
        <v>39.99</v>
      </c>
      <c r="R4" s="2">
        <v>40.020000000000003</v>
      </c>
      <c r="S4" s="2">
        <v>44</v>
      </c>
      <c r="T4" s="2">
        <v>44</v>
      </c>
      <c r="U4" s="2">
        <v>44</v>
      </c>
      <c r="V4" s="2">
        <v>44</v>
      </c>
      <c r="W4" s="2">
        <v>40.99</v>
      </c>
      <c r="X4" s="2">
        <v>31.75</v>
      </c>
      <c r="Y4" s="2">
        <v>31.75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48E-B092-4250-B42C-B4D8265B477C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37.270000000000003</v>
      </c>
      <c r="C2" s="2">
        <v>34.01</v>
      </c>
      <c r="D2" s="2">
        <v>32.57</v>
      </c>
      <c r="E2" s="2">
        <v>31.98</v>
      </c>
      <c r="F2" s="2">
        <v>32.130000000000003</v>
      </c>
      <c r="G2" s="2">
        <v>36.369999999999997</v>
      </c>
      <c r="H2" s="2">
        <v>37.909999999999997</v>
      </c>
      <c r="I2" s="2">
        <v>37.909999999999997</v>
      </c>
      <c r="J2" s="2">
        <v>39.840000000000003</v>
      </c>
      <c r="K2" s="2">
        <v>39.94</v>
      </c>
      <c r="L2" s="2">
        <v>39.840000000000003</v>
      </c>
      <c r="M2" s="2">
        <v>40.01</v>
      </c>
      <c r="N2" s="2">
        <v>39.44</v>
      </c>
      <c r="O2" s="2">
        <v>39.19</v>
      </c>
      <c r="P2" s="2">
        <v>38.369999999999997</v>
      </c>
      <c r="Q2" s="2">
        <v>37.19</v>
      </c>
      <c r="R2" s="2">
        <v>34.979999999999997</v>
      </c>
      <c r="S2" s="2">
        <v>37.369999999999997</v>
      </c>
      <c r="T2" s="2">
        <v>38.799999999999997</v>
      </c>
      <c r="U2" s="2">
        <v>39.9</v>
      </c>
      <c r="V2" s="2">
        <v>39.04</v>
      </c>
      <c r="W2" s="2">
        <v>39.840000000000003</v>
      </c>
      <c r="X2" s="2">
        <v>39.76</v>
      </c>
      <c r="Y2" s="2">
        <v>38.14</v>
      </c>
    </row>
    <row r="3" spans="1:25" x14ac:dyDescent="0.25">
      <c r="A3">
        <v>2</v>
      </c>
      <c r="B3" s="2">
        <v>39.68</v>
      </c>
      <c r="C3" s="2">
        <v>35</v>
      </c>
      <c r="D3" s="2">
        <v>38.200000000000003</v>
      </c>
      <c r="E3" s="2">
        <v>36.9</v>
      </c>
      <c r="F3" s="2">
        <v>37.61</v>
      </c>
      <c r="G3" s="2">
        <v>38.200000000000003</v>
      </c>
      <c r="H3" s="2">
        <v>37.21</v>
      </c>
      <c r="I3" s="2">
        <v>40.18</v>
      </c>
      <c r="J3" s="2">
        <v>42.84</v>
      </c>
      <c r="K3" s="2">
        <v>43.03</v>
      </c>
      <c r="L3" s="2">
        <v>43.45</v>
      </c>
      <c r="M3" s="2">
        <v>44.27</v>
      </c>
      <c r="N3" s="2">
        <v>44.97</v>
      </c>
      <c r="O3" s="2">
        <v>46.14</v>
      </c>
      <c r="P3" s="2">
        <v>44.39</v>
      </c>
      <c r="Q3" s="2">
        <v>43.01</v>
      </c>
      <c r="R3" s="2">
        <v>42.86</v>
      </c>
      <c r="S3" s="2">
        <v>43.73</v>
      </c>
      <c r="T3" s="2">
        <v>43.97</v>
      </c>
      <c r="U3" s="2">
        <v>44.9</v>
      </c>
      <c r="V3" s="2">
        <v>45.45</v>
      </c>
      <c r="W3" s="2">
        <v>46.15</v>
      </c>
      <c r="X3" s="2">
        <v>44.97</v>
      </c>
      <c r="Y3" s="2">
        <v>42.5</v>
      </c>
    </row>
    <row r="4" spans="1:25" x14ac:dyDescent="0.25">
      <c r="A4">
        <v>3</v>
      </c>
      <c r="B4" s="2">
        <v>33.39</v>
      </c>
      <c r="C4" s="2">
        <v>30.82</v>
      </c>
      <c r="D4" s="2">
        <v>28.89</v>
      </c>
      <c r="E4" s="2">
        <v>28.43</v>
      </c>
      <c r="F4" s="2">
        <v>29.41</v>
      </c>
      <c r="G4" s="2">
        <v>34.39</v>
      </c>
      <c r="H4" s="2">
        <v>45.24</v>
      </c>
      <c r="I4" s="2">
        <v>42.92</v>
      </c>
      <c r="J4" s="2">
        <v>44.88</v>
      </c>
      <c r="K4" s="2">
        <v>44.3</v>
      </c>
      <c r="L4" s="2">
        <v>41.06</v>
      </c>
      <c r="M4" s="2">
        <v>39.9</v>
      </c>
      <c r="N4" s="2">
        <v>44.18</v>
      </c>
      <c r="O4" s="2">
        <v>45.18</v>
      </c>
      <c r="P4" s="2">
        <v>44.88</v>
      </c>
      <c r="Q4" s="2">
        <v>44.35</v>
      </c>
      <c r="R4" s="2">
        <v>44.35</v>
      </c>
      <c r="S4" s="2">
        <v>44.88</v>
      </c>
      <c r="T4" s="2">
        <v>46.18</v>
      </c>
      <c r="U4" s="2">
        <v>47.88</v>
      </c>
      <c r="V4" s="2">
        <v>51.18</v>
      </c>
      <c r="W4" s="2">
        <v>55.69</v>
      </c>
      <c r="X4" s="2">
        <v>50.77</v>
      </c>
      <c r="Y4" s="2">
        <v>45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CCD7-3E6A-436D-B3BD-ECCE65597EC5}">
  <dimension ref="A1:Y4"/>
  <sheetViews>
    <sheetView tabSelected="1" workbookViewId="0">
      <selection activeCell="U3" sqref="U3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AVERAGE('Energy, Summer'!B$2:B$4)*1.1</f>
        <v>40.458000000000006</v>
      </c>
      <c r="C2" s="2">
        <f>AVERAGE('Energy, Summer'!C$2:C$4)*1.1</f>
        <v>36.604333333333336</v>
      </c>
      <c r="D2" s="2">
        <f>AVERAGE('Energy, Summer'!D$2:D$4)*1.1</f>
        <v>36.542000000000009</v>
      </c>
      <c r="E2" s="2">
        <f>AVERAGE('Energy, Summer'!E$2:E$4)*1.1</f>
        <v>35.680333333333337</v>
      </c>
      <c r="F2" s="2">
        <f>AVERAGE('Energy, Summer'!F$2:F$4)*1.1</f>
        <v>36.355000000000011</v>
      </c>
      <c r="G2" s="2">
        <f>AVERAGE('Energy, Summer'!G$2:G$4)*1.1</f>
        <v>39.952000000000005</v>
      </c>
      <c r="H2" s="2">
        <f>AVERAGE('Energy, Summer'!H$2:H$4)*1.1</f>
        <v>44.132000000000012</v>
      </c>
      <c r="I2" s="2">
        <f>AVERAGE('Energy, Summer'!I$2:I$4)*1.1</f>
        <v>44.370333333333335</v>
      </c>
      <c r="J2" s="2">
        <f>AVERAGE('Energy, Summer'!J$2:J$4)*1.1</f>
        <v>46.772000000000006</v>
      </c>
      <c r="K2" s="2">
        <f>AVERAGE('Energy, Summer'!K$2:K$4)*1.1</f>
        <v>46.665666666666667</v>
      </c>
      <c r="L2" s="2">
        <f>AVERAGE('Energy, Summer'!L$2:L$4)*1.1</f>
        <v>45.595000000000006</v>
      </c>
      <c r="M2" s="2">
        <f>AVERAGE('Energy, Summer'!M$2:M$4)*1.1</f>
        <v>45.532666666666678</v>
      </c>
      <c r="N2" s="2">
        <f>AVERAGE('Energy, Summer'!N$2:N$4)*1.1</f>
        <v>47.149666666666675</v>
      </c>
      <c r="O2" s="2">
        <f>AVERAGE('Energy, Summer'!O$2:O$4)*1.1</f>
        <v>47.853666666666669</v>
      </c>
      <c r="P2" s="2">
        <f>AVERAGE('Energy, Summer'!P$2:P$4)*1.1</f>
        <v>46.801333333333332</v>
      </c>
      <c r="Q2" s="2">
        <f>AVERAGE('Energy, Summer'!Q$2:Q$4)*1.1</f>
        <v>45.668333333333329</v>
      </c>
      <c r="R2" s="2">
        <f>AVERAGE('Energy, Summer'!R$2:R$4)*1.1</f>
        <v>44.802999999999997</v>
      </c>
      <c r="S2" s="2">
        <f>AVERAGE('Energy, Summer'!S$2:S$4)*1.1</f>
        <v>46.192666666666668</v>
      </c>
      <c r="T2" s="2">
        <f>AVERAGE('Energy, Summer'!T$2:T$4)*1.1</f>
        <v>47.281666666666666</v>
      </c>
      <c r="U2" s="2">
        <f>AVERAGE('Energy, Summer'!U$2:U$4)*1.1</f>
        <v>48.649333333333338</v>
      </c>
      <c r="V2" s="2">
        <f>AVERAGE('Energy, Summer'!V$2:V$4)*1.1</f>
        <v>49.745666666666672</v>
      </c>
      <c r="W2" s="2">
        <f>AVERAGE('Energy, Summer'!W$2:W$4)*1.1</f>
        <v>51.949333333333335</v>
      </c>
      <c r="X2" s="2">
        <f>AVERAGE('Energy, Summer'!X$2:X$4)*1.1</f>
        <v>49.683333333333337</v>
      </c>
      <c r="Y2" s="2">
        <f>AVERAGE('Energy, Summer'!Y$2:Y$4)*1.1</f>
        <v>46.068000000000005</v>
      </c>
    </row>
    <row r="3" spans="1:25" x14ac:dyDescent="0.25">
      <c r="A3">
        <v>2</v>
      </c>
      <c r="B3" s="2">
        <f>AVERAGE('Energy, Summer'!B$2:B$4)*1.1</f>
        <v>40.458000000000006</v>
      </c>
      <c r="C3" s="2">
        <f>AVERAGE('Energy, Summer'!C$2:C$4)*1.1</f>
        <v>36.604333333333336</v>
      </c>
      <c r="D3" s="2">
        <f>AVERAGE('Energy, Summer'!D$2:D$4)*1.1</f>
        <v>36.542000000000009</v>
      </c>
      <c r="E3" s="2">
        <f>AVERAGE('Energy, Summer'!E$2:E$4)*1.1</f>
        <v>35.680333333333337</v>
      </c>
      <c r="F3" s="2">
        <f>AVERAGE('Energy, Summer'!F$2:F$4)*1.1</f>
        <v>36.355000000000011</v>
      </c>
      <c r="G3" s="2">
        <f>AVERAGE('Energy, Summer'!G$2:G$4)*1.1</f>
        <v>39.952000000000005</v>
      </c>
      <c r="H3" s="2">
        <f>AVERAGE('Energy, Summer'!H$2:H$4)*1.1</f>
        <v>44.132000000000012</v>
      </c>
      <c r="I3" s="2">
        <f>AVERAGE('Energy, Summer'!I$2:I$4)*1.1</f>
        <v>44.370333333333335</v>
      </c>
      <c r="J3" s="2">
        <f>AVERAGE('Energy, Summer'!J$2:J$4)*1.1</f>
        <v>46.772000000000006</v>
      </c>
      <c r="K3" s="2">
        <f>AVERAGE('Energy, Summer'!K$2:K$4)*1.1</f>
        <v>46.665666666666667</v>
      </c>
      <c r="L3" s="2">
        <f>AVERAGE('Energy, Summer'!L$2:L$4)*1.1</f>
        <v>45.595000000000006</v>
      </c>
      <c r="M3" s="2">
        <f>AVERAGE('Energy, Summer'!M$2:M$4)*1.1</f>
        <v>45.532666666666678</v>
      </c>
      <c r="N3" s="2">
        <f>AVERAGE('Energy, Summer'!N$2:N$4)*1.1</f>
        <v>47.149666666666675</v>
      </c>
      <c r="O3" s="2">
        <f>AVERAGE('Energy, Summer'!O$2:O$4)*1.1</f>
        <v>47.853666666666669</v>
      </c>
      <c r="P3" s="2">
        <f>AVERAGE('Energy, Summer'!P$2:P$4)*1.1</f>
        <v>46.801333333333332</v>
      </c>
      <c r="Q3" s="2">
        <f>AVERAGE('Energy, Summer'!Q$2:Q$4)*1.1</f>
        <v>45.668333333333329</v>
      </c>
      <c r="R3" s="2">
        <f>AVERAGE('Energy, Summer'!R$2:R$4)*1.1</f>
        <v>44.802999999999997</v>
      </c>
      <c r="S3" s="2">
        <f>AVERAGE('Energy, Summer'!S$2:S$4)*1.1</f>
        <v>46.192666666666668</v>
      </c>
      <c r="T3" s="2">
        <f>AVERAGE('Energy, Summer'!T$2:T$4)*1.1</f>
        <v>47.281666666666666</v>
      </c>
      <c r="U3" s="2">
        <f>AVERAGE('Energy, Summer'!U$2:U$4)*1.1</f>
        <v>48.649333333333338</v>
      </c>
      <c r="V3" s="2">
        <f>AVERAGE('Energy, Summer'!V$2:V$4)*1.1</f>
        <v>49.745666666666672</v>
      </c>
      <c r="W3" s="2">
        <f>AVERAGE('Energy, Summer'!W$2:W$4)*1.1</f>
        <v>51.949333333333335</v>
      </c>
      <c r="X3" s="2">
        <f>AVERAGE('Energy, Summer'!X$2:X$4)*1.1</f>
        <v>49.683333333333337</v>
      </c>
      <c r="Y3" s="2">
        <f>AVERAGE('Energy, Summer'!Y$2:Y$4)*1.1</f>
        <v>46.068000000000005</v>
      </c>
    </row>
    <row r="4" spans="1:25" x14ac:dyDescent="0.25">
      <c r="A4">
        <v>3</v>
      </c>
      <c r="B4" s="2">
        <f>AVERAGE('Energy, Summer'!B$2:B$4)*1.1</f>
        <v>40.458000000000006</v>
      </c>
      <c r="C4" s="2">
        <f>AVERAGE('Energy, Summer'!C$2:C$4)*1.1</f>
        <v>36.604333333333336</v>
      </c>
      <c r="D4" s="2">
        <f>AVERAGE('Energy, Summer'!D$2:D$4)*1.1</f>
        <v>36.542000000000009</v>
      </c>
      <c r="E4" s="2">
        <f>AVERAGE('Energy, Summer'!E$2:E$4)*1.1</f>
        <v>35.680333333333337</v>
      </c>
      <c r="F4" s="2">
        <f>AVERAGE('Energy, Summer'!F$2:F$4)*1.1</f>
        <v>36.355000000000011</v>
      </c>
      <c r="G4" s="2">
        <f>AVERAGE('Energy, Summer'!G$2:G$4)*1.1</f>
        <v>39.952000000000005</v>
      </c>
      <c r="H4" s="2">
        <f>AVERAGE('Energy, Summer'!H$2:H$4)*1.1</f>
        <v>44.132000000000012</v>
      </c>
      <c r="I4" s="2">
        <f>AVERAGE('Energy, Summer'!I$2:I$4)*1.1</f>
        <v>44.370333333333335</v>
      </c>
      <c r="J4" s="2">
        <f>AVERAGE('Energy, Summer'!J$2:J$4)*1.1</f>
        <v>46.772000000000006</v>
      </c>
      <c r="K4" s="2">
        <f>AVERAGE('Energy, Summer'!K$2:K$4)*1.1</f>
        <v>46.665666666666667</v>
      </c>
      <c r="L4" s="2">
        <f>AVERAGE('Energy, Summer'!L$2:L$4)*1.1</f>
        <v>45.595000000000006</v>
      </c>
      <c r="M4" s="2">
        <f>AVERAGE('Energy, Summer'!M$2:M$4)*1.1</f>
        <v>45.532666666666678</v>
      </c>
      <c r="N4" s="2">
        <f>AVERAGE('Energy, Summer'!N$2:N$4)*1.1</f>
        <v>47.149666666666675</v>
      </c>
      <c r="O4" s="2">
        <f>AVERAGE('Energy, Summer'!O$2:O$4)*1.1</f>
        <v>47.853666666666669</v>
      </c>
      <c r="P4" s="2">
        <f>AVERAGE('Energy, Summer'!P$2:P$4)*1.1</f>
        <v>46.801333333333332</v>
      </c>
      <c r="Q4" s="2">
        <f>AVERAGE('Energy, Summer'!Q$2:Q$4)*1.1</f>
        <v>45.668333333333329</v>
      </c>
      <c r="R4" s="2">
        <f>AVERAGE('Energy, Summer'!R$2:R$4)*1.1</f>
        <v>44.802999999999997</v>
      </c>
      <c r="S4" s="2">
        <f>AVERAGE('Energy, Summer'!S$2:S$4)*1.1</f>
        <v>46.192666666666668</v>
      </c>
      <c r="T4" s="2">
        <f>AVERAGE('Energy, Summer'!T$2:T$4)*1.1</f>
        <v>47.281666666666666</v>
      </c>
      <c r="U4" s="2">
        <f>AVERAGE('Energy, Summer'!U$2:U$4)*1.1</f>
        <v>48.649333333333338</v>
      </c>
      <c r="V4" s="2">
        <f>AVERAGE('Energy, Summer'!V$2:V$4)*1.1</f>
        <v>49.745666666666672</v>
      </c>
      <c r="W4" s="2">
        <f>AVERAGE('Energy, Summer'!W$2:W$4)*1.1</f>
        <v>51.949333333333335</v>
      </c>
      <c r="X4" s="2">
        <f>AVERAGE('Energy, Summer'!X$2:X$4)*1.1</f>
        <v>49.683333333333337</v>
      </c>
      <c r="Y4" s="2">
        <f>AVERAGE('Energy, Summer'!Y$2:Y$4)*1.1</f>
        <v>46.068000000000005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B8F9-B431-4FC3-A01F-C31ABBD1F26D}">
  <dimension ref="A1:Y4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10.26</v>
      </c>
      <c r="C2" s="2">
        <v>10.909500000000001</v>
      </c>
      <c r="D2" s="2">
        <v>10.084849999999999</v>
      </c>
      <c r="E2" s="2">
        <v>8.7750000000000004</v>
      </c>
      <c r="F2" s="2">
        <v>7.9588000000000001</v>
      </c>
      <c r="G2" s="2">
        <v>6.3310499999999994</v>
      </c>
      <c r="H2" s="2">
        <v>5.706900000000001</v>
      </c>
      <c r="I2" s="2">
        <v>4.8929999999999998</v>
      </c>
      <c r="J2" s="2">
        <v>4.0228999999999999</v>
      </c>
      <c r="K2" s="2">
        <v>4.4879999999999995</v>
      </c>
      <c r="L2" s="2">
        <v>4.2223500000000005</v>
      </c>
      <c r="M2" s="2">
        <v>4.0441500000000001</v>
      </c>
      <c r="N2" s="2">
        <v>3.6749999999999998</v>
      </c>
      <c r="O2" s="2">
        <v>4.1912000000000003</v>
      </c>
      <c r="P2" s="2">
        <v>4.4894500000000006</v>
      </c>
      <c r="Q2" s="2">
        <v>3.9945499999999998</v>
      </c>
      <c r="R2" s="2">
        <v>2.9760000000000004</v>
      </c>
      <c r="S2" s="2">
        <v>2.5608</v>
      </c>
      <c r="T2" s="2">
        <v>3.0141000000000004</v>
      </c>
      <c r="U2" s="2">
        <v>2.2196999999999996</v>
      </c>
      <c r="V2" s="2">
        <v>3.6414</v>
      </c>
      <c r="W2" s="2">
        <v>6.7825499999999996</v>
      </c>
      <c r="X2" s="2">
        <v>7.5711999999999993</v>
      </c>
      <c r="Y2" s="2">
        <v>6.9015499999999994</v>
      </c>
    </row>
    <row r="3" spans="1:25" x14ac:dyDescent="0.25">
      <c r="A3">
        <v>2</v>
      </c>
      <c r="B3" s="2">
        <v>8</v>
      </c>
      <c r="C3" s="2">
        <v>7.99</v>
      </c>
      <c r="D3" s="2">
        <v>7.76</v>
      </c>
      <c r="E3" s="2">
        <v>8</v>
      </c>
      <c r="F3" s="2">
        <v>11</v>
      </c>
      <c r="G3" s="2">
        <v>8.5299999999999994</v>
      </c>
      <c r="H3" s="2">
        <v>6.44</v>
      </c>
      <c r="I3" s="2">
        <v>4.71</v>
      </c>
      <c r="J3" s="2">
        <v>4.67</v>
      </c>
      <c r="K3" s="2">
        <v>5.66</v>
      </c>
      <c r="L3" s="2">
        <v>4.79</v>
      </c>
      <c r="M3" s="2">
        <v>5.08</v>
      </c>
      <c r="N3" s="2">
        <v>4.07</v>
      </c>
      <c r="O3" s="2">
        <v>4.4400000000000004</v>
      </c>
      <c r="P3" s="2">
        <v>5.27</v>
      </c>
      <c r="Q3" s="2">
        <v>4.63</v>
      </c>
      <c r="R3" s="2">
        <v>4.41</v>
      </c>
      <c r="S3" s="2">
        <v>3.49</v>
      </c>
      <c r="T3" s="2">
        <v>4.4400000000000004</v>
      </c>
      <c r="U3" s="2">
        <v>2.2999999999999998</v>
      </c>
      <c r="V3" s="2">
        <v>4.97</v>
      </c>
      <c r="W3" s="2">
        <v>8.57</v>
      </c>
      <c r="X3" s="2">
        <v>8.25</v>
      </c>
      <c r="Y3" s="2">
        <v>6.83</v>
      </c>
    </row>
    <row r="4" spans="1:25" x14ac:dyDescent="0.25">
      <c r="A4">
        <v>3</v>
      </c>
      <c r="B4" s="2">
        <v>12.52</v>
      </c>
      <c r="C4" s="2">
        <v>12.79</v>
      </c>
      <c r="D4" s="2">
        <v>12.21</v>
      </c>
      <c r="E4" s="2">
        <v>9.5500000000000007</v>
      </c>
      <c r="F4" s="2">
        <v>4.76</v>
      </c>
      <c r="G4" s="2">
        <v>4.26</v>
      </c>
      <c r="H4" s="2">
        <v>4.75</v>
      </c>
      <c r="I4" s="2">
        <v>4.6100000000000003</v>
      </c>
      <c r="J4" s="2">
        <v>3.54</v>
      </c>
      <c r="K4" s="2">
        <v>3.69</v>
      </c>
      <c r="L4" s="2">
        <v>3.74</v>
      </c>
      <c r="M4" s="2">
        <v>3.09</v>
      </c>
      <c r="N4" s="2">
        <v>3.43</v>
      </c>
      <c r="O4" s="2">
        <v>3.62</v>
      </c>
      <c r="P4" s="2">
        <v>3.62</v>
      </c>
      <c r="Q4" s="2">
        <v>3.28</v>
      </c>
      <c r="R4" s="2">
        <v>1.79</v>
      </c>
      <c r="S4" s="2">
        <v>1.79</v>
      </c>
      <c r="T4" s="2">
        <v>1.47</v>
      </c>
      <c r="U4" s="2">
        <v>2.23</v>
      </c>
      <c r="V4" s="2">
        <v>2.17</v>
      </c>
      <c r="W4" s="2">
        <v>4.5999999999999996</v>
      </c>
      <c r="X4" s="2">
        <v>6.31</v>
      </c>
      <c r="Y4" s="2">
        <v>7.4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Energy, Winter</vt:lpstr>
      <vt:lpstr>Flexibility, Winter</vt:lpstr>
      <vt:lpstr>Secondary Reserve, Winter</vt:lpstr>
      <vt:lpstr>Tertiary Reserve Up, Winter</vt:lpstr>
      <vt:lpstr>Tertiary Reserve Down, Winter</vt:lpstr>
      <vt:lpstr>Energy, Summer</vt:lpstr>
      <vt:lpstr>Flexibility, Summer</vt:lpstr>
      <vt:lpstr>Secondary Reserve, Summer</vt:lpstr>
      <vt:lpstr>Tertiary Reserve Up, Summer</vt:lpstr>
      <vt:lpstr>Tertiary Reserve 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2024-05-23T16:35:38Z</dcterms:modified>
</cp:coreProperties>
</file>