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C:\Projects\thesis-shared-resources-planning-no_esso-degradation\data\IEEE9\ieee9\"/>
    </mc:Choice>
  </mc:AlternateContent>
  <xr:revisionPtr revIDLastSave="0" documentId="13_ncr:1_{E3B9DD50-2B78-4E74-B15A-2E37EC0602C1}" xr6:coauthVersionLast="47" xr6:coauthVersionMax="47" xr10:uidLastSave="{00000000-0000-0000-0000-000000000000}"/>
  <bookViews>
    <workbookView xWindow="2970" yWindow="1350" windowWidth="21600" windowHeight="12660" tabRatio="722" activeTab="1" xr2:uid="{00000000-000D-0000-FFFF-FFFF00000000}"/>
  </bookViews>
  <sheets>
    <sheet name="Main" sheetId="1" r:id="rId1"/>
    <sheet name="RES installed" sheetId="54" r:id="rId2"/>
    <sheet name="ES installed" sheetId="56" r:id="rId3"/>
    <sheet name="FL Ratio" sheetId="58" r:id="rId4"/>
    <sheet name="FL Characterization" sheetId="59" r:id="rId5"/>
    <sheet name="Pc, Winter, S1" sheetId="29" r:id="rId6"/>
    <sheet name="Pc, Winter, S2" sheetId="120" r:id="rId7"/>
    <sheet name="Pc, Winter, S3" sheetId="121" r:id="rId8"/>
    <sheet name="Qc, Winter, S1" sheetId="8" r:id="rId9"/>
    <sheet name="Qc, Winter, S2" sheetId="122" r:id="rId10"/>
    <sheet name="Qc, Winter, S3" sheetId="123" r:id="rId11"/>
    <sheet name="UpFlex, Winter" sheetId="68" r:id="rId12"/>
    <sheet name="DownFlex, Winter" sheetId="69" r:id="rId13"/>
    <sheet name="Pg, Winter, S1" sheetId="71" r:id="rId14"/>
    <sheet name="Pg, Winter, S2" sheetId="124" r:id="rId15"/>
    <sheet name="Pg, Winter, S3" sheetId="125" r:id="rId16"/>
    <sheet name="Qg, Winter, S1" sheetId="74" r:id="rId17"/>
    <sheet name="Qg, Winter, S2" sheetId="126" r:id="rId18"/>
    <sheet name="Qg, Winter, S3" sheetId="127" r:id="rId19"/>
    <sheet name="GenStatus, Winter" sheetId="9" r:id="rId20"/>
    <sheet name="Pc, Summer, S1" sheetId="128" r:id="rId21"/>
    <sheet name="Pc, Summer, S2" sheetId="129" r:id="rId22"/>
    <sheet name="Pc, Summer, S3" sheetId="130" r:id="rId23"/>
    <sheet name="Qc, Summer, S1" sheetId="131" r:id="rId24"/>
    <sheet name="Qc, Summer, S2" sheetId="132" r:id="rId25"/>
    <sheet name="Qc, Summer, S3" sheetId="133" r:id="rId26"/>
    <sheet name="UpFlex, Summer" sheetId="134" r:id="rId27"/>
    <sheet name="DownFlex, Summer" sheetId="135" r:id="rId28"/>
    <sheet name="Pg, Summer, S1" sheetId="136" r:id="rId29"/>
    <sheet name="Pg, Summer, S2" sheetId="137" r:id="rId30"/>
    <sheet name="Pg, Summer, S3" sheetId="138" r:id="rId31"/>
    <sheet name="Qg, Summer, S1" sheetId="139" r:id="rId32"/>
    <sheet name="Qg, Summer, S2" sheetId="140" r:id="rId33"/>
    <sheet name="Qg, Summer, S3" sheetId="141" r:id="rId34"/>
    <sheet name="GenStatus, Summer" sheetId="142" r:id="rId35"/>
  </sheets>
  <externalReferences>
    <externalReference r:id="rId36"/>
  </externalReferences>
  <definedNames>
    <definedName name="_xlnm._FilterDatabase" localSheetId="2" hidden="1">'ES installed'!$B$1:$C$7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7" i="138" l="1"/>
  <c r="D7" i="138"/>
  <c r="E7" i="138"/>
  <c r="F7" i="138"/>
  <c r="G7" i="138"/>
  <c r="H7" i="138"/>
  <c r="I7" i="138"/>
  <c r="J7" i="138"/>
  <c r="K7" i="138"/>
  <c r="L7" i="138"/>
  <c r="M7" i="138"/>
  <c r="N7" i="138"/>
  <c r="O7" i="138"/>
  <c r="P7" i="138"/>
  <c r="Q7" i="138"/>
  <c r="R7" i="138"/>
  <c r="S7" i="138"/>
  <c r="T7" i="138"/>
  <c r="U7" i="138"/>
  <c r="V7" i="138"/>
  <c r="W7" i="138"/>
  <c r="X7" i="138"/>
  <c r="Y7" i="138"/>
  <c r="C8" i="138"/>
  <c r="D8" i="138"/>
  <c r="E8" i="138"/>
  <c r="F8" i="138"/>
  <c r="G8" i="138"/>
  <c r="H8" i="138"/>
  <c r="I8" i="138"/>
  <c r="J8" i="138"/>
  <c r="K8" i="138"/>
  <c r="L8" i="138"/>
  <c r="M8" i="138"/>
  <c r="N8" i="138"/>
  <c r="O8" i="138"/>
  <c r="P8" i="138"/>
  <c r="Q8" i="138"/>
  <c r="R8" i="138"/>
  <c r="S8" i="138"/>
  <c r="T8" i="138"/>
  <c r="U8" i="138"/>
  <c r="V8" i="138"/>
  <c r="W8" i="138"/>
  <c r="X8" i="138"/>
  <c r="Y8" i="138"/>
  <c r="C9" i="138"/>
  <c r="D9" i="138"/>
  <c r="E9" i="138"/>
  <c r="F9" i="138"/>
  <c r="G9" i="138"/>
  <c r="H9" i="138"/>
  <c r="I9" i="138"/>
  <c r="J9" i="138"/>
  <c r="K9" i="138"/>
  <c r="L9" i="138"/>
  <c r="M9" i="138"/>
  <c r="N9" i="138"/>
  <c r="O9" i="138"/>
  <c r="P9" i="138"/>
  <c r="Q9" i="138"/>
  <c r="R9" i="138"/>
  <c r="S9" i="138"/>
  <c r="T9" i="138"/>
  <c r="U9" i="138"/>
  <c r="V9" i="138"/>
  <c r="W9" i="138"/>
  <c r="X9" i="138"/>
  <c r="Y9" i="138"/>
  <c r="B9" i="138"/>
  <c r="B8" i="138"/>
  <c r="B7" i="138"/>
  <c r="C7" i="137"/>
  <c r="D7" i="137"/>
  <c r="E7" i="137"/>
  <c r="F7" i="137"/>
  <c r="G7" i="137"/>
  <c r="H7" i="137"/>
  <c r="I7" i="137"/>
  <c r="J7" i="137"/>
  <c r="K7" i="137"/>
  <c r="L7" i="137"/>
  <c r="M7" i="137"/>
  <c r="N7" i="137"/>
  <c r="O7" i="137"/>
  <c r="P7" i="137"/>
  <c r="Q7" i="137"/>
  <c r="R7" i="137"/>
  <c r="S7" i="137"/>
  <c r="T7" i="137"/>
  <c r="U7" i="137"/>
  <c r="V7" i="137"/>
  <c r="W7" i="137"/>
  <c r="X7" i="137"/>
  <c r="Y7" i="137"/>
  <c r="C8" i="137"/>
  <c r="D8" i="137"/>
  <c r="E8" i="137"/>
  <c r="F8" i="137"/>
  <c r="G8" i="137"/>
  <c r="H8" i="137"/>
  <c r="I8" i="137"/>
  <c r="J8" i="137"/>
  <c r="K8" i="137"/>
  <c r="L8" i="137"/>
  <c r="M8" i="137"/>
  <c r="N8" i="137"/>
  <c r="O8" i="137"/>
  <c r="P8" i="137"/>
  <c r="Q8" i="137"/>
  <c r="R8" i="137"/>
  <c r="S8" i="137"/>
  <c r="T8" i="137"/>
  <c r="U8" i="137"/>
  <c r="V8" i="137"/>
  <c r="W8" i="137"/>
  <c r="X8" i="137"/>
  <c r="Y8" i="137"/>
  <c r="C9" i="137"/>
  <c r="D9" i="137"/>
  <c r="E9" i="137"/>
  <c r="F9" i="137"/>
  <c r="G9" i="137"/>
  <c r="H9" i="137"/>
  <c r="I9" i="137"/>
  <c r="J9" i="137"/>
  <c r="K9" i="137"/>
  <c r="L9" i="137"/>
  <c r="M9" i="137"/>
  <c r="N9" i="137"/>
  <c r="O9" i="137"/>
  <c r="P9" i="137"/>
  <c r="Q9" i="137"/>
  <c r="R9" i="137"/>
  <c r="S9" i="137"/>
  <c r="T9" i="137"/>
  <c r="U9" i="137"/>
  <c r="V9" i="137"/>
  <c r="W9" i="137"/>
  <c r="X9" i="137"/>
  <c r="Y9" i="137"/>
  <c r="B9" i="137"/>
  <c r="B8" i="137"/>
  <c r="B7" i="137"/>
  <c r="B6" i="137"/>
  <c r="B5" i="137"/>
  <c r="C7" i="136"/>
  <c r="D7" i="136"/>
  <c r="E7" i="136"/>
  <c r="F7" i="136"/>
  <c r="G7" i="136"/>
  <c r="H7" i="136"/>
  <c r="I7" i="136"/>
  <c r="J7" i="136"/>
  <c r="K7" i="136"/>
  <c r="L7" i="136"/>
  <c r="M7" i="136"/>
  <c r="N7" i="136"/>
  <c r="O7" i="136"/>
  <c r="P7" i="136"/>
  <c r="Q7" i="136"/>
  <c r="R7" i="136"/>
  <c r="S7" i="136"/>
  <c r="T7" i="136"/>
  <c r="U7" i="136"/>
  <c r="V7" i="136"/>
  <c r="W7" i="136"/>
  <c r="X7" i="136"/>
  <c r="Y7" i="136"/>
  <c r="C8" i="136"/>
  <c r="D8" i="136"/>
  <c r="E8" i="136"/>
  <c r="F8" i="136"/>
  <c r="G8" i="136"/>
  <c r="H8" i="136"/>
  <c r="I8" i="136"/>
  <c r="J8" i="136"/>
  <c r="K8" i="136"/>
  <c r="L8" i="136"/>
  <c r="M8" i="136"/>
  <c r="N8" i="136"/>
  <c r="O8" i="136"/>
  <c r="P8" i="136"/>
  <c r="Q8" i="136"/>
  <c r="R8" i="136"/>
  <c r="S8" i="136"/>
  <c r="T8" i="136"/>
  <c r="U8" i="136"/>
  <c r="V8" i="136"/>
  <c r="W8" i="136"/>
  <c r="X8" i="136"/>
  <c r="Y8" i="136"/>
  <c r="C9" i="136"/>
  <c r="D9" i="136"/>
  <c r="E9" i="136"/>
  <c r="F9" i="136"/>
  <c r="G9" i="136"/>
  <c r="H9" i="136"/>
  <c r="I9" i="136"/>
  <c r="J9" i="136"/>
  <c r="K9" i="136"/>
  <c r="L9" i="136"/>
  <c r="M9" i="136"/>
  <c r="N9" i="136"/>
  <c r="O9" i="136"/>
  <c r="P9" i="136"/>
  <c r="Q9" i="136"/>
  <c r="R9" i="136"/>
  <c r="S9" i="136"/>
  <c r="T9" i="136"/>
  <c r="U9" i="136"/>
  <c r="V9" i="136"/>
  <c r="W9" i="136"/>
  <c r="X9" i="136"/>
  <c r="Y9" i="136"/>
  <c r="B9" i="136"/>
  <c r="B8" i="136"/>
  <c r="B7" i="136"/>
  <c r="B6" i="136"/>
  <c r="B5" i="136"/>
  <c r="C7" i="125"/>
  <c r="D7" i="125"/>
  <c r="E7" i="125"/>
  <c r="F7" i="125"/>
  <c r="G7" i="125"/>
  <c r="H7" i="125"/>
  <c r="I7" i="125"/>
  <c r="J7" i="125"/>
  <c r="K7" i="125"/>
  <c r="L7" i="125"/>
  <c r="M7" i="125"/>
  <c r="N7" i="125"/>
  <c r="O7" i="125"/>
  <c r="P7" i="125"/>
  <c r="Q7" i="125"/>
  <c r="R7" i="125"/>
  <c r="S7" i="125"/>
  <c r="T7" i="125"/>
  <c r="U7" i="125"/>
  <c r="V7" i="125"/>
  <c r="W7" i="125"/>
  <c r="X7" i="125"/>
  <c r="Y7" i="125"/>
  <c r="C8" i="125"/>
  <c r="D8" i="125"/>
  <c r="E8" i="125"/>
  <c r="F8" i="125"/>
  <c r="G8" i="125"/>
  <c r="H8" i="125"/>
  <c r="I8" i="125"/>
  <c r="J8" i="125"/>
  <c r="K8" i="125"/>
  <c r="L8" i="125"/>
  <c r="M8" i="125"/>
  <c r="N8" i="125"/>
  <c r="O8" i="125"/>
  <c r="P8" i="125"/>
  <c r="Q8" i="125"/>
  <c r="R8" i="125"/>
  <c r="S8" i="125"/>
  <c r="T8" i="125"/>
  <c r="U8" i="125"/>
  <c r="V8" i="125"/>
  <c r="W8" i="125"/>
  <c r="X8" i="125"/>
  <c r="Y8" i="125"/>
  <c r="C9" i="125"/>
  <c r="D9" i="125"/>
  <c r="E9" i="125"/>
  <c r="F9" i="125"/>
  <c r="G9" i="125"/>
  <c r="H9" i="125"/>
  <c r="I9" i="125"/>
  <c r="J9" i="125"/>
  <c r="K9" i="125"/>
  <c r="L9" i="125"/>
  <c r="M9" i="125"/>
  <c r="N9" i="125"/>
  <c r="O9" i="125"/>
  <c r="P9" i="125"/>
  <c r="Q9" i="125"/>
  <c r="R9" i="125"/>
  <c r="S9" i="125"/>
  <c r="T9" i="125"/>
  <c r="U9" i="125"/>
  <c r="V9" i="125"/>
  <c r="W9" i="125"/>
  <c r="X9" i="125"/>
  <c r="Y9" i="125"/>
  <c r="B9" i="125"/>
  <c r="B8" i="125"/>
  <c r="B7" i="125"/>
  <c r="B6" i="125"/>
  <c r="B5" i="125"/>
  <c r="C7" i="124"/>
  <c r="D7" i="124"/>
  <c r="E7" i="124"/>
  <c r="F7" i="124"/>
  <c r="G7" i="124"/>
  <c r="H7" i="124"/>
  <c r="I7" i="124"/>
  <c r="J7" i="124"/>
  <c r="K7" i="124"/>
  <c r="L7" i="124"/>
  <c r="M7" i="124"/>
  <c r="N7" i="124"/>
  <c r="O7" i="124"/>
  <c r="P7" i="124"/>
  <c r="Q7" i="124"/>
  <c r="R7" i="124"/>
  <c r="S7" i="124"/>
  <c r="T7" i="124"/>
  <c r="U7" i="124"/>
  <c r="V7" i="124"/>
  <c r="W7" i="124"/>
  <c r="X7" i="124"/>
  <c r="Y7" i="124"/>
  <c r="C8" i="124"/>
  <c r="D8" i="124"/>
  <c r="E8" i="124"/>
  <c r="F8" i="124"/>
  <c r="G8" i="124"/>
  <c r="H8" i="124"/>
  <c r="I8" i="124"/>
  <c r="J8" i="124"/>
  <c r="K8" i="124"/>
  <c r="L8" i="124"/>
  <c r="M8" i="124"/>
  <c r="N8" i="124"/>
  <c r="O8" i="124"/>
  <c r="P8" i="124"/>
  <c r="Q8" i="124"/>
  <c r="R8" i="124"/>
  <c r="S8" i="124"/>
  <c r="T8" i="124"/>
  <c r="U8" i="124"/>
  <c r="V8" i="124"/>
  <c r="W8" i="124"/>
  <c r="X8" i="124"/>
  <c r="Y8" i="124"/>
  <c r="C9" i="124"/>
  <c r="D9" i="124"/>
  <c r="E9" i="124"/>
  <c r="F9" i="124"/>
  <c r="G9" i="124"/>
  <c r="H9" i="124"/>
  <c r="I9" i="124"/>
  <c r="J9" i="124"/>
  <c r="K9" i="124"/>
  <c r="L9" i="124"/>
  <c r="M9" i="124"/>
  <c r="N9" i="124"/>
  <c r="O9" i="124"/>
  <c r="P9" i="124"/>
  <c r="Q9" i="124"/>
  <c r="R9" i="124"/>
  <c r="S9" i="124"/>
  <c r="T9" i="124"/>
  <c r="U9" i="124"/>
  <c r="V9" i="124"/>
  <c r="W9" i="124"/>
  <c r="X9" i="124"/>
  <c r="Y9" i="124"/>
  <c r="B9" i="124"/>
  <c r="B8" i="124"/>
  <c r="B7" i="124"/>
  <c r="B6" i="124"/>
  <c r="B5" i="124"/>
  <c r="C7" i="71"/>
  <c r="D7" i="71"/>
  <c r="E7" i="71"/>
  <c r="F7" i="71"/>
  <c r="G7" i="71"/>
  <c r="H7" i="71"/>
  <c r="I7" i="71"/>
  <c r="J7" i="71"/>
  <c r="K7" i="71"/>
  <c r="L7" i="71"/>
  <c r="M7" i="71"/>
  <c r="N7" i="71"/>
  <c r="O7" i="71"/>
  <c r="P7" i="71"/>
  <c r="Q7" i="71"/>
  <c r="R7" i="71"/>
  <c r="S7" i="71"/>
  <c r="T7" i="71"/>
  <c r="U7" i="71"/>
  <c r="V7" i="71"/>
  <c r="W7" i="71"/>
  <c r="X7" i="71"/>
  <c r="Y7" i="71"/>
  <c r="C8" i="71"/>
  <c r="D8" i="71"/>
  <c r="E8" i="71"/>
  <c r="F8" i="71"/>
  <c r="G8" i="71"/>
  <c r="H8" i="71"/>
  <c r="I8" i="71"/>
  <c r="J8" i="71"/>
  <c r="K8" i="71"/>
  <c r="L8" i="71"/>
  <c r="M8" i="71"/>
  <c r="N8" i="71"/>
  <c r="O8" i="71"/>
  <c r="P8" i="71"/>
  <c r="Q8" i="71"/>
  <c r="R8" i="71"/>
  <c r="S8" i="71"/>
  <c r="T8" i="71"/>
  <c r="U8" i="71"/>
  <c r="V8" i="71"/>
  <c r="W8" i="71"/>
  <c r="X8" i="71"/>
  <c r="Y8" i="71"/>
  <c r="C9" i="71"/>
  <c r="D9" i="71"/>
  <c r="E9" i="71"/>
  <c r="F9" i="71"/>
  <c r="G9" i="71"/>
  <c r="H9" i="71"/>
  <c r="I9" i="71"/>
  <c r="J9" i="71"/>
  <c r="K9" i="71"/>
  <c r="L9" i="71"/>
  <c r="M9" i="71"/>
  <c r="N9" i="71"/>
  <c r="O9" i="71"/>
  <c r="P9" i="71"/>
  <c r="Q9" i="71"/>
  <c r="R9" i="71"/>
  <c r="S9" i="71"/>
  <c r="T9" i="71"/>
  <c r="U9" i="71"/>
  <c r="V9" i="71"/>
  <c r="W9" i="71"/>
  <c r="X9" i="71"/>
  <c r="Y9" i="71"/>
  <c r="B9" i="71"/>
  <c r="B8" i="71"/>
  <c r="B7" i="71"/>
  <c r="B6" i="71"/>
  <c r="B5" i="71"/>
  <c r="Y6" i="138"/>
  <c r="X6" i="138"/>
  <c r="W6" i="138"/>
  <c r="V6" i="138"/>
  <c r="U6" i="138"/>
  <c r="T6" i="138"/>
  <c r="S6" i="138"/>
  <c r="R6" i="138"/>
  <c r="Q6" i="138"/>
  <c r="P6" i="138"/>
  <c r="O6" i="138"/>
  <c r="N6" i="138"/>
  <c r="M6" i="138"/>
  <c r="L6" i="138"/>
  <c r="K6" i="138"/>
  <c r="J6" i="138"/>
  <c r="I6" i="138"/>
  <c r="H6" i="138"/>
  <c r="G6" i="138"/>
  <c r="F6" i="138"/>
  <c r="E6" i="138"/>
  <c r="D6" i="138"/>
  <c r="C6" i="138"/>
  <c r="B6" i="138"/>
  <c r="Y5" i="138"/>
  <c r="X5" i="138"/>
  <c r="W5" i="138"/>
  <c r="V5" i="138"/>
  <c r="U5" i="138"/>
  <c r="T5" i="138"/>
  <c r="S5" i="138"/>
  <c r="R5" i="138"/>
  <c r="Q5" i="138"/>
  <c r="P5" i="138"/>
  <c r="O5" i="138"/>
  <c r="N5" i="138"/>
  <c r="M5" i="138"/>
  <c r="L5" i="138"/>
  <c r="K5" i="138"/>
  <c r="J5" i="138"/>
  <c r="I5" i="138"/>
  <c r="H5" i="138"/>
  <c r="G5" i="138"/>
  <c r="F5" i="138"/>
  <c r="E5" i="138"/>
  <c r="D5" i="138"/>
  <c r="C5" i="138"/>
  <c r="B5" i="138"/>
  <c r="Y6" i="137"/>
  <c r="X6" i="137"/>
  <c r="W6" i="137"/>
  <c r="V6" i="137"/>
  <c r="U6" i="137"/>
  <c r="T6" i="137"/>
  <c r="S6" i="137"/>
  <c r="R6" i="137"/>
  <c r="Q6" i="137"/>
  <c r="P6" i="137"/>
  <c r="O6" i="137"/>
  <c r="N6" i="137"/>
  <c r="M6" i="137"/>
  <c r="L6" i="137"/>
  <c r="K6" i="137"/>
  <c r="J6" i="137"/>
  <c r="I6" i="137"/>
  <c r="H6" i="137"/>
  <c r="G6" i="137"/>
  <c r="F6" i="137"/>
  <c r="E6" i="137"/>
  <c r="D6" i="137"/>
  <c r="C6" i="137"/>
  <c r="Y5" i="137"/>
  <c r="X5" i="137"/>
  <c r="W5" i="137"/>
  <c r="V5" i="137"/>
  <c r="U5" i="137"/>
  <c r="T5" i="137"/>
  <c r="S5" i="137"/>
  <c r="R5" i="137"/>
  <c r="Q5" i="137"/>
  <c r="P5" i="137"/>
  <c r="O5" i="137"/>
  <c r="N5" i="137"/>
  <c r="M5" i="137"/>
  <c r="L5" i="137"/>
  <c r="K5" i="137"/>
  <c r="J5" i="137"/>
  <c r="I5" i="137"/>
  <c r="H5" i="137"/>
  <c r="G5" i="137"/>
  <c r="F5" i="137"/>
  <c r="E5" i="137"/>
  <c r="D5" i="137"/>
  <c r="C5" i="137"/>
  <c r="Y6" i="136"/>
  <c r="X6" i="136"/>
  <c r="W6" i="136"/>
  <c r="V6" i="136"/>
  <c r="U6" i="136"/>
  <c r="T6" i="136"/>
  <c r="S6" i="136"/>
  <c r="R6" i="136"/>
  <c r="Q6" i="136"/>
  <c r="P6" i="136"/>
  <c r="O6" i="136"/>
  <c r="N6" i="136"/>
  <c r="M6" i="136"/>
  <c r="L6" i="136"/>
  <c r="K6" i="136"/>
  <c r="J6" i="136"/>
  <c r="I6" i="136"/>
  <c r="H6" i="136"/>
  <c r="G6" i="136"/>
  <c r="F6" i="136"/>
  <c r="E6" i="136"/>
  <c r="D6" i="136"/>
  <c r="C6" i="136"/>
  <c r="Y5" i="136"/>
  <c r="X5" i="136"/>
  <c r="W5" i="136"/>
  <c r="V5" i="136"/>
  <c r="U5" i="136"/>
  <c r="T5" i="136"/>
  <c r="S5" i="136"/>
  <c r="R5" i="136"/>
  <c r="Q5" i="136"/>
  <c r="P5" i="136"/>
  <c r="O5" i="136"/>
  <c r="N5" i="136"/>
  <c r="M5" i="136"/>
  <c r="L5" i="136"/>
  <c r="K5" i="136"/>
  <c r="J5" i="136"/>
  <c r="I5" i="136"/>
  <c r="H5" i="136"/>
  <c r="G5" i="136"/>
  <c r="F5" i="136"/>
  <c r="E5" i="136"/>
  <c r="D5" i="136"/>
  <c r="C5" i="136"/>
  <c r="Y6" i="125"/>
  <c r="X6" i="125"/>
  <c r="W6" i="125"/>
  <c r="V6" i="125"/>
  <c r="U6" i="125"/>
  <c r="T6" i="125"/>
  <c r="S6" i="125"/>
  <c r="R6" i="125"/>
  <c r="Q6" i="125"/>
  <c r="P6" i="125"/>
  <c r="O6" i="125"/>
  <c r="N6" i="125"/>
  <c r="M6" i="125"/>
  <c r="L6" i="125"/>
  <c r="K6" i="125"/>
  <c r="J6" i="125"/>
  <c r="I6" i="125"/>
  <c r="H6" i="125"/>
  <c r="G6" i="125"/>
  <c r="F6" i="125"/>
  <c r="E6" i="125"/>
  <c r="D6" i="125"/>
  <c r="C6" i="125"/>
  <c r="Y5" i="125"/>
  <c r="X5" i="125"/>
  <c r="W5" i="125"/>
  <c r="V5" i="125"/>
  <c r="U5" i="125"/>
  <c r="T5" i="125"/>
  <c r="S5" i="125"/>
  <c r="R5" i="125"/>
  <c r="Q5" i="125"/>
  <c r="P5" i="125"/>
  <c r="O5" i="125"/>
  <c r="N5" i="125"/>
  <c r="M5" i="125"/>
  <c r="L5" i="125"/>
  <c r="K5" i="125"/>
  <c r="J5" i="125"/>
  <c r="I5" i="125"/>
  <c r="H5" i="125"/>
  <c r="G5" i="125"/>
  <c r="F5" i="125"/>
  <c r="E5" i="125"/>
  <c r="D5" i="125"/>
  <c r="C5" i="125"/>
  <c r="Y6" i="124"/>
  <c r="X6" i="124"/>
  <c r="W6" i="124"/>
  <c r="V6" i="124"/>
  <c r="U6" i="124"/>
  <c r="T6" i="124"/>
  <c r="S6" i="124"/>
  <c r="R6" i="124"/>
  <c r="Q6" i="124"/>
  <c r="P6" i="124"/>
  <c r="O6" i="124"/>
  <c r="N6" i="124"/>
  <c r="M6" i="124"/>
  <c r="L6" i="124"/>
  <c r="K6" i="124"/>
  <c r="J6" i="124"/>
  <c r="I6" i="124"/>
  <c r="H6" i="124"/>
  <c r="G6" i="124"/>
  <c r="F6" i="124"/>
  <c r="E6" i="124"/>
  <c r="D6" i="124"/>
  <c r="C6" i="124"/>
  <c r="Y5" i="124"/>
  <c r="X5" i="124"/>
  <c r="W5" i="124"/>
  <c r="V5" i="124"/>
  <c r="U5" i="124"/>
  <c r="T5" i="124"/>
  <c r="S5" i="124"/>
  <c r="R5" i="124"/>
  <c r="Q5" i="124"/>
  <c r="P5" i="124"/>
  <c r="O5" i="124"/>
  <c r="N5" i="124"/>
  <c r="M5" i="124"/>
  <c r="L5" i="124"/>
  <c r="K5" i="124"/>
  <c r="J5" i="124"/>
  <c r="I5" i="124"/>
  <c r="H5" i="124"/>
  <c r="G5" i="124"/>
  <c r="F5" i="124"/>
  <c r="E5" i="124"/>
  <c r="D5" i="124"/>
  <c r="C5" i="124"/>
  <c r="Y6" i="71"/>
  <c r="X6" i="71"/>
  <c r="W6" i="71"/>
  <c r="V6" i="71"/>
  <c r="U6" i="71"/>
  <c r="T6" i="71"/>
  <c r="S6" i="71"/>
  <c r="R6" i="71"/>
  <c r="Q6" i="71"/>
  <c r="P6" i="71"/>
  <c r="O6" i="71"/>
  <c r="N6" i="71"/>
  <c r="M6" i="71"/>
  <c r="L6" i="71"/>
  <c r="K6" i="71"/>
  <c r="J6" i="71"/>
  <c r="I6" i="71"/>
  <c r="H6" i="71"/>
  <c r="G6" i="71"/>
  <c r="F6" i="71"/>
  <c r="E6" i="71"/>
  <c r="D6" i="71"/>
  <c r="C6" i="71"/>
  <c r="Y5" i="71"/>
  <c r="X5" i="71"/>
  <c r="W5" i="71"/>
  <c r="V5" i="71"/>
  <c r="U5" i="71"/>
  <c r="T5" i="71"/>
  <c r="S5" i="71"/>
  <c r="R5" i="71"/>
  <c r="Q5" i="71"/>
  <c r="P5" i="71"/>
  <c r="O5" i="71"/>
  <c r="N5" i="71"/>
  <c r="M5" i="71"/>
  <c r="L5" i="71"/>
  <c r="K5" i="71"/>
  <c r="J5" i="71"/>
  <c r="I5" i="71"/>
  <c r="H5" i="71"/>
  <c r="G5" i="71"/>
  <c r="F5" i="71"/>
  <c r="E5" i="71"/>
  <c r="D5" i="71"/>
  <c r="C5" i="71"/>
  <c r="B6" i="1"/>
  <c r="W4" i="59" s="1"/>
  <c r="B5" i="1"/>
  <c r="C1" i="1"/>
  <c r="B7" i="1"/>
  <c r="O2" i="59" l="1"/>
  <c r="Y4" i="59"/>
  <c r="K2" i="59"/>
  <c r="M2" i="59"/>
  <c r="K3" i="59"/>
  <c r="N3" i="59"/>
  <c r="E4" i="59"/>
  <c r="C3" i="59"/>
  <c r="F3" i="59"/>
  <c r="G4" i="59"/>
  <c r="K4" i="59"/>
  <c r="Q3" i="59"/>
  <c r="C2" i="59"/>
  <c r="S3" i="59"/>
  <c r="E2" i="59"/>
  <c r="W3" i="59"/>
  <c r="S2" i="59"/>
  <c r="N4" i="59"/>
  <c r="Y2" i="59"/>
  <c r="Y2" i="134" s="1"/>
  <c r="R4" i="59"/>
  <c r="D2" i="59"/>
  <c r="B3" i="59"/>
  <c r="V3" i="59"/>
  <c r="V4" i="59"/>
  <c r="V4" i="134" s="1"/>
  <c r="G2" i="59"/>
  <c r="D3" i="59"/>
  <c r="C4" i="59"/>
  <c r="J2" i="59"/>
  <c r="E3" i="59"/>
  <c r="D4" i="59"/>
  <c r="N2" i="59"/>
  <c r="M3" i="59"/>
  <c r="J4" i="59"/>
  <c r="R2" i="59"/>
  <c r="P3" i="59"/>
  <c r="M4" i="59"/>
  <c r="M3" i="134" s="1"/>
  <c r="V2" i="59"/>
  <c r="R3" i="59"/>
  <c r="O4" i="59"/>
  <c r="F2" i="59"/>
  <c r="W2" i="59"/>
  <c r="W2" i="134" s="1"/>
  <c r="O3" i="59"/>
  <c r="F4" i="59"/>
  <c r="X4" i="59"/>
  <c r="L4" i="59"/>
  <c r="X3" i="59"/>
  <c r="L3" i="59"/>
  <c r="X2" i="59"/>
  <c r="L2" i="59"/>
  <c r="U4" i="59"/>
  <c r="I4" i="59"/>
  <c r="U3" i="59"/>
  <c r="I3" i="59"/>
  <c r="U2" i="59"/>
  <c r="I2" i="59"/>
  <c r="T4" i="59"/>
  <c r="H4" i="59"/>
  <c r="T3" i="59"/>
  <c r="H3" i="59"/>
  <c r="T2" i="59"/>
  <c r="T4" i="135" s="1"/>
  <c r="H2" i="59"/>
  <c r="P2" i="59"/>
  <c r="G3" i="59"/>
  <c r="Y3" i="59"/>
  <c r="P4" i="59"/>
  <c r="B2" i="59"/>
  <c r="Q2" i="59"/>
  <c r="J3" i="59"/>
  <c r="B4" i="59"/>
  <c r="Q4" i="59"/>
  <c r="S4" i="59"/>
  <c r="W4" i="135"/>
  <c r="E1" i="1"/>
  <c r="D1" i="1"/>
  <c r="K4" i="134" l="1"/>
  <c r="U3" i="134"/>
  <c r="K3" i="135"/>
  <c r="K2" i="135"/>
  <c r="J2" i="135"/>
  <c r="W2" i="135"/>
  <c r="W3" i="135"/>
  <c r="V3" i="135"/>
  <c r="I2" i="135"/>
  <c r="W3" i="134"/>
  <c r="K4" i="135"/>
  <c r="U2" i="135"/>
  <c r="U4" i="134"/>
  <c r="V2" i="135"/>
  <c r="V3" i="134"/>
  <c r="J2" i="134"/>
  <c r="V2" i="134"/>
  <c r="X2" i="134"/>
  <c r="T2" i="135"/>
  <c r="I3" i="135"/>
  <c r="K3" i="134"/>
  <c r="T3" i="135"/>
  <c r="M2" i="134"/>
  <c r="U3" i="135"/>
  <c r="K2" i="134"/>
  <c r="U2" i="134"/>
  <c r="H3" i="135"/>
  <c r="L2" i="134"/>
  <c r="U4" i="135"/>
  <c r="L4" i="134"/>
  <c r="H4" i="135"/>
  <c r="L3" i="134"/>
  <c r="H2" i="135"/>
  <c r="J3" i="135"/>
  <c r="J4" i="135"/>
  <c r="J4" i="134"/>
  <c r="J3" i="134"/>
  <c r="V4" i="135"/>
  <c r="W4" i="134"/>
  <c r="I3" i="134"/>
  <c r="I2" i="134"/>
  <c r="I4" i="134"/>
  <c r="I4" i="135"/>
  <c r="R4" i="135"/>
  <c r="R2" i="135"/>
  <c r="R3" i="135"/>
  <c r="O4" i="134"/>
  <c r="O3" i="134"/>
  <c r="O2" i="134"/>
  <c r="Q4" i="135"/>
  <c r="Q3" i="135"/>
  <c r="Q2" i="135"/>
  <c r="C4" i="135"/>
  <c r="C3" i="135"/>
  <c r="C2" i="135"/>
  <c r="S4" i="135"/>
  <c r="S2" i="135"/>
  <c r="S3" i="135"/>
  <c r="F4" i="135"/>
  <c r="F2" i="135"/>
  <c r="F3" i="135"/>
  <c r="G3" i="135"/>
  <c r="G4" i="135"/>
  <c r="G2" i="135"/>
  <c r="N4" i="134"/>
  <c r="N3" i="134"/>
  <c r="N2" i="134"/>
  <c r="O4" i="135"/>
  <c r="O3" i="135"/>
  <c r="O2" i="135"/>
  <c r="T4" i="134"/>
  <c r="T2" i="134"/>
  <c r="T3" i="134"/>
  <c r="Q4" i="134"/>
  <c r="Q3" i="134"/>
  <c r="Q2" i="134"/>
  <c r="S4" i="134"/>
  <c r="S3" i="134"/>
  <c r="S2" i="134"/>
  <c r="M3" i="135"/>
  <c r="M2" i="135"/>
  <c r="M4" i="135"/>
  <c r="D4" i="135"/>
  <c r="D3" i="135"/>
  <c r="D2" i="135"/>
  <c r="E4" i="134"/>
  <c r="E3" i="134"/>
  <c r="E2" i="134"/>
  <c r="G4" i="134"/>
  <c r="G3" i="134"/>
  <c r="G2" i="134"/>
  <c r="F4" i="134"/>
  <c r="F2" i="134"/>
  <c r="F3" i="134"/>
  <c r="X4" i="134"/>
  <c r="C4" i="134"/>
  <c r="C3" i="134"/>
  <c r="C2" i="134"/>
  <c r="X3" i="134"/>
  <c r="H4" i="134"/>
  <c r="H3" i="134"/>
  <c r="H2" i="134"/>
  <c r="B4" i="134"/>
  <c r="B3" i="134"/>
  <c r="B2" i="134"/>
  <c r="M4" i="134"/>
  <c r="P4" i="135"/>
  <c r="P3" i="135"/>
  <c r="P2" i="135"/>
  <c r="L3" i="135"/>
  <c r="L2" i="135"/>
  <c r="L4" i="135"/>
  <c r="D4" i="134"/>
  <c r="D3" i="134"/>
  <c r="D2" i="134"/>
  <c r="P4" i="134"/>
  <c r="P3" i="134"/>
  <c r="P2" i="134"/>
  <c r="Y4" i="135"/>
  <c r="Y3" i="135"/>
  <c r="Y2" i="135"/>
  <c r="N4" i="135"/>
  <c r="N3" i="135"/>
  <c r="N2" i="135"/>
  <c r="E4" i="135"/>
  <c r="E3" i="135"/>
  <c r="E2" i="135"/>
  <c r="X4" i="135"/>
  <c r="X3" i="135"/>
  <c r="X2" i="135"/>
  <c r="B3" i="135"/>
  <c r="B2" i="135"/>
  <c r="B4" i="135"/>
  <c r="Y3" i="134"/>
  <c r="R3" i="134"/>
  <c r="R4" i="134"/>
  <c r="R2" i="134"/>
  <c r="Y4" i="134"/>
  <c r="B8" i="1"/>
  <c r="B3" i="69" l="1"/>
  <c r="B4" i="69"/>
  <c r="B2" i="69"/>
  <c r="R4" i="69" l="1"/>
  <c r="R2" i="69"/>
  <c r="R3" i="69"/>
  <c r="N4" i="69"/>
  <c r="N3" i="69"/>
  <c r="N2" i="69"/>
  <c r="J2" i="68"/>
  <c r="J4" i="68"/>
  <c r="J3" i="68"/>
  <c r="W4" i="68"/>
  <c r="W3" i="68"/>
  <c r="W2" i="68"/>
  <c r="L2" i="68"/>
  <c r="L4" i="68"/>
  <c r="L3" i="68"/>
  <c r="M2" i="68"/>
  <c r="M4" i="68"/>
  <c r="M3" i="68"/>
  <c r="Q2" i="69"/>
  <c r="Q3" i="69"/>
  <c r="Q4" i="69"/>
  <c r="Y4" i="69"/>
  <c r="Y3" i="69"/>
  <c r="Y2" i="69"/>
  <c r="V2" i="68"/>
  <c r="V3" i="68"/>
  <c r="V4" i="68"/>
  <c r="I3" i="69"/>
  <c r="I2" i="69"/>
  <c r="I4" i="69"/>
  <c r="G2" i="69"/>
  <c r="G3" i="69"/>
  <c r="G4" i="69"/>
  <c r="X2" i="68"/>
  <c r="X3" i="68"/>
  <c r="X4" i="68"/>
  <c r="Y4" i="68"/>
  <c r="Y2" i="68"/>
  <c r="Y3" i="68"/>
  <c r="N3" i="68"/>
  <c r="N2" i="68"/>
  <c r="N4" i="68"/>
  <c r="C4" i="68"/>
  <c r="C3" i="68"/>
  <c r="C2" i="68"/>
  <c r="O2" i="69"/>
  <c r="O4" i="69"/>
  <c r="O3" i="69"/>
  <c r="P4" i="69"/>
  <c r="P2" i="69"/>
  <c r="P3" i="69"/>
  <c r="H3" i="69"/>
  <c r="H2" i="69"/>
  <c r="H4" i="69"/>
  <c r="I4" i="68"/>
  <c r="I3" i="68"/>
  <c r="I2" i="68"/>
  <c r="U4" i="69"/>
  <c r="U2" i="69"/>
  <c r="U3" i="69"/>
  <c r="J3" i="69"/>
  <c r="J2" i="69"/>
  <c r="J4" i="69"/>
  <c r="K3" i="69"/>
  <c r="K2" i="69"/>
  <c r="K4" i="69"/>
  <c r="U4" i="68"/>
  <c r="U2" i="68"/>
  <c r="U3" i="68"/>
  <c r="O3" i="68"/>
  <c r="O2" i="68"/>
  <c r="O4" i="68"/>
  <c r="D4" i="68"/>
  <c r="D3" i="68"/>
  <c r="D2" i="68"/>
  <c r="E2" i="68"/>
  <c r="E4" i="68"/>
  <c r="E3" i="68"/>
  <c r="F4" i="68"/>
  <c r="F2" i="68"/>
  <c r="F3" i="68"/>
  <c r="G2" i="68"/>
  <c r="G4" i="68"/>
  <c r="G3" i="68"/>
  <c r="H2" i="68"/>
  <c r="H4" i="68"/>
  <c r="H3" i="68"/>
  <c r="K4" i="68"/>
  <c r="K2" i="68"/>
  <c r="K3" i="68"/>
  <c r="T2" i="69"/>
  <c r="T3" i="69"/>
  <c r="T4" i="69"/>
  <c r="V2" i="69"/>
  <c r="V3" i="69"/>
  <c r="V4" i="69"/>
  <c r="W4" i="69"/>
  <c r="W2" i="69"/>
  <c r="W3" i="69"/>
  <c r="L3" i="69"/>
  <c r="L4" i="69"/>
  <c r="L2" i="69"/>
  <c r="B4" i="68"/>
  <c r="B2" i="68"/>
  <c r="B3" i="68"/>
  <c r="P2" i="68"/>
  <c r="P3" i="68"/>
  <c r="P4" i="68"/>
  <c r="Q3" i="68"/>
  <c r="Q4" i="68"/>
  <c r="Q2" i="68"/>
  <c r="R2" i="68"/>
  <c r="R4" i="68"/>
  <c r="R3" i="68"/>
  <c r="S3" i="68"/>
  <c r="S2" i="68"/>
  <c r="S4" i="68"/>
  <c r="T2" i="68"/>
  <c r="T4" i="68"/>
  <c r="T3" i="68"/>
  <c r="X2" i="69"/>
  <c r="X3" i="69"/>
  <c r="X4" i="69"/>
  <c r="M4" i="69"/>
  <c r="M2" i="69"/>
  <c r="M3" i="69"/>
  <c r="S4" i="69"/>
  <c r="S2" i="69"/>
  <c r="S3" i="69"/>
  <c r="C2" i="69"/>
  <c r="C4" i="69"/>
  <c r="C3" i="69"/>
  <c r="D3" i="69"/>
  <c r="D4" i="69"/>
  <c r="D2" i="69"/>
  <c r="E2" i="69"/>
  <c r="E4" i="69"/>
  <c r="E3" i="69"/>
  <c r="F4" i="69"/>
  <c r="F2" i="69"/>
  <c r="F3" i="69"/>
  <c r="X4" i="133" l="1"/>
  <c r="W4" i="133"/>
  <c r="U4" i="133"/>
  <c r="T4" i="133"/>
  <c r="S4" i="133"/>
  <c r="Q4" i="133"/>
  <c r="P4" i="133"/>
  <c r="N4" i="133"/>
  <c r="L4" i="133"/>
  <c r="K4" i="133"/>
  <c r="H4" i="133"/>
  <c r="G4" i="133"/>
  <c r="E4" i="133"/>
  <c r="D4" i="133"/>
  <c r="C4" i="133"/>
  <c r="B4" i="133"/>
  <c r="Y3" i="133"/>
  <c r="X3" i="133"/>
  <c r="W3" i="133"/>
  <c r="U3" i="133"/>
  <c r="T3" i="133"/>
  <c r="Q3" i="133"/>
  <c r="P3" i="133"/>
  <c r="O3" i="133"/>
  <c r="N3" i="133"/>
  <c r="K3" i="133"/>
  <c r="I3" i="133"/>
  <c r="G3" i="133"/>
  <c r="F3" i="133"/>
  <c r="E3" i="133"/>
  <c r="D3" i="133"/>
  <c r="C3" i="133"/>
  <c r="B3" i="133"/>
  <c r="Y2" i="133"/>
  <c r="X2" i="133"/>
  <c r="V2" i="133"/>
  <c r="U2" i="133"/>
  <c r="S2" i="133"/>
  <c r="R2" i="133"/>
  <c r="Q2" i="133"/>
  <c r="P2" i="133"/>
  <c r="O2" i="133"/>
  <c r="N2" i="133"/>
  <c r="M2" i="133"/>
  <c r="L2" i="133"/>
  <c r="K2" i="133"/>
  <c r="J2" i="133"/>
  <c r="I2" i="133"/>
  <c r="F2" i="133"/>
  <c r="E2" i="133"/>
  <c r="C2" i="133"/>
  <c r="B2" i="133"/>
  <c r="Y4" i="132"/>
  <c r="W4" i="132"/>
  <c r="U4" i="132"/>
  <c r="T4" i="132"/>
  <c r="R4" i="132"/>
  <c r="P4" i="132"/>
  <c r="O4" i="132"/>
  <c r="N4" i="132"/>
  <c r="M4" i="132"/>
  <c r="L4" i="132"/>
  <c r="K4" i="132"/>
  <c r="J4" i="132"/>
  <c r="H4" i="132"/>
  <c r="F4" i="132"/>
  <c r="D4" i="132"/>
  <c r="C4" i="132"/>
  <c r="B4" i="132"/>
  <c r="Y3" i="132"/>
  <c r="X3" i="132"/>
  <c r="W3" i="132"/>
  <c r="V3" i="132"/>
  <c r="T3" i="132"/>
  <c r="S3" i="132"/>
  <c r="R3" i="132"/>
  <c r="O3" i="132"/>
  <c r="N3" i="132"/>
  <c r="M3" i="132"/>
  <c r="L3" i="132"/>
  <c r="J3" i="132"/>
  <c r="H3" i="132"/>
  <c r="G3" i="132"/>
  <c r="F3" i="132"/>
  <c r="E3" i="132"/>
  <c r="D3" i="132"/>
  <c r="C3" i="132"/>
  <c r="B3" i="132"/>
  <c r="Y2" i="132"/>
  <c r="W2" i="132"/>
  <c r="V2" i="132"/>
  <c r="T2" i="132"/>
  <c r="S2" i="132"/>
  <c r="R2" i="132"/>
  <c r="Q2" i="132"/>
  <c r="P2" i="132"/>
  <c r="O2" i="132"/>
  <c r="N2" i="132"/>
  <c r="K2" i="132"/>
  <c r="J2" i="132"/>
  <c r="I2" i="132"/>
  <c r="H2" i="132"/>
  <c r="G2" i="132"/>
  <c r="F2" i="132"/>
  <c r="E2" i="132"/>
  <c r="D2" i="132"/>
  <c r="C2" i="132"/>
  <c r="B2" i="132"/>
  <c r="Y4" i="131"/>
  <c r="X4" i="131"/>
  <c r="W4" i="131"/>
  <c r="U4" i="131"/>
  <c r="T4" i="131"/>
  <c r="S4" i="131"/>
  <c r="Q4" i="131"/>
  <c r="P4" i="131"/>
  <c r="N4" i="131"/>
  <c r="M4" i="131"/>
  <c r="K4" i="131"/>
  <c r="H4" i="131"/>
  <c r="G4" i="131"/>
  <c r="E4" i="131"/>
  <c r="D4" i="131"/>
  <c r="C4" i="131"/>
  <c r="B4" i="131"/>
  <c r="Y3" i="131"/>
  <c r="X3" i="131"/>
  <c r="W3" i="131"/>
  <c r="U3" i="131"/>
  <c r="T3" i="131"/>
  <c r="S3" i="131"/>
  <c r="Q3" i="131"/>
  <c r="P3" i="131"/>
  <c r="O3" i="131"/>
  <c r="N3" i="131"/>
  <c r="M3" i="131"/>
  <c r="L3" i="131"/>
  <c r="I3" i="131"/>
  <c r="G3" i="131"/>
  <c r="F3" i="131"/>
  <c r="E3" i="131"/>
  <c r="D3" i="131"/>
  <c r="C3" i="131"/>
  <c r="B3" i="131"/>
  <c r="Y2" i="131"/>
  <c r="X2" i="131"/>
  <c r="W2" i="131"/>
  <c r="V2" i="131"/>
  <c r="U2" i="131"/>
  <c r="S2" i="131"/>
  <c r="R2" i="131"/>
  <c r="Q2" i="131"/>
  <c r="P2" i="131"/>
  <c r="O2" i="131"/>
  <c r="N2" i="131"/>
  <c r="M2" i="131"/>
  <c r="K2" i="131"/>
  <c r="J2" i="131"/>
  <c r="I2" i="131"/>
  <c r="F2" i="131"/>
  <c r="E2" i="131"/>
  <c r="D2" i="131"/>
  <c r="C2" i="131"/>
  <c r="B2" i="131"/>
  <c r="Y4" i="130"/>
  <c r="X4" i="130"/>
  <c r="W4" i="130"/>
  <c r="U4" i="130"/>
  <c r="T4" i="130"/>
  <c r="R4" i="130"/>
  <c r="P4" i="130"/>
  <c r="O4" i="130"/>
  <c r="N4" i="130"/>
  <c r="K4" i="130"/>
  <c r="J4" i="130"/>
  <c r="H4" i="130"/>
  <c r="G4" i="130"/>
  <c r="F4" i="130"/>
  <c r="D4" i="130"/>
  <c r="C4" i="130"/>
  <c r="B4" i="130"/>
  <c r="Y3" i="130"/>
  <c r="X3" i="130"/>
  <c r="W3" i="130"/>
  <c r="V3" i="130"/>
  <c r="T3" i="130"/>
  <c r="S3" i="130"/>
  <c r="R3" i="130"/>
  <c r="P3" i="130"/>
  <c r="O3" i="130"/>
  <c r="N3" i="130"/>
  <c r="M3" i="130"/>
  <c r="L3" i="130"/>
  <c r="J3" i="130"/>
  <c r="H3" i="130"/>
  <c r="G3" i="130"/>
  <c r="F3" i="130"/>
  <c r="E3" i="130"/>
  <c r="D3" i="130"/>
  <c r="C3" i="130"/>
  <c r="Y2" i="130"/>
  <c r="W2" i="130"/>
  <c r="V2" i="130"/>
  <c r="T2" i="130"/>
  <c r="S2" i="130"/>
  <c r="R2" i="130"/>
  <c r="Q2" i="130"/>
  <c r="O2" i="130"/>
  <c r="N2" i="130"/>
  <c r="M2" i="130"/>
  <c r="L2" i="130"/>
  <c r="K2" i="130"/>
  <c r="J2" i="130"/>
  <c r="I2" i="130"/>
  <c r="H2" i="130"/>
  <c r="G2" i="130"/>
  <c r="F2" i="130"/>
  <c r="E2" i="130"/>
  <c r="D2" i="130"/>
  <c r="C2" i="130"/>
  <c r="B2" i="130"/>
  <c r="Y4" i="129"/>
  <c r="X4" i="129"/>
  <c r="W4" i="129"/>
  <c r="U4" i="129"/>
  <c r="T4" i="129"/>
  <c r="S4" i="129"/>
  <c r="Q4" i="129"/>
  <c r="P4" i="129"/>
  <c r="N4" i="129"/>
  <c r="M4" i="129"/>
  <c r="K4" i="129"/>
  <c r="H4" i="129"/>
  <c r="G4" i="129"/>
  <c r="E4" i="129"/>
  <c r="C4" i="129"/>
  <c r="B4" i="129"/>
  <c r="Y3" i="129"/>
  <c r="X3" i="129"/>
  <c r="U3" i="129"/>
  <c r="T3" i="129"/>
  <c r="S3" i="129"/>
  <c r="Q3" i="129"/>
  <c r="P3" i="129"/>
  <c r="O3" i="129"/>
  <c r="N3" i="129"/>
  <c r="M3" i="129"/>
  <c r="L3" i="129"/>
  <c r="I3" i="129"/>
  <c r="G3" i="129"/>
  <c r="F3" i="129"/>
  <c r="E3" i="129"/>
  <c r="D3" i="129"/>
  <c r="C3" i="129"/>
  <c r="B3" i="129"/>
  <c r="Y2" i="129"/>
  <c r="W2" i="129"/>
  <c r="V2" i="129"/>
  <c r="U2" i="129"/>
  <c r="S2" i="129"/>
  <c r="R2" i="129"/>
  <c r="Q2" i="129"/>
  <c r="P2" i="129"/>
  <c r="O2" i="129"/>
  <c r="N2" i="129"/>
  <c r="M2" i="129"/>
  <c r="L2" i="129"/>
  <c r="K2" i="129"/>
  <c r="J2" i="129"/>
  <c r="I2" i="129"/>
  <c r="F2" i="129"/>
  <c r="E2" i="129"/>
  <c r="D2" i="129"/>
  <c r="C2" i="129"/>
  <c r="B2" i="129"/>
  <c r="X4" i="128"/>
  <c r="W4" i="128"/>
  <c r="U4" i="128"/>
  <c r="T4" i="128"/>
  <c r="R4" i="128"/>
  <c r="P4" i="128"/>
  <c r="O4" i="128"/>
  <c r="N4" i="128"/>
  <c r="M4" i="128"/>
  <c r="L4" i="128"/>
  <c r="K4" i="128"/>
  <c r="J4" i="128"/>
  <c r="H4" i="128"/>
  <c r="G4" i="128"/>
  <c r="F4" i="128"/>
  <c r="D4" i="128"/>
  <c r="C4" i="128"/>
  <c r="B4" i="128"/>
  <c r="W3" i="128"/>
  <c r="V3" i="128"/>
  <c r="T3" i="128"/>
  <c r="S3" i="128"/>
  <c r="R3" i="128"/>
  <c r="P3" i="128"/>
  <c r="O3" i="128"/>
  <c r="N3" i="128"/>
  <c r="L3" i="128"/>
  <c r="J3" i="128"/>
  <c r="H3" i="128"/>
  <c r="G3" i="128"/>
  <c r="F3" i="128"/>
  <c r="E3" i="128"/>
  <c r="D3" i="128"/>
  <c r="C3" i="128"/>
  <c r="B3" i="128"/>
  <c r="Y2" i="128"/>
  <c r="V2" i="128"/>
  <c r="U2" i="128"/>
  <c r="T2" i="128"/>
  <c r="S2" i="128"/>
  <c r="R2" i="128"/>
  <c r="Q2" i="128"/>
  <c r="P2" i="128"/>
  <c r="O2" i="128"/>
  <c r="N2" i="128"/>
  <c r="M2" i="128"/>
  <c r="L2" i="128"/>
  <c r="K2" i="128"/>
  <c r="J2" i="128"/>
  <c r="I2" i="128"/>
  <c r="H2" i="128"/>
  <c r="G2" i="128"/>
  <c r="F2" i="128"/>
  <c r="E2" i="128"/>
  <c r="D2" i="128"/>
  <c r="C2" i="128"/>
  <c r="B2" i="128"/>
  <c r="Y4" i="123"/>
  <c r="X4" i="123"/>
  <c r="U4" i="123"/>
  <c r="T4" i="123"/>
  <c r="S4" i="123"/>
  <c r="Q4" i="123"/>
  <c r="P4" i="123"/>
  <c r="N4" i="123"/>
  <c r="M4" i="123"/>
  <c r="H4" i="123"/>
  <c r="G4" i="123"/>
  <c r="E4" i="123"/>
  <c r="C4" i="123"/>
  <c r="B4" i="123"/>
  <c r="X3" i="123"/>
  <c r="W3" i="123"/>
  <c r="U3" i="123"/>
  <c r="T3" i="123"/>
  <c r="S3" i="123"/>
  <c r="Q3" i="123"/>
  <c r="P3" i="123"/>
  <c r="O3" i="123"/>
  <c r="N3" i="123"/>
  <c r="L3" i="123"/>
  <c r="J3" i="123"/>
  <c r="I3" i="123"/>
  <c r="G3" i="123"/>
  <c r="F3" i="123"/>
  <c r="E3" i="123"/>
  <c r="D3" i="123"/>
  <c r="C3" i="123"/>
  <c r="B3" i="123"/>
  <c r="X2" i="123"/>
  <c r="W2" i="123"/>
  <c r="V2" i="123"/>
  <c r="U2" i="123"/>
  <c r="S2" i="123"/>
  <c r="R2" i="123"/>
  <c r="Q2" i="123"/>
  <c r="P2" i="123"/>
  <c r="O2" i="123"/>
  <c r="N2" i="123"/>
  <c r="M2" i="123"/>
  <c r="L2" i="123"/>
  <c r="J2" i="123"/>
  <c r="I2" i="123"/>
  <c r="F2" i="123"/>
  <c r="E2" i="123"/>
  <c r="D2" i="123"/>
  <c r="C2" i="123"/>
  <c r="B2" i="123"/>
  <c r="Y4" i="122"/>
  <c r="U4" i="122"/>
  <c r="T4" i="122"/>
  <c r="R4" i="122"/>
  <c r="P4" i="122"/>
  <c r="O4" i="122"/>
  <c r="N4" i="122"/>
  <c r="M4" i="122"/>
  <c r="L4" i="122"/>
  <c r="K4" i="122"/>
  <c r="J4" i="122"/>
  <c r="H4" i="122"/>
  <c r="G4" i="122"/>
  <c r="F4" i="122"/>
  <c r="C4" i="122"/>
  <c r="B4" i="122"/>
  <c r="W3" i="122"/>
  <c r="V3" i="122"/>
  <c r="T3" i="122"/>
  <c r="S3" i="122"/>
  <c r="R3" i="122"/>
  <c r="Q3" i="122"/>
  <c r="O3" i="122"/>
  <c r="N3" i="122"/>
  <c r="M3" i="122"/>
  <c r="L3" i="122"/>
  <c r="K3" i="122"/>
  <c r="J3" i="122"/>
  <c r="H3" i="122"/>
  <c r="G3" i="122"/>
  <c r="F3" i="122"/>
  <c r="E3" i="122"/>
  <c r="D3" i="122"/>
  <c r="C3" i="122"/>
  <c r="B3" i="122"/>
  <c r="V2" i="122"/>
  <c r="U2" i="122"/>
  <c r="T2" i="122"/>
  <c r="S2" i="122"/>
  <c r="R2" i="122"/>
  <c r="Q2" i="122"/>
  <c r="O2" i="122"/>
  <c r="N2" i="122"/>
  <c r="L2" i="122"/>
  <c r="J2" i="122"/>
  <c r="I2" i="122"/>
  <c r="H2" i="122"/>
  <c r="G2" i="122"/>
  <c r="F2" i="122"/>
  <c r="E2" i="122"/>
  <c r="D2" i="122"/>
  <c r="C2" i="122"/>
  <c r="B2" i="122"/>
  <c r="C2" i="8"/>
  <c r="E2" i="8"/>
  <c r="G2" i="8"/>
  <c r="H2" i="8"/>
  <c r="I2" i="8"/>
  <c r="K2" i="8"/>
  <c r="L2" i="8"/>
  <c r="M2" i="8"/>
  <c r="N2" i="8"/>
  <c r="P2" i="8"/>
  <c r="Q2" i="8"/>
  <c r="T2" i="8"/>
  <c r="U2" i="8"/>
  <c r="W2" i="8"/>
  <c r="Y2" i="8"/>
  <c r="C3" i="8"/>
  <c r="D3" i="8"/>
  <c r="E3" i="8"/>
  <c r="F3" i="8"/>
  <c r="H3" i="8"/>
  <c r="I3" i="8"/>
  <c r="J3" i="8"/>
  <c r="L3" i="8"/>
  <c r="N3" i="8"/>
  <c r="O3" i="8"/>
  <c r="P3" i="8"/>
  <c r="Q3" i="8"/>
  <c r="R3" i="8"/>
  <c r="S3" i="8"/>
  <c r="T3" i="8"/>
  <c r="V3" i="8"/>
  <c r="W3" i="8"/>
  <c r="X3" i="8"/>
  <c r="Y3" i="8"/>
  <c r="C4" i="8"/>
  <c r="D4" i="8"/>
  <c r="E4" i="8"/>
  <c r="F4" i="8"/>
  <c r="G4" i="8"/>
  <c r="H4" i="8"/>
  <c r="I4" i="8"/>
  <c r="K4" i="8"/>
  <c r="L4" i="8"/>
  <c r="M4" i="8"/>
  <c r="N4" i="8"/>
  <c r="O4" i="8"/>
  <c r="P4" i="8"/>
  <c r="Q4" i="8"/>
  <c r="R4" i="8"/>
  <c r="S4" i="8"/>
  <c r="T4" i="8"/>
  <c r="U4" i="8"/>
  <c r="X4" i="8"/>
  <c r="Y4" i="8"/>
  <c r="B3" i="8"/>
  <c r="B4" i="8"/>
  <c r="B2" i="8"/>
  <c r="X4" i="121"/>
  <c r="W4" i="121"/>
  <c r="U4" i="121"/>
  <c r="T4" i="121"/>
  <c r="R4" i="121"/>
  <c r="P4" i="121"/>
  <c r="O4" i="121"/>
  <c r="N4" i="121"/>
  <c r="M4" i="121"/>
  <c r="L4" i="121"/>
  <c r="K4" i="121"/>
  <c r="J4" i="121"/>
  <c r="H4" i="121"/>
  <c r="G4" i="121"/>
  <c r="F4" i="121"/>
  <c r="D4" i="121"/>
  <c r="C4" i="121"/>
  <c r="B4" i="121"/>
  <c r="X3" i="121"/>
  <c r="W3" i="121"/>
  <c r="V3" i="121"/>
  <c r="T3" i="121"/>
  <c r="S3" i="121"/>
  <c r="R3" i="121"/>
  <c r="Q3" i="121"/>
  <c r="P3" i="121"/>
  <c r="O3" i="121"/>
  <c r="N3" i="121"/>
  <c r="M3" i="121"/>
  <c r="K3" i="121"/>
  <c r="J3" i="121"/>
  <c r="H3" i="121"/>
  <c r="G3" i="121"/>
  <c r="F3" i="121"/>
  <c r="E3" i="121"/>
  <c r="D3" i="121"/>
  <c r="C3" i="121"/>
  <c r="B3" i="121"/>
  <c r="Y2" i="121"/>
  <c r="X2" i="121"/>
  <c r="W2" i="121"/>
  <c r="V2" i="121"/>
  <c r="U2" i="121"/>
  <c r="T2" i="121"/>
  <c r="S2" i="121"/>
  <c r="R2" i="121"/>
  <c r="Q2" i="121"/>
  <c r="P2" i="121"/>
  <c r="O2" i="121"/>
  <c r="N2" i="121"/>
  <c r="M2" i="121"/>
  <c r="L2" i="121"/>
  <c r="K2" i="121"/>
  <c r="J2" i="121"/>
  <c r="I2" i="121"/>
  <c r="H2" i="121"/>
  <c r="G2" i="121"/>
  <c r="F2" i="121"/>
  <c r="E2" i="121"/>
  <c r="D2" i="121"/>
  <c r="C2" i="121"/>
  <c r="B2" i="121"/>
  <c r="Y4" i="120"/>
  <c r="U4" i="120"/>
  <c r="T4" i="120"/>
  <c r="S4" i="120"/>
  <c r="Q4" i="120"/>
  <c r="O4" i="120"/>
  <c r="N4" i="120"/>
  <c r="M4" i="120"/>
  <c r="L4" i="120"/>
  <c r="K4" i="120"/>
  <c r="H4" i="120"/>
  <c r="G4" i="120"/>
  <c r="E4" i="120"/>
  <c r="D4" i="120"/>
  <c r="C4" i="120"/>
  <c r="B4" i="120"/>
  <c r="W3" i="120"/>
  <c r="U3" i="120"/>
  <c r="T3" i="120"/>
  <c r="S3" i="120"/>
  <c r="Q3" i="120"/>
  <c r="P3" i="120"/>
  <c r="O3" i="120"/>
  <c r="N3" i="120"/>
  <c r="M3" i="120"/>
  <c r="L3" i="120"/>
  <c r="K3" i="120"/>
  <c r="J3" i="120"/>
  <c r="I3" i="120"/>
  <c r="G3" i="120"/>
  <c r="F3" i="120"/>
  <c r="E3" i="120"/>
  <c r="D3" i="120"/>
  <c r="C3" i="120"/>
  <c r="B3" i="120"/>
  <c r="Y2" i="120"/>
  <c r="X2" i="120"/>
  <c r="W2" i="120"/>
  <c r="V2" i="120"/>
  <c r="U2" i="120"/>
  <c r="S2" i="120"/>
  <c r="R2" i="120"/>
  <c r="Q2" i="120"/>
  <c r="P2" i="120"/>
  <c r="O2" i="120"/>
  <c r="N2" i="120"/>
  <c r="M2" i="120"/>
  <c r="K2" i="120"/>
  <c r="J2" i="120"/>
  <c r="I2" i="120"/>
  <c r="F2" i="120"/>
  <c r="E2" i="120"/>
  <c r="D2" i="120"/>
  <c r="C2" i="120"/>
  <c r="B2" i="120"/>
  <c r="C2" i="29"/>
  <c r="D2" i="29"/>
  <c r="E2" i="29"/>
  <c r="G2" i="29"/>
  <c r="H2" i="29"/>
  <c r="J2" i="29"/>
  <c r="M2" i="29"/>
  <c r="N2" i="29"/>
  <c r="O2" i="29"/>
  <c r="P2" i="29"/>
  <c r="Q2" i="29"/>
  <c r="R2" i="29"/>
  <c r="T2" i="29"/>
  <c r="U2" i="29"/>
  <c r="X2" i="29"/>
  <c r="Y2" i="29"/>
  <c r="C3" i="29"/>
  <c r="D3" i="29"/>
  <c r="E3" i="29"/>
  <c r="F3" i="29"/>
  <c r="G3" i="29"/>
  <c r="I3" i="29"/>
  <c r="J3" i="29"/>
  <c r="K3" i="29"/>
  <c r="L3" i="29"/>
  <c r="M3" i="29"/>
  <c r="N3" i="29"/>
  <c r="O3" i="29"/>
  <c r="P3" i="29"/>
  <c r="Q3" i="29"/>
  <c r="R3" i="29"/>
  <c r="S3" i="29"/>
  <c r="U3" i="29"/>
  <c r="V3" i="29"/>
  <c r="X3" i="29"/>
  <c r="Y3" i="29"/>
  <c r="C4" i="29"/>
  <c r="D4" i="29"/>
  <c r="F4" i="29"/>
  <c r="G4" i="29"/>
  <c r="H4" i="29"/>
  <c r="I4" i="29"/>
  <c r="J4" i="29"/>
  <c r="K4" i="29"/>
  <c r="L4" i="29"/>
  <c r="M4" i="29"/>
  <c r="N4" i="29"/>
  <c r="O4" i="29"/>
  <c r="P4" i="29"/>
  <c r="Q4" i="29"/>
  <c r="S4" i="29"/>
  <c r="T4" i="29"/>
  <c r="U4" i="29"/>
  <c r="V4" i="29"/>
  <c r="W4" i="29"/>
  <c r="X4" i="29"/>
  <c r="Y4" i="29"/>
  <c r="B3" i="29"/>
  <c r="B4" i="29"/>
  <c r="B2" i="29"/>
  <c r="V3" i="120" l="1"/>
  <c r="V4" i="120"/>
  <c r="W2" i="122"/>
  <c r="P2" i="130"/>
  <c r="P3" i="132"/>
  <c r="K2" i="29"/>
  <c r="T3" i="29"/>
  <c r="H3" i="29"/>
  <c r="S2" i="29"/>
  <c r="I4" i="120"/>
  <c r="I3" i="121"/>
  <c r="U3" i="121"/>
  <c r="I4" i="121"/>
  <c r="S2" i="8"/>
  <c r="I3" i="122"/>
  <c r="U3" i="122"/>
  <c r="I4" i="122"/>
  <c r="I4" i="123"/>
  <c r="I3" i="128"/>
  <c r="U3" i="128"/>
  <c r="I4" i="128"/>
  <c r="I4" i="129"/>
  <c r="U2" i="130"/>
  <c r="I3" i="130"/>
  <c r="U3" i="130"/>
  <c r="I4" i="130"/>
  <c r="I4" i="131"/>
  <c r="U2" i="132"/>
  <c r="I3" i="132"/>
  <c r="U3" i="132"/>
  <c r="I4" i="132"/>
  <c r="I4" i="133"/>
  <c r="V4" i="121"/>
  <c r="V4" i="123"/>
  <c r="V4" i="128"/>
  <c r="J3" i="129"/>
  <c r="V3" i="129"/>
  <c r="J4" i="129"/>
  <c r="V4" i="129"/>
  <c r="V4" i="130"/>
  <c r="J3" i="131"/>
  <c r="V3" i="131"/>
  <c r="J4" i="131"/>
  <c r="V4" i="131"/>
  <c r="V4" i="132"/>
  <c r="J3" i="133"/>
  <c r="V3" i="133"/>
  <c r="J4" i="133"/>
  <c r="V4" i="133"/>
  <c r="W4" i="122"/>
  <c r="K3" i="130"/>
  <c r="K3" i="131"/>
  <c r="G3" i="8"/>
  <c r="K2" i="123"/>
  <c r="K3" i="123"/>
  <c r="K4" i="123"/>
  <c r="W4" i="123"/>
  <c r="W2" i="128"/>
  <c r="K3" i="128"/>
  <c r="K3" i="129"/>
  <c r="W3" i="129"/>
  <c r="K3" i="132"/>
  <c r="W2" i="133"/>
  <c r="R4" i="29"/>
  <c r="L2" i="120"/>
  <c r="X3" i="120"/>
  <c r="X4" i="120"/>
  <c r="L3" i="121"/>
  <c r="D2" i="8"/>
  <c r="X2" i="122"/>
  <c r="X3" i="122"/>
  <c r="X4" i="122"/>
  <c r="L4" i="123"/>
  <c r="X2" i="128"/>
  <c r="X3" i="128"/>
  <c r="X2" i="129"/>
  <c r="L4" i="129"/>
  <c r="X2" i="130"/>
  <c r="L4" i="130"/>
  <c r="L2" i="131"/>
  <c r="L4" i="131"/>
  <c r="L2" i="132"/>
  <c r="X2" i="132"/>
  <c r="X4" i="132"/>
  <c r="L3" i="133"/>
  <c r="F2" i="8"/>
  <c r="V3" i="123"/>
  <c r="O2" i="8"/>
  <c r="Y2" i="122"/>
  <c r="Y4" i="128"/>
  <c r="M4" i="130"/>
  <c r="M2" i="132"/>
  <c r="M3" i="133"/>
  <c r="M4" i="133"/>
  <c r="Y4" i="133"/>
  <c r="B3" i="130"/>
  <c r="F2" i="29"/>
  <c r="J4" i="120"/>
  <c r="Y3" i="121"/>
  <c r="Y4" i="121"/>
  <c r="M2" i="122"/>
  <c r="Y3" i="122"/>
  <c r="Y2" i="123"/>
  <c r="Y3" i="123"/>
  <c r="M3" i="128"/>
  <c r="O4" i="123"/>
  <c r="O4" i="129"/>
  <c r="O4" i="131"/>
  <c r="O4" i="133"/>
  <c r="R2" i="8"/>
  <c r="V4" i="122"/>
  <c r="J4" i="123"/>
  <c r="K2" i="122"/>
  <c r="E4" i="29"/>
  <c r="Y3" i="120"/>
  <c r="M3" i="123"/>
  <c r="Y3" i="128"/>
  <c r="P3" i="122"/>
  <c r="D4" i="122"/>
  <c r="D2" i="133"/>
  <c r="W2" i="29"/>
  <c r="M3" i="8"/>
  <c r="Q4" i="121"/>
  <c r="E4" i="122"/>
  <c r="Q4" i="128"/>
  <c r="Q4" i="130"/>
  <c r="E4" i="132"/>
  <c r="W3" i="29"/>
  <c r="V2" i="29"/>
  <c r="R3" i="120"/>
  <c r="F4" i="120"/>
  <c r="R4" i="120"/>
  <c r="K3" i="8"/>
  <c r="V2" i="8"/>
  <c r="J2" i="8"/>
  <c r="R3" i="123"/>
  <c r="F4" i="123"/>
  <c r="R4" i="123"/>
  <c r="R3" i="129"/>
  <c r="F4" i="129"/>
  <c r="R4" i="129"/>
  <c r="R3" i="131"/>
  <c r="F4" i="131"/>
  <c r="R4" i="131"/>
  <c r="R3" i="133"/>
  <c r="F4" i="133"/>
  <c r="R4" i="133"/>
  <c r="P4" i="120"/>
  <c r="X2" i="8"/>
  <c r="P2" i="122"/>
  <c r="D4" i="123"/>
  <c r="D4" i="129"/>
  <c r="E4" i="121"/>
  <c r="Q4" i="122"/>
  <c r="E4" i="128"/>
  <c r="Q3" i="130"/>
  <c r="Q4" i="132"/>
  <c r="I2" i="29"/>
  <c r="G2" i="120"/>
  <c r="S4" i="121"/>
  <c r="W4" i="8"/>
  <c r="S4" i="122"/>
  <c r="G2" i="123"/>
  <c r="S4" i="128"/>
  <c r="G2" i="129"/>
  <c r="S4" i="130"/>
  <c r="G2" i="131"/>
  <c r="G4" i="132"/>
  <c r="S4" i="132"/>
  <c r="G2" i="133"/>
  <c r="S3" i="133"/>
  <c r="W4" i="120"/>
  <c r="L2" i="29"/>
  <c r="Q3" i="128"/>
  <c r="E4" i="130"/>
  <c r="Q3" i="132"/>
  <c r="H2" i="120"/>
  <c r="T2" i="120"/>
  <c r="H3" i="120"/>
  <c r="V4" i="8"/>
  <c r="J4" i="8"/>
  <c r="U3" i="8"/>
  <c r="H2" i="123"/>
  <c r="T2" i="123"/>
  <c r="H3" i="123"/>
  <c r="H2" i="129"/>
  <c r="T2" i="129"/>
  <c r="H3" i="129"/>
  <c r="H2" i="131"/>
  <c r="T2" i="131"/>
  <c r="H3" i="131"/>
  <c r="H2" i="133"/>
  <c r="T2" i="133"/>
  <c r="H3" i="133"/>
</calcChain>
</file>

<file path=xl/sharedStrings.xml><?xml version="1.0" encoding="utf-8"?>
<sst xmlns="http://schemas.openxmlformats.org/spreadsheetml/2006/main" count="57" uniqueCount="19">
  <si>
    <t>numScenarios</t>
  </si>
  <si>
    <t>Node ID</t>
  </si>
  <si>
    <t>Year</t>
  </si>
  <si>
    <t>ESS Installed, [MWh]</t>
  </si>
  <si>
    <t>Time</t>
  </si>
  <si>
    <t>NodeID</t>
  </si>
  <si>
    <t>Pinst, [MW]</t>
  </si>
  <si>
    <t>Ratio, [%]</t>
  </si>
  <si>
    <t>Load Scale Factor</t>
  </si>
  <si>
    <t>Load Growth (cumul.)</t>
  </si>
  <si>
    <t>Flex. Load Growth</t>
  </si>
  <si>
    <t>GenID</t>
  </si>
  <si>
    <t>RES Installed, [MW]</t>
  </si>
  <si>
    <t>ESS ID</t>
  </si>
  <si>
    <t>N/A</t>
  </si>
  <si>
    <t>LoadID</t>
  </si>
  <si>
    <t>FL, [MW]</t>
  </si>
  <si>
    <t>Minimum FL, [MW]</t>
  </si>
  <si>
    <t>Maximum FL, [MW]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</si>
</sst>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10" fontId="0" fillId="0" borderId="0" xfId="0" applyNumberFormat="1"/>
    <xf numFmtId="2" fontId="0" fillId="0" borderId="0" xfId="0" applyNumberFormat="1"/>
    <xf numFmtId="0" fontId="0" fillId="2" borderId="0" xfId="0" applyFill="1"/>
    <xf numFmtId="2" fontId="0" fillId="2" borderId="0" xfId="0" applyNumberFormat="1" applyFill="1"/>
    <xf numFmtId="0" fontId="0" fillId="3" borderId="0" xfId="0" applyFill="1"/>
    <xf numFmtId="2" fontId="0" fillId="3" borderId="0" xfId="0" applyNumberFormat="1" applyFill="1"/>
    <xf numFmtId="10" fontId="0" fillId="2" borderId="0" xfId="0" applyNumberFormat="1" applyFill="1"/>
    <xf numFmtId="0" fontId="0" fillId="4" borderId="0" xfId="0" applyFill="1"/>
    <xf numFmtId="2" fontId="0" fillId="4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sharedStrings" Target="sharedStrings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theme" Target="theme/theme1.xml"/><Relationship Id="rId40" Type="http://schemas.openxmlformats.org/officeDocument/2006/relationships/calcChain" Target="calcChain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externalLink" Target="externalLinks/externalLink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Projects\thesis-shared-resources-planning-no_esso-degradation\data\IEEE_9\ieee9\ieee9_base.xlsx" TargetMode="External"/><Relationship Id="rId1" Type="http://schemas.openxmlformats.org/officeDocument/2006/relationships/externalLinkPath" Target="ieee9_bas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Base Consumption"/>
      <sheetName val="Profiles, RES, Winter"/>
      <sheetName val="Profiles, RES, Summer"/>
      <sheetName val="Pc, Winter, S1"/>
      <sheetName val="Pc, Winter, S2"/>
      <sheetName val="Pc, Winter, S3"/>
      <sheetName val="Qc, Winter, S1"/>
      <sheetName val="Qc, Winter, S2"/>
      <sheetName val="Qc, Winter, S3"/>
      <sheetName val="Pc, Summer, S1"/>
      <sheetName val="Pc, Summer, S2"/>
      <sheetName val="Pc, Summer, S3"/>
      <sheetName val="Qc, Summer, S1"/>
      <sheetName val="Qc, Summer, S2"/>
      <sheetName val="Qc, Summer, S3"/>
      <sheetName val="Profiles, Pc, Winter, S1"/>
      <sheetName val="Profiles, Qc, Winter, S1"/>
      <sheetName val="Profiles, Pc, Summer, S1"/>
      <sheetName val="Profiles, Qc, Summer, S1"/>
      <sheetName val="FL Profiles"/>
    </sheetNames>
    <sheetDataSet>
      <sheetData sheetId="0">
        <row r="2">
          <cell r="B2">
            <v>0.01</v>
          </cell>
        </row>
        <row r="3">
          <cell r="B3">
            <v>0.05</v>
          </cell>
        </row>
      </sheetData>
      <sheetData sheetId="1"/>
      <sheetData sheetId="2">
        <row r="2">
          <cell r="B2">
            <v>0</v>
          </cell>
          <cell r="C2">
            <v>0</v>
          </cell>
          <cell r="D2">
            <v>1.5680716832769496E-5</v>
          </cell>
          <cell r="E2">
            <v>0</v>
          </cell>
          <cell r="F2">
            <v>0</v>
          </cell>
          <cell r="G2">
            <v>0</v>
          </cell>
          <cell r="H2">
            <v>0</v>
          </cell>
          <cell r="I2">
            <v>9.5351558928408135E-3</v>
          </cell>
          <cell r="J2">
            <v>0.18890239553808172</v>
          </cell>
          <cell r="K2">
            <v>0.49290093261406231</v>
          </cell>
          <cell r="L2">
            <v>0.61511611959403845</v>
          </cell>
          <cell r="M2">
            <v>0.68321139252080076</v>
          </cell>
          <cell r="N2">
            <v>0.69588141172167872</v>
          </cell>
          <cell r="O2">
            <v>0.68310322757611763</v>
          </cell>
          <cell r="P2">
            <v>0.58327338392612227</v>
          </cell>
          <cell r="Q2">
            <v>0.38544322026149763</v>
          </cell>
          <cell r="R2">
            <v>9.4168304836792532E-2</v>
          </cell>
          <cell r="S2">
            <v>7.3603364725244585E-4</v>
          </cell>
          <cell r="T2">
            <v>6.3362896589558382E-5</v>
          </cell>
          <cell r="U2">
            <v>4.8482216329889367E-5</v>
          </cell>
          <cell r="V2">
            <v>0</v>
          </cell>
          <cell r="W2">
            <v>0</v>
          </cell>
          <cell r="X2">
            <v>0</v>
          </cell>
          <cell r="Y2">
            <v>0</v>
          </cell>
        </row>
        <row r="3">
          <cell r="B3">
            <v>0</v>
          </cell>
          <cell r="C3">
            <v>2.7254098360655734E-5</v>
          </cell>
          <cell r="D3">
            <v>0</v>
          </cell>
          <cell r="E3">
            <v>0</v>
          </cell>
          <cell r="F3">
            <v>0</v>
          </cell>
          <cell r="G3">
            <v>0</v>
          </cell>
          <cell r="H3">
            <v>0</v>
          </cell>
          <cell r="I3">
            <v>7.6400409836065563E-3</v>
          </cell>
          <cell r="J3">
            <v>0.15037377049180325</v>
          </cell>
          <cell r="K3">
            <v>0.35771721311475413</v>
          </cell>
          <cell r="L3">
            <v>0.48138081967213114</v>
          </cell>
          <cell r="M3">
            <v>0.59039606557377045</v>
          </cell>
          <cell r="N3">
            <v>0.70114180327868847</v>
          </cell>
          <cell r="O3">
            <v>0.585118237704918</v>
          </cell>
          <cell r="P3">
            <v>0.42994487704918033</v>
          </cell>
          <cell r="Q3">
            <v>0.20624983606557376</v>
          </cell>
          <cell r="R3">
            <v>4.3088729508196713E-2</v>
          </cell>
          <cell r="S3">
            <v>2.7540983606557371E-4</v>
          </cell>
          <cell r="T3">
            <v>1.2049180327868852E-4</v>
          </cell>
          <cell r="U3">
            <v>0</v>
          </cell>
          <cell r="V3">
            <v>0</v>
          </cell>
          <cell r="W3">
            <v>0</v>
          </cell>
          <cell r="X3">
            <v>0</v>
          </cell>
          <cell r="Y3">
            <v>0</v>
          </cell>
        </row>
        <row r="4">
          <cell r="B4">
            <v>0</v>
          </cell>
          <cell r="C4">
            <v>0</v>
          </cell>
          <cell r="D4">
            <v>0</v>
          </cell>
          <cell r="E4">
            <v>0</v>
          </cell>
          <cell r="F4">
            <v>0</v>
          </cell>
          <cell r="G4">
            <v>0</v>
          </cell>
          <cell r="H4">
            <v>0</v>
          </cell>
          <cell r="I4">
            <v>8.260566945077194E-3</v>
          </cell>
          <cell r="J4">
            <v>0.18037822703113135</v>
          </cell>
          <cell r="K4">
            <v>0.41995460010124014</v>
          </cell>
          <cell r="L4">
            <v>0.60561693242217163</v>
          </cell>
          <cell r="M4">
            <v>0.62344801948873685</v>
          </cell>
          <cell r="N4">
            <v>0.59197370918754733</v>
          </cell>
          <cell r="O4">
            <v>0.46347538597823329</v>
          </cell>
          <cell r="P4">
            <v>0.35702126044039478</v>
          </cell>
          <cell r="Q4">
            <v>0.15148949633004302</v>
          </cell>
          <cell r="R4">
            <v>2.6744969627942289E-2</v>
          </cell>
          <cell r="S4">
            <v>4.34067324727917E-5</v>
          </cell>
          <cell r="T4">
            <v>0</v>
          </cell>
          <cell r="U4">
            <v>0</v>
          </cell>
          <cell r="V4">
            <v>0</v>
          </cell>
          <cell r="W4">
            <v>0</v>
          </cell>
          <cell r="X4">
            <v>0</v>
          </cell>
          <cell r="Y4">
            <v>0</v>
          </cell>
        </row>
        <row r="5">
          <cell r="B5">
            <v>0.51030581831411614</v>
          </cell>
          <cell r="C5">
            <v>0.47159688794358001</v>
          </cell>
          <cell r="D5">
            <v>0.49929862588156276</v>
          </cell>
          <cell r="E5">
            <v>0.49712439829844401</v>
          </cell>
          <cell r="F5">
            <v>0.40928803313556472</v>
          </cell>
          <cell r="G5">
            <v>0.41513847531624321</v>
          </cell>
          <cell r="H5">
            <v>0.41603100861972458</v>
          </cell>
          <cell r="I5">
            <v>0.37360511586253214</v>
          </cell>
          <cell r="J5">
            <v>0.3374075618493228</v>
          </cell>
          <cell r="K5">
            <v>0.2438974588604052</v>
          </cell>
          <cell r="L5">
            <v>0.22495835665509906</v>
          </cell>
          <cell r="M5">
            <v>0.15092354192320609</v>
          </cell>
          <cell r="N5">
            <v>0.12543648550319042</v>
          </cell>
          <cell r="O5">
            <v>0.12010214933393036</v>
          </cell>
          <cell r="P5">
            <v>0.16662064815851338</v>
          </cell>
          <cell r="Q5">
            <v>0.22539904007612219</v>
          </cell>
          <cell r="R5">
            <v>0.2520084238217844</v>
          </cell>
          <cell r="S5">
            <v>0.34610985950968326</v>
          </cell>
          <cell r="T5">
            <v>0.31481428411507889</v>
          </cell>
          <cell r="U5">
            <v>0.29928075674465465</v>
          </cell>
          <cell r="V5">
            <v>0.3948933868801075</v>
          </cell>
          <cell r="W5">
            <v>0.47230664390462329</v>
          </cell>
          <cell r="X5">
            <v>0.4465373894548304</v>
          </cell>
          <cell r="Y5">
            <v>0.63471890742191872</v>
          </cell>
        </row>
        <row r="6">
          <cell r="B6">
            <v>0.69259417117623046</v>
          </cell>
          <cell r="C6">
            <v>0.6090328326015928</v>
          </cell>
          <cell r="D6">
            <v>0.50125130819889707</v>
          </cell>
          <cell r="E6">
            <v>0.43394228609352659</v>
          </cell>
          <cell r="F6">
            <v>0.40456175336940986</v>
          </cell>
          <cell r="G6">
            <v>0.3239669185215438</v>
          </cell>
          <cell r="H6">
            <v>0.31541525423728811</v>
          </cell>
          <cell r="I6">
            <v>0.28596365121502959</v>
          </cell>
          <cell r="J6">
            <v>0.29474081070042879</v>
          </cell>
          <cell r="K6">
            <v>0.3117221002654687</v>
          </cell>
          <cell r="L6">
            <v>0.31201008908515415</v>
          </cell>
          <cell r="M6">
            <v>0.36571953491933834</v>
          </cell>
          <cell r="N6">
            <v>0.3658787395344088</v>
          </cell>
          <cell r="O6">
            <v>0.37095559781498877</v>
          </cell>
          <cell r="P6">
            <v>0.41771980932203395</v>
          </cell>
          <cell r="Q6">
            <v>0.34483183581784771</v>
          </cell>
          <cell r="R6">
            <v>0.35721414896875631</v>
          </cell>
          <cell r="S6">
            <v>0.37824631151725546</v>
          </cell>
          <cell r="T6">
            <v>0.32996304497651618</v>
          </cell>
          <cell r="U6">
            <v>0.3417686210945477</v>
          </cell>
          <cell r="V6">
            <v>0.32027010159281194</v>
          </cell>
          <cell r="W6">
            <v>0.29063794159689604</v>
          </cell>
          <cell r="X6">
            <v>0.29788362773126403</v>
          </cell>
          <cell r="Y6">
            <v>0.32574729426179294</v>
          </cell>
        </row>
        <row r="7">
          <cell r="B7">
            <v>0.63194867814166822</v>
          </cell>
          <cell r="C7">
            <v>0.58734313561287332</v>
          </cell>
          <cell r="D7">
            <v>0.63657748202736475</v>
          </cell>
          <cell r="E7">
            <v>0.70980665567265311</v>
          </cell>
          <cell r="F7">
            <v>0.6071441675899919</v>
          </cell>
          <cell r="G7">
            <v>0.51507889922440664</v>
          </cell>
          <cell r="H7">
            <v>0.37073900383931557</v>
          </cell>
          <cell r="I7">
            <v>0.33002396351361796</v>
          </cell>
          <cell r="J7">
            <v>0.33671102063954234</v>
          </cell>
          <cell r="K7">
            <v>0.32914619031667908</v>
          </cell>
          <cell r="L7">
            <v>0.33296463449199926</v>
          </cell>
          <cell r="M7">
            <v>0.35022095390244529</v>
          </cell>
          <cell r="N7">
            <v>0.32035664407740472</v>
          </cell>
          <cell r="O7">
            <v>0.30871151665850699</v>
          </cell>
          <cell r="P7">
            <v>0.42299595454662575</v>
          </cell>
          <cell r="Q7">
            <v>0.55105587621428009</v>
          </cell>
          <cell r="R7">
            <v>0.56261176531216983</v>
          </cell>
          <cell r="S7">
            <v>0.57277402148986056</v>
          </cell>
          <cell r="T7">
            <v>0.58856852791878178</v>
          </cell>
          <cell r="U7">
            <v>0.62089917931407657</v>
          </cell>
          <cell r="V7">
            <v>0.61238501378546206</v>
          </cell>
          <cell r="W7">
            <v>0.59929859053312373</v>
          </cell>
          <cell r="X7">
            <v>0.57383789198381818</v>
          </cell>
          <cell r="Y7">
            <v>0.52926098327707494</v>
          </cell>
        </row>
      </sheetData>
      <sheetData sheetId="3">
        <row r="2">
          <cell r="B2">
            <v>0</v>
          </cell>
          <cell r="C2">
            <v>0</v>
          </cell>
          <cell r="D2">
            <v>1.9757703209289567E-5</v>
          </cell>
          <cell r="E2">
            <v>0</v>
          </cell>
          <cell r="F2">
            <v>0</v>
          </cell>
          <cell r="G2">
            <v>0</v>
          </cell>
          <cell r="H2">
            <v>0</v>
          </cell>
          <cell r="I2">
            <v>1.1537538630337385E-2</v>
          </cell>
          <cell r="J2">
            <v>0.23990604233336377</v>
          </cell>
          <cell r="K2">
            <v>0.63584220307214034</v>
          </cell>
          <cell r="L2">
            <v>0.79965095547225007</v>
          </cell>
          <cell r="M2">
            <v>0.82668578495016887</v>
          </cell>
          <cell r="N2">
            <v>0.90464583523818232</v>
          </cell>
          <cell r="O2">
            <v>0.88120316357319173</v>
          </cell>
          <cell r="P2">
            <v>0.7407571975861752</v>
          </cell>
          <cell r="Q2">
            <v>0.47409516092164211</v>
          </cell>
          <cell r="R2">
            <v>0.11865206409435858</v>
          </cell>
          <cell r="S2">
            <v>9.274023955380818E-4</v>
          </cell>
          <cell r="T2">
            <v>7.8569991771052395E-5</v>
          </cell>
          <cell r="U2">
            <v>5.8663481759166133E-5</v>
          </cell>
          <cell r="V2">
            <v>0</v>
          </cell>
          <cell r="W2">
            <v>0</v>
          </cell>
          <cell r="X2">
            <v>0</v>
          </cell>
          <cell r="Y2">
            <v>0</v>
          </cell>
        </row>
        <row r="3">
          <cell r="B3">
            <v>0</v>
          </cell>
          <cell r="C3">
            <v>3.4612704918032786E-5</v>
          </cell>
          <cell r="D3">
            <v>0</v>
          </cell>
          <cell r="E3">
            <v>0</v>
          </cell>
          <cell r="F3">
            <v>0</v>
          </cell>
          <cell r="G3">
            <v>0</v>
          </cell>
          <cell r="H3">
            <v>0</v>
          </cell>
          <cell r="I3">
            <v>9.9320532786885234E-3</v>
          </cell>
          <cell r="J3">
            <v>0.19398216393442622</v>
          </cell>
          <cell r="K3">
            <v>0.46145520491803282</v>
          </cell>
          <cell r="L3">
            <v>0.61135364098360656</v>
          </cell>
          <cell r="M3">
            <v>0.76751488524590161</v>
          </cell>
          <cell r="N3">
            <v>0.91148434426229497</v>
          </cell>
          <cell r="O3">
            <v>0.7606537090163934</v>
          </cell>
          <cell r="P3">
            <v>0.52453274999999999</v>
          </cell>
          <cell r="Q3">
            <v>0.26193729180327868</v>
          </cell>
          <cell r="R3">
            <v>5.5153573770491793E-2</v>
          </cell>
          <cell r="S3">
            <v>3.3324590163934416E-4</v>
          </cell>
          <cell r="T3">
            <v>1.47E-4</v>
          </cell>
          <cell r="U3">
            <v>0</v>
          </cell>
          <cell r="V3">
            <v>0</v>
          </cell>
          <cell r="W3">
            <v>0</v>
          </cell>
          <cell r="X3">
            <v>0</v>
          </cell>
          <cell r="Y3">
            <v>0</v>
          </cell>
        </row>
        <row r="4">
          <cell r="B4">
            <v>0</v>
          </cell>
          <cell r="C4">
            <v>0</v>
          </cell>
          <cell r="D4">
            <v>0</v>
          </cell>
          <cell r="E4">
            <v>0</v>
          </cell>
          <cell r="F4">
            <v>0</v>
          </cell>
          <cell r="G4">
            <v>0</v>
          </cell>
          <cell r="H4">
            <v>0</v>
          </cell>
          <cell r="I4">
            <v>1.024310301189572E-2</v>
          </cell>
          <cell r="J4">
            <v>0.22186521924829156</v>
          </cell>
          <cell r="K4">
            <v>0.52074370412553772</v>
          </cell>
          <cell r="L4">
            <v>0.769133504176158</v>
          </cell>
          <cell r="M4">
            <v>0.80424794514047049</v>
          </cell>
          <cell r="N4">
            <v>0.71036845102505675</v>
          </cell>
          <cell r="O4">
            <v>0.57007472475322696</v>
          </cell>
          <cell r="P4">
            <v>0.45698721336370535</v>
          </cell>
          <cell r="Q4">
            <v>0.1954214502657555</v>
          </cell>
          <cell r="R4">
            <v>3.4501010820045551E-2</v>
          </cell>
          <cell r="S4">
            <v>5.642875221462921E-5</v>
          </cell>
          <cell r="T4">
            <v>0</v>
          </cell>
          <cell r="U4">
            <v>0</v>
          </cell>
          <cell r="V4">
            <v>0</v>
          </cell>
          <cell r="W4">
            <v>0</v>
          </cell>
          <cell r="X4">
            <v>0</v>
          </cell>
          <cell r="Y4">
            <v>0</v>
          </cell>
        </row>
        <row r="5">
          <cell r="B5">
            <v>0.39293548010186946</v>
          </cell>
          <cell r="C5">
            <v>0.35369766595768504</v>
          </cell>
          <cell r="D5">
            <v>0.36448799689354083</v>
          </cell>
          <cell r="E5">
            <v>0.35792956677487969</v>
          </cell>
          <cell r="F5">
            <v>0.30696602485167351</v>
          </cell>
          <cell r="G5">
            <v>0.29059693272137027</v>
          </cell>
          <cell r="H5">
            <v>0.32034387663718794</v>
          </cell>
          <cell r="I5">
            <v>0.29141199037277504</v>
          </cell>
          <cell r="J5">
            <v>0.23955936891301921</v>
          </cell>
          <cell r="K5">
            <v>0.17316719579088768</v>
          </cell>
          <cell r="L5">
            <v>0.17771710175752825</v>
          </cell>
          <cell r="M5">
            <v>0.11017418560394045</v>
          </cell>
          <cell r="N5">
            <v>9.03142695622971E-2</v>
          </cell>
          <cell r="O5">
            <v>9.6081719467144278E-2</v>
          </cell>
          <cell r="P5">
            <v>0.1282978990820553</v>
          </cell>
          <cell r="Q5">
            <v>0.16228730885480797</v>
          </cell>
          <cell r="R5">
            <v>0.19152640210455615</v>
          </cell>
          <cell r="S5">
            <v>0.26304349322735926</v>
          </cell>
          <cell r="T5">
            <v>0.23925885592745996</v>
          </cell>
          <cell r="U5">
            <v>0.21248933728870478</v>
          </cell>
          <cell r="V5">
            <v>0.31591470950408601</v>
          </cell>
          <cell r="W5">
            <v>0.3400607836113288</v>
          </cell>
          <cell r="X5">
            <v>0.3304376681965745</v>
          </cell>
          <cell r="Y5">
            <v>0.48238636964065829</v>
          </cell>
        </row>
        <row r="6">
          <cell r="B6">
            <v>0.5194456283821729</v>
          </cell>
          <cell r="C6">
            <v>0.42632298282111497</v>
          </cell>
          <cell r="D6">
            <v>0.38596350731315077</v>
          </cell>
          <cell r="E6">
            <v>0.33847498315295077</v>
          </cell>
          <cell r="F6">
            <v>0.30342131502705738</v>
          </cell>
          <cell r="G6">
            <v>0.25917353481723504</v>
          </cell>
          <cell r="H6">
            <v>0.24286974576271184</v>
          </cell>
          <cell r="I6">
            <v>0.22591128445987338</v>
          </cell>
          <cell r="J6">
            <v>0.2122133837043087</v>
          </cell>
          <cell r="K6">
            <v>0.23690879620175623</v>
          </cell>
          <cell r="L6">
            <v>0.22152716325045943</v>
          </cell>
          <cell r="M6">
            <v>0.25600367444353683</v>
          </cell>
          <cell r="N6">
            <v>0.28172662944149479</v>
          </cell>
          <cell r="O6">
            <v>0.27079758640494178</v>
          </cell>
          <cell r="P6">
            <v>0.30911265889830514</v>
          </cell>
          <cell r="Q6">
            <v>0.2724171502960997</v>
          </cell>
          <cell r="R6">
            <v>0.25719418725750454</v>
          </cell>
          <cell r="S6">
            <v>0.2647724180620788</v>
          </cell>
          <cell r="T6">
            <v>0.25407154463191745</v>
          </cell>
          <cell r="U6">
            <v>0.26657952445374722</v>
          </cell>
          <cell r="V6">
            <v>0.24981067924239331</v>
          </cell>
          <cell r="W6">
            <v>0.21216569736573412</v>
          </cell>
          <cell r="X6">
            <v>0.23830690218501122</v>
          </cell>
          <cell r="Y6">
            <v>0.22802310598325504</v>
          </cell>
        </row>
        <row r="7">
          <cell r="B7">
            <v>0.44868356148058447</v>
          </cell>
          <cell r="C7">
            <v>0.41701362628514005</v>
          </cell>
          <cell r="D7">
            <v>0.50289621080161817</v>
          </cell>
          <cell r="E7">
            <v>0.51106079208431021</v>
          </cell>
          <cell r="F7">
            <v>0.45535812569249395</v>
          </cell>
          <cell r="G7">
            <v>0.40176154139503717</v>
          </cell>
          <cell r="H7">
            <v>0.29288381303305927</v>
          </cell>
          <cell r="I7">
            <v>0.25081821227034967</v>
          </cell>
          <cell r="J7">
            <v>0.25926748589244758</v>
          </cell>
          <cell r="K7">
            <v>0.24356818083434251</v>
          </cell>
          <cell r="L7">
            <v>0.2663717075935994</v>
          </cell>
          <cell r="M7">
            <v>0.2766745535829318</v>
          </cell>
          <cell r="N7">
            <v>0.22745321729495735</v>
          </cell>
          <cell r="O7">
            <v>0.24079498299363547</v>
          </cell>
          <cell r="P7">
            <v>0.30878704681903679</v>
          </cell>
          <cell r="Q7">
            <v>0.40227078963642449</v>
          </cell>
          <cell r="R7">
            <v>0.39382823571851888</v>
          </cell>
          <cell r="S7">
            <v>0.42385277590249681</v>
          </cell>
          <cell r="T7">
            <v>0.41199796954314727</v>
          </cell>
          <cell r="U7">
            <v>0.46567438448555742</v>
          </cell>
          <cell r="V7">
            <v>0.47153646061480581</v>
          </cell>
          <cell r="W7">
            <v>0.45546692880517403</v>
          </cell>
          <cell r="X7">
            <v>0.41890166114818728</v>
          </cell>
          <cell r="Y7">
            <v>0.40753095712334769</v>
          </cell>
        </row>
      </sheetData>
      <sheetData sheetId="4">
        <row r="2">
          <cell r="B2">
            <v>53.345852930370519</v>
          </cell>
          <cell r="C2">
            <v>47.980182112575157</v>
          </cell>
          <cell r="D2">
            <v>50.081028969922819</v>
          </cell>
          <cell r="E2">
            <v>43.664376289063469</v>
          </cell>
          <cell r="F2">
            <v>52.305295259295072</v>
          </cell>
          <cell r="G2">
            <v>54.281049735333688</v>
          </cell>
          <cell r="H2">
            <v>64.176359308110079</v>
          </cell>
          <cell r="I2">
            <v>68.786478518766842</v>
          </cell>
          <cell r="J2">
            <v>81.415484867557737</v>
          </cell>
          <cell r="K2">
            <v>77.709389951019659</v>
          </cell>
          <cell r="L2">
            <v>82.504791844794326</v>
          </cell>
          <cell r="M2">
            <v>75.177367267660586</v>
          </cell>
          <cell r="N2">
            <v>78.769655218865324</v>
          </cell>
          <cell r="O2">
            <v>76.35807073501941</v>
          </cell>
          <cell r="P2">
            <v>72.403181097320868</v>
          </cell>
          <cell r="Q2">
            <v>74.833896610931816</v>
          </cell>
          <cell r="R2">
            <v>77.505418341412778</v>
          </cell>
          <cell r="S2">
            <v>90.379525786878375</v>
          </cell>
          <cell r="T2">
            <v>80.521773003926072</v>
          </cell>
          <cell r="U2">
            <v>97.2</v>
          </cell>
          <cell r="V2">
            <v>79.464544760881481</v>
          </cell>
          <cell r="W2">
            <v>85.831924633066535</v>
          </cell>
          <cell r="X2">
            <v>68.387902423988734</v>
          </cell>
          <cell r="Y2">
            <v>62.463488040991962</v>
          </cell>
        </row>
        <row r="3">
          <cell r="B3">
            <v>63.009561742481864</v>
          </cell>
          <cell r="C3">
            <v>53.429146562836614</v>
          </cell>
          <cell r="D3">
            <v>59.625893132070708</v>
          </cell>
          <cell r="E3">
            <v>52.501666367793781</v>
          </cell>
          <cell r="F3">
            <v>57.091814066201827</v>
          </cell>
          <cell r="G3">
            <v>63.377579449269767</v>
          </cell>
          <cell r="H3">
            <v>68.952112448080143</v>
          </cell>
          <cell r="I3">
            <v>86.56709867948814</v>
          </cell>
          <cell r="J3">
            <v>93.276418192593312</v>
          </cell>
          <cell r="K3">
            <v>91.48832301780881</v>
          </cell>
          <cell r="L3">
            <v>92.848149400130353</v>
          </cell>
          <cell r="M3">
            <v>96.213093991960193</v>
          </cell>
          <cell r="N3">
            <v>104.78609135609095</v>
          </cell>
          <cell r="O3">
            <v>101.18370637754681</v>
          </cell>
          <cell r="P3">
            <v>82.041036251393038</v>
          </cell>
          <cell r="Q3">
            <v>87.48634299507394</v>
          </cell>
          <cell r="R3">
            <v>87.50415604013692</v>
          </cell>
          <cell r="S3">
            <v>106</v>
          </cell>
          <cell r="T3">
            <v>93.659251486676368</v>
          </cell>
          <cell r="U3">
            <v>93.671661140952665</v>
          </cell>
          <cell r="V3">
            <v>96.855581754478948</v>
          </cell>
          <cell r="W3">
            <v>97.970205240143954</v>
          </cell>
          <cell r="X3">
            <v>70.766175552125503</v>
          </cell>
          <cell r="Y3">
            <v>64.202884371166334</v>
          </cell>
        </row>
        <row r="4">
          <cell r="B4">
            <v>70.08880930820591</v>
          </cell>
          <cell r="C4">
            <v>70.393171273107555</v>
          </cell>
          <cell r="D4">
            <v>61.32108457333905</v>
          </cell>
          <cell r="E4">
            <v>65.954346385392256</v>
          </cell>
          <cell r="F4">
            <v>64.448123425868317</v>
          </cell>
          <cell r="G4">
            <v>60.534801628319428</v>
          </cell>
          <cell r="H4">
            <v>94.049094681755264</v>
          </cell>
          <cell r="I4">
            <v>111.36341920653354</v>
          </cell>
          <cell r="J4">
            <v>118.46681406049095</v>
          </cell>
          <cell r="K4">
            <v>112.48192436834316</v>
          </cell>
          <cell r="L4">
            <v>125.67355148870749</v>
          </cell>
          <cell r="M4">
            <v>122.5</v>
          </cell>
          <cell r="N4">
            <v>116.70677967063178</v>
          </cell>
          <cell r="O4">
            <v>109.25295857577144</v>
          </cell>
          <cell r="P4">
            <v>101.65637363697931</v>
          </cell>
          <cell r="Q4">
            <v>99.988044126192861</v>
          </cell>
          <cell r="R4">
            <v>99.051334073102836</v>
          </cell>
          <cell r="S4">
            <v>100.6259123453416</v>
          </cell>
          <cell r="T4">
            <v>111.21811364485124</v>
          </cell>
          <cell r="U4">
            <v>111.81782833372856</v>
          </cell>
          <cell r="V4">
            <v>104.61396666703429</v>
          </cell>
          <cell r="W4">
            <v>91.696633077086361</v>
          </cell>
          <cell r="X4">
            <v>73.556714514571254</v>
          </cell>
          <cell r="Y4">
            <v>71.179292716270893</v>
          </cell>
        </row>
      </sheetData>
      <sheetData sheetId="5">
        <row r="2">
          <cell r="B2">
            <v>54.531316328823202</v>
          </cell>
          <cell r="C2">
            <v>49.023229549805052</v>
          </cell>
          <cell r="D2">
            <v>44.680133688852706</v>
          </cell>
          <cell r="E2">
            <v>46.575334708334367</v>
          </cell>
          <cell r="F2">
            <v>48.242748054689628</v>
          </cell>
          <cell r="G2">
            <v>54.829343167003728</v>
          </cell>
          <cell r="H2">
            <v>72.777314679300105</v>
          </cell>
          <cell r="I2">
            <v>78.401792720314901</v>
          </cell>
          <cell r="J2">
            <v>85.329690870805706</v>
          </cell>
          <cell r="K2">
            <v>84.185172446937969</v>
          </cell>
          <cell r="L2">
            <v>79.237275336089596</v>
          </cell>
          <cell r="M2">
            <v>74.369008479836268</v>
          </cell>
          <cell r="N2">
            <v>80.377199202923805</v>
          </cell>
          <cell r="O2">
            <v>78.719660551566406</v>
          </cell>
          <cell r="P2">
            <v>80.024568581249383</v>
          </cell>
          <cell r="Q2">
            <v>72.588879712603855</v>
          </cell>
          <cell r="R2">
            <v>84.480905992139938</v>
          </cell>
          <cell r="S2">
            <v>85.114699042011679</v>
          </cell>
          <cell r="T2">
            <v>81.41645937063636</v>
          </cell>
          <cell r="U2">
            <v>90</v>
          </cell>
          <cell r="V2">
            <v>85.577202050180063</v>
          </cell>
          <cell r="W2">
            <v>86.665244289698251</v>
          </cell>
          <cell r="X2">
            <v>72.187230336432549</v>
          </cell>
          <cell r="Y2">
            <v>61.120187222906111</v>
          </cell>
        </row>
        <row r="3">
          <cell r="B3">
            <v>68.101243499450092</v>
          </cell>
          <cell r="C3">
            <v>56.991089667025712</v>
          </cell>
          <cell r="D3">
            <v>52.313283597005437</v>
          </cell>
          <cell r="E3">
            <v>60.321063486401371</v>
          </cell>
          <cell r="F3">
            <v>53.134955665573976</v>
          </cell>
          <cell r="G3">
            <v>59.649486540489193</v>
          </cell>
          <cell r="H3">
            <v>79.332000343490051</v>
          </cell>
          <cell r="I3">
            <v>91.921764577188441</v>
          </cell>
          <cell r="J3">
            <v>92.304788836420457</v>
          </cell>
          <cell r="K3">
            <v>94.439559244189724</v>
          </cell>
          <cell r="L3">
            <v>105.29171581458083</v>
          </cell>
          <cell r="M3">
            <v>93.326701172201382</v>
          </cell>
          <cell r="N3">
            <v>87.481966178020883</v>
          </cell>
          <cell r="O3">
            <v>87.94471675805471</v>
          </cell>
          <cell r="P3">
            <v>97.200792950020002</v>
          </cell>
          <cell r="Q3">
            <v>95.282155737209251</v>
          </cell>
          <cell r="R3">
            <v>88.406260741581633</v>
          </cell>
          <cell r="S3">
            <v>104</v>
          </cell>
          <cell r="T3">
            <v>104.61937666064914</v>
          </cell>
          <cell r="U3">
            <v>99.526139962262206</v>
          </cell>
          <cell r="V3">
            <v>101.65041253440366</v>
          </cell>
          <cell r="W3">
            <v>94.374968350597385</v>
          </cell>
          <cell r="X3">
            <v>84.919410662550604</v>
          </cell>
          <cell r="Y3">
            <v>69.196442044479269</v>
          </cell>
        </row>
        <row r="4">
          <cell r="B4">
            <v>77.168487016105502</v>
          </cell>
          <cell r="C4">
            <v>64.472250324902234</v>
          </cell>
          <cell r="D4">
            <v>58.939683230685098</v>
          </cell>
          <cell r="E4">
            <v>65.954346385392256</v>
          </cell>
          <cell r="F4">
            <v>58.705221338414702</v>
          </cell>
          <cell r="G4">
            <v>69.182630432365059</v>
          </cell>
          <cell r="H4">
            <v>91.079123270752476</v>
          </cell>
          <cell r="I4">
            <v>113.56863542844509</v>
          </cell>
          <cell r="J4">
            <v>124.51103926765886</v>
          </cell>
          <cell r="K4">
            <v>116.1103735415155</v>
          </cell>
          <cell r="L4">
            <v>119.96111733012988</v>
          </cell>
          <cell r="M4">
            <v>135</v>
          </cell>
          <cell r="N4">
            <v>111.99135422939412</v>
          </cell>
          <cell r="O4">
            <v>118.0814804808843</v>
          </cell>
          <cell r="P4">
            <v>112.35704454613503</v>
          </cell>
          <cell r="Q4">
            <v>90.989120154835504</v>
          </cell>
          <cell r="R4">
            <v>93.048222917157219</v>
          </cell>
          <cell r="S4">
            <v>115.4549941646551</v>
          </cell>
          <cell r="T4">
            <v>98.507472085439673</v>
          </cell>
          <cell r="U4">
            <v>117.19368546515781</v>
          </cell>
          <cell r="V4">
            <v>110.89080466705636</v>
          </cell>
          <cell r="W4">
            <v>103.04054644744758</v>
          </cell>
          <cell r="X4">
            <v>87.94824561524824</v>
          </cell>
          <cell r="Y4">
            <v>69.631916787656309</v>
          </cell>
        </row>
      </sheetData>
      <sheetData sheetId="6">
        <row r="2">
          <cell r="B2">
            <v>62.829560117991953</v>
          </cell>
          <cell r="C2">
            <v>53.716943017339581</v>
          </cell>
          <cell r="D2">
            <v>47.135086089339119</v>
          </cell>
          <cell r="E2">
            <v>43.664376289063469</v>
          </cell>
          <cell r="F2">
            <v>50.781840057568033</v>
          </cell>
          <cell r="G2">
            <v>52.087876008653538</v>
          </cell>
          <cell r="H2">
            <v>64.176359308110079</v>
          </cell>
          <cell r="I2">
            <v>72.484676288593022</v>
          </cell>
          <cell r="J2">
            <v>83.764008469506507</v>
          </cell>
          <cell r="K2">
            <v>83.375699634948177</v>
          </cell>
          <cell r="L2">
            <v>88.222945735027608</v>
          </cell>
          <cell r="M2">
            <v>88.919466660673805</v>
          </cell>
          <cell r="N2">
            <v>82.788515179011526</v>
          </cell>
          <cell r="O2">
            <v>81.868446973629062</v>
          </cell>
          <cell r="P2">
            <v>75.451736090892268</v>
          </cell>
          <cell r="Q2">
            <v>80.82060833980637</v>
          </cell>
          <cell r="R2">
            <v>75.180255791170396</v>
          </cell>
          <cell r="S2">
            <v>92.134468035167288</v>
          </cell>
          <cell r="T2">
            <v>89.46863667102896</v>
          </cell>
          <cell r="U2">
            <v>84.6</v>
          </cell>
          <cell r="V2">
            <v>86.450438805794136</v>
          </cell>
          <cell r="W2">
            <v>81.665326349907957</v>
          </cell>
          <cell r="X2">
            <v>78.266154996342649</v>
          </cell>
          <cell r="Y2">
            <v>66.4933904952495</v>
          </cell>
        </row>
        <row r="3">
          <cell r="B3">
            <v>67.464783279829064</v>
          </cell>
          <cell r="C3">
            <v>62.334004323309379</v>
          </cell>
          <cell r="D3">
            <v>52.875792022779684</v>
          </cell>
          <cell r="E3">
            <v>51.384609636564129</v>
          </cell>
          <cell r="F3">
            <v>61.613937952633663</v>
          </cell>
          <cell r="G3">
            <v>63.998928267399869</v>
          </cell>
          <cell r="H3">
            <v>81.556262035363602</v>
          </cell>
          <cell r="I3">
            <v>80.319988465504466</v>
          </cell>
          <cell r="J3">
            <v>105.90759982284034</v>
          </cell>
          <cell r="K3">
            <v>106.24450414971345</v>
          </cell>
          <cell r="L3">
            <v>93.805346816626539</v>
          </cell>
          <cell r="M3">
            <v>102.94801057139742</v>
          </cell>
          <cell r="N3">
            <v>97.095369054726476</v>
          </cell>
          <cell r="O3">
            <v>91.727285220766731</v>
          </cell>
          <cell r="P3">
            <v>95.41729216194625</v>
          </cell>
          <cell r="Q3">
            <v>83.155335916109877</v>
          </cell>
          <cell r="R3">
            <v>82.993632532913381</v>
          </cell>
          <cell r="S3">
            <v>98</v>
          </cell>
          <cell r="T3">
            <v>101.63025161320202</v>
          </cell>
          <cell r="U3">
            <v>99.526139962262206</v>
          </cell>
          <cell r="V3">
            <v>88.224886350614497</v>
          </cell>
          <cell r="W3">
            <v>85.386876126730954</v>
          </cell>
          <cell r="X3">
            <v>86.491992341486721</v>
          </cell>
          <cell r="Y3">
            <v>78.470192009203302</v>
          </cell>
        </row>
        <row r="4">
          <cell r="B4">
            <v>75.044583703735626</v>
          </cell>
          <cell r="C4">
            <v>71.051051378463697</v>
          </cell>
          <cell r="D4">
            <v>57.748982559358126</v>
          </cell>
          <cell r="E4">
            <v>69.796347145706378</v>
          </cell>
          <cell r="F4">
            <v>62.533822730050439</v>
          </cell>
          <cell r="G4">
            <v>69.182630432365059</v>
          </cell>
          <cell r="H4">
            <v>106.91897079610072</v>
          </cell>
          <cell r="I4">
            <v>115.77385165035665</v>
          </cell>
          <cell r="J4">
            <v>112.42258885332305</v>
          </cell>
          <cell r="K4">
            <v>120.94830577241198</v>
          </cell>
          <cell r="L4">
            <v>116.5336568349833</v>
          </cell>
          <cell r="M4">
            <v>112.5</v>
          </cell>
          <cell r="N4">
            <v>115.52792331032236</v>
          </cell>
          <cell r="O4">
            <v>109.25295857577144</v>
          </cell>
          <cell r="P4">
            <v>110.21691036430389</v>
          </cell>
          <cell r="Q4">
            <v>107.9870876562883</v>
          </cell>
          <cell r="R4">
            <v>110.05703785900316</v>
          </cell>
          <cell r="S4">
            <v>114.39577403470415</v>
          </cell>
          <cell r="T4">
            <v>110.15889351490029</v>
          </cell>
          <cell r="U4">
            <v>96.765428365726635</v>
          </cell>
          <cell r="V4">
            <v>96.244849333671553</v>
          </cell>
          <cell r="W4">
            <v>97.368589762266978</v>
          </cell>
          <cell r="X4">
            <v>84.750127592875572</v>
          </cell>
          <cell r="Y4">
            <v>83.558300145187573</v>
          </cell>
        </row>
      </sheetData>
      <sheetData sheetId="7">
        <row r="2">
          <cell r="B2">
            <v>11.388435706142491</v>
          </cell>
          <cell r="C2">
            <v>8.9621956837424133</v>
          </cell>
          <cell r="D2">
            <v>7.5961367846516046</v>
          </cell>
          <cell r="E2">
            <v>8.176657126814149</v>
          </cell>
          <cell r="F2">
            <v>8.6173937063137149</v>
          </cell>
          <cell r="G2">
            <v>9.9653898262285168</v>
          </cell>
          <cell r="H2">
            <v>14.810378351287854</v>
          </cell>
          <cell r="I2">
            <v>20.067521415869454</v>
          </cell>
          <cell r="J2">
            <v>24.792072150320028</v>
          </cell>
          <cell r="K2">
            <v>24.014446126256086</v>
          </cell>
          <cell r="L2">
            <v>26.766279072614047</v>
          </cell>
          <cell r="M2">
            <v>24.283569410551301</v>
          </cell>
          <cell r="N2">
            <v>26.398290172587117</v>
          </cell>
          <cell r="O2">
            <v>24.138136644772068</v>
          </cell>
          <cell r="P2">
            <v>20.428454431666598</v>
          </cell>
          <cell r="Q2">
            <v>20.262003063769829</v>
          </cell>
          <cell r="R2">
            <v>22.01099874677239</v>
          </cell>
          <cell r="S2">
            <v>30.3</v>
          </cell>
          <cell r="T2">
            <v>32.652529518319184</v>
          </cell>
          <cell r="U2">
            <v>31.656127895941694</v>
          </cell>
          <cell r="V2">
            <v>24.46237425307066</v>
          </cell>
          <cell r="W2">
            <v>24.624022482795553</v>
          </cell>
          <cell r="X2">
            <v>17.939039792003484</v>
          </cell>
          <cell r="Y2">
            <v>14.809861311821411</v>
          </cell>
        </row>
        <row r="3">
          <cell r="B3">
            <v>-26.477511239440371</v>
          </cell>
          <cell r="C3">
            <v>-32.888478552585298</v>
          </cell>
          <cell r="D3">
            <v>-30.656624782507482</v>
          </cell>
          <cell r="E3">
            <v>-32.12419976923784</v>
          </cell>
          <cell r="F3">
            <v>-33.25</v>
          </cell>
          <cell r="G3">
            <v>-32.091286045662528</v>
          </cell>
          <cell r="H3">
            <v>-22.737824767768746</v>
          </cell>
          <cell r="I3">
            <v>-10.218872426865063</v>
          </cell>
          <cell r="J3">
            <v>-3.0375243851877078</v>
          </cell>
          <cell r="K3">
            <v>-0.47077042064057217</v>
          </cell>
          <cell r="L3">
            <v>-3.6338353085281616</v>
          </cell>
          <cell r="M3">
            <v>-2.6715251531427726</v>
          </cell>
          <cell r="N3">
            <v>-4.0594912600311215</v>
          </cell>
          <cell r="O3">
            <v>-4.2167238257296438</v>
          </cell>
          <cell r="P3">
            <v>-10.454996986558173</v>
          </cell>
          <cell r="Q3">
            <v>-15.352073897049898</v>
          </cell>
          <cell r="R3">
            <v>-12.208812759637116</v>
          </cell>
          <cell r="S3">
            <v>-4.9293153105021688</v>
          </cell>
          <cell r="T3">
            <v>-5.9318649619408612</v>
          </cell>
          <cell r="U3">
            <v>-8.1941074192990548</v>
          </cell>
          <cell r="V3">
            <v>-12.099201218912656</v>
          </cell>
          <cell r="W3">
            <v>-18.211753550434707</v>
          </cell>
          <cell r="X3">
            <v>-22.191934802360052</v>
          </cell>
          <cell r="Y3">
            <v>-25.735847104036036</v>
          </cell>
        </row>
        <row r="4">
          <cell r="B4">
            <v>39.153484322237276</v>
          </cell>
          <cell r="C4">
            <v>50</v>
          </cell>
          <cell r="D4">
            <v>49</v>
          </cell>
          <cell r="E4">
            <v>46</v>
          </cell>
          <cell r="F4">
            <v>52</v>
          </cell>
          <cell r="G4">
            <v>37.271648996155214</v>
          </cell>
          <cell r="H4">
            <v>17.640518327623312</v>
          </cell>
          <cell r="I4">
            <v>2.1290942754628754</v>
          </cell>
          <cell r="J4">
            <v>-14.810788388588996</v>
          </cell>
          <cell r="K4">
            <v>-12.872928225596043</v>
          </cell>
          <cell r="L4">
            <v>-1.2635986981622949</v>
          </cell>
          <cell r="M4">
            <v>-15.300929136764116</v>
          </cell>
          <cell r="N4">
            <v>-15.445277524846796</v>
          </cell>
          <cell r="O4">
            <v>-11.620505217207103</v>
          </cell>
          <cell r="P4">
            <v>-1.3202476900774478</v>
          </cell>
          <cell r="Q4">
            <v>8.4780027081262332</v>
          </cell>
          <cell r="R4">
            <v>11.072561207213832</v>
          </cell>
          <cell r="S4">
            <v>12.704307069329555</v>
          </cell>
          <cell r="T4">
            <v>11.655327586540876</v>
          </cell>
          <cell r="U4">
            <v>12.704307069329555</v>
          </cell>
          <cell r="V4">
            <v>10.722901379617607</v>
          </cell>
          <cell r="W4">
            <v>25.763418231124426</v>
          </cell>
          <cell r="X4">
            <v>39.381709115562217</v>
          </cell>
          <cell r="Y4">
            <v>37.524081327092304</v>
          </cell>
        </row>
      </sheetData>
      <sheetData sheetId="8">
        <row r="2">
          <cell r="B2">
            <v>11.963609226654738</v>
          </cell>
          <cell r="C2">
            <v>8.4297880193616752</v>
          </cell>
          <cell r="D2">
            <v>7.0644072097259922</v>
          </cell>
          <cell r="E2">
            <v>7.0616584277031276</v>
          </cell>
          <cell r="F2">
            <v>9.2087834704725005</v>
          </cell>
          <cell r="G2">
            <v>11.224175909541595</v>
          </cell>
          <cell r="H2">
            <v>16.763395276732407</v>
          </cell>
          <cell r="I2">
            <v>18.478014769067915</v>
          </cell>
          <cell r="J2">
            <v>21.578285019722983</v>
          </cell>
          <cell r="K2">
            <v>27.300633490901657</v>
          </cell>
          <cell r="L2">
            <v>27.785946846808869</v>
          </cell>
          <cell r="M2">
            <v>25.28495371614105</v>
          </cell>
          <cell r="N2">
            <v>26.901114747303062</v>
          </cell>
          <cell r="O2">
            <v>23.640443105704602</v>
          </cell>
          <cell r="P2">
            <v>21.775385493095161</v>
          </cell>
          <cell r="Q2">
            <v>23.247982462641176</v>
          </cell>
          <cell r="R2">
            <v>22.231108734240113</v>
          </cell>
          <cell r="S2">
            <v>28.799999999999997</v>
          </cell>
          <cell r="T2">
            <v>30.555578081362903</v>
          </cell>
          <cell r="U2">
            <v>27.009356828647501</v>
          </cell>
          <cell r="V2">
            <v>25.000008852039247</v>
          </cell>
          <cell r="W2">
            <v>22.711477047238613</v>
          </cell>
          <cell r="X2">
            <v>20.668893673395321</v>
          </cell>
          <cell r="Y2">
            <v>15.857023222758279</v>
          </cell>
        </row>
        <row r="3">
          <cell r="B3">
            <v>-29.09616619718722</v>
          </cell>
          <cell r="C3">
            <v>-34.153420035377039</v>
          </cell>
          <cell r="D3">
            <v>-33.041028932258058</v>
          </cell>
          <cell r="E3">
            <v>-31.786050297982708</v>
          </cell>
          <cell r="F3">
            <v>-35.35</v>
          </cell>
          <cell r="G3">
            <v>-28.975627206277821</v>
          </cell>
          <cell r="H3">
            <v>-20.881675807134563</v>
          </cell>
          <cell r="I3">
            <v>-10.218872426865063</v>
          </cell>
          <cell r="J3">
            <v>-2.8968982562438326</v>
          </cell>
          <cell r="K3">
            <v>-0.48396959131273776</v>
          </cell>
          <cell r="L3">
            <v>-3.7128317282787733</v>
          </cell>
          <cell r="M3">
            <v>-2.7586401037887325</v>
          </cell>
          <cell r="N3">
            <v>-3.9389123117133655</v>
          </cell>
          <cell r="O3">
            <v>-4.1356329829271505</v>
          </cell>
          <cell r="P3">
            <v>-11.274996750209795</v>
          </cell>
          <cell r="Q3">
            <v>-14.023529040574426</v>
          </cell>
          <cell r="R3">
            <v>-12.340090316192352</v>
          </cell>
          <cell r="S3">
            <v>-4.4811957368201529</v>
          </cell>
          <cell r="T3">
            <v>-6.5837182544618349</v>
          </cell>
          <cell r="U3">
            <v>-8.1941074192990548</v>
          </cell>
          <cell r="V3">
            <v>-12.742775751833543</v>
          </cell>
          <cell r="W3">
            <v>-17.37635201142394</v>
          </cell>
          <cell r="X3">
            <v>-24.657705335955615</v>
          </cell>
          <cell r="Y3">
            <v>-27.249720463096981</v>
          </cell>
        </row>
        <row r="4">
          <cell r="B4">
            <v>40.768060995319225</v>
          </cell>
          <cell r="C4">
            <v>47</v>
          </cell>
          <cell r="D4">
            <v>54</v>
          </cell>
          <cell r="E4">
            <v>46</v>
          </cell>
          <cell r="F4">
            <v>54.500000000000007</v>
          </cell>
          <cell r="G4">
            <v>40.512661952342619</v>
          </cell>
          <cell r="H4">
            <v>16.905496730639008</v>
          </cell>
          <cell r="I4">
            <v>2.2946904968877657</v>
          </cell>
          <cell r="J4">
            <v>-13.703439724021594</v>
          </cell>
          <cell r="K4">
            <v>-12.457672476383268</v>
          </cell>
          <cell r="L4">
            <v>-1.0728668191944013</v>
          </cell>
          <cell r="M4">
            <v>-15.300929136764116</v>
          </cell>
          <cell r="N4">
            <v>-14.867883972516074</v>
          </cell>
          <cell r="O4">
            <v>-10.056206437967687</v>
          </cell>
          <cell r="P4">
            <v>-1.2507609695470558</v>
          </cell>
          <cell r="Q4">
            <v>8.6458839498713065</v>
          </cell>
          <cell r="R4">
            <v>10.839454655483015</v>
          </cell>
          <cell r="S4">
            <v>10.606348103752197</v>
          </cell>
          <cell r="T4">
            <v>10.722901379617607</v>
          </cell>
          <cell r="U4">
            <v>12.704307069329555</v>
          </cell>
          <cell r="V4">
            <v>12.23809396586792</v>
          </cell>
          <cell r="W4">
            <v>22.846804846468828</v>
          </cell>
          <cell r="X4">
            <v>39.753234673256202</v>
          </cell>
          <cell r="Y4">
            <v>39.381709115562217</v>
          </cell>
        </row>
      </sheetData>
      <sheetData sheetId="9">
        <row r="2">
          <cell r="B2">
            <v>12.423748043064537</v>
          </cell>
          <cell r="C2">
            <v>8.6959918515520442</v>
          </cell>
          <cell r="D2">
            <v>7.444214048958572</v>
          </cell>
          <cell r="E2">
            <v>6.764325441273523</v>
          </cell>
          <cell r="F2">
            <v>9.2932677224951838</v>
          </cell>
          <cell r="G2">
            <v>11.224175909541595</v>
          </cell>
          <cell r="H2">
            <v>14.810378351287854</v>
          </cell>
          <cell r="I2">
            <v>19.074079761618489</v>
          </cell>
          <cell r="J2">
            <v>22.726066137793357</v>
          </cell>
          <cell r="K2">
            <v>23.003311552518987</v>
          </cell>
          <cell r="L2">
            <v>24.217109637126995</v>
          </cell>
          <cell r="M2">
            <v>25.034607639743612</v>
          </cell>
          <cell r="N2">
            <v>24.638404161081308</v>
          </cell>
          <cell r="O2">
            <v>24.635830183839534</v>
          </cell>
          <cell r="P2">
            <v>23.122316554523731</v>
          </cell>
          <cell r="Q2">
            <v>23.247982462641176</v>
          </cell>
          <cell r="R2">
            <v>22.891438696643288</v>
          </cell>
          <cell r="S2">
            <v>33</v>
          </cell>
          <cell r="T2">
            <v>28.159062153412869</v>
          </cell>
          <cell r="U2">
            <v>27.299780020353385</v>
          </cell>
          <cell r="V2">
            <v>25.537643451007831</v>
          </cell>
          <cell r="W2">
            <v>25.102158841684787</v>
          </cell>
          <cell r="X2">
            <v>18.718998043829721</v>
          </cell>
          <cell r="Y2">
            <v>14.061888518295078</v>
          </cell>
        </row>
        <row r="3">
          <cell r="B3">
            <v>-30.841936169018453</v>
          </cell>
          <cell r="C3">
            <v>-32.888478552585298</v>
          </cell>
          <cell r="D3">
            <v>-34.403545589258393</v>
          </cell>
          <cell r="E3">
            <v>-34.829395539278927</v>
          </cell>
          <cell r="F3">
            <v>-36.050000000000004</v>
          </cell>
          <cell r="G3">
            <v>-33.337549581416418</v>
          </cell>
          <cell r="H3">
            <v>-23.433880628006566</v>
          </cell>
          <cell r="I3">
            <v>-9.6458515431156204</v>
          </cell>
          <cell r="J3">
            <v>-2.8968982562438326</v>
          </cell>
          <cell r="K3">
            <v>-0.46197097352579508</v>
          </cell>
          <cell r="L3">
            <v>-4.305304876408365</v>
          </cell>
          <cell r="M3">
            <v>-2.9328700050806527</v>
          </cell>
          <cell r="N3">
            <v>-4.3006491566666343</v>
          </cell>
          <cell r="O3">
            <v>-3.8518150331184242</v>
          </cell>
          <cell r="P3">
            <v>-10.967496838840438</v>
          </cell>
          <cell r="Q3">
            <v>-15.204457801885956</v>
          </cell>
          <cell r="R3">
            <v>-12.471367872747591</v>
          </cell>
          <cell r="S3">
            <v>-4.6604435662929591</v>
          </cell>
          <cell r="T3">
            <v>-7.1052008884786142</v>
          </cell>
          <cell r="U3">
            <v>-7.948284196720083</v>
          </cell>
          <cell r="V3">
            <v>-14.029924817675315</v>
          </cell>
          <cell r="W3">
            <v>-15.371388317798102</v>
          </cell>
          <cell r="X3">
            <v>-22.640256717559247</v>
          </cell>
          <cell r="Y3">
            <v>-26.240471557056349</v>
          </cell>
        </row>
        <row r="4">
          <cell r="B4">
            <v>39.960772658778247</v>
          </cell>
          <cell r="C4">
            <v>54</v>
          </cell>
          <cell r="D4">
            <v>54</v>
          </cell>
          <cell r="E4">
            <v>52.5</v>
          </cell>
          <cell r="F4">
            <v>47.5</v>
          </cell>
          <cell r="G4">
            <v>39.702408713295767</v>
          </cell>
          <cell r="H4">
            <v>17.824273726869389</v>
          </cell>
          <cell r="I4">
            <v>2.5312565274947518</v>
          </cell>
          <cell r="J4">
            <v>-13.841858307092519</v>
          </cell>
          <cell r="K4">
            <v>-14.11869547323437</v>
          </cell>
          <cell r="L4">
            <v>-1.1801535011138413</v>
          </cell>
          <cell r="M4">
            <v>-15.300929136764116</v>
          </cell>
          <cell r="N4">
            <v>-15.589625912929476</v>
          </cell>
          <cell r="O4">
            <v>-10.726620200498864</v>
          </cell>
          <cell r="P4">
            <v>-1.4453237870321534</v>
          </cell>
          <cell r="Q4">
            <v>8.8137651916163815</v>
          </cell>
          <cell r="R4">
            <v>10.489794827886788</v>
          </cell>
          <cell r="S4">
            <v>12.121540690002512</v>
          </cell>
          <cell r="T4">
            <v>10.956007931348424</v>
          </cell>
          <cell r="U4">
            <v>11.305667758944649</v>
          </cell>
          <cell r="V4">
            <v>12.121540690002512</v>
          </cell>
          <cell r="W4">
            <v>25.763418231124426</v>
          </cell>
          <cell r="X4">
            <v>40.124760230950187</v>
          </cell>
          <cell r="Y4">
            <v>35.666453538622385</v>
          </cell>
        </row>
      </sheetData>
      <sheetData sheetId="10">
        <row r="2">
          <cell r="B2">
            <v>60.084366391108787</v>
          </cell>
          <cell r="C2">
            <v>53.461139946800223</v>
          </cell>
          <cell r="D2">
            <v>55.931244385164135</v>
          </cell>
          <cell r="E2">
            <v>54.678063923937877</v>
          </cell>
          <cell r="F2">
            <v>52.995534550049037</v>
          </cell>
          <cell r="G2">
            <v>53.091176480765199</v>
          </cell>
          <cell r="H2">
            <v>60.487226914758452</v>
          </cell>
          <cell r="I2">
            <v>70.206488958322353</v>
          </cell>
          <cell r="J2">
            <v>82.969424951232611</v>
          </cell>
          <cell r="K2">
            <v>87.383824241762397</v>
          </cell>
          <cell r="L2">
            <v>84.168275910791152</v>
          </cell>
          <cell r="M2">
            <v>84.627909658470699</v>
          </cell>
          <cell r="N2">
            <v>85.400009082065864</v>
          </cell>
          <cell r="O2">
            <v>82.511988695362149</v>
          </cell>
          <cell r="P2">
            <v>99.000000000000014</v>
          </cell>
          <cell r="Q2">
            <v>90.07135452915179</v>
          </cell>
          <cell r="R2">
            <v>86.650420267926251</v>
          </cell>
          <cell r="S2">
            <v>82.439431491030234</v>
          </cell>
          <cell r="T2">
            <v>83.710294906507926</v>
          </cell>
          <cell r="U2">
            <v>82.710566652055149</v>
          </cell>
          <cell r="V2">
            <v>82.867716224872666</v>
          </cell>
          <cell r="W2">
            <v>94.508902315233939</v>
          </cell>
          <cell r="X2">
            <v>77.088291863237529</v>
          </cell>
          <cell r="Y2">
            <v>70.410508912331025</v>
          </cell>
        </row>
        <row r="3">
          <cell r="B3">
            <v>77.303152226424046</v>
          </cell>
          <cell r="C3">
            <v>72.221110146398729</v>
          </cell>
          <cell r="D3">
            <v>62.496524084707048</v>
          </cell>
          <cell r="E3">
            <v>65.583584831497305</v>
          </cell>
          <cell r="F3">
            <v>68.835723540077041</v>
          </cell>
          <cell r="G3">
            <v>69.514261656233217</v>
          </cell>
          <cell r="H3">
            <v>75.046850778962721</v>
          </cell>
          <cell r="I3">
            <v>79.199063479870105</v>
          </cell>
          <cell r="J3">
            <v>85.563140889459717</v>
          </cell>
          <cell r="K3">
            <v>97.88379405524276</v>
          </cell>
          <cell r="L3">
            <v>98.811914116902088</v>
          </cell>
          <cell r="M3">
            <v>102.59264522486689</v>
          </cell>
          <cell r="N3">
            <v>93</v>
          </cell>
          <cell r="O3">
            <v>106.00220233070868</v>
          </cell>
          <cell r="P3">
            <v>90.5423503554089</v>
          </cell>
          <cell r="Q3">
            <v>95.044881048182802</v>
          </cell>
          <cell r="R3">
            <v>91.177211143766925</v>
          </cell>
          <cell r="S3">
            <v>87.427614202813601</v>
          </cell>
          <cell r="T3">
            <v>101.80914470498028</v>
          </cell>
          <cell r="U3">
            <v>90.019505139466972</v>
          </cell>
          <cell r="V3">
            <v>88.447321565564536</v>
          </cell>
          <cell r="W3">
            <v>91.151144335688855</v>
          </cell>
          <cell r="X3">
            <v>97.484894873025439</v>
          </cell>
          <cell r="Y3">
            <v>77.066080724905206</v>
          </cell>
        </row>
        <row r="4">
          <cell r="B4">
            <v>90.673838861083524</v>
          </cell>
          <cell r="C4">
            <v>79.531483733543794</v>
          </cell>
          <cell r="D4">
            <v>65.55352936596563</v>
          </cell>
          <cell r="E4">
            <v>67.388153834443699</v>
          </cell>
          <cell r="F4">
            <v>75.030109423916699</v>
          </cell>
          <cell r="G4">
            <v>73.744986800804185</v>
          </cell>
          <cell r="H4">
            <v>101.7336458898196</v>
          </cell>
          <cell r="I4">
            <v>105.66507845707133</v>
          </cell>
          <cell r="J4">
            <v>116.27478684861634</v>
          </cell>
          <cell r="K4">
            <v>111.49402086189069</v>
          </cell>
          <cell r="L4">
            <v>117.30638638065362</v>
          </cell>
          <cell r="M4">
            <v>115</v>
          </cell>
          <cell r="N4">
            <v>122.5</v>
          </cell>
          <cell r="O4">
            <v>131.25</v>
          </cell>
          <cell r="P4">
            <v>115.16619429455505</v>
          </cell>
          <cell r="Q4">
            <v>110.15231154251752</v>
          </cell>
          <cell r="R4">
            <v>100.51844759873973</v>
          </cell>
          <cell r="S4">
            <v>97.377246111279121</v>
          </cell>
          <cell r="T4">
            <v>100.51844759873973</v>
          </cell>
          <cell r="U4">
            <v>108.8949848986347</v>
          </cell>
          <cell r="V4">
            <v>103.65964908620035</v>
          </cell>
          <cell r="W4">
            <v>113.08325354858221</v>
          </cell>
          <cell r="X4">
            <v>104.98130510466393</v>
          </cell>
          <cell r="Y4">
            <v>94.448616607568312</v>
          </cell>
        </row>
      </sheetData>
      <sheetData sheetId="11">
        <row r="2">
          <cell r="B2">
            <v>63.960777126019032</v>
          </cell>
          <cell r="C2">
            <v>60.285966322987498</v>
          </cell>
          <cell r="D2">
            <v>57.006845238724985</v>
          </cell>
          <cell r="E2">
            <v>49.470629264515217</v>
          </cell>
          <cell r="F2">
            <v>55.755718641197433</v>
          </cell>
          <cell r="G2">
            <v>55.61932774175402</v>
          </cell>
          <cell r="H2">
            <v>57.522166771878133</v>
          </cell>
          <cell r="I2">
            <v>65.388396578829642</v>
          </cell>
          <cell r="J2">
            <v>82.194009764772488</v>
          </cell>
          <cell r="K2">
            <v>84.887143549140603</v>
          </cell>
          <cell r="L2">
            <v>91.898015535251574</v>
          </cell>
          <cell r="M2">
            <v>92.479983750493759</v>
          </cell>
          <cell r="N2">
            <v>96.075010217324106</v>
          </cell>
          <cell r="O2">
            <v>89.686944234089282</v>
          </cell>
          <cell r="P2">
            <v>87.3</v>
          </cell>
          <cell r="Q2">
            <v>85.741000946019483</v>
          </cell>
          <cell r="R2">
            <v>81.451395051850668</v>
          </cell>
          <cell r="S2">
            <v>76.610380779543249</v>
          </cell>
          <cell r="T2">
            <v>89.570015549963486</v>
          </cell>
          <cell r="U2">
            <v>79.334625156052894</v>
          </cell>
          <cell r="V2">
            <v>92.075240249858538</v>
          </cell>
          <cell r="W2">
            <v>87.572469117785573</v>
          </cell>
          <cell r="X2">
            <v>83.018160468101954</v>
          </cell>
          <cell r="Y2">
            <v>78.738633622391674</v>
          </cell>
        </row>
        <row r="3">
          <cell r="B3">
            <v>77.303152226424046</v>
          </cell>
          <cell r="C3">
            <v>59.632109295191611</v>
          </cell>
          <cell r="D3">
            <v>68.355573217648342</v>
          </cell>
          <cell r="E3">
            <v>70.128981800016916</v>
          </cell>
          <cell r="F3">
            <v>71.433298013287498</v>
          </cell>
          <cell r="G3">
            <v>70.801562798015311</v>
          </cell>
          <cell r="H3">
            <v>63.233920563755632</v>
          </cell>
          <cell r="I3">
            <v>79.199063479870105</v>
          </cell>
          <cell r="J3">
            <v>87.443649480436861</v>
          </cell>
          <cell r="K3">
            <v>95.945501103653783</v>
          </cell>
          <cell r="L3">
            <v>98.811914116902088</v>
          </cell>
          <cell r="M3">
            <v>103.57911296741369</v>
          </cell>
          <cell r="N3">
            <v>104</v>
          </cell>
          <cell r="O3">
            <v>104.0391985838437</v>
          </cell>
          <cell r="P3">
            <v>91.485499838277747</v>
          </cell>
          <cell r="Q3">
            <v>83.277419585074455</v>
          </cell>
          <cell r="R3">
            <v>89.335247282276683</v>
          </cell>
          <cell r="S3">
            <v>90.217857209286379</v>
          </cell>
          <cell r="T3">
            <v>101.80914470498028</v>
          </cell>
          <cell r="U3">
            <v>93.693770655363593</v>
          </cell>
          <cell r="V3">
            <v>83.84069023402472</v>
          </cell>
          <cell r="W3">
            <v>105.5434302834292</v>
          </cell>
          <cell r="X3">
            <v>92.11875387084055</v>
          </cell>
          <cell r="Y3">
            <v>79.525636492721333</v>
          </cell>
        </row>
        <row r="4">
          <cell r="B4">
            <v>84.018878210728758</v>
          </cell>
          <cell r="C4">
            <v>68.169843200180395</v>
          </cell>
          <cell r="D4">
            <v>78.520161548244545</v>
          </cell>
          <cell r="E4">
            <v>75.030109423916699</v>
          </cell>
          <cell r="F4">
            <v>71.55649324688352</v>
          </cell>
          <cell r="G4">
            <v>78.214379940246872</v>
          </cell>
          <cell r="H4">
            <v>84.933594274987001</v>
          </cell>
          <cell r="I4">
            <v>117.15041307197038</v>
          </cell>
          <cell r="J4">
            <v>110.28124113477014</v>
          </cell>
          <cell r="K4">
            <v>123.23023358419498</v>
          </cell>
          <cell r="L4">
            <v>129.03702501871899</v>
          </cell>
          <cell r="M4">
            <v>131.25</v>
          </cell>
          <cell r="N4">
            <v>137.5</v>
          </cell>
          <cell r="O4">
            <v>128.75</v>
          </cell>
          <cell r="P4">
            <v>123.47715676941986</v>
          </cell>
          <cell r="Q4">
            <v>104.53229564749114</v>
          </cell>
          <cell r="R4">
            <v>114.13032071106907</v>
          </cell>
          <cell r="S4">
            <v>110.98911922360845</v>
          </cell>
          <cell r="T4">
            <v>109.94205206112159</v>
          </cell>
          <cell r="U4">
            <v>107.84791773614783</v>
          </cell>
          <cell r="V4">
            <v>106.80085057366097</v>
          </cell>
          <cell r="W4">
            <v>105.75378341117408</v>
          </cell>
          <cell r="X4">
            <v>91.858641966580933</v>
          </cell>
          <cell r="Y4">
            <v>100.11553360402242</v>
          </cell>
        </row>
      </sheetData>
      <sheetData sheetId="12">
        <row r="2">
          <cell r="B2">
            <v>67.837187860929276</v>
          </cell>
          <cell r="C2">
            <v>51.754933352753412</v>
          </cell>
          <cell r="D2">
            <v>49.477639263799041</v>
          </cell>
          <cell r="E2">
            <v>51.032859662342013</v>
          </cell>
          <cell r="F2">
            <v>50.787387277130335</v>
          </cell>
          <cell r="G2">
            <v>52.585546228567438</v>
          </cell>
          <cell r="H2">
            <v>62.266263000486646</v>
          </cell>
          <cell r="I2">
            <v>66.076695490185742</v>
          </cell>
          <cell r="J2">
            <v>80.643179391852257</v>
          </cell>
          <cell r="K2">
            <v>79.893782163897043</v>
          </cell>
          <cell r="L2">
            <v>85.027135869064523</v>
          </cell>
          <cell r="M2">
            <v>80.265646274013449</v>
          </cell>
          <cell r="N2">
            <v>94.295843361447737</v>
          </cell>
          <cell r="O2">
            <v>95.965030330475543</v>
          </cell>
          <cell r="P2">
            <v>89.1</v>
          </cell>
          <cell r="Q2">
            <v>82.276718079513643</v>
          </cell>
          <cell r="R2">
            <v>84.917411862567718</v>
          </cell>
          <cell r="S2">
            <v>79.941266900392947</v>
          </cell>
          <cell r="T2">
            <v>91.24422144809364</v>
          </cell>
          <cell r="U2">
            <v>83.554552026055703</v>
          </cell>
          <cell r="V2">
            <v>79.519525670332357</v>
          </cell>
          <cell r="W2">
            <v>87.572469117785573</v>
          </cell>
          <cell r="X2">
            <v>92.336525418603202</v>
          </cell>
          <cell r="Y2">
            <v>68.139202173223566</v>
          </cell>
        </row>
        <row r="3">
          <cell r="B3">
            <v>79.490977289436046</v>
          </cell>
          <cell r="C3">
            <v>64.270162240373182</v>
          </cell>
          <cell r="D3">
            <v>69.006578676864038</v>
          </cell>
          <cell r="E3">
            <v>65.583584831497305</v>
          </cell>
          <cell r="F3">
            <v>60.393606502143072</v>
          </cell>
          <cell r="G3">
            <v>64.365057089104823</v>
          </cell>
          <cell r="H3">
            <v>63.233920563755632</v>
          </cell>
          <cell r="I3">
            <v>81.674034213616039</v>
          </cell>
          <cell r="J3">
            <v>99.666955321788251</v>
          </cell>
          <cell r="K3">
            <v>106.60611233739311</v>
          </cell>
          <cell r="L3">
            <v>103.60860897694587</v>
          </cell>
          <cell r="M3">
            <v>105.55204845250728</v>
          </cell>
          <cell r="N3">
            <v>100</v>
          </cell>
          <cell r="O3">
            <v>97.168685469816282</v>
          </cell>
          <cell r="P3">
            <v>87.712901906802372</v>
          </cell>
          <cell r="Q3">
            <v>96.855259734814851</v>
          </cell>
          <cell r="R3">
            <v>85.651319559296212</v>
          </cell>
          <cell r="S3">
            <v>97.658505226547121</v>
          </cell>
          <cell r="T3">
            <v>102.74317355548469</v>
          </cell>
          <cell r="U3">
            <v>83.589540486647905</v>
          </cell>
          <cell r="V3">
            <v>90.289974098180465</v>
          </cell>
          <cell r="W3">
            <v>91.151144335688855</v>
          </cell>
          <cell r="X3">
            <v>92.11875387084055</v>
          </cell>
          <cell r="Y3">
            <v>77.885932647510586</v>
          </cell>
        </row>
        <row r="4">
          <cell r="B4">
            <v>88.178228617200489</v>
          </cell>
          <cell r="C4">
            <v>71.199614009077294</v>
          </cell>
          <cell r="D4">
            <v>77.079424639102442</v>
          </cell>
          <cell r="E4">
            <v>67.388153834443699</v>
          </cell>
          <cell r="F4">
            <v>65.99870736363043</v>
          </cell>
          <cell r="G4">
            <v>73.000087944230401</v>
          </cell>
          <cell r="H4">
            <v>98.933637287347509</v>
          </cell>
          <cell r="I4">
            <v>126.33868076388964</v>
          </cell>
          <cell r="J4">
            <v>130.65929656184724</v>
          </cell>
          <cell r="K4">
            <v>115.01488467858198</v>
          </cell>
          <cell r="L4">
            <v>114.96025865304054</v>
          </cell>
          <cell r="M4">
            <v>125</v>
          </cell>
          <cell r="N4">
            <v>126.25</v>
          </cell>
          <cell r="O4">
            <v>122.5</v>
          </cell>
          <cell r="P4">
            <v>117.54075500165929</v>
          </cell>
          <cell r="Q4">
            <v>118.02033379555451</v>
          </cell>
          <cell r="R4">
            <v>95.283111786305369</v>
          </cell>
          <cell r="S4">
            <v>96.330178948792238</v>
          </cell>
          <cell r="T4">
            <v>99.471380436252844</v>
          </cell>
          <cell r="U4">
            <v>94.236044623818501</v>
          </cell>
          <cell r="V4">
            <v>108.8949848986347</v>
          </cell>
          <cell r="W4">
            <v>100.51844759873973</v>
          </cell>
          <cell r="X4">
            <v>100.94356260063839</v>
          </cell>
          <cell r="Y4">
            <v>87.837213445038529</v>
          </cell>
        </row>
      </sheetData>
      <sheetData sheetId="13">
        <row r="2">
          <cell r="B2">
            <v>12.695712942389127</v>
          </cell>
          <cell r="C2">
            <v>9.0395819672703368</v>
          </cell>
          <cell r="D2">
            <v>10.149271903563729</v>
          </cell>
          <cell r="E2">
            <v>7.9695662025609142</v>
          </cell>
          <cell r="F2">
            <v>9.1745480002675723</v>
          </cell>
          <cell r="G2">
            <v>4.0842519685488439</v>
          </cell>
          <cell r="H2">
            <v>8.0357763648702143</v>
          </cell>
          <cell r="I2">
            <v>15.73304644321821</v>
          </cell>
          <cell r="J2">
            <v>19.919975009909081</v>
          </cell>
          <cell r="K2">
            <v>24.174097799079192</v>
          </cell>
          <cell r="L2">
            <v>28.864799401649762</v>
          </cell>
          <cell r="M2">
            <v>29.633682184985876</v>
          </cell>
          <cell r="N2">
            <v>29.179231895335448</v>
          </cell>
          <cell r="O2">
            <v>30.3</v>
          </cell>
          <cell r="P2">
            <v>32.765766666837344</v>
          </cell>
          <cell r="Q2">
            <v>28.795491987925047</v>
          </cell>
          <cell r="R2">
            <v>29.869819755437376</v>
          </cell>
          <cell r="S2">
            <v>22.615297845120683</v>
          </cell>
          <cell r="T2">
            <v>26.383470610585558</v>
          </cell>
          <cell r="U2">
            <v>24.868381896940935</v>
          </cell>
          <cell r="V2">
            <v>22.831428783820105</v>
          </cell>
          <cell r="W2">
            <v>25.37984803202621</v>
          </cell>
          <cell r="X2">
            <v>24.524896472126461</v>
          </cell>
          <cell r="Y2">
            <v>17.583560283527891</v>
          </cell>
        </row>
        <row r="3">
          <cell r="B3">
            <v>-25.140202653524344</v>
          </cell>
          <cell r="C3">
            <v>-31.098682928010788</v>
          </cell>
          <cell r="D3">
            <v>-31.82841087762575</v>
          </cell>
          <cell r="E3">
            <v>-32.236860837910527</v>
          </cell>
          <cell r="F3">
            <v>-32.158775238708884</v>
          </cell>
          <cell r="G3">
            <v>-38.5</v>
          </cell>
          <cell r="H3">
            <v>-30.940843180062252</v>
          </cell>
          <cell r="I3">
            <v>-4.3417686801156039</v>
          </cell>
          <cell r="J3">
            <v>14.694190478724103</v>
          </cell>
          <cell r="K3">
            <v>22.494559613210075</v>
          </cell>
          <cell r="L3">
            <v>18.896255942231068</v>
          </cell>
          <cell r="M3">
            <v>22.399286049692037</v>
          </cell>
          <cell r="N3">
            <v>20.082495043761927</v>
          </cell>
          <cell r="O3">
            <v>21.953715064365976</v>
          </cell>
          <cell r="P3">
            <v>10.455979658368168</v>
          </cell>
          <cell r="Q3">
            <v>2.9187522095627498</v>
          </cell>
          <cell r="R3">
            <v>5.6354866096941647</v>
          </cell>
          <cell r="S3">
            <v>7.6636117306348908</v>
          </cell>
          <cell r="T3">
            <v>4.303258215747408</v>
          </cell>
          <cell r="U3">
            <v>-0.83620585243776402</v>
          </cell>
          <cell r="V3">
            <v>-3.5908546575574491</v>
          </cell>
          <cell r="W3">
            <v>-2.4982506189737341</v>
          </cell>
          <cell r="X3">
            <v>-10.782870305222625</v>
          </cell>
          <cell r="Y3">
            <v>-14.890351351284648</v>
          </cell>
        </row>
        <row r="4">
          <cell r="B4">
            <v>-34.420620107858348</v>
          </cell>
          <cell r="C4">
            <v>-38.959602979224279</v>
          </cell>
          <cell r="D4">
            <v>-41.277682912849912</v>
          </cell>
          <cell r="E4">
            <v>-50.5</v>
          </cell>
          <cell r="F4">
            <v>-46.5</v>
          </cell>
          <cell r="G4">
            <v>-52</v>
          </cell>
          <cell r="H4">
            <v>-19.936776562849264</v>
          </cell>
          <cell r="I4">
            <v>4.421821968909363</v>
          </cell>
          <cell r="J4">
            <v>13.648370863254453</v>
          </cell>
          <cell r="K4">
            <v>12.72973051668925</v>
          </cell>
          <cell r="L4">
            <v>12.959517741266986</v>
          </cell>
          <cell r="M4">
            <v>16.363498785430291</v>
          </cell>
          <cell r="N4">
            <v>23.092134341027904</v>
          </cell>
          <cell r="O4">
            <v>25.686871351608826</v>
          </cell>
          <cell r="P4">
            <v>14.274448368504242</v>
          </cell>
          <cell r="Q4">
            <v>10.416901148213565</v>
          </cell>
          <cell r="R4">
            <v>-1.7912469114027969</v>
          </cell>
          <cell r="S4">
            <v>-1.7745062860625838</v>
          </cell>
          <cell r="T4">
            <v>-1.607100032660453</v>
          </cell>
          <cell r="U4">
            <v>-1.7577656607223706</v>
          </cell>
          <cell r="V4">
            <v>-10.558312583575585</v>
          </cell>
          <cell r="W4">
            <v>-12.978832324693663</v>
          </cell>
          <cell r="X4">
            <v>-37.817455958072053</v>
          </cell>
          <cell r="Y4">
            <v>-36.671472444191075</v>
          </cell>
        </row>
      </sheetData>
      <sheetData sheetId="14">
        <row r="2">
          <cell r="B2">
            <v>13.721629139753906</v>
          </cell>
          <cell r="C2">
            <v>9.9238888988511302</v>
          </cell>
          <cell r="D2">
            <v>8.6594705232240994</v>
          </cell>
          <cell r="E2">
            <v>8.782787243638559</v>
          </cell>
          <cell r="F2">
            <v>10.017108530904391</v>
          </cell>
          <cell r="G2">
            <v>4.2146004356301896</v>
          </cell>
          <cell r="H2">
            <v>7.2018750439874566</v>
          </cell>
          <cell r="I2">
            <v>15.587370087262485</v>
          </cell>
          <cell r="J2">
            <v>19.708060382144094</v>
          </cell>
          <cell r="K2">
            <v>26.944046505223685</v>
          </cell>
          <cell r="L2">
            <v>28.040090847316911</v>
          </cell>
          <cell r="M2">
            <v>25.644532660083932</v>
          </cell>
          <cell r="N2">
            <v>29.179231895335448</v>
          </cell>
          <cell r="O2">
            <v>28.2</v>
          </cell>
          <cell r="P2">
            <v>27.106225151656346</v>
          </cell>
          <cell r="Q2">
            <v>31.099131346959052</v>
          </cell>
          <cell r="R2">
            <v>29.321749668181642</v>
          </cell>
          <cell r="S2">
            <v>25.290225547231731</v>
          </cell>
          <cell r="T2">
            <v>25.415269854233795</v>
          </cell>
          <cell r="U2">
            <v>21.184177171468203</v>
          </cell>
          <cell r="V2">
            <v>19.925610574970271</v>
          </cell>
          <cell r="W2">
            <v>24.882203952966872</v>
          </cell>
          <cell r="X2">
            <v>23.187174846374106</v>
          </cell>
          <cell r="Y2">
            <v>16.148167607321533</v>
          </cell>
        </row>
        <row r="3">
          <cell r="B3">
            <v>-25.872441565762916</v>
          </cell>
          <cell r="C3">
            <v>-29.512015431683707</v>
          </cell>
          <cell r="D3">
            <v>-33.227461905213694</v>
          </cell>
          <cell r="E3">
            <v>-32.236860837910527</v>
          </cell>
          <cell r="F3">
            <v>-36.606265431296286</v>
          </cell>
          <cell r="G3">
            <v>-35.35</v>
          </cell>
          <cell r="H3">
            <v>-29.727476780844121</v>
          </cell>
          <cell r="I3">
            <v>-5.0496657475257569</v>
          </cell>
          <cell r="J3">
            <v>14.08824447960146</v>
          </cell>
          <cell r="K3">
            <v>20.950815326028991</v>
          </cell>
          <cell r="L3">
            <v>18.202815357195067</v>
          </cell>
          <cell r="M3">
            <v>23.092047473909318</v>
          </cell>
          <cell r="N3">
            <v>18.852954530878545</v>
          </cell>
          <cell r="O3">
            <v>20.898247993963768</v>
          </cell>
          <cell r="P3">
            <v>11.327311296565515</v>
          </cell>
          <cell r="Q3">
            <v>2.8636814131559056</v>
          </cell>
          <cell r="R3">
            <v>5.7579971881657768</v>
          </cell>
          <cell r="S3">
            <v>8.1844397123285244</v>
          </cell>
          <cell r="T3">
            <v>4.0343045772631951</v>
          </cell>
          <cell r="U3">
            <v>-0.79439555981587573</v>
          </cell>
          <cell r="V3">
            <v>-2.9379719925470038</v>
          </cell>
          <cell r="W3">
            <v>-2.452827880446939</v>
          </cell>
          <cell r="X3">
            <v>-11.872049123931982</v>
          </cell>
          <cell r="Y3">
            <v>-13.563488359586016</v>
          </cell>
        </row>
        <row r="4">
          <cell r="B4">
            <v>-35.177117253086003</v>
          </cell>
          <cell r="C4">
            <v>-40.472597269679596</v>
          </cell>
          <cell r="D4">
            <v>-45.229801489612136</v>
          </cell>
          <cell r="E4">
            <v>-51.5</v>
          </cell>
          <cell r="F4">
            <v>-46.5</v>
          </cell>
          <cell r="G4">
            <v>-46.5</v>
          </cell>
          <cell r="H4">
            <v>-20.136144328477759</v>
          </cell>
          <cell r="I4">
            <v>4.0085675792916655</v>
          </cell>
          <cell r="J4">
            <v>13.517136528030852</v>
          </cell>
          <cell r="K4">
            <v>11.942324505347646</v>
          </cell>
          <cell r="L4">
            <v>12.239544533418819</v>
          </cell>
          <cell r="M4">
            <v>16.532194649197617</v>
          </cell>
          <cell r="N4">
            <v>21.263054393223715</v>
          </cell>
          <cell r="O4">
            <v>22.85895890922987</v>
          </cell>
          <cell r="P4">
            <v>12.291886095100875</v>
          </cell>
          <cell r="Q4">
            <v>9.282387161774464</v>
          </cell>
          <cell r="R4">
            <v>-1.7745062860625838</v>
          </cell>
          <cell r="S4">
            <v>-1.5736187819800269</v>
          </cell>
          <cell r="T4">
            <v>-1.607100032660453</v>
          </cell>
          <cell r="U4">
            <v>-1.8079875367430098</v>
          </cell>
          <cell r="V4">
            <v>-10.131714095350308</v>
          </cell>
          <cell r="W4">
            <v>-14.891502351490626</v>
          </cell>
          <cell r="X4">
            <v>-35.907483434937099</v>
          </cell>
          <cell r="Y4">
            <v>-36.289477939564087</v>
          </cell>
        </row>
      </sheetData>
      <sheetData sheetId="15">
        <row r="2">
          <cell r="B2">
            <v>13.465150090412711</v>
          </cell>
          <cell r="C2">
            <v>9.3343509444639334</v>
          </cell>
          <cell r="D2">
            <v>8.6594705232240994</v>
          </cell>
          <cell r="E2">
            <v>7.5629556820220918</v>
          </cell>
          <cell r="F2">
            <v>8.8000766533178751</v>
          </cell>
          <cell r="G2">
            <v>4.5187468588199975</v>
          </cell>
          <cell r="H2">
            <v>7.3534934659661397</v>
          </cell>
          <cell r="I2">
            <v>15.73304644321821</v>
          </cell>
          <cell r="J2">
            <v>23.098694426383936</v>
          </cell>
          <cell r="K2">
            <v>24.174097799079192</v>
          </cell>
          <cell r="L2">
            <v>25.840868035762643</v>
          </cell>
          <cell r="M2">
            <v>29.063803681428457</v>
          </cell>
          <cell r="N2">
            <v>29.774726423811682</v>
          </cell>
          <cell r="O2">
            <v>33</v>
          </cell>
          <cell r="P2">
            <v>27.106225151656346</v>
          </cell>
          <cell r="Q2">
            <v>31.099131346959052</v>
          </cell>
          <cell r="R2">
            <v>24.937188970135789</v>
          </cell>
          <cell r="S2">
            <v>25.047050301585269</v>
          </cell>
          <cell r="T2">
            <v>24.93116947605791</v>
          </cell>
          <cell r="U2">
            <v>23.256542329546615</v>
          </cell>
          <cell r="V2">
            <v>19.925610574970271</v>
          </cell>
          <cell r="W2">
            <v>27.370424348263562</v>
          </cell>
          <cell r="X2">
            <v>20.734685199161461</v>
          </cell>
          <cell r="Y2">
            <v>16.148167607321533</v>
          </cell>
        </row>
        <row r="3">
          <cell r="B3">
            <v>-24.896123016111485</v>
          </cell>
          <cell r="C3">
            <v>-31.416016427276205</v>
          </cell>
          <cell r="D3">
            <v>-31.82841087762575</v>
          </cell>
          <cell r="E3">
            <v>-30.960153477993277</v>
          </cell>
          <cell r="F3">
            <v>-33.527233759505009</v>
          </cell>
          <cell r="G3">
            <v>-35</v>
          </cell>
          <cell r="H3">
            <v>-32.760892778889442</v>
          </cell>
          <cell r="I3">
            <v>-4.5777343692523207</v>
          </cell>
          <cell r="J3">
            <v>16.663514975872694</v>
          </cell>
          <cell r="K3">
            <v>20.509745529691543</v>
          </cell>
          <cell r="L3">
            <v>17.856095064677064</v>
          </cell>
          <cell r="M3">
            <v>23.784808898126599</v>
          </cell>
          <cell r="N3">
            <v>19.877571624948033</v>
          </cell>
          <cell r="O3">
            <v>21.109341408044209</v>
          </cell>
          <cell r="P3">
            <v>10.564896113142836</v>
          </cell>
          <cell r="Q3">
            <v>2.8636814131559056</v>
          </cell>
          <cell r="R3">
            <v>6.4318053697596449</v>
          </cell>
          <cell r="S3">
            <v>7.2171877463260614</v>
          </cell>
          <cell r="T3">
            <v>4.4825606414035502</v>
          </cell>
          <cell r="U3">
            <v>-0.91146437915716283</v>
          </cell>
          <cell r="V3">
            <v>-3.0685485255490925</v>
          </cell>
          <cell r="W3">
            <v>-2.4982506189737341</v>
          </cell>
          <cell r="X3">
            <v>-10.67395242335169</v>
          </cell>
          <cell r="Y3">
            <v>-15.037780572584497</v>
          </cell>
        </row>
        <row r="4">
          <cell r="B4">
            <v>-35.177117253086003</v>
          </cell>
          <cell r="C4">
            <v>-37.068360116155141</v>
          </cell>
          <cell r="D4">
            <v>-39.96031005392917</v>
          </cell>
          <cell r="E4">
            <v>-50</v>
          </cell>
          <cell r="F4">
            <v>-52</v>
          </cell>
          <cell r="G4">
            <v>-54.500000000000007</v>
          </cell>
          <cell r="H4">
            <v>-21.332350922248715</v>
          </cell>
          <cell r="I4">
            <v>4.0912184572152048</v>
          </cell>
          <cell r="J4">
            <v>14.435776874596057</v>
          </cell>
          <cell r="K4">
            <v>11.942324505347646</v>
          </cell>
          <cell r="L4">
            <v>12.599531137342902</v>
          </cell>
          <cell r="M4">
            <v>18.219153286870842</v>
          </cell>
          <cell r="N4">
            <v>23.549404327978952</v>
          </cell>
          <cell r="O4">
            <v>23.801596390022855</v>
          </cell>
          <cell r="P4">
            <v>13.084911004462221</v>
          </cell>
          <cell r="Q4">
            <v>9.5918000671669468</v>
          </cell>
          <cell r="R4">
            <v>-1.5066562806191748</v>
          </cell>
          <cell r="S4">
            <v>-1.7242844100419445</v>
          </cell>
          <cell r="T4">
            <v>-1.8414687874234361</v>
          </cell>
          <cell r="U4">
            <v>-1.7577656607223706</v>
          </cell>
          <cell r="V4">
            <v>-10.664962205631904</v>
          </cell>
          <cell r="W4">
            <v>-14.071786625720499</v>
          </cell>
          <cell r="X4">
            <v>-38.581444967326028</v>
          </cell>
          <cell r="Y4">
            <v>-36.671472444191075</v>
          </cell>
        </row>
      </sheetData>
      <sheetData sheetId="16"/>
      <sheetData sheetId="17"/>
      <sheetData sheetId="18"/>
      <sheetData sheetId="19"/>
      <sheetData sheetId="20">
        <row r="2">
          <cell r="B2">
            <v>9.8328000000000007</v>
          </cell>
          <cell r="C2">
            <v>10.1608</v>
          </cell>
          <cell r="D2">
            <v>9.0983999999999998</v>
          </cell>
          <cell r="E2">
            <v>8.6240000000000006</v>
          </cell>
          <cell r="F2">
            <v>7.0655999999999999</v>
          </cell>
          <cell r="G2">
            <v>5.9968000000000004</v>
          </cell>
          <cell r="H2">
            <v>7.3335999999999997</v>
          </cell>
          <cell r="I2">
            <v>1.2736000000000001</v>
          </cell>
          <cell r="J2">
            <v>1.1200000000000001</v>
          </cell>
          <cell r="K2">
            <v>1.6328</v>
          </cell>
          <cell r="L2">
            <v>0.96160000000000001</v>
          </cell>
          <cell r="M2">
            <v>1.2016</v>
          </cell>
          <cell r="N2">
            <v>1.9144000000000001</v>
          </cell>
          <cell r="O2">
            <v>3.5272000000000001</v>
          </cell>
          <cell r="P2">
            <v>3.7631999999999999</v>
          </cell>
          <cell r="Q2">
            <v>3.7008000000000001</v>
          </cell>
          <cell r="R2">
            <v>2.0760000000000001</v>
          </cell>
          <cell r="S2">
            <v>4.2287999999999997</v>
          </cell>
          <cell r="T2">
            <v>2.4815999999999998</v>
          </cell>
          <cell r="U2">
            <v>1.7447999999999999</v>
          </cell>
          <cell r="V2">
            <v>2.6496</v>
          </cell>
          <cell r="W2">
            <v>1.6375999999999999</v>
          </cell>
          <cell r="X2">
            <v>7.4744000000000002</v>
          </cell>
          <cell r="Y2">
            <v>9.0104000000000006</v>
          </cell>
        </row>
        <row r="3">
          <cell r="B3">
            <v>-22.2</v>
          </cell>
          <cell r="C3">
            <v>-23.7392</v>
          </cell>
          <cell r="D3">
            <v>-26.699200000000001</v>
          </cell>
          <cell r="E3">
            <v>-28.800799999999999</v>
          </cell>
          <cell r="F3">
            <v>-30.783999999999999</v>
          </cell>
          <cell r="G3">
            <v>-33.595999999999997</v>
          </cell>
          <cell r="H3">
            <v>-32.056800000000003</v>
          </cell>
          <cell r="I3">
            <v>-35.959519999999998</v>
          </cell>
          <cell r="J3">
            <v>-32.614719999999998</v>
          </cell>
          <cell r="K3">
            <v>-47.905679999999997</v>
          </cell>
          <cell r="L3">
            <v>-47.414720000000003</v>
          </cell>
          <cell r="M3">
            <v>-43.344320000000003</v>
          </cell>
          <cell r="N3">
            <v>-41.549120000000002</v>
          </cell>
          <cell r="O3">
            <v>-40.114960000000004</v>
          </cell>
          <cell r="P3">
            <v>-37.811360000000001</v>
          </cell>
          <cell r="Q3">
            <v>-34.408479999999997</v>
          </cell>
          <cell r="R3">
            <v>-32.173920000000003</v>
          </cell>
          <cell r="S3">
            <v>-28.792480000000001</v>
          </cell>
          <cell r="T3">
            <v>-18.27544</v>
          </cell>
          <cell r="U3">
            <v>-20.452960000000001</v>
          </cell>
          <cell r="V3">
            <v>-21.619679999999999</v>
          </cell>
          <cell r="W3">
            <v>-23.210799999999999</v>
          </cell>
          <cell r="X3">
            <v>-18.440799999999999</v>
          </cell>
          <cell r="Y3">
            <v>-19.595199999999998</v>
          </cell>
        </row>
        <row r="4">
          <cell r="B4">
            <v>21.387119999999999</v>
          </cell>
          <cell r="C4">
            <v>22.88064</v>
          </cell>
          <cell r="D4">
            <v>25.65448</v>
          </cell>
          <cell r="E4">
            <v>27.604880000000001</v>
          </cell>
          <cell r="F4">
            <v>29.3828</v>
          </cell>
          <cell r="G4">
            <v>32.084000000000003</v>
          </cell>
          <cell r="H4">
            <v>30.588000000000001</v>
          </cell>
          <cell r="I4">
            <v>34.518320000000003</v>
          </cell>
          <cell r="J4">
            <v>31.618320000000001</v>
          </cell>
          <cell r="K4">
            <v>36.078879999999998</v>
          </cell>
          <cell r="L4">
            <v>36.362960000000001</v>
          </cell>
          <cell r="M4">
            <v>34.039279999999998</v>
          </cell>
          <cell r="N4">
            <v>32.892000000000003</v>
          </cell>
          <cell r="O4">
            <v>32.046559999999999</v>
          </cell>
          <cell r="P4">
            <v>30.032640000000001</v>
          </cell>
          <cell r="Q4">
            <v>27.342960000000001</v>
          </cell>
          <cell r="R4">
            <v>25.472079999999998</v>
          </cell>
          <cell r="S4">
            <v>22.76576</v>
          </cell>
          <cell r="T4">
            <v>17.818719999999999</v>
          </cell>
          <cell r="U4">
            <v>19.944320000000001</v>
          </cell>
          <cell r="V4">
            <v>21.19312</v>
          </cell>
          <cell r="W4">
            <v>22.82912</v>
          </cell>
          <cell r="X4">
            <v>17.763999999999999</v>
          </cell>
          <cell r="Y4">
            <v>18.889600000000002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3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3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3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3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8"/>
  <sheetViews>
    <sheetView workbookViewId="0">
      <selection activeCell="C12" sqref="C12"/>
    </sheetView>
  </sheetViews>
  <sheetFormatPr defaultRowHeight="15" x14ac:dyDescent="0.25"/>
  <cols>
    <col min="1" max="1" width="19.5703125" bestFit="1" customWidth="1"/>
  </cols>
  <sheetData>
    <row r="1" spans="1:5" x14ac:dyDescent="0.25">
      <c r="A1" t="s">
        <v>0</v>
      </c>
      <c r="B1">
        <v>3</v>
      </c>
      <c r="C1" s="1">
        <f>1/3</f>
        <v>0.33333333333333331</v>
      </c>
      <c r="D1" s="1">
        <f>1/3</f>
        <v>0.33333333333333331</v>
      </c>
      <c r="E1" s="1">
        <f>1/3</f>
        <v>0.33333333333333331</v>
      </c>
    </row>
    <row r="3" spans="1:5" x14ac:dyDescent="0.25">
      <c r="A3" t="s">
        <v>2</v>
      </c>
      <c r="B3" s="3">
        <v>2034</v>
      </c>
    </row>
    <row r="4" spans="1:5" x14ac:dyDescent="0.25">
      <c r="A4" t="s">
        <v>8</v>
      </c>
      <c r="B4" s="7">
        <v>1</v>
      </c>
    </row>
    <row r="5" spans="1:5" x14ac:dyDescent="0.25">
      <c r="A5" t="s">
        <v>9</v>
      </c>
      <c r="B5" s="7">
        <f>((1+[1]Main!$B$2)^($B$3-2020))*$B$4</f>
        <v>1.1494742132376226</v>
      </c>
    </row>
    <row r="6" spans="1:5" x14ac:dyDescent="0.25">
      <c r="A6" t="s">
        <v>10</v>
      </c>
      <c r="B6" s="7">
        <f>((1+[1]Main!$B$3)^($B$3-2020))*$B$4</f>
        <v>1.9799315994393973</v>
      </c>
    </row>
    <row r="7" spans="1:5" x14ac:dyDescent="0.25">
      <c r="A7" t="s">
        <v>12</v>
      </c>
      <c r="B7" s="2">
        <f>SUM('RES installed'!$C$2:$C$7)</f>
        <v>320</v>
      </c>
    </row>
    <row r="8" spans="1:5" x14ac:dyDescent="0.25">
      <c r="A8" t="s">
        <v>3</v>
      </c>
      <c r="B8" s="2">
        <f>SUM('ES installed'!$C$2:$C$7)</f>
        <v>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38F2AC-228D-47B8-8C84-211710BC16D7}">
  <dimension ref="A1:C6"/>
  <sheetViews>
    <sheetView tabSelected="1" workbookViewId="0">
      <selection activeCell="J14" sqref="J14"/>
    </sheetView>
  </sheetViews>
  <sheetFormatPr defaultRowHeight="15" x14ac:dyDescent="0.25"/>
  <cols>
    <col min="3" max="3" width="11.42578125" bestFit="1" customWidth="1"/>
  </cols>
  <sheetData>
    <row r="1" spans="1:3" x14ac:dyDescent="0.25">
      <c r="A1" t="s">
        <v>11</v>
      </c>
      <c r="B1" t="s">
        <v>5</v>
      </c>
      <c r="C1" t="s">
        <v>6</v>
      </c>
    </row>
    <row r="2" spans="1:3" x14ac:dyDescent="0.25">
      <c r="A2">
        <v>4</v>
      </c>
      <c r="B2" t="s">
        <v>14</v>
      </c>
      <c r="C2" s="4">
        <v>25</v>
      </c>
    </row>
    <row r="3" spans="1:3" x14ac:dyDescent="0.25">
      <c r="A3">
        <v>5</v>
      </c>
      <c r="B3" t="s">
        <v>14</v>
      </c>
      <c r="C3" s="4">
        <v>25</v>
      </c>
    </row>
    <row r="4" spans="1:3" x14ac:dyDescent="0.25">
      <c r="A4">
        <v>6</v>
      </c>
      <c r="B4">
        <v>4</v>
      </c>
      <c r="C4" s="4">
        <v>90</v>
      </c>
    </row>
    <row r="5" spans="1:3" x14ac:dyDescent="0.25">
      <c r="A5">
        <v>7</v>
      </c>
      <c r="B5">
        <v>6</v>
      </c>
      <c r="C5" s="4">
        <v>90</v>
      </c>
    </row>
    <row r="6" spans="1:3" x14ac:dyDescent="0.25">
      <c r="A6">
        <v>8</v>
      </c>
      <c r="B6">
        <v>8</v>
      </c>
      <c r="C6" s="4">
        <v>90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6A34B4-2389-47FB-B2B8-B4CBDDE497E7}">
  <dimension ref="A1:C7"/>
  <sheetViews>
    <sheetView workbookViewId="0">
      <selection activeCell="B5" sqref="B5"/>
    </sheetView>
  </sheetViews>
  <sheetFormatPr defaultRowHeight="15" x14ac:dyDescent="0.25"/>
  <cols>
    <col min="3" max="3" width="11.42578125" bestFit="1" customWidth="1"/>
  </cols>
  <sheetData>
    <row r="1" spans="1:3" x14ac:dyDescent="0.25">
      <c r="A1" t="s">
        <v>13</v>
      </c>
      <c r="B1" t="s">
        <v>1</v>
      </c>
      <c r="C1" t="s">
        <v>6</v>
      </c>
    </row>
    <row r="2" spans="1:3" x14ac:dyDescent="0.25">
      <c r="A2">
        <v>1</v>
      </c>
      <c r="B2" t="s">
        <v>14</v>
      </c>
      <c r="C2" s="4">
        <v>0</v>
      </c>
    </row>
    <row r="3" spans="1:3" x14ac:dyDescent="0.25">
      <c r="A3">
        <v>2</v>
      </c>
      <c r="B3" t="s">
        <v>14</v>
      </c>
      <c r="C3" s="4">
        <v>0</v>
      </c>
    </row>
    <row r="4" spans="1:3" x14ac:dyDescent="0.25">
      <c r="A4">
        <v>3</v>
      </c>
      <c r="B4" t="s">
        <v>14</v>
      </c>
      <c r="C4" s="4">
        <v>0</v>
      </c>
    </row>
    <row r="5" spans="1:3" x14ac:dyDescent="0.25">
      <c r="A5">
        <v>4</v>
      </c>
      <c r="B5" t="s">
        <v>14</v>
      </c>
      <c r="C5" s="4">
        <v>0</v>
      </c>
    </row>
    <row r="6" spans="1:3" x14ac:dyDescent="0.25">
      <c r="A6">
        <v>5</v>
      </c>
      <c r="B6" t="s">
        <v>14</v>
      </c>
      <c r="C6" s="4">
        <v>0</v>
      </c>
    </row>
    <row r="7" spans="1:3" x14ac:dyDescent="0.25">
      <c r="A7">
        <v>6</v>
      </c>
      <c r="B7" t="s">
        <v>14</v>
      </c>
      <c r="C7" s="4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9D4FD3-4E6B-4832-B159-4E067DAE6C14}">
  <dimension ref="A1:B6"/>
  <sheetViews>
    <sheetView workbookViewId="0"/>
  </sheetViews>
  <sheetFormatPr defaultRowHeight="15" x14ac:dyDescent="0.25"/>
  <sheetData>
    <row r="1" spans="1:2" x14ac:dyDescent="0.25">
      <c r="A1" t="s">
        <v>15</v>
      </c>
      <c r="B1" t="s">
        <v>7</v>
      </c>
    </row>
    <row r="2" spans="1:2" x14ac:dyDescent="0.25">
      <c r="A2">
        <v>1</v>
      </c>
      <c r="B2" s="1">
        <v>0.2857142857142857</v>
      </c>
    </row>
    <row r="3" spans="1:2" x14ac:dyDescent="0.25">
      <c r="A3">
        <v>2</v>
      </c>
      <c r="B3" s="1">
        <v>0.31746031746031744</v>
      </c>
    </row>
    <row r="4" spans="1:2" x14ac:dyDescent="0.25">
      <c r="A4">
        <v>3</v>
      </c>
      <c r="B4" s="1">
        <v>0.3968253968253968</v>
      </c>
    </row>
    <row r="5" spans="1:2" x14ac:dyDescent="0.25">
      <c r="B5" s="1"/>
    </row>
    <row r="6" spans="1:2" x14ac:dyDescent="0.25">
      <c r="B6" s="1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3855D1-7FFC-4693-9247-9877B2F5B373}">
  <dimension ref="A1:Y5"/>
  <sheetViews>
    <sheetView workbookViewId="0">
      <selection activeCell="B2" sqref="B2:Y2"/>
    </sheetView>
  </sheetViews>
  <sheetFormatPr defaultRowHeight="15" x14ac:dyDescent="0.25"/>
  <cols>
    <col min="1" max="1" width="23.5703125" bestFit="1" customWidth="1"/>
  </cols>
  <sheetData>
    <row r="1" spans="1:25" x14ac:dyDescent="0.25">
      <c r="A1" t="s">
        <v>4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25">
      <c r="A2" t="s">
        <v>16</v>
      </c>
      <c r="B2" s="2">
        <f>'[1]FL Profiles'!B2*Main!$B$6</f>
        <v>19.468271430967707</v>
      </c>
      <c r="C2" s="2">
        <f>'[1]FL Profiles'!C2*Main!$B$6</f>
        <v>20.11768899558383</v>
      </c>
      <c r="D2" s="2">
        <f>'[1]FL Profiles'!D2*Main!$B$6</f>
        <v>18.014209664339411</v>
      </c>
      <c r="E2" s="2">
        <f>'[1]FL Profiles'!E2*Main!$B$6</f>
        <v>17.074930113565365</v>
      </c>
      <c r="F2" s="2">
        <f>'[1]FL Profiles'!F2*Main!$B$6</f>
        <v>13.989404708999006</v>
      </c>
      <c r="G2" s="2">
        <f>'[1]FL Profiles'!G2*Main!$B$6</f>
        <v>11.873253815518179</v>
      </c>
      <c r="H2" s="2">
        <f>'[1]FL Profiles'!H2*Main!$B$6</f>
        <v>14.520026377648763</v>
      </c>
      <c r="I2" s="2">
        <f>'[1]FL Profiles'!I2*Main!$B$6</f>
        <v>2.5216408850460166</v>
      </c>
      <c r="J2" s="2">
        <f>'[1]FL Profiles'!J2*Main!$B$6</f>
        <v>2.2175233913721253</v>
      </c>
      <c r="K2" s="2">
        <f>'[1]FL Profiles'!K2*Main!$B$6</f>
        <v>3.2328323155646479</v>
      </c>
      <c r="L2" s="2">
        <f>'[1]FL Profiles'!L2*Main!$B$6</f>
        <v>1.9039022260209244</v>
      </c>
      <c r="M2" s="2">
        <f>'[1]FL Profiles'!M2*Main!$B$6</f>
        <v>2.3790858098863796</v>
      </c>
      <c r="N2" s="2">
        <f>'[1]FL Profiles'!N2*Main!$B$6</f>
        <v>3.7903810539667826</v>
      </c>
      <c r="O2" s="2">
        <f>'[1]FL Profiles'!O2*Main!$B$6</f>
        <v>6.9836147375426423</v>
      </c>
      <c r="P2" s="2">
        <f>'[1]FL Profiles'!P2*Main!$B$6</f>
        <v>7.45087859501034</v>
      </c>
      <c r="Q2" s="2">
        <f>'[1]FL Profiles'!Q2*Main!$B$6</f>
        <v>7.3273308632053222</v>
      </c>
      <c r="R2" s="2">
        <f>'[1]FL Profiles'!R2*Main!$B$6</f>
        <v>4.1103380004361894</v>
      </c>
      <c r="S2" s="2">
        <f>'[1]FL Profiles'!S2*Main!$B$6</f>
        <v>8.3727347477093232</v>
      </c>
      <c r="T2" s="2">
        <f>'[1]FL Profiles'!T2*Main!$B$6</f>
        <v>4.913398257168808</v>
      </c>
      <c r="U2" s="2">
        <f>'[1]FL Profiles'!U2*Main!$B$6</f>
        <v>3.4545846547018604</v>
      </c>
      <c r="V2" s="2">
        <f>'[1]FL Profiles'!V2*Main!$B$6</f>
        <v>5.2460267658746274</v>
      </c>
      <c r="W2" s="2">
        <f>'[1]FL Profiles'!W2*Main!$B$6</f>
        <v>3.2423359872419568</v>
      </c>
      <c r="X2" s="2">
        <f>'[1]FL Profiles'!X2*Main!$B$6</f>
        <v>14.798800746849832</v>
      </c>
      <c r="Y2" s="2">
        <f>'[1]FL Profiles'!Y2*Main!$B$6</f>
        <v>17.839975683588747</v>
      </c>
    </row>
    <row r="3" spans="1:25" x14ac:dyDescent="0.25">
      <c r="A3" t="s">
        <v>17</v>
      </c>
      <c r="B3" s="2">
        <f>'[1]FL Profiles'!B3*Main!$B$6</f>
        <v>-43.954481507554618</v>
      </c>
      <c r="C3" s="2">
        <f>'[1]FL Profiles'!C3*Main!$B$6</f>
        <v>-47.00199222541174</v>
      </c>
      <c r="D3" s="2">
        <f>'[1]FL Profiles'!D3*Main!$B$6</f>
        <v>-52.86258975975236</v>
      </c>
      <c r="E3" s="2">
        <f>'[1]FL Profiles'!E3*Main!$B$6</f>
        <v>-57.023614009134192</v>
      </c>
      <c r="F3" s="2">
        <f>'[1]FL Profiles'!F3*Main!$B$6</f>
        <v>-60.950214357142407</v>
      </c>
      <c r="G3" s="2">
        <f>'[1]FL Profiles'!G3*Main!$B$6</f>
        <v>-66.517782014765984</v>
      </c>
      <c r="H3" s="2">
        <f>'[1]FL Profiles'!H3*Main!$B$6</f>
        <v>-63.470271296908876</v>
      </c>
      <c r="I3" s="2">
        <f>'[1]FL Profiles'!I3*Main!$B$6</f>
        <v>-71.197389948672992</v>
      </c>
      <c r="J3" s="2">
        <f>'[1]FL Profiles'!J3*Main!$B$6</f>
        <v>-64.574914734868102</v>
      </c>
      <c r="K3" s="2">
        <f>'[1]FL Profiles'!K3*Main!$B$6</f>
        <v>-94.849969624631939</v>
      </c>
      <c r="L3" s="2">
        <f>'[1]FL Profiles'!L3*Main!$B$6</f>
        <v>-93.877902406571181</v>
      </c>
      <c r="M3" s="2">
        <f>'[1]FL Profiles'!M3*Main!$B$6</f>
        <v>-85.818788824213058</v>
      </c>
      <c r="N3" s="2">
        <f>'[1]FL Profiles'!N3*Main!$B$6</f>
        <v>-82.264415616899456</v>
      </c>
      <c r="O3" s="2">
        <f>'[1]FL Profiles'!O3*Main!$B$6</f>
        <v>-79.424876914247449</v>
      </c>
      <c r="P3" s="2">
        <f>'[1]FL Profiles'!P3*Main!$B$6</f>
        <v>-74.863906481778855</v>
      </c>
      <c r="Q3" s="2">
        <f>'[1]FL Profiles'!Q3*Main!$B$6</f>
        <v>-68.126436840678508</v>
      </c>
      <c r="R3" s="2">
        <f>'[1]FL Profiles'!R3*Main!$B$6</f>
        <v>-63.70216088583522</v>
      </c>
      <c r="S3" s="2">
        <f>'[1]FL Profiles'!S3*Main!$B$6</f>
        <v>-57.007140978226865</v>
      </c>
      <c r="T3" s="2">
        <f>'[1]FL Profiles'!T3*Main!$B$6</f>
        <v>-36.184121149658736</v>
      </c>
      <c r="U3" s="2">
        <f>'[1]FL Profiles'!U3*Main!$B$6</f>
        <v>-40.495461806070018</v>
      </c>
      <c r="V3" s="2">
        <f>'[1]FL Profiles'!V3*Main!$B$6</f>
        <v>-42.80548760176795</v>
      </c>
      <c r="W3" s="2">
        <f>'[1]FL Profiles'!W3*Main!$B$6</f>
        <v>-45.955796368267961</v>
      </c>
      <c r="X3" s="2">
        <f>'[1]FL Profiles'!X3*Main!$B$6</f>
        <v>-36.51152263894204</v>
      </c>
      <c r="Y3" s="2">
        <f>'[1]FL Profiles'!Y3*Main!$B$6</f>
        <v>-38.797155677334878</v>
      </c>
    </row>
    <row r="4" spans="1:25" x14ac:dyDescent="0.25">
      <c r="A4" t="s">
        <v>18</v>
      </c>
      <c r="B4" s="2">
        <f>'[1]FL Profiles'!B4*Main!$B$6</f>
        <v>42.34503470900232</v>
      </c>
      <c r="C4" s="2">
        <f>'[1]FL Profiles'!C4*Main!$B$6</f>
        <v>45.302102151397051</v>
      </c>
      <c r="D4" s="2">
        <f>'[1]FL Profiles'!D4*Main!$B$6</f>
        <v>50.79411561918603</v>
      </c>
      <c r="E4" s="2">
        <f>'[1]FL Profiles'!E4*Main!$B$6</f>
        <v>54.655774210732631</v>
      </c>
      <c r="F4" s="2">
        <f>'[1]FL Profiles'!F4*Main!$B$6</f>
        <v>58.175934200007923</v>
      </c>
      <c r="G4" s="2">
        <f>'[1]FL Profiles'!G4*Main!$B$6</f>
        <v>63.524125436413634</v>
      </c>
      <c r="H4" s="2">
        <f>'[1]FL Profiles'!H4*Main!$B$6</f>
        <v>60.562147763652291</v>
      </c>
      <c r="I4" s="2">
        <f>'[1]FL Profiles'!I4*Main!$B$6</f>
        <v>68.343912527560946</v>
      </c>
      <c r="J4" s="2">
        <f>'[1]FL Profiles'!J4*Main!$B$6</f>
        <v>62.60211088918669</v>
      </c>
      <c r="K4" s="2">
        <f>'[1]FL Profiles'!K4*Main!$B$6</f>
        <v>71.433714584382074</v>
      </c>
      <c r="L4" s="2">
        <f>'[1]FL Profiles'!L4*Main!$B$6</f>
        <v>71.996173553150825</v>
      </c>
      <c r="M4" s="2">
        <f>'[1]FL Profiles'!M4*Main!$B$6</f>
        <v>67.395446094165479</v>
      </c>
      <c r="N4" s="2">
        <f>'[1]FL Profiles'!N4*Main!$B$6</f>
        <v>65.123910168760659</v>
      </c>
      <c r="O4" s="2">
        <f>'[1]FL Profiles'!O4*Main!$B$6</f>
        <v>63.449996797330613</v>
      </c>
      <c r="P4" s="2">
        <f>'[1]FL Profiles'!P4*Main!$B$6</f>
        <v>59.462572950587621</v>
      </c>
      <c r="Q4" s="2">
        <f>'[1]FL Profiles'!Q4*Main!$B$6</f>
        <v>54.137190526207469</v>
      </c>
      <c r="R4" s="2">
        <f>'[1]FL Profiles'!R4*Main!$B$6</f>
        <v>50.432976095448282</v>
      </c>
      <c r="S4" s="2">
        <f>'[1]FL Profiles'!S4*Main!$B$6</f>
        <v>45.074647609253454</v>
      </c>
      <c r="T4" s="2">
        <f>'[1]FL Profiles'!T4*Main!$B$6</f>
        <v>35.279846789562775</v>
      </c>
      <c r="U4" s="2">
        <f>'[1]FL Profiles'!U4*Main!$B$6</f>
        <v>39.488389397331161</v>
      </c>
      <c r="V4" s="2">
        <f>'[1]FL Profiles'!V4*Main!$B$6</f>
        <v>41.960927978711084</v>
      </c>
      <c r="W4" s="2">
        <f>'[1]FL Profiles'!W4*Main!$B$6</f>
        <v>45.200096075393937</v>
      </c>
      <c r="X4" s="2">
        <f>'[1]FL Profiles'!X4*Main!$B$6</f>
        <v>35.171504932441451</v>
      </c>
      <c r="Y4" s="2">
        <f>'[1]FL Profiles'!Y4*Main!$B$6</f>
        <v>37.400115940770441</v>
      </c>
    </row>
    <row r="5" spans="1:25" x14ac:dyDescent="0.25">
      <c r="B5" s="2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6E4C95-D1F9-4584-8CBB-5D0A21D88C72}">
  <dimension ref="A1:Y33"/>
  <sheetViews>
    <sheetView workbookViewId="0">
      <selection activeCell="F10" sqref="F10"/>
    </sheetView>
  </sheetViews>
  <sheetFormatPr defaultRowHeight="15" x14ac:dyDescent="0.25"/>
  <sheetData>
    <row r="1" spans="1:25" x14ac:dyDescent="0.25">
      <c r="A1" t="s">
        <v>15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25">
      <c r="A2">
        <v>1</v>
      </c>
      <c r="B2" s="2">
        <f>('[1]Pc, Winter, S1'!B2*Main!$B$5)+(VLOOKUP($A2,'FL Ratio'!$A$2:$B$4,2,FALSE)*'FL Characterization'!B$2)</f>
        <v>66.88204559261834</v>
      </c>
      <c r="C2" s="2">
        <f>('[1]Pc, Winter, S1'!C2*Main!$B$5)+(VLOOKUP($A2,'FL Ratio'!$A$2:$B$4,2,FALSE)*'FL Characterization'!C$2)</f>
        <v>60.899893226445563</v>
      </c>
      <c r="D2" s="2">
        <f>('[1]Pc, Winter, S1'!D2*Main!$B$5)+(VLOOKUP($A2,'FL Ratio'!$A$2:$B$4,2,FALSE)*'FL Characterization'!D$2)</f>
        <v>62.713768420286733</v>
      </c>
      <c r="E2" s="2">
        <f>('[1]Pc, Winter, S1'!E2*Main!$B$5)+(VLOOKUP($A2,'FL Ratio'!$A$2:$B$4,2,FALSE)*'FL Characterization'!E$2)</f>
        <v>55.069626042401403</v>
      </c>
      <c r="F2" s="2">
        <f>('[1]Pc, Winter, S1'!F2*Main!$B$5)+(VLOOKUP($A2,'FL Ratio'!$A$2:$B$4,2,FALSE)*'FL Characterization'!F$2)</f>
        <v>64.120560890339476</v>
      </c>
      <c r="G2" s="2">
        <f>('[1]Pc, Winter, S1'!G2*Main!$B$5)+(VLOOKUP($A2,'FL Ratio'!$A$2:$B$4,2,FALSE)*'FL Characterization'!G$2)</f>
        <v>65.787025171240145</v>
      </c>
      <c r="H2" s="2">
        <f>('[1]Pc, Winter, S1'!H2*Main!$B$5)+(VLOOKUP($A2,'FL Ratio'!$A$2:$B$4,2,FALSE)*'FL Characterization'!H$2)</f>
        <v>77.917649089187307</v>
      </c>
      <c r="I2" s="2">
        <f>('[1]Pc, Winter, S1'!I2*Main!$B$5)+(VLOOKUP($A2,'FL Ratio'!$A$2:$B$4,2,FALSE)*'FL Characterization'!I$2)</f>
        <v>79.788752101045006</v>
      </c>
      <c r="J2" s="2">
        <f>('[1]Pc, Winter, S1'!J2*Main!$B$5)+(VLOOKUP($A2,'FL Ratio'!$A$2:$B$4,2,FALSE)*'FL Characterization'!J$2)</f>
        <v>94.218578525316104</v>
      </c>
      <c r="K2" s="2">
        <f>('[1]Pc, Winter, S1'!K2*Main!$B$5)+(VLOOKUP($A2,'FL Ratio'!$A$2:$B$4,2,FALSE)*'FL Characterization'!K$2)</f>
        <v>90.248606250999543</v>
      </c>
      <c r="L2" s="2">
        <f>('[1]Pc, Winter, S1'!L2*Main!$B$5)+(VLOOKUP($A2,'FL Ratio'!$A$2:$B$4,2,FALSE)*'FL Characterization'!L$2)</f>
        <v>95.381102758706177</v>
      </c>
      <c r="M2" s="2">
        <f>('[1]Pc, Winter, S1'!M2*Main!$B$5)+(VLOOKUP($A2,'FL Ratio'!$A$2:$B$4,2,FALSE)*'FL Characterization'!M$2)</f>
        <v>87.09418389609462</v>
      </c>
      <c r="N2" s="2">
        <f>('[1]Pc, Winter, S1'!N2*Main!$B$5)+(VLOOKUP($A2,'FL Ratio'!$A$2:$B$4,2,FALSE)*'FL Characterization'!N$2)</f>
        <v>91.626653475123078</v>
      </c>
      <c r="O2" s="2">
        <f>('[1]Pc, Winter, S1'!O2*Main!$B$5)+(VLOOKUP($A2,'FL Ratio'!$A$2:$B$4,2,FALSE)*'FL Characterization'!O$2)</f>
        <v>89.766951778919932</v>
      </c>
      <c r="P2" s="2">
        <f>('[1]Pc, Winter, S1'!P2*Main!$B$5)+(VLOOKUP($A2,'FL Ratio'!$A$2:$B$4,2,FALSE)*'FL Characterization'!P$2)</f>
        <v>85.354412083461256</v>
      </c>
      <c r="Q2" s="2">
        <f>('[1]Pc, Winter, S1'!Q2*Main!$B$5)+(VLOOKUP($A2,'FL Ratio'!$A$2:$B$4,2,FALSE)*'FL Characterization'!Q$2)</f>
        <v>88.113157534129385</v>
      </c>
      <c r="R2" s="2">
        <f>('[1]Pc, Winter, S1'!R2*Main!$B$5)+(VLOOKUP($A2,'FL Ratio'!$A$2:$B$4,2,FALSE)*'FL Characterization'!R$2)</f>
        <v>90.264862055487171</v>
      </c>
      <c r="S2" s="2">
        <f>('[1]Pc, Winter, S1'!S2*Main!$B$5)+(VLOOKUP($A2,'FL Ratio'!$A$2:$B$4,2,FALSE)*'FL Characterization'!S$2)</f>
        <v>106.2811442245784</v>
      </c>
      <c r="T2" s="2">
        <f>('[1]Pc, Winter, S1'!T2*Main!$B$5)+(VLOOKUP($A2,'FL Ratio'!$A$2:$B$4,2,FALSE)*'FL Characterization'!T$2)</f>
        <v>93.961529745663157</v>
      </c>
      <c r="U2" s="2">
        <f>('[1]Pc, Winter, S1'!U2*Main!$B$5)+(VLOOKUP($A2,'FL Ratio'!$A$2:$B$4,2,FALSE)*'FL Characterization'!U$2)</f>
        <v>112.71591771375459</v>
      </c>
      <c r="V2" s="2">
        <f>('[1]Pc, Winter, S1'!V2*Main!$B$5)+(VLOOKUP($A2,'FL Ratio'!$A$2:$B$4,2,FALSE)*'FL Characterization'!V$2)</f>
        <v>92.84130985954998</v>
      </c>
      <c r="W2" s="2">
        <f>('[1]Pc, Winter, S1'!W2*Main!$B$5)+(VLOOKUP($A2,'FL Ratio'!$A$2:$B$4,2,FALSE)*'FL Characterization'!W$2)</f>
        <v>99.587965748905631</v>
      </c>
      <c r="X2" s="2">
        <f>('[1]Pc, Winter, S1'!X2*Main!$B$5)+(VLOOKUP($A2,'FL Ratio'!$A$2:$B$4,2,FALSE)*'FL Characterization'!X$2)</f>
        <v>82.838359118599982</v>
      </c>
      <c r="Y2" s="2">
        <f>('[1]Pc, Winter, S1'!Y2*Main!$B$5)+(VLOOKUP($A2,'FL Ratio'!$A$2:$B$4,2,FALSE)*'FL Characterization'!Y$2)</f>
        <v>76.897304681593667</v>
      </c>
    </row>
    <row r="3" spans="1:25" x14ac:dyDescent="0.25">
      <c r="A3">
        <v>2</v>
      </c>
      <c r="B3" s="2">
        <f>('[1]Pc, Winter, S1'!B3*Main!$B$5)+(VLOOKUP($A3,'FL Ratio'!$A$2:$B$4,2,FALSE)*'FL Characterization'!B$2)</f>
        <v>78.608270039265378</v>
      </c>
      <c r="C3" s="2">
        <f>('[1]Pc, Winter, S1'!C3*Main!$B$5)+(VLOOKUP($A3,'FL Ratio'!$A$2:$B$4,2,FALSE)*'FL Characterization'!C$2)</f>
        <v>67.801994144380217</v>
      </c>
      <c r="D3" s="2">
        <f>('[1]Pc, Winter, S1'!D3*Main!$B$5)+(VLOOKUP($A3,'FL Ratio'!$A$2:$B$4,2,FALSE)*'FL Characterization'!D$2)</f>
        <v>74.257223315415445</v>
      </c>
      <c r="E3" s="2">
        <f>('[1]Pc, Winter, S1'!E3*Main!$B$5)+(VLOOKUP($A3,'FL Ratio'!$A$2:$B$4,2,FALSE)*'FL Characterization'!E$2)</f>
        <v>65.769924376249094</v>
      </c>
      <c r="F3" s="2">
        <f>('[1]Pc, Winter, S1'!F3*Main!$B$5)+(VLOOKUP($A3,'FL Ratio'!$A$2:$B$4,2,FALSE)*'FL Characterization'!F$2)</f>
        <v>70.066648916055669</v>
      </c>
      <c r="G3" s="2">
        <f>('[1]Pc, Winter, S1'!G3*Main!$B$5)+(VLOOKUP($A3,'FL Ratio'!$A$2:$B$4,2,FALSE)*'FL Characterization'!G$2)</f>
        <v>76.620180199915609</v>
      </c>
      <c r="H3" s="2">
        <f>('[1]Pc, Winter, S1'!H3*Main!$B$5)+(VLOOKUP($A3,'FL Ratio'!$A$2:$B$4,2,FALSE)*'FL Characterization'!H$2)</f>
        <v>83.868207390709571</v>
      </c>
      <c r="I3" s="2">
        <f>('[1]Pc, Winter, S1'!I3*Main!$B$5)+(VLOOKUP($A3,'FL Ratio'!$A$2:$B$4,2,FALSE)*'FL Characterization'!I$2)</f>
        <v>100.30716856275589</v>
      </c>
      <c r="J3" s="2">
        <f>('[1]Pc, Winter, S1'!J3*Main!$B$5)+(VLOOKUP($A3,'FL Ratio'!$A$2:$B$4,2,FALSE)*'FL Characterization'!J$2)</f>
        <v>107.92281309535534</v>
      </c>
      <c r="K3" s="2">
        <f>('[1]Pc, Winter, S1'!K3*Main!$B$5)+(VLOOKUP($A3,'FL Ratio'!$A$2:$B$4,2,FALSE)*'FL Characterization'!K$2)</f>
        <v>106.18976409452038</v>
      </c>
      <c r="L3" s="2">
        <f>('[1]Pc, Winter, S1'!L3*Main!$B$5)+(VLOOKUP($A3,'FL Ratio'!$A$2:$B$4,2,FALSE)*'FL Characterization'!L$2)</f>
        <v>107.33096688737008</v>
      </c>
      <c r="M3" s="2">
        <f>('[1]Pc, Winter, S1'!M3*Main!$B$5)+(VLOOKUP($A3,'FL Ratio'!$A$2:$B$4,2,FALSE)*'FL Characterization'!M$2)</f>
        <v>111.34973585603774</v>
      </c>
      <c r="N3" s="2">
        <f>('[1]Pc, Winter, S1'!N3*Main!$B$5)+(VLOOKUP($A3,'FL Ratio'!$A$2:$B$4,2,FALSE)*'FL Characterization'!N$2)</f>
        <v>121.65220549247616</v>
      </c>
      <c r="O3" s="2">
        <f>('[1]Pc, Winter, S1'!O3*Main!$B$5)+(VLOOKUP($A3,'FL Ratio'!$A$2:$B$4,2,FALSE)*'FL Characterization'!O$2)</f>
        <v>118.52508183239807</v>
      </c>
      <c r="P3" s="2">
        <f>('[1]Pc, Winter, S1'!P3*Main!$B$5)+(VLOOKUP($A3,'FL Ratio'!$A$2:$B$4,2,FALSE)*'FL Characterization'!P$2)</f>
        <v>96.669413882399553</v>
      </c>
      <c r="Q3" s="2">
        <f>('[1]Pc, Winter, S1'!Q3*Main!$B$5)+(VLOOKUP($A3,'FL Ratio'!$A$2:$B$4,2,FALSE)*'FL Characterization'!Q$2)</f>
        <v>102.88943206526936</v>
      </c>
      <c r="R3" s="2">
        <f>('[1]Pc, Winter, S1'!R3*Main!$B$5)+(VLOOKUP($A3,'FL Ratio'!$A$2:$B$4,2,FALSE)*'FL Characterization'!R$2)</f>
        <v>101.88864012574622</v>
      </c>
      <c r="S3" s="2">
        <f>('[1]Pc, Winter, S1'!S3*Main!$B$5)+(VLOOKUP($A3,'FL Ratio'!$A$2:$B$4,2,FALSE)*'FL Characterization'!S$2)</f>
        <v>124.50227763420682</v>
      </c>
      <c r="T3" s="2">
        <f>('[1]Pc, Winter, S1'!T3*Main!$B$5)+(VLOOKUP($A3,'FL Ratio'!$A$2:$B$4,2,FALSE)*'FL Characterization'!T$2)</f>
        <v>109.21870338560174</v>
      </c>
      <c r="U3" s="2">
        <f>('[1]Pc, Winter, S1'!U3*Main!$B$5)+(VLOOKUP($A3,'FL Ratio'!$A$2:$B$4,2,FALSE)*'FL Characterization'!U$2)</f>
        <v>108.76985253383295</v>
      </c>
      <c r="V3" s="2">
        <f>('[1]Pc, Winter, S1'!V3*Main!$B$5)+(VLOOKUP($A3,'FL Ratio'!$A$2:$B$4,2,FALSE)*'FL Characterization'!V$2)</f>
        <v>112.9983989574018</v>
      </c>
      <c r="W3" s="2">
        <f>('[1]Pc, Winter, S1'!W3*Main!$B$5)+(VLOOKUP($A3,'FL Ratio'!$A$2:$B$4,2,FALSE)*'FL Characterization'!W$2)</f>
        <v>113.64353760096571</v>
      </c>
      <c r="X3" s="2">
        <f>('[1]Pc, Winter, S1'!X3*Main!$B$5)+(VLOOKUP($A3,'FL Ratio'!$A$2:$B$4,2,FALSE)*'FL Characterization'!X$2)</f>
        <v>86.041925949741866</v>
      </c>
      <c r="Y3" s="2">
        <f>('[1]Pc, Winter, S1'!Y3*Main!$B$5)+(VLOOKUP($A3,'FL Ratio'!$A$2:$B$4,2,FALSE)*'FL Characterization'!Y$2)</f>
        <v>79.463044344128903</v>
      </c>
    </row>
    <row r="4" spans="1:25" x14ac:dyDescent="0.25">
      <c r="A4">
        <v>3</v>
      </c>
      <c r="B4" s="2">
        <f>('[1]Pc, Winter, S1'!B4*Main!$B$5)+(VLOOKUP($A4,'FL Ratio'!$A$2:$B$4,2,FALSE)*'FL Characterization'!B$2)</f>
        <v>88.290783472410041</v>
      </c>
      <c r="C4" s="2">
        <f>('[1]Pc, Winter, S1'!C4*Main!$B$5)+(VLOOKUP($A4,'FL Ratio'!$A$2:$B$4,2,FALSE)*'FL Characterization'!C$2)</f>
        <v>88.898345085338988</v>
      </c>
      <c r="D4" s="2">
        <f>('[1]Pc, Winter, S1'!D4*Main!$B$5)+(VLOOKUP($A4,'FL Ratio'!$A$2:$B$4,2,FALSE)*'FL Characterization'!D$2)</f>
        <v>77.635501343363998</v>
      </c>
      <c r="E4" s="2">
        <f>('[1]Pc, Winter, S1'!E4*Main!$B$5)+(VLOOKUP($A4,'FL Ratio'!$A$2:$B$4,2,FALSE)*'FL Characterization'!E$2)</f>
        <v>82.588586339031892</v>
      </c>
      <c r="F4" s="2">
        <f>('[1]Pc, Winter, S1'!F4*Main!$B$5)+(VLOOKUP($A4,'FL Ratio'!$A$2:$B$4,2,FALSE)*'FL Characterization'!F$2)</f>
        <v>79.632807044590777</v>
      </c>
      <c r="G4" s="2">
        <f>('[1]Pc, Winter, S1'!G4*Main!$B$5)+(VLOOKUP($A4,'FL Ratio'!$A$2:$B$4,2,FALSE)*'FL Characterization'!G$2)</f>
        <v>74.294802132159688</v>
      </c>
      <c r="H4" s="2">
        <f>('[1]Pc, Winter, S1'!H4*Main!$B$5)+(VLOOKUP($A4,'FL Ratio'!$A$2:$B$4,2,FALSE)*'FL Characterization'!H$2)</f>
        <v>113.86892434424701</v>
      </c>
      <c r="I4" s="2">
        <f>('[1]Pc, Winter, S1'!I4*Main!$B$5)+(VLOOKUP($A4,'FL Ratio'!$A$2:$B$4,2,FALSE)*'FL Characterization'!I$2)</f>
        <v>129.01002982074121</v>
      </c>
      <c r="J4" s="2">
        <f>('[1]Pc, Winter, S1'!J4*Main!$B$5)+(VLOOKUP($A4,'FL Ratio'!$A$2:$B$4,2,FALSE)*'FL Characterization'!J$2)</f>
        <v>137.0545174867014</v>
      </c>
      <c r="K4" s="2">
        <f>('[1]Pc, Winter, S1'!K4*Main!$B$5)+(VLOOKUP($A4,'FL Ratio'!$A$2:$B$4,2,FALSE)*'FL Characterization'!K$2)</f>
        <v>130.57794148324894</v>
      </c>
      <c r="L4" s="2">
        <f>('[1]Pc, Winter, S1'!L4*Main!$B$5)+(VLOOKUP($A4,'FL Ratio'!$A$2:$B$4,2,FALSE)*'FL Characterization'!L$2)</f>
        <v>145.21402347861741</v>
      </c>
      <c r="M4" s="2">
        <f>('[1]Pc, Winter, S1'!M4*Main!$B$5)+(VLOOKUP($A4,'FL Ratio'!$A$2:$B$4,2,FALSE)*'FL Characterization'!M$2)</f>
        <v>141.75467279219859</v>
      </c>
      <c r="N4" s="2">
        <f>('[1]Pc, Winter, S1'!N4*Main!$B$5)+(VLOOKUP($A4,'FL Ratio'!$A$2:$B$4,2,FALSE)*'FL Characterization'!N$2)</f>
        <v>135.65555320725588</v>
      </c>
      <c r="O4" s="2">
        <f>('[1]Pc, Winter, S1'!O4*Main!$B$5)+(VLOOKUP($A4,'FL Ratio'!$A$2:$B$4,2,FALSE)*'FL Characterization'!O$2)</f>
        <v>128.35473429226849</v>
      </c>
      <c r="P4" s="2">
        <f>('[1]Pc, Winter, S1'!P4*Main!$B$5)+(VLOOKUP($A4,'FL Ratio'!$A$2:$B$4,2,FALSE)*'FL Characterization'!P$2)</f>
        <v>119.80807796211941</v>
      </c>
      <c r="Q4" s="2">
        <f>('[1]Pc, Winter, S1'!Q4*Main!$B$5)+(VLOOKUP($A4,'FL Ratio'!$A$2:$B$4,2,FALSE)*'FL Characterization'!Q$2)</f>
        <v>117.84134933258666</v>
      </c>
      <c r="R4" s="2">
        <f>('[1]Pc, Winter, S1'!R4*Main!$B$5)+(VLOOKUP($A4,'FL Ratio'!$A$2:$B$4,2,FALSE)*'FL Characterization'!R$2)</f>
        <v>115.4880408119264</v>
      </c>
      <c r="S4" s="2">
        <f>('[1]Pc, Winter, S1'!S4*Main!$B$5)+(VLOOKUP($A4,'FL Ratio'!$A$2:$B$4,2,FALSE)*'FL Characterization'!S$2)</f>
        <v>118.98940521325305</v>
      </c>
      <c r="T4" s="2">
        <f>('[1]Pc, Winter, S1'!T4*Main!$B$5)+(VLOOKUP($A4,'FL Ratio'!$A$2:$B$4,2,FALSE)*'FL Characterization'!T$2)</f>
        <v>129.79211489285009</v>
      </c>
      <c r="U4" s="2">
        <f>('[1]Pc, Winter, S1'!U4*Main!$B$5)+(VLOOKUP($A4,'FL Ratio'!$A$2:$B$4,2,FALSE)*'FL Characterization'!U$2)</f>
        <v>129.90257717632119</v>
      </c>
      <c r="V4" s="2">
        <f>('[1]Pc, Winter, S1'!V4*Main!$B$5)+(VLOOKUP($A4,'FL Ratio'!$A$2:$B$4,2,FALSE)*'FL Characterization'!V$2)</f>
        <v>122.33281368138097</v>
      </c>
      <c r="W4" s="2">
        <f>('[1]Pc, Winter, S1'!W4*Main!$B$5)+(VLOOKUP($A4,'FL Ratio'!$A$2:$B$4,2,FALSE)*'FL Characterization'!W$2)</f>
        <v>106.68955642760136</v>
      </c>
      <c r="X4" s="2">
        <f>('[1]Pc, Winter, S1'!X4*Main!$B$5)+(VLOOKUP($A4,'FL Ratio'!$A$2:$B$4,2,FALSE)*'FL Characterization'!X$2)</f>
        <v>90.424086523889869</v>
      </c>
      <c r="Y4" s="2">
        <f>('[1]Pc, Winter, S1'!Y4*Main!$B$5)+(VLOOKUP($A4,'FL Ratio'!$A$2:$B$4,2,FALSE)*'FL Characterization'!Y$2)</f>
        <v>88.898116923841457</v>
      </c>
    </row>
    <row r="5" spans="1:25" x14ac:dyDescent="0.25"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</row>
    <row r="6" spans="1:25" x14ac:dyDescent="0.25"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</row>
    <row r="7" spans="1:25" x14ac:dyDescent="0.25"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</row>
    <row r="8" spans="1:25" x14ac:dyDescent="0.25"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</row>
    <row r="9" spans="1:25" x14ac:dyDescent="0.25"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</row>
    <row r="10" spans="1:25" x14ac:dyDescent="0.25"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</row>
    <row r="11" spans="1:25" x14ac:dyDescent="0.25"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</row>
    <row r="12" spans="1:25" x14ac:dyDescent="0.25"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</row>
    <row r="13" spans="1:25" x14ac:dyDescent="0.25"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</row>
    <row r="14" spans="1:25" x14ac:dyDescent="0.25"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</row>
    <row r="15" spans="1:25" x14ac:dyDescent="0.25"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</row>
    <row r="16" spans="1:25" x14ac:dyDescent="0.25"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</row>
    <row r="17" spans="2:25" x14ac:dyDescent="0.25"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</row>
    <row r="18" spans="2:25" x14ac:dyDescent="0.25"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</row>
    <row r="19" spans="2:25" x14ac:dyDescent="0.25"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</row>
    <row r="20" spans="2:25" x14ac:dyDescent="0.25"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</row>
    <row r="21" spans="2:25" x14ac:dyDescent="0.25"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</row>
    <row r="22" spans="2:25" x14ac:dyDescent="0.25"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</row>
    <row r="23" spans="2:25" x14ac:dyDescent="0.25"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</row>
    <row r="24" spans="2:25" x14ac:dyDescent="0.25"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</row>
    <row r="25" spans="2:25" x14ac:dyDescent="0.25"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</row>
    <row r="26" spans="2:25" x14ac:dyDescent="0.25"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</row>
    <row r="27" spans="2:25" x14ac:dyDescent="0.25"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</row>
    <row r="28" spans="2:25" x14ac:dyDescent="0.25"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</row>
    <row r="29" spans="2:25" x14ac:dyDescent="0.25"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</row>
    <row r="30" spans="2:25" x14ac:dyDescent="0.25"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</row>
    <row r="31" spans="2:25" x14ac:dyDescent="0.25"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</row>
    <row r="32" spans="2:25" x14ac:dyDescent="0.25"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</row>
    <row r="33" spans="2:25" x14ac:dyDescent="0.25"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5D93AA-63F4-4DEF-B653-0C6E72F1251C}">
  <dimension ref="A1:Y33"/>
  <sheetViews>
    <sheetView workbookViewId="0"/>
  </sheetViews>
  <sheetFormatPr defaultRowHeight="15" x14ac:dyDescent="0.25"/>
  <sheetData>
    <row r="1" spans="1:25" x14ac:dyDescent="0.25">
      <c r="A1" t="s">
        <v>15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25">
      <c r="A2">
        <v>1</v>
      </c>
      <c r="B2" s="2">
        <f>('[1]Pc, Winter, S2'!B2*Main!$B$5)+(VLOOKUP($A2,'FL Ratio'!$A$2:$B$4,2,FALSE)*'FL Characterization'!B$2)</f>
        <v>68.244705199876748</v>
      </c>
      <c r="C2" s="2">
        <f>('[1]Pc, Winter, S2'!C2*Main!$B$5)+(VLOOKUP($A2,'FL Ratio'!$A$2:$B$4,2,FALSE)*'FL Characterization'!C$2)</f>
        <v>62.098849358724912</v>
      </c>
      <c r="D2" s="2">
        <f>('[1]Pc, Winter, S2'!D2*Main!$B$5)+(VLOOKUP($A2,'FL Ratio'!$A$2:$B$4,2,FALSE)*'FL Characterization'!D$2)</f>
        <v>56.505578566299874</v>
      </c>
      <c r="E2" s="2">
        <f>('[1]Pc, Winter, S2'!E2*Main!$B$5)+(VLOOKUP($A2,'FL Ratio'!$A$2:$B$4,2,FALSE)*'FL Characterization'!E$2)</f>
        <v>58.415697681160253</v>
      </c>
      <c r="F2" s="2">
        <f>('[1]Pc, Winter, S2'!F2*Main!$B$5)+(VLOOKUP($A2,'FL Ratio'!$A$2:$B$4,2,FALSE)*'FL Characterization'!F$2)</f>
        <v>59.450767638584921</v>
      </c>
      <c r="G2" s="2">
        <f>('[1]Pc, Winter, S2'!G2*Main!$B$5)+(VLOOKUP($A2,'FL Ratio'!$A$2:$B$4,2,FALSE)*'FL Characterization'!G$2)</f>
        <v>66.417274332232424</v>
      </c>
      <c r="H2" s="2">
        <f>('[1]Pc, Winter, S2'!H2*Main!$B$5)+(VLOOKUP($A2,'FL Ratio'!$A$2:$B$4,2,FALSE)*'FL Characterization'!H$2)</f>
        <v>87.804225497577875</v>
      </c>
      <c r="I2" s="2">
        <f>('[1]Pc, Winter, S2'!I2*Main!$B$5)+(VLOOKUP($A2,'FL Ratio'!$A$2:$B$4,2,FALSE)*'FL Characterization'!I$2)</f>
        <v>90.841307827902</v>
      </c>
      <c r="J2" s="2">
        <f>('[1]Pc, Winter, S2'!J2*Main!$B$5)+(VLOOKUP($A2,'FL Ratio'!$A$2:$B$4,2,FALSE)*'FL Characterization'!J$2)</f>
        <v>98.71785739134954</v>
      </c>
      <c r="K2" s="2">
        <f>('[1]Pc, Winter, S2'!K2*Main!$B$5)+(VLOOKUP($A2,'FL Ratio'!$A$2:$B$4,2,FALSE)*'FL Characterization'!K$2)</f>
        <v>97.692351240593212</v>
      </c>
      <c r="L2" s="2">
        <f>('[1]Pc, Winter, S2'!L2*Main!$B$5)+(VLOOKUP($A2,'FL Ratio'!$A$2:$B$4,2,FALSE)*'FL Characterization'!L$2)</f>
        <v>91.625176790621865</v>
      </c>
      <c r="M2" s="2">
        <f>('[1]Pc, Winter, S2'!M2*Main!$B$5)+(VLOOKUP($A2,'FL Ratio'!$A$2:$B$4,2,FALSE)*'FL Characterization'!M$2)</f>
        <v>86.16499631444654</v>
      </c>
      <c r="N2" s="2">
        <f>('[1]Pc, Winter, S2'!N2*Main!$B$5)+(VLOOKUP($A2,'FL Ratio'!$A$2:$B$4,2,FALSE)*'FL Characterization'!N$2)</f>
        <v>93.474483831443578</v>
      </c>
      <c r="O2" s="2">
        <f>('[1]Pc, Winter, S2'!O2*Main!$B$5)+(VLOOKUP($A2,'FL Ratio'!$A$2:$B$4,2,FALSE)*'FL Characterization'!O$2)</f>
        <v>92.481538375285268</v>
      </c>
      <c r="P2" s="2">
        <f>('[1]Pc, Winter, S2'!P2*Main!$B$5)+(VLOOKUP($A2,'FL Ratio'!$A$2:$B$4,2,FALSE)*'FL Characterization'!P$2)</f>
        <v>94.115000465329047</v>
      </c>
      <c r="Q2" s="2">
        <f>('[1]Pc, Winter, S2'!Q2*Main!$B$5)+(VLOOKUP($A2,'FL Ratio'!$A$2:$B$4,2,FALSE)*'FL Characterization'!Q$2)</f>
        <v>85.532568501218691</v>
      </c>
      <c r="R2" s="2">
        <f>('[1]Pc, Winter, S2'!R2*Main!$B$5)+(VLOOKUP($A2,'FL Ratio'!$A$2:$B$4,2,FALSE)*'FL Characterization'!R$2)</f>
        <v>98.283005234755521</v>
      </c>
      <c r="S2" s="2">
        <f>('[1]Pc, Winter, S2'!S2*Main!$B$5)+(VLOOKUP($A2,'FL Ratio'!$A$2:$B$4,2,FALSE)*'FL Characterization'!S$2)</f>
        <v>100.22936164419035</v>
      </c>
      <c r="T2" s="2">
        <f>('[1]Pc, Winter, S2'!T2*Main!$B$5)+(VLOOKUP($A2,'FL Ratio'!$A$2:$B$4,2,FALSE)*'FL Characterization'!T$2)</f>
        <v>94.98994865313189</v>
      </c>
      <c r="U2" s="2">
        <f>('[1]Pc, Winter, S2'!U2*Main!$B$5)+(VLOOKUP($A2,'FL Ratio'!$A$2:$B$4,2,FALSE)*'FL Characterization'!U$2)</f>
        <v>104.4397033784437</v>
      </c>
      <c r="V2" s="2">
        <f>('[1]Pc, Winter, S2'!V2*Main!$B$5)+(VLOOKUP($A2,'FL Ratio'!$A$2:$B$4,2,FALSE)*'FL Characterization'!V$2)</f>
        <v>99.867651787957683</v>
      </c>
      <c r="W2" s="2">
        <f>('[1]Pc, Winter, S2'!W2*Main!$B$5)+(VLOOKUP($A2,'FL Ratio'!$A$2:$B$4,2,FALSE)*'FL Characterization'!W$2)</f>
        <v>100.54584520558781</v>
      </c>
      <c r="X2" s="2">
        <f>('[1]Pc, Winter, S2'!X2*Main!$B$5)+(VLOOKUP($A2,'FL Ratio'!$A$2:$B$4,2,FALSE)*'FL Characterization'!X$2)</f>
        <v>87.205588581588074</v>
      </c>
      <c r="Y2" s="2">
        <f>('[1]Pc, Winter, S2'!Y2*Main!$B$5)+(VLOOKUP($A2,'FL Ratio'!$A$2:$B$4,2,FALSE)*'FL Characterization'!Y$2)</f>
        <v>75.353215030582973</v>
      </c>
    </row>
    <row r="3" spans="1:25" x14ac:dyDescent="0.25">
      <c r="A3">
        <v>2</v>
      </c>
      <c r="B3" s="2">
        <f>('[1]Pc, Winter, S2'!B3*Main!$B$5)+(VLOOKUP($A3,'FL Ratio'!$A$2:$B$4,2,FALSE)*'FL Characterization'!B$2)</f>
        <v>84.461026920912786</v>
      </c>
      <c r="C3" s="2">
        <f>('[1]Pc, Winter, S2'!C3*Main!$B$5)+(VLOOKUP($A3,'FL Ratio'!$A$2:$B$4,2,FALSE)*'FL Characterization'!C$2)</f>
        <v>71.896355891665152</v>
      </c>
      <c r="D3" s="2">
        <f>('[1]Pc, Winter, S2'!D3*Main!$B$5)+(VLOOKUP($A3,'FL Ratio'!$A$2:$B$4,2,FALSE)*'FL Characterization'!D$2)</f>
        <v>65.851567223382361</v>
      </c>
      <c r="E3" s="2">
        <f>('[1]Pc, Winter, S2'!E3*Main!$B$5)+(VLOOKUP($A3,'FL Ratio'!$A$2:$B$4,2,FALSE)*'FL Characterization'!E$2)</f>
        <v>74.758119727153087</v>
      </c>
      <c r="F3" s="2">
        <f>('[1]Pc, Winter, S2'!F3*Main!$B$5)+(VLOOKUP($A3,'FL Ratio'!$A$2:$B$4,2,FALSE)*'FL Characterization'!F$2)</f>
        <v>65.518342219101285</v>
      </c>
      <c r="G3" s="2">
        <f>('[1]Pc, Winter, S2'!G3*Main!$B$5)+(VLOOKUP($A3,'FL Ratio'!$A$2:$B$4,2,FALSE)*'FL Characterization'!G$2)</f>
        <v>72.334833536718307</v>
      </c>
      <c r="H3" s="2">
        <f>('[1]Pc, Winter, S2'!H3*Main!$B$5)+(VLOOKUP($A3,'FL Ratio'!$A$2:$B$4,2,FALSE)*'FL Characterization'!H$2)</f>
        <v>95.7996208627806</v>
      </c>
      <c r="I3" s="2">
        <f>('[1]Pc, Winter, S2'!I3*Main!$B$5)+(VLOOKUP($A3,'FL Ratio'!$A$2:$B$4,2,FALSE)*'FL Characterization'!I$2)</f>
        <v>106.46221893266528</v>
      </c>
      <c r="J3" s="2">
        <f>('[1]Pc, Winter, S2'!J3*Main!$B$5)+(VLOOKUP($A3,'FL Ratio'!$A$2:$B$4,2,FALSE)*'FL Characterization'!J$2)</f>
        <v>106.80595020560997</v>
      </c>
      <c r="K3" s="2">
        <f>('[1]Pc, Winter, S2'!K3*Main!$B$5)+(VLOOKUP($A3,'FL Ratio'!$A$2:$B$4,2,FALSE)*'FL Characterization'!K$2)</f>
        <v>109.58213403391795</v>
      </c>
      <c r="L3" s="2">
        <f>('[1]Pc, Winter, S2'!L3*Main!$B$5)+(VLOOKUP($A3,'FL Ratio'!$A$2:$B$4,2,FALSE)*'FL Characterization'!L$2)</f>
        <v>121.63452560149064</v>
      </c>
      <c r="M3" s="2">
        <f>('[1]Pc, Winter, S2'!M3*Main!$B$5)+(VLOOKUP($A3,'FL Ratio'!$A$2:$B$4,2,FALSE)*'FL Characterization'!M$2)</f>
        <v>108.03190174045075</v>
      </c>
      <c r="N3" s="2">
        <f>('[1]Pc, Winter, S2'!N3*Main!$B$5)+(VLOOKUP($A3,'FL Ratio'!$A$2:$B$4,2,FALSE)*'FL Characterization'!N$2)</f>
        <v>101.76155981764873</v>
      </c>
      <c r="O3" s="2">
        <f>('[1]Pc, Winter, S2'!O3*Main!$B$5)+(VLOOKUP($A3,'FL Ratio'!$A$2:$B$4,2,FALSE)*'FL Characterization'!O$2)</f>
        <v>103.30720465547134</v>
      </c>
      <c r="P3" s="2">
        <f>('[1]Pc, Winter, S2'!P3*Main!$B$5)+(VLOOKUP($A3,'FL Ratio'!$A$2:$B$4,2,FALSE)*'FL Characterization'!P$2)</f>
        <v>114.09516328642756</v>
      </c>
      <c r="Q3" s="2">
        <f>('[1]Pc, Winter, S2'!Q3*Main!$B$5)+(VLOOKUP($A3,'FL Ratio'!$A$2:$B$4,2,FALSE)*'FL Characterization'!Q$2)</f>
        <v>111.85051778358317</v>
      </c>
      <c r="R3" s="2">
        <f>('[1]Pc, Winter, S2'!R3*Main!$B$5)+(VLOOKUP($A3,'FL Ratio'!$A$2:$B$4,2,FALSE)*'FL Characterization'!R$2)</f>
        <v>102.92558621769734</v>
      </c>
      <c r="S3" s="2">
        <f>('[1]Pc, Winter, S2'!S3*Main!$B$5)+(VLOOKUP($A3,'FL Ratio'!$A$2:$B$4,2,FALSE)*'FL Characterization'!S$2)</f>
        <v>122.20332920773157</v>
      </c>
      <c r="T3" s="2">
        <f>('[1]Pc, Winter, S2'!T3*Main!$B$5)+(VLOOKUP($A3,'FL Ratio'!$A$2:$B$4,2,FALSE)*'FL Characterization'!T$2)</f>
        <v>121.81708464693995</v>
      </c>
      <c r="U3" s="2">
        <f>('[1]Pc, Winter, S2'!U3*Main!$B$5)+(VLOOKUP($A3,'FL Ratio'!$A$2:$B$4,2,FALSE)*'FL Characterization'!U$2)</f>
        <v>115.49942497087406</v>
      </c>
      <c r="V3" s="2">
        <f>('[1]Pc, Winter, S2'!V3*Main!$B$5)+(VLOOKUP($A3,'FL Ratio'!$A$2:$B$4,2,FALSE)*'FL Characterization'!V$2)</f>
        <v>118.50993329576329</v>
      </c>
      <c r="W3" s="2">
        <f>('[1]Pc, Winter, S2'!W3*Main!$B$5)+(VLOOKUP($A3,'FL Ratio'!$A$2:$B$4,2,FALSE)*'FL Characterization'!W$2)</f>
        <v>109.51090550595131</v>
      </c>
      <c r="X3" s="2">
        <f>('[1]Pc, Winter, S2'!X3*Main!$B$5)+(VLOOKUP($A3,'FL Ratio'!$A$2:$B$4,2,FALSE)*'FL Characterization'!X$2)</f>
        <v>102.31070474306486</v>
      </c>
      <c r="Y3" s="2">
        <f>('[1]Pc, Winter, S2'!Y3*Main!$B$5)+(VLOOKUP($A3,'FL Ratio'!$A$2:$B$4,2,FALSE)*'FL Characterization'!Y$2)</f>
        <v>85.203010121916989</v>
      </c>
    </row>
    <row r="4" spans="1:25" x14ac:dyDescent="0.25">
      <c r="A4">
        <v>3</v>
      </c>
      <c r="B4" s="2">
        <f>('[1]Pc, Winter, S2'!B4*Main!$B$5)+(VLOOKUP($A4,'FL Ratio'!$A$2:$B$4,2,FALSE)*'FL Characterization'!B$2)</f>
        <v>96.428690435673857</v>
      </c>
      <c r="C4" s="2">
        <f>('[1]Pc, Winter, S2'!C4*Main!$B$5)+(VLOOKUP($A4,'FL Ratio'!$A$2:$B$4,2,FALSE)*'FL Characterization'!C$2)</f>
        <v>82.092399136758516</v>
      </c>
      <c r="D4" s="2">
        <f>('[1]Pc, Winter, S2'!D4*Main!$B$5)+(VLOOKUP($A4,'FL Ratio'!$A$2:$B$4,2,FALSE)*'FL Characterization'!D$2)</f>
        <v>74.898141908613823</v>
      </c>
      <c r="E4" s="2">
        <f>('[1]Pc, Winter, S2'!E4*Main!$B$5)+(VLOOKUP($A4,'FL Ratio'!$A$2:$B$4,2,FALSE)*'FL Characterization'!E$2)</f>
        <v>82.588586339031892</v>
      </c>
      <c r="F4" s="2">
        <f>('[1]Pc, Winter, S2'!F4*Main!$B$5)+(VLOOKUP($A4,'FL Ratio'!$A$2:$B$4,2,FALSE)*'FL Characterization'!F$2)</f>
        <v>73.031489185914339</v>
      </c>
      <c r="G4" s="2">
        <f>('[1]Pc, Winter, S2'!G4*Main!$B$5)+(VLOOKUP($A4,'FL Ratio'!$A$2:$B$4,2,FALSE)*'FL Characterization'!G$2)</f>
        <v>84.235258342903677</v>
      </c>
      <c r="H4" s="2">
        <f>('[1]Pc, Winter, S2'!H4*Main!$B$5)+(VLOOKUP($A4,'FL Ratio'!$A$2:$B$4,2,FALSE)*'FL Characterization'!H$2)</f>
        <v>110.45501879324635</v>
      </c>
      <c r="I4" s="2">
        <f>('[1]Pc, Winter, S2'!I4*Main!$B$5)+(VLOOKUP($A4,'FL Ratio'!$A$2:$B$4,2,FALSE)*'FL Characterization'!I$2)</f>
        <v>131.54486900244183</v>
      </c>
      <c r="J4" s="2">
        <f>('[1]Pc, Winter, S2'!J4*Main!$B$5)+(VLOOKUP($A4,'FL Ratio'!$A$2:$B$4,2,FALSE)*'FL Characterization'!J$2)</f>
        <v>144.00219850134172</v>
      </c>
      <c r="K4" s="2">
        <f>('[1]Pc, Winter, S2'!K4*Main!$B$5)+(VLOOKUP($A4,'FL Ratio'!$A$2:$B$4,2,FALSE)*'FL Characterization'!K$2)</f>
        <v>134.74875024185391</v>
      </c>
      <c r="L4" s="2">
        <f>('[1]Pc, Winter, S2'!L4*Main!$B$5)+(VLOOKUP($A4,'FL Ratio'!$A$2:$B$4,2,FALSE)*'FL Characterization'!L$2)</f>
        <v>138.64772771851469</v>
      </c>
      <c r="M4" s="2">
        <f>('[1]Pc, Winter, S2'!M4*Main!$B$5)+(VLOOKUP($A4,'FL Ratio'!$A$2:$B$4,2,FALSE)*'FL Characterization'!M$2)</f>
        <v>156.1231004576689</v>
      </c>
      <c r="N4" s="2">
        <f>('[1]Pc, Winter, S2'!N4*Main!$B$5)+(VLOOKUP($A4,'FL Ratio'!$A$2:$B$4,2,FALSE)*'FL Characterization'!N$2)</f>
        <v>130.23529325810856</v>
      </c>
      <c r="O4" s="2">
        <f>('[1]Pc, Winter, S2'!O4*Main!$B$5)+(VLOOKUP($A4,'FL Ratio'!$A$2:$B$4,2,FALSE)*'FL Characterization'!O$2)</f>
        <v>138.5028925631992</v>
      </c>
      <c r="P4" s="2">
        <f>('[1]Pc, Winter, S2'!P4*Main!$B$5)+(VLOOKUP($A4,'FL Ratio'!$A$2:$B$4,2,FALSE)*'FL Characterization'!P$2)</f>
        <v>132.10822323653591</v>
      </c>
      <c r="Q4" s="2">
        <f>('[1]Pc, Winter, S2'!Q4*Main!$B$5)+(VLOOKUP($A4,'FL Ratio'!$A$2:$B$4,2,FALSE)*'FL Characterization'!Q$2)</f>
        <v>107.49731828062548</v>
      </c>
      <c r="R4" s="2">
        <f>('[1]Pc, Winter, S2'!R4*Main!$B$5)+(VLOOKUP($A4,'FL Ratio'!$A$2:$B$4,2,FALSE)*'FL Characterization'!R$2)</f>
        <v>108.58761933896781</v>
      </c>
      <c r="S4" s="2">
        <f>('[1]Pc, Winter, S2'!S4*Main!$B$5)+(VLOOKUP($A4,'FL Ratio'!$A$2:$B$4,2,FALSE)*'FL Characterization'!S$2)</f>
        <v>136.03505237054478</v>
      </c>
      <c r="T4" s="2">
        <f>('[1]Pc, Winter, S2'!T4*Main!$B$5)+(VLOOKUP($A4,'FL Ratio'!$A$2:$B$4,2,FALSE)*'FL Characterization'!T$2)</f>
        <v>115.18156018660005</v>
      </c>
      <c r="U4" s="2">
        <f>('[1]Pc, Winter, S2'!U4*Main!$B$5)+(VLOOKUP($A4,'FL Ratio'!$A$2:$B$4,2,FALSE)*'FL Characterization'!U$2)</f>
        <v>136.08198632294869</v>
      </c>
      <c r="V4" s="2">
        <f>('[1]Pc, Winter, S2'!V4*Main!$B$5)+(VLOOKUP($A4,'FL Ratio'!$A$2:$B$4,2,FALSE)*'FL Characterization'!V$2)</f>
        <v>129.54787710307633</v>
      </c>
      <c r="W4" s="2">
        <f>('[1]Pc, Winter, S2'!W4*Main!$B$5)+(VLOOKUP($A4,'FL Ratio'!$A$2:$B$4,2,FALSE)*'FL Characterization'!W$2)</f>
        <v>119.72909232403306</v>
      </c>
      <c r="X4" s="2">
        <f>('[1]Pc, Winter, S2'!X4*Main!$B$5)+(VLOOKUP($A4,'FL Ratio'!$A$2:$B$4,2,FALSE)*'FL Characterization'!X$2)</f>
        <v>106.96678041312532</v>
      </c>
      <c r="Y4" s="2">
        <f>('[1]Pc, Winter, S2'!Y4*Main!$B$5)+(VLOOKUP($A4,'FL Ratio'!$A$2:$B$4,2,FALSE)*'FL Characterization'!Y$2)</f>
        <v>87.119448195714369</v>
      </c>
    </row>
    <row r="5" spans="1:25" x14ac:dyDescent="0.25"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</row>
    <row r="6" spans="1:25" x14ac:dyDescent="0.25"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</row>
    <row r="7" spans="1:25" x14ac:dyDescent="0.25"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</row>
    <row r="8" spans="1:25" x14ac:dyDescent="0.25"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</row>
    <row r="9" spans="1:25" x14ac:dyDescent="0.25"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</row>
    <row r="10" spans="1:25" x14ac:dyDescent="0.25"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</row>
    <row r="11" spans="1:25" x14ac:dyDescent="0.25"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</row>
    <row r="12" spans="1:25" x14ac:dyDescent="0.25"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</row>
    <row r="13" spans="1:25" x14ac:dyDescent="0.25"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</row>
    <row r="14" spans="1:25" x14ac:dyDescent="0.25"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</row>
    <row r="15" spans="1:25" x14ac:dyDescent="0.25"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</row>
    <row r="16" spans="1:25" x14ac:dyDescent="0.25"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</row>
    <row r="17" spans="2:25" x14ac:dyDescent="0.25"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</row>
    <row r="18" spans="2:25" x14ac:dyDescent="0.25"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</row>
    <row r="19" spans="2:25" x14ac:dyDescent="0.25"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</row>
    <row r="20" spans="2:25" x14ac:dyDescent="0.25"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</row>
    <row r="21" spans="2:25" x14ac:dyDescent="0.25"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</row>
    <row r="22" spans="2:25" x14ac:dyDescent="0.25"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</row>
    <row r="23" spans="2:25" x14ac:dyDescent="0.25"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</row>
    <row r="24" spans="2:25" x14ac:dyDescent="0.25"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</row>
    <row r="25" spans="2:25" x14ac:dyDescent="0.25"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</row>
    <row r="26" spans="2:25" x14ac:dyDescent="0.25"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</row>
    <row r="27" spans="2:25" x14ac:dyDescent="0.25"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</row>
    <row r="28" spans="2:25" x14ac:dyDescent="0.25"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</row>
    <row r="29" spans="2:25" x14ac:dyDescent="0.25"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</row>
    <row r="30" spans="2:25" x14ac:dyDescent="0.25"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</row>
    <row r="31" spans="2:25" x14ac:dyDescent="0.25"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</row>
    <row r="32" spans="2:25" x14ac:dyDescent="0.25"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</row>
    <row r="33" spans="2:25" x14ac:dyDescent="0.25"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6E9035-3EB8-47F0-83D5-C85BF78B6695}">
  <dimension ref="A1:Y33"/>
  <sheetViews>
    <sheetView workbookViewId="0"/>
  </sheetViews>
  <sheetFormatPr defaultRowHeight="15" x14ac:dyDescent="0.25"/>
  <sheetData>
    <row r="1" spans="1:25" x14ac:dyDescent="0.25">
      <c r="A1" t="s">
        <v>15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25">
      <c r="A2">
        <v>1</v>
      </c>
      <c r="B2" s="2">
        <f>('[1]Pc, Winter, S3'!B2*Main!$B$5)+(VLOOKUP($A2,'FL Ratio'!$A$2:$B$4,2,FALSE)*'FL Characterization'!B$2)</f>
        <v>77.783322450685475</v>
      </c>
      <c r="C2" s="2">
        <f>('[1]Pc, Winter, S3'!C2*Main!$B$5)+(VLOOKUP($A2,'FL Ratio'!$A$2:$B$4,2,FALSE)*'FL Characterization'!C$2)</f>
        <v>67.494151953981998</v>
      </c>
      <c r="D2" s="2">
        <f>('[1]Pc, Winter, S3'!D2*Main!$B$5)+(VLOOKUP($A2,'FL Ratio'!$A$2:$B$4,2,FALSE)*'FL Characterization'!D$2)</f>
        <v>59.327483045384803</v>
      </c>
      <c r="E2" s="2">
        <f>('[1]Pc, Winter, S3'!E2*Main!$B$5)+(VLOOKUP($A2,'FL Ratio'!$A$2:$B$4,2,FALSE)*'FL Characterization'!E$2)</f>
        <v>55.069626042401403</v>
      </c>
      <c r="F2" s="2">
        <f>('[1]Pc, Winter, S3'!F2*Main!$B$5)+(VLOOKUP($A2,'FL Ratio'!$A$2:$B$4,2,FALSE)*'FL Characterization'!F$2)</f>
        <v>62.369388420931514</v>
      </c>
      <c r="G2" s="2">
        <f>('[1]Pc, Winter, S3'!G2*Main!$B$5)+(VLOOKUP($A2,'FL Ratio'!$A$2:$B$4,2,FALSE)*'FL Characterization'!G$2)</f>
        <v>63.266028527271061</v>
      </c>
      <c r="H2" s="2">
        <f>('[1]Pc, Winter, S3'!H2*Main!$B$5)+(VLOOKUP($A2,'FL Ratio'!$A$2:$B$4,2,FALSE)*'FL Characterization'!H$2)</f>
        <v>77.917649089187307</v>
      </c>
      <c r="I2" s="2">
        <f>('[1]Pc, Winter, S3'!I2*Main!$B$5)+(VLOOKUP($A2,'FL Ratio'!$A$2:$B$4,2,FALSE)*'FL Characterization'!I$2)</f>
        <v>84.039735072913075</v>
      </c>
      <c r="J2" s="2">
        <f>('[1]Pc, Winter, S3'!J2*Main!$B$5)+(VLOOKUP($A2,'FL Ratio'!$A$2:$B$4,2,FALSE)*'FL Characterization'!J$2)</f>
        <v>96.918145844936163</v>
      </c>
      <c r="K2" s="2">
        <f>('[1]Pc, Winter, S3'!K2*Main!$B$5)+(VLOOKUP($A2,'FL Ratio'!$A$2:$B$4,2,FALSE)*'FL Characterization'!K$2)</f>
        <v>96.761883116893998</v>
      </c>
      <c r="L2" s="2">
        <f>('[1]Pc, Winter, S3'!L2*Main!$B$5)+(VLOOKUP($A2,'FL Ratio'!$A$2:$B$4,2,FALSE)*'FL Characterization'!L$2)</f>
        <v>101.95397320285373</v>
      </c>
      <c r="M2" s="2">
        <f>('[1]Pc, Winter, S3'!M2*Main!$B$5)+(VLOOKUP($A2,'FL Ratio'!$A$2:$B$4,2,FALSE)*'FL Characterization'!M$2)</f>
        <v>102.8903727841117</v>
      </c>
      <c r="N2" s="2">
        <f>('[1]Pc, Winter, S3'!N2*Main!$B$5)+(VLOOKUP($A2,'FL Ratio'!$A$2:$B$4,2,FALSE)*'FL Characterization'!N$2)</f>
        <v>96.246229365924322</v>
      </c>
      <c r="O2" s="2">
        <f>('[1]Pc, Winter, S3'!O2*Main!$B$5)+(VLOOKUP($A2,'FL Ratio'!$A$2:$B$4,2,FALSE)*'FL Characterization'!O$2)</f>
        <v>96.100987170439041</v>
      </c>
      <c r="P2" s="2">
        <f>('[1]Pc, Winter, S3'!P2*Main!$B$5)+(VLOOKUP($A2,'FL Ratio'!$A$2:$B$4,2,FALSE)*'FL Characterization'!P$2)</f>
        <v>88.858647436208358</v>
      </c>
      <c r="Q2" s="2">
        <f>('[1]Pc, Winter, S3'!Q2*Main!$B$5)+(VLOOKUP($A2,'FL Ratio'!$A$2:$B$4,2,FALSE)*'FL Characterization'!Q$2)</f>
        <v>94.994728288557909</v>
      </c>
      <c r="R2" s="2">
        <f>('[1]Pc, Winter, S3'!R2*Main!$B$5)+(VLOOKUP($A2,'FL Ratio'!$A$2:$B$4,2,FALSE)*'FL Characterization'!R$2)</f>
        <v>87.592147662397721</v>
      </c>
      <c r="S2" s="2">
        <f>('[1]Pc, Winter, S3'!S2*Main!$B$5)+(VLOOKUP($A2,'FL Ratio'!$A$2:$B$4,2,FALSE)*'FL Characterization'!S$2)</f>
        <v>108.29840508470775</v>
      </c>
      <c r="T2" s="2">
        <f>('[1]Pc, Winter, S3'!T2*Main!$B$5)+(VLOOKUP($A2,'FL Ratio'!$A$2:$B$4,2,FALSE)*'FL Characterization'!T$2)</f>
        <v>104.24571882035052</v>
      </c>
      <c r="U2" s="2">
        <f>('[1]Pc, Winter, S3'!U2*Main!$B$5)+(VLOOKUP($A2,'FL Ratio'!$A$2:$B$4,2,FALSE)*'FL Characterization'!U$2)</f>
        <v>98.232542626960537</v>
      </c>
      <c r="V2" s="2">
        <f>('[1]Pc, Winter, S3'!V2*Main!$B$5)+(VLOOKUP($A2,'FL Ratio'!$A$2:$B$4,2,FALSE)*'FL Characterization'!V$2)</f>
        <v>100.87141492058734</v>
      </c>
      <c r="W2" s="2">
        <f>('[1]Pc, Winter, S3'!W2*Main!$B$5)+(VLOOKUP($A2,'FL Ratio'!$A$2:$B$4,2,FALSE)*'FL Characterization'!W$2)</f>
        <v>94.798568465494697</v>
      </c>
      <c r="X2" s="2">
        <f>('[1]Pc, Winter, S3'!X2*Main!$B$5)+(VLOOKUP($A2,'FL Ratio'!$A$2:$B$4,2,FALSE)*'FL Characterization'!X$2)</f>
        <v>94.193155722369028</v>
      </c>
      <c r="Y2" s="2">
        <f>('[1]Pc, Winter, S3'!Y2*Main!$B$5)+(VLOOKUP($A2,'FL Ratio'!$A$2:$B$4,2,FALSE)*'FL Characterization'!Y$2)</f>
        <v>81.52957363462572</v>
      </c>
    </row>
    <row r="3" spans="1:25" x14ac:dyDescent="0.25">
      <c r="A3">
        <v>2</v>
      </c>
      <c r="B3" s="2">
        <f>('[1]Pc, Winter, S3'!B3*Main!$B$5)+(VLOOKUP($A3,'FL Ratio'!$A$2:$B$4,2,FALSE)*'FL Characterization'!B$2)</f>
        <v>83.729432310706869</v>
      </c>
      <c r="C3" s="2">
        <f>('[1]Pc, Winter, S3'!C3*Main!$B$5)+(VLOOKUP($A3,'FL Ratio'!$A$2:$B$4,2,FALSE)*'FL Characterization'!C$2)</f>
        <v>78.037898512592591</v>
      </c>
      <c r="D3" s="2">
        <f>('[1]Pc, Winter, S3'!D3*Main!$B$5)+(VLOOKUP($A3,'FL Ratio'!$A$2:$B$4,2,FALSE)*'FL Characterization'!D$2)</f>
        <v>66.498156153538744</v>
      </c>
      <c r="E3" s="2">
        <f>('[1]Pc, Winter, S3'!E3*Main!$B$5)+(VLOOKUP($A3,'FL Ratio'!$A$2:$B$4,2,FALSE)*'FL Characterization'!E$2)</f>
        <v>64.485896468977103</v>
      </c>
      <c r="F3" s="2">
        <f>('[1]Pc, Winter, S3'!F3*Main!$B$5)+(VLOOKUP($A3,'FL Ratio'!$A$2:$B$4,2,FALSE)*'FL Characterization'!F$2)</f>
        <v>75.264713712574959</v>
      </c>
      <c r="G3" s="2">
        <f>('[1]Pc, Winter, S3'!G3*Main!$B$5)+(VLOOKUP($A3,'FL Ratio'!$A$2:$B$4,2,FALSE)*'FL Characterization'!G$2)</f>
        <v>77.334404643781838</v>
      </c>
      <c r="H3" s="2">
        <f>('[1]Pc, Winter, S3'!H3*Main!$B$5)+(VLOOKUP($A3,'FL Ratio'!$A$2:$B$4,2,FALSE)*'FL Characterization'!H$2)</f>
        <v>98.35635232108153</v>
      </c>
      <c r="I3" s="2">
        <f>('[1]Pc, Winter, S3'!I3*Main!$B$5)+(VLOOKUP($A3,'FL Ratio'!$A$2:$B$4,2,FALSE)*'FL Characterization'!I$2)</f>
        <v>93.126276464528289</v>
      </c>
      <c r="J3" s="2">
        <f>('[1]Pc, Winter, S3'!J3*Main!$B$5)+(VLOOKUP($A3,'FL Ratio'!$A$2:$B$4,2,FALSE)*'FL Characterization'!J$2)</f>
        <v>122.44203066204506</v>
      </c>
      <c r="K3" s="2">
        <f>('[1]Pc, Winter, S3'!K3*Main!$B$5)+(VLOOKUP($A3,'FL Ratio'!$A$2:$B$4,2,FALSE)*'FL Characterization'!K$2)</f>
        <v>123.15161379150832</v>
      </c>
      <c r="L3" s="2">
        <f>('[1]Pc, Winter, S3'!L3*Main!$B$5)+(VLOOKUP($A3,'FL Ratio'!$A$2:$B$4,2,FALSE)*'FL Characterization'!L$2)</f>
        <v>108.43124063461012</v>
      </c>
      <c r="M3" s="2">
        <f>('[1]Pc, Winter, S3'!M3*Main!$B$5)+(VLOOKUP($A3,'FL Ratio'!$A$2:$B$4,2,FALSE)*'FL Characterization'!M$2)</f>
        <v>119.09134879240736</v>
      </c>
      <c r="N3" s="2">
        <f>('[1]Pc, Winter, S3'!N3*Main!$B$5)+(VLOOKUP($A3,'FL Ratio'!$A$2:$B$4,2,FALSE)*'FL Characterization'!N$2)</f>
        <v>112.81191852588618</v>
      </c>
      <c r="O3" s="2">
        <f>('[1]Pc, Winter, S3'!O3*Main!$B$5)+(VLOOKUP($A3,'FL Ratio'!$A$2:$B$4,2,FALSE)*'FL Characterization'!O$2)</f>
        <v>107.65516956316468</v>
      </c>
      <c r="P3" s="2">
        <f>('[1]Pc, Winter, S3'!P3*Main!$B$5)+(VLOOKUP($A3,'FL Ratio'!$A$2:$B$4,2,FALSE)*'FL Characterization'!P$2)</f>
        <v>112.04507512124781</v>
      </c>
      <c r="Q3" s="2">
        <f>('[1]Pc, Winter, S3'!Q3*Main!$B$5)+(VLOOKUP($A3,'FL Ratio'!$A$2:$B$4,2,FALSE)*'FL Characterization'!Q$2)</f>
        <v>97.911051110650561</v>
      </c>
      <c r="R3" s="2">
        <f>('[1]Pc, Winter, S3'!R3*Main!$B$5)+(VLOOKUP($A3,'FL Ratio'!$A$2:$B$4,2,FALSE)*'FL Characterization'!R$2)</f>
        <v>96.703909665990651</v>
      </c>
      <c r="S3" s="2">
        <f>('[1]Pc, Winter, S3'!S3*Main!$B$5)+(VLOOKUP($A3,'FL Ratio'!$A$2:$B$4,2,FALSE)*'FL Characterization'!S$2)</f>
        <v>115.30648392830584</v>
      </c>
      <c r="T3" s="2">
        <f>('[1]Pc, Winter, S3'!T3*Main!$B$5)+(VLOOKUP($A3,'FL Ratio'!$A$2:$B$4,2,FALSE)*'FL Characterization'!T$2)</f>
        <v>118.3811624847568</v>
      </c>
      <c r="U3" s="2">
        <f>('[1]Pc, Winter, S3'!U3*Main!$B$5)+(VLOOKUP($A3,'FL Ratio'!$A$2:$B$4,2,FALSE)*'FL Characterization'!U$2)</f>
        <v>115.49942497087406</v>
      </c>
      <c r="V3" s="2">
        <f>('[1]Pc, Winter, S3'!V3*Main!$B$5)+(VLOOKUP($A3,'FL Ratio'!$A$2:$B$4,2,FALSE)*'FL Characterization'!V$2)</f>
        <v>103.07763714835114</v>
      </c>
      <c r="W3" s="2">
        <f>('[1]Pc, Winter, S3'!W3*Main!$B$5)+(VLOOKUP($A3,'FL Ratio'!$A$2:$B$4,2,FALSE)*'FL Characterization'!W$2)</f>
        <v>99.179325268415255</v>
      </c>
      <c r="X3" s="2">
        <f>('[1]Pc, Winter, S3'!X3*Main!$B$5)+(VLOOKUP($A3,'FL Ratio'!$A$2:$B$4,2,FALSE)*'FL Characterization'!X$2)</f>
        <v>104.11834683121185</v>
      </c>
      <c r="Y3" s="2">
        <f>('[1]Pc, Winter, S3'!Y3*Main!$B$5)+(VLOOKUP($A3,'FL Ratio'!$A$2:$B$4,2,FALSE)*'FL Characterization'!Y$2)</f>
        <v>95.862946566380572</v>
      </c>
    </row>
    <row r="4" spans="1:25" x14ac:dyDescent="0.25">
      <c r="A4">
        <v>3</v>
      </c>
      <c r="B4" s="2">
        <f>('[1]Pc, Winter, S3'!B4*Main!$B$5)+(VLOOKUP($A4,'FL Ratio'!$A$2:$B$4,2,FALSE)*'FL Characterization'!B$2)</f>
        <v>93.987318346694721</v>
      </c>
      <c r="C4" s="2">
        <f>('[1]Pc, Winter, S3'!C4*Main!$B$5)+(VLOOKUP($A4,'FL Ratio'!$A$2:$B$4,2,FALSE)*'FL Characterization'!C$2)</f>
        <v>89.65456130184792</v>
      </c>
      <c r="D4" s="2">
        <f>('[1]Pc, Winter, S3'!D4*Main!$B$5)+(VLOOKUP($A4,'FL Ratio'!$A$2:$B$4,2,FALSE)*'FL Characterization'!D$2)</f>
        <v>73.52946219123875</v>
      </c>
      <c r="E4" s="2">
        <f>('[1]Pc, Winter, S3'!E4*Main!$B$5)+(VLOOKUP($A4,'FL Ratio'!$A$2:$B$4,2,FALSE)*'FL Characterization'!E$2)</f>
        <v>87.004867140252315</v>
      </c>
      <c r="F4" s="2">
        <f>('[1]Pc, Winter, S3'!F4*Main!$B$5)+(VLOOKUP($A4,'FL Ratio'!$A$2:$B$4,2,FALSE)*'FL Characterization'!F$2)</f>
        <v>77.432367758365288</v>
      </c>
      <c r="G4" s="2">
        <f>('[1]Pc, Winter, S3'!G4*Main!$B$5)+(VLOOKUP($A4,'FL Ratio'!$A$2:$B$4,2,FALSE)*'FL Characterization'!G$2)</f>
        <v>84.235258342903677</v>
      </c>
      <c r="H4" s="2">
        <f>('[1]Pc, Winter, S3'!H4*Main!$B$5)+(VLOOKUP($A4,'FL Ratio'!$A$2:$B$4,2,FALSE)*'FL Characterization'!H$2)</f>
        <v>128.66251506524992</v>
      </c>
      <c r="I4" s="2">
        <f>('[1]Pc, Winter, S3'!I4*Main!$B$5)+(VLOOKUP($A4,'FL Ratio'!$A$2:$B$4,2,FALSE)*'FL Characterization'!I$2)</f>
        <v>134.07970818414245</v>
      </c>
      <c r="J4" s="2">
        <f>('[1]Pc, Winter, S3'!J4*Main!$B$5)+(VLOOKUP($A4,'FL Ratio'!$A$2:$B$4,2,FALSE)*'FL Characterization'!J$2)</f>
        <v>130.10683647206108</v>
      </c>
      <c r="K4" s="2">
        <f>('[1]Pc, Winter, S3'!K4*Main!$B$5)+(VLOOKUP($A4,'FL Ratio'!$A$2:$B$4,2,FALSE)*'FL Characterization'!K$2)</f>
        <v>140.30982858666059</v>
      </c>
      <c r="L4" s="2">
        <f>('[1]Pc, Winter, S3'!L4*Main!$B$5)+(VLOOKUP($A4,'FL Ratio'!$A$2:$B$4,2,FALSE)*'FL Characterization'!L$2)</f>
        <v>134.70795026245304</v>
      </c>
      <c r="M4" s="2">
        <f>('[1]Pc, Winter, S3'!M4*Main!$B$5)+(VLOOKUP($A4,'FL Ratio'!$A$2:$B$4,2,FALSE)*'FL Characterization'!M$2)</f>
        <v>130.25993065982237</v>
      </c>
      <c r="N4" s="2">
        <f>('[1]Pc, Winter, S3'!N4*Main!$B$5)+(VLOOKUP($A4,'FL Ratio'!$A$2:$B$4,2,FALSE)*'FL Characterization'!N$2)</f>
        <v>134.30048821996903</v>
      </c>
      <c r="O4" s="2">
        <f>('[1]Pc, Winter, S3'!O4*Main!$B$5)+(VLOOKUP($A4,'FL Ratio'!$A$2:$B$4,2,FALSE)*'FL Characterization'!O$2)</f>
        <v>128.35473429226849</v>
      </c>
      <c r="P4" s="2">
        <f>('[1]Pc, Winter, S3'!P4*Main!$B$5)+(VLOOKUP($A4,'FL Ratio'!$A$2:$B$4,2,FALSE)*'FL Characterization'!P$2)</f>
        <v>129.6481941816526</v>
      </c>
      <c r="Q4" s="2">
        <f>('[1]Pc, Winter, S3'!Q4*Main!$B$5)+(VLOOKUP($A4,'FL Ratio'!$A$2:$B$4,2,FALSE)*'FL Characterization'!Q$2)</f>
        <v>127.03604360099661</v>
      </c>
      <c r="R4" s="2">
        <f>('[1]Pc, Winter, S3'!R4*Main!$B$5)+(VLOOKUP($A4,'FL Ratio'!$A$2:$B$4,2,FALSE)*'FL Characterization'!R$2)</f>
        <v>128.13881351235048</v>
      </c>
      <c r="S4" s="2">
        <f>('[1]Pc, Winter, S3'!S4*Main!$B$5)+(VLOOKUP($A4,'FL Ratio'!$A$2:$B$4,2,FALSE)*'FL Characterization'!S$2)</f>
        <v>134.81750614502394</v>
      </c>
      <c r="T4" s="2">
        <f>('[1]Pc, Winter, S3'!T4*Main!$B$5)+(VLOOKUP($A4,'FL Ratio'!$A$2:$B$4,2,FALSE)*'FL Characterization'!T$2)</f>
        <v>128.57456866732926</v>
      </c>
      <c r="U4" s="2">
        <f>('[1]Pc, Winter, S3'!U4*Main!$B$5)+(VLOOKUP($A4,'FL Ratio'!$A$2:$B$4,2,FALSE)*'FL Characterization'!U$2)</f>
        <v>112.60023156576413</v>
      </c>
      <c r="V4" s="2">
        <f>('[1]Pc, Winter, S3'!V4*Main!$B$5)+(VLOOKUP($A4,'FL Ratio'!$A$2:$B$4,2,FALSE)*'FL Characterization'!V$2)</f>
        <v>112.71272911912048</v>
      </c>
      <c r="W4" s="2">
        <f>('[1]Pc, Winter, S3'!W4*Main!$B$5)+(VLOOKUP($A4,'FL Ratio'!$A$2:$B$4,2,FALSE)*'FL Characterization'!W$2)</f>
        <v>113.20932437581722</v>
      </c>
      <c r="X4" s="2">
        <f>('[1]Pc, Winter, S3'!X4*Main!$B$5)+(VLOOKUP($A4,'FL Ratio'!$A$2:$B$4,2,FALSE)*'FL Characterization'!X$2)</f>
        <v>103.29062621551743</v>
      </c>
      <c r="Y4" s="2">
        <f>('[1]Pc, Winter, S3'!Y4*Main!$B$5)+(VLOOKUP($A4,'FL Ratio'!$A$2:$B$4,2,FALSE)*'FL Characterization'!Y$2)</f>
        <v>103.12746674885814</v>
      </c>
    </row>
    <row r="5" spans="1:25" x14ac:dyDescent="0.25"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</row>
    <row r="6" spans="1:25" x14ac:dyDescent="0.25"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</row>
    <row r="7" spans="1:25" x14ac:dyDescent="0.25"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</row>
    <row r="8" spans="1:25" x14ac:dyDescent="0.25"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</row>
    <row r="9" spans="1:25" x14ac:dyDescent="0.25"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</row>
    <row r="10" spans="1:25" x14ac:dyDescent="0.25"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</row>
    <row r="11" spans="1:25" x14ac:dyDescent="0.25"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</row>
    <row r="12" spans="1:25" x14ac:dyDescent="0.25"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</row>
    <row r="13" spans="1:25" x14ac:dyDescent="0.25"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</row>
    <row r="14" spans="1:25" x14ac:dyDescent="0.25"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</row>
    <row r="15" spans="1:25" x14ac:dyDescent="0.25"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</row>
    <row r="16" spans="1:25" x14ac:dyDescent="0.25"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</row>
    <row r="17" spans="2:25" x14ac:dyDescent="0.25"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</row>
    <row r="18" spans="2:25" x14ac:dyDescent="0.25"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</row>
    <row r="19" spans="2:25" x14ac:dyDescent="0.25"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</row>
    <row r="20" spans="2:25" x14ac:dyDescent="0.25"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</row>
    <row r="21" spans="2:25" x14ac:dyDescent="0.25"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</row>
    <row r="22" spans="2:25" x14ac:dyDescent="0.25"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</row>
    <row r="23" spans="2:25" x14ac:dyDescent="0.25"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</row>
    <row r="24" spans="2:25" x14ac:dyDescent="0.25"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</row>
    <row r="25" spans="2:25" x14ac:dyDescent="0.25"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</row>
    <row r="26" spans="2:25" x14ac:dyDescent="0.25"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</row>
    <row r="27" spans="2:25" x14ac:dyDescent="0.25"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</row>
    <row r="28" spans="2:25" x14ac:dyDescent="0.25"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</row>
    <row r="29" spans="2:25" x14ac:dyDescent="0.25"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</row>
    <row r="30" spans="2:25" x14ac:dyDescent="0.25"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</row>
    <row r="31" spans="2:25" x14ac:dyDescent="0.25"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</row>
    <row r="32" spans="2:25" x14ac:dyDescent="0.25"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</row>
    <row r="33" spans="2:25" x14ac:dyDescent="0.25"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E9B8D7-0E6A-4716-B188-A5931C3A0548}">
  <dimension ref="A1:Y33"/>
  <sheetViews>
    <sheetView workbookViewId="0"/>
  </sheetViews>
  <sheetFormatPr defaultRowHeight="15" x14ac:dyDescent="0.25"/>
  <sheetData>
    <row r="1" spans="1:25" x14ac:dyDescent="0.25">
      <c r="A1" t="s">
        <v>15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25">
      <c r="A2">
        <v>1</v>
      </c>
      <c r="B2" s="2">
        <f>('[1]Qc, Winter, S1'!B2*Main!$B$5)</f>
        <v>13.090713173325389</v>
      </c>
      <c r="C2" s="2">
        <f>('[1]Qc, Winter, S1'!C2*Main!$B$5)</f>
        <v>10.301812832451427</v>
      </c>
      <c r="D2" s="2">
        <f>('[1]Qc, Winter, S1'!D2*Main!$B$5)</f>
        <v>8.731563354182768</v>
      </c>
      <c r="E2" s="2">
        <f>('[1]Qc, Winter, S1'!E2*Main!$B$5)</f>
        <v>9.3988565177584942</v>
      </c>
      <c r="F2" s="2">
        <f>('[1]Qc, Winter, S1'!F2*Main!$B$5)</f>
        <v>9.9054718507237975</v>
      </c>
      <c r="G2" s="2">
        <f>('[1]Qc, Winter, S1'!G2*Main!$B$5)</f>
        <v>11.454958630110232</v>
      </c>
      <c r="H2" s="2">
        <f>('[1]Qc, Winter, S1'!H2*Main!$B$5)</f>
        <v>17.024148003098123</v>
      </c>
      <c r="I2" s="2">
        <f>('[1]Qc, Winter, S1'!I2*Main!$B$5)</f>
        <v>23.06709839113568</v>
      </c>
      <c r="J2" s="2">
        <f>('[1]Qc, Winter, S1'!J2*Main!$B$5)</f>
        <v>28.497847629519487</v>
      </c>
      <c r="K2" s="2">
        <f>('[1]Qc, Winter, S1'!K2*Main!$B$5)</f>
        <v>27.603986567315488</v>
      </c>
      <c r="L2" s="2">
        <f>('[1]Qc, Winter, S1'!L2*Main!$B$5)</f>
        <v>30.767147578291674</v>
      </c>
      <c r="M2" s="2">
        <f>('[1]Qc, Winter, S1'!M2*Main!$B$5)</f>
        <v>27.913336842794656</v>
      </c>
      <c r="N2" s="2">
        <f>('[1]Qc, Winter, S1'!N2*Main!$B$5)</f>
        <v>30.34415382695304</v>
      </c>
      <c r="O2" s="2">
        <f>('[1]Qc, Winter, S1'!O2*Main!$B$5)</f>
        <v>27.7461656287716</v>
      </c>
      <c r="P2" s="2">
        <f>('[1]Qc, Winter, S1'!P2*Main!$B$5)</f>
        <v>23.481981585500588</v>
      </c>
      <c r="Q2" s="2">
        <f>('[1]Qc, Winter, S1'!Q2*Main!$B$5)</f>
        <v>23.290650030345123</v>
      </c>
      <c r="R2" s="2">
        <f>('[1]Qc, Winter, S1'!R2*Main!$B$5)</f>
        <v>25.301075467020489</v>
      </c>
      <c r="S2" s="2">
        <f>('[1]Qc, Winter, S1'!S2*Main!$B$5)</f>
        <v>34.829068661099967</v>
      </c>
      <c r="T2" s="2">
        <f>('[1]Qc, Winter, S1'!T2*Main!$B$5)</f>
        <v>37.533240678288188</v>
      </c>
      <c r="U2" s="2">
        <f>('[1]Qc, Winter, S1'!U2*Main!$B$5)</f>
        <v>36.387902707337133</v>
      </c>
      <c r="V2" s="2">
        <f>('[1]Qc, Winter, S1'!V2*Main!$B$5)</f>
        <v>28.118868398472671</v>
      </c>
      <c r="W2" s="2">
        <f>('[1]Qc, Winter, S1'!W2*Main!$B$5)</f>
        <v>28.304678870156948</v>
      </c>
      <c r="X2" s="2">
        <f>('[1]Qc, Winter, S1'!X2*Main!$B$5)</f>
        <v>20.62046365115161</v>
      </c>
      <c r="Y2" s="2">
        <f>('[1]Qc, Winter, S1'!Y2*Main!$B$5)</f>
        <v>17.02355367956422</v>
      </c>
    </row>
    <row r="3" spans="1:25" x14ac:dyDescent="0.25">
      <c r="A3">
        <v>2</v>
      </c>
      <c r="B3" s="2">
        <f>('[1]Qc, Winter, S1'!B3*Main!$B$5)</f>
        <v>-30.435216400446031</v>
      </c>
      <c r="C3" s="2">
        <f>('[1]Qc, Winter, S1'!C3*Main!$B$5)</f>
        <v>-37.804458008815409</v>
      </c>
      <c r="D3" s="2">
        <f>('[1]Qc, Winter, S1'!D3*Main!$B$5)</f>
        <v>-35.238999652393787</v>
      </c>
      <c r="E3" s="2">
        <f>('[1]Qc, Winter, S1'!E3*Main!$B$5)</f>
        <v>-36.925939255632883</v>
      </c>
      <c r="F3" s="2">
        <f>('[1]Qc, Winter, S1'!F3*Main!$B$5)</f>
        <v>-38.220017590150952</v>
      </c>
      <c r="G3" s="2">
        <f>('[1]Qc, Winter, S1'!G3*Main!$B$5)</f>
        <v>-36.888105779121432</v>
      </c>
      <c r="H3" s="2">
        <f>('[1]Qc, Winter, S1'!H3*Main!$B$5)</f>
        <v>-26.136543235665908</v>
      </c>
      <c r="I3" s="2">
        <f>('[1]Qc, Winter, S1'!I3*Main!$B$5)</f>
        <v>-11.746330343046353</v>
      </c>
      <c r="J3" s="2">
        <f>('[1]Qc, Winter, S1'!J3*Main!$B$5)</f>
        <v>-3.4915559528537337</v>
      </c>
      <c r="K3" s="2">
        <f>('[1]Qc, Winter, S1'!K3*Main!$B$5)</f>
        <v>-0.54113845888136636</v>
      </c>
      <c r="L3" s="2">
        <f>('[1]Qc, Winter, S1'!L3*Main!$B$5)</f>
        <v>-4.1769999823055022</v>
      </c>
      <c r="M3" s="2">
        <f>('[1]Qc, Winter, S1'!M3*Main!$B$5)</f>
        <v>-3.0708492735533075</v>
      </c>
      <c r="N3" s="2">
        <f>('[1]Qc, Winter, S1'!N3*Main!$B$5)</f>
        <v>-4.666280522269278</v>
      </c>
      <c r="O3" s="2">
        <f>('[1]Qc, Winter, S1'!O3*Main!$B$5)</f>
        <v>-4.8470153020209201</v>
      </c>
      <c r="P3" s="2">
        <f>('[1]Qc, Winter, S1'!P3*Main!$B$5)</f>
        <v>-12.017749435525671</v>
      </c>
      <c r="Q3" s="2">
        <f>('[1]Qc, Winter, S1'!Q3*Main!$B$5)</f>
        <v>-17.646813064377273</v>
      </c>
      <c r="R3" s="2">
        <f>('[1]Qc, Winter, S1'!R3*Main!$B$5)</f>
        <v>-14.033715441449321</v>
      </c>
      <c r="S3" s="2">
        <f>('[1]Qc, Winter, S1'!S3*Main!$B$5)</f>
        <v>-5.6661208383396477</v>
      </c>
      <c r="T3" s="2">
        <f>('[1]Qc, Winter, S1'!T3*Main!$B$5)</f>
        <v>-6.8185258101587909</v>
      </c>
      <c r="U3" s="2">
        <f>('[1]Qc, Winter, S1'!U3*Main!$B$5)</f>
        <v>-9.4189151789833474</v>
      </c>
      <c r="V3" s="2">
        <f>('[1]Qc, Winter, S1'!V3*Main!$B$5)</f>
        <v>-13.907719801913309</v>
      </c>
      <c r="W3" s="2">
        <f>('[1]Qc, Winter, S1'!W3*Main!$B$5)</f>
        <v>-20.933941084063413</v>
      </c>
      <c r="X3" s="2">
        <f>('[1]Qc, Winter, S1'!X3*Main!$B$5)</f>
        <v>-25.509056797163435</v>
      </c>
      <c r="Y3" s="2">
        <f>('[1]Qc, Winter, S1'!Y3*Main!$B$5)</f>
        <v>-29.582692601915571</v>
      </c>
    </row>
    <row r="4" spans="1:25" x14ac:dyDescent="0.25">
      <c r="A4">
        <v>3</v>
      </c>
      <c r="B4" s="2">
        <f>('[1]Qc, Winter, S1'!B4*Main!$B$5)</f>
        <v>45.005920586815279</v>
      </c>
      <c r="C4" s="2">
        <f>('[1]Qc, Winter, S1'!C4*Main!$B$5)</f>
        <v>57.473710661881128</v>
      </c>
      <c r="D4" s="2">
        <f>('[1]Qc, Winter, S1'!D4*Main!$B$5)</f>
        <v>56.324236448643504</v>
      </c>
      <c r="E4" s="2">
        <f>('[1]Qc, Winter, S1'!E4*Main!$B$5)</f>
        <v>52.875813808930637</v>
      </c>
      <c r="F4" s="2">
        <f>('[1]Qc, Winter, S1'!F4*Main!$B$5)</f>
        <v>59.77265908835637</v>
      </c>
      <c r="G4" s="2">
        <f>('[1]Qc, Winter, S1'!G4*Main!$B$5)</f>
        <v>42.842799405924339</v>
      </c>
      <c r="H4" s="2">
        <f>('[1]Qc, Winter, S1'!H4*Main!$B$5)</f>
        <v>20.277320925748668</v>
      </c>
      <c r="I4" s="2">
        <f>('[1]Qc, Winter, S1'!I4*Main!$B$5)</f>
        <v>2.4473389671964147</v>
      </c>
      <c r="J4" s="2">
        <f>('[1]Qc, Winter, S1'!J4*Main!$B$5)</f>
        <v>-17.024619330402253</v>
      </c>
      <c r="K4" s="2">
        <f>('[1]Qc, Winter, S1'!K4*Main!$B$5)</f>
        <v>-14.797099044181396</v>
      </c>
      <c r="L4" s="2">
        <f>('[1]Qc, Winter, S1'!L4*Main!$B$5)</f>
        <v>-1.452474119418188</v>
      </c>
      <c r="M4" s="2">
        <f>('[1]Qc, Winter, S1'!M4*Main!$B$5)</f>
        <v>-17.588023481286548</v>
      </c>
      <c r="N4" s="2">
        <f>('[1]Qc, Winter, S1'!N4*Main!$B$5)</f>
        <v>-17.753948231110005</v>
      </c>
      <c r="O4" s="2">
        <f>('[1]Qc, Winter, S1'!O4*Main!$B$5)</f>
        <v>-13.357471091972824</v>
      </c>
      <c r="P4" s="2">
        <f>('[1]Qc, Winter, S1'!P4*Main!$B$5)</f>
        <v>-1.5175906748305628</v>
      </c>
      <c r="Q4" s="2">
        <f>('[1]Qc, Winter, S1'!Q4*Main!$B$5)</f>
        <v>9.7452454927498362</v>
      </c>
      <c r="R4" s="2">
        <f>('[1]Qc, Winter, S1'!R4*Main!$B$5)</f>
        <v>12.72762358218754</v>
      </c>
      <c r="S4" s="2">
        <f>('[1]Qc, Winter, S1'!S4*Main!$B$5)</f>
        <v>14.603273373246758</v>
      </c>
      <c r="T4" s="2">
        <f>('[1]Qc, Winter, S1'!T4*Main!$B$5)</f>
        <v>13.397498507565832</v>
      </c>
      <c r="U4" s="2">
        <f>('[1]Qc, Winter, S1'!U4*Main!$B$5)</f>
        <v>14.603273373246758</v>
      </c>
      <c r="V4" s="2">
        <f>('[1]Qc, Winter, S1'!V4*Main!$B$5)</f>
        <v>12.325698626960566</v>
      </c>
      <c r="W4" s="2">
        <f>('[1]Qc, Winter, S1'!W4*Main!$B$5)</f>
        <v>29.614384901533573</v>
      </c>
      <c r="X4" s="2">
        <f>('[1]Qc, Winter, S1'!X4*Main!$B$5)</f>
        <v>45.268259101563785</v>
      </c>
      <c r="Y4" s="2">
        <f>('[1]Qc, Winter, S1'!Y4*Main!$B$5)</f>
        <v>43.132963860923986</v>
      </c>
    </row>
    <row r="5" spans="1:25" x14ac:dyDescent="0.25"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</row>
    <row r="6" spans="1:25" x14ac:dyDescent="0.25"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</row>
    <row r="7" spans="1:25" x14ac:dyDescent="0.25"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</row>
    <row r="8" spans="1:25" x14ac:dyDescent="0.25"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</row>
    <row r="9" spans="1:25" x14ac:dyDescent="0.25"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</row>
    <row r="10" spans="1:25" x14ac:dyDescent="0.25"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</row>
    <row r="11" spans="1:25" x14ac:dyDescent="0.25"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</row>
    <row r="12" spans="1:25" x14ac:dyDescent="0.25"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</row>
    <row r="13" spans="1:25" x14ac:dyDescent="0.25"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</row>
    <row r="14" spans="1:25" x14ac:dyDescent="0.25"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</row>
    <row r="15" spans="1:25" x14ac:dyDescent="0.25"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</row>
    <row r="16" spans="1:25" x14ac:dyDescent="0.25"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</row>
    <row r="17" spans="2:25" x14ac:dyDescent="0.25"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</row>
    <row r="18" spans="2:25" x14ac:dyDescent="0.25"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</row>
    <row r="19" spans="2:25" x14ac:dyDescent="0.25"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</row>
    <row r="20" spans="2:25" x14ac:dyDescent="0.25"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</row>
    <row r="21" spans="2:25" x14ac:dyDescent="0.25"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</row>
    <row r="22" spans="2:25" x14ac:dyDescent="0.25"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</row>
    <row r="23" spans="2:25" x14ac:dyDescent="0.25"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</row>
    <row r="24" spans="2:25" x14ac:dyDescent="0.25"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</row>
    <row r="25" spans="2:25" x14ac:dyDescent="0.25"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</row>
    <row r="26" spans="2:25" x14ac:dyDescent="0.25"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</row>
    <row r="27" spans="2:25" x14ac:dyDescent="0.25"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</row>
    <row r="28" spans="2:25" x14ac:dyDescent="0.25"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</row>
    <row r="29" spans="2:25" x14ac:dyDescent="0.25"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</row>
    <row r="30" spans="2:25" x14ac:dyDescent="0.25"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</row>
    <row r="31" spans="2:25" x14ac:dyDescent="0.25"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</row>
    <row r="32" spans="2:25" x14ac:dyDescent="0.25"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</row>
    <row r="33" spans="2:25" x14ac:dyDescent="0.25"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C15004-8080-4A1D-B632-32AB48D3EECB}">
  <dimension ref="A1:Y33"/>
  <sheetViews>
    <sheetView workbookViewId="0"/>
  </sheetViews>
  <sheetFormatPr defaultRowHeight="15" x14ac:dyDescent="0.25"/>
  <sheetData>
    <row r="1" spans="1:25" x14ac:dyDescent="0.25">
      <c r="A1" t="s">
        <v>15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25">
      <c r="A2">
        <v>1</v>
      </c>
      <c r="B2" s="2">
        <f>('[1]Qc, Winter, S2'!B2*Main!$B$5)</f>
        <v>13.751860303291316</v>
      </c>
      <c r="C2" s="2">
        <f>('[1]Qc, Winter, S2'!C2*Main!$B$5)</f>
        <v>9.6898239513156987</v>
      </c>
      <c r="D2" s="2">
        <f>('[1]Qc, Winter, S2'!D2*Main!$B$5)</f>
        <v>8.1203539193899736</v>
      </c>
      <c r="E2" s="2">
        <f>('[1]Qc, Winter, S2'!E2*Main!$B$5)</f>
        <v>8.1171942653368792</v>
      </c>
      <c r="F2" s="2">
        <f>('[1]Qc, Winter, S2'!F2*Main!$B$5)</f>
        <v>10.585259134597001</v>
      </c>
      <c r="G2" s="2">
        <f>('[1]Qc, Winter, S2'!G2*Main!$B$5)</f>
        <v>12.901900772861001</v>
      </c>
      <c r="H2" s="2">
        <f>('[1]Qc, Winter, S2'!H2*Main!$B$5)</f>
        <v>19.269090596913262</v>
      </c>
      <c r="I2" s="2">
        <f>('[1]Qc, Winter, S2'!I2*Main!$B$5)</f>
        <v>21.240001488867513</v>
      </c>
      <c r="J2" s="2">
        <f>('[1]Qc, Winter, S2'!J2*Main!$B$5)</f>
        <v>24.803682196063253</v>
      </c>
      <c r="K2" s="2">
        <f>('[1]Qc, Winter, S2'!K2*Main!$B$5)</f>
        <v>31.381374202842871</v>
      </c>
      <c r="L2" s="2">
        <f>('[1]Qc, Winter, S2'!L2*Main!$B$5)</f>
        <v>31.939229390798026</v>
      </c>
      <c r="M2" s="2">
        <f>('[1]Qc, Winter, S2'!M2*Main!$B$5)</f>
        <v>29.064402279610935</v>
      </c>
      <c r="N2" s="2">
        <f>('[1]Qc, Winter, S2'!N2*Main!$B$5)</f>
        <v>30.922137709371192</v>
      </c>
      <c r="O2" s="2">
        <f>('[1]Qc, Winter, S2'!O2*Main!$B$5)</f>
        <v>27.174079739518575</v>
      </c>
      <c r="P2" s="2">
        <f>('[1]Qc, Winter, S2'!P2*Main!$B$5)</f>
        <v>25.030244107621499</v>
      </c>
      <c r="Q2" s="2">
        <f>('[1]Qc, Winter, S2'!Q2*Main!$B$5)</f>
        <v>26.722956350606513</v>
      </c>
      <c r="R2" s="2">
        <f>('[1]Qc, Winter, S2'!R2*Main!$B$5)</f>
        <v>25.554086221690692</v>
      </c>
      <c r="S2" s="2">
        <f>('[1]Qc, Winter, S2'!S2*Main!$B$5)</f>
        <v>33.104857341243523</v>
      </c>
      <c r="T2" s="2">
        <f>('[1]Qc, Winter, S2'!T2*Main!$B$5)</f>
        <v>35.122849075095367</v>
      </c>
      <c r="U2" s="2">
        <f>('[1]Qc, Winter, S2'!U2*Main!$B$5)</f>
        <v>31.046559190663796</v>
      </c>
      <c r="V2" s="2">
        <f>('[1]Qc, Winter, S2'!V2*Main!$B$5)</f>
        <v>28.736865506131412</v>
      </c>
      <c r="W2" s="2">
        <f>('[1]Qc, Winter, S2'!W2*Main!$B$5)</f>
        <v>26.106257210338928</v>
      </c>
      <c r="X2" s="2">
        <f>('[1]Qc, Winter, S2'!X2*Main!$B$5)</f>
        <v>23.758360293718159</v>
      </c>
      <c r="Y2" s="2">
        <f>('[1]Qc, Winter, S2'!Y2*Main!$B$5)</f>
        <v>18.227239293270785</v>
      </c>
    </row>
    <row r="3" spans="1:25" x14ac:dyDescent="0.25">
      <c r="A3">
        <v>2</v>
      </c>
      <c r="B3" s="2">
        <f>('[1]Qc, Winter, S2'!B3*Main!$B$5)</f>
        <v>-33.44529274774289</v>
      </c>
      <c r="C3" s="2">
        <f>('[1]Qc, Winter, S2'!C3*Main!$B$5)</f>
        <v>-39.258475624539074</v>
      </c>
      <c r="D3" s="2">
        <f>('[1]Qc, Winter, S2'!D3*Main!$B$5)</f>
        <v>-37.979810736468856</v>
      </c>
      <c r="E3" s="2">
        <f>('[1]Qc, Winter, S2'!E3*Main!$B$5)</f>
        <v>-36.537245158205174</v>
      </c>
      <c r="F3" s="2">
        <f>('[1]Qc, Winter, S2'!F3*Main!$B$5)</f>
        <v>-40.633913437949957</v>
      </c>
      <c r="G3" s="2">
        <f>('[1]Qc, Winter, S2'!G3*Main!$B$5)</f>
        <v>-33.306736286002852</v>
      </c>
      <c r="H3" s="2">
        <f>('[1]Qc, Winter, S2'!H3*Main!$B$5)</f>
        <v>-24.002947869489098</v>
      </c>
      <c r="I3" s="2">
        <f>('[1]Qc, Winter, S2'!I3*Main!$B$5)</f>
        <v>-11.746330343046353</v>
      </c>
      <c r="J3" s="2">
        <f>('[1]Qc, Winter, S2'!J3*Main!$B$5)</f>
        <v>-3.3299098439253201</v>
      </c>
      <c r="K3" s="2">
        <f>('[1]Qc, Winter, S2'!K3*Main!$B$5)</f>
        <v>-0.55631056520514299</v>
      </c>
      <c r="L3" s="2">
        <f>('[1]Qc, Winter, S2'!L3*Main!$B$5)</f>
        <v>-4.2678043297469257</v>
      </c>
      <c r="M3" s="2">
        <f>('[1]Qc, Winter, S2'!M3*Main!$B$5)</f>
        <v>-3.1709856629083069</v>
      </c>
      <c r="N3" s="2">
        <f>('[1]Qc, Winter, S2'!N3*Main!$B$5)</f>
        <v>-4.5276781305187059</v>
      </c>
      <c r="O3" s="2">
        <f>('[1]Qc, Winter, S2'!O3*Main!$B$5)</f>
        <v>-4.7538034692897488</v>
      </c>
      <c r="P3" s="2">
        <f>('[1]Qc, Winter, S2'!P3*Main!$B$5)</f>
        <v>-12.960318018704156</v>
      </c>
      <c r="Q3" s="2">
        <f>('[1]Qc, Winter, S2'!Q3*Main!$B$5)</f>
        <v>-16.119685010729238</v>
      </c>
      <c r="R3" s="2">
        <f>('[1]Qc, Winter, S2'!R3*Main!$B$5)</f>
        <v>-14.184615607486409</v>
      </c>
      <c r="S3" s="2">
        <f>('[1]Qc, Winter, S2'!S3*Main!$B$5)</f>
        <v>-5.1510189439451333</v>
      </c>
      <c r="T3" s="2">
        <f>('[1]Qc, Winter, S2'!T3*Main!$B$5)</f>
        <v>-7.5678143607256914</v>
      </c>
      <c r="U3" s="2">
        <f>('[1]Qc, Winter, S2'!U3*Main!$B$5)</f>
        <v>-9.4189151789833474</v>
      </c>
      <c r="V3" s="2">
        <f>('[1]Qc, Winter, S2'!V3*Main!$B$5)</f>
        <v>-14.647492131802316</v>
      </c>
      <c r="W3" s="2">
        <f>('[1]Qc, Winter, S2'!W3*Main!$B$5)</f>
        <v>-19.973668557271512</v>
      </c>
      <c r="X3" s="2">
        <f>('[1]Qc, Winter, S2'!X3*Main!$B$5)</f>
        <v>-28.343396441292708</v>
      </c>
      <c r="Y3" s="2">
        <f>('[1]Qc, Winter, S2'!Y3*Main!$B$5)</f>
        <v>-31.322850990263547</v>
      </c>
    </row>
    <row r="4" spans="1:25" x14ac:dyDescent="0.25">
      <c r="A4">
        <v>3</v>
      </c>
      <c r="B4" s="2">
        <f>('[1]Qc, Winter, S2'!B4*Main!$B$5)</f>
        <v>46.861834837817973</v>
      </c>
      <c r="C4" s="2">
        <f>('[1]Qc, Winter, S2'!C4*Main!$B$5)</f>
        <v>54.025288022168262</v>
      </c>
      <c r="D4" s="2">
        <f>('[1]Qc, Winter, S2'!D4*Main!$B$5)</f>
        <v>62.071607514831619</v>
      </c>
      <c r="E4" s="2">
        <f>('[1]Qc, Winter, S2'!E4*Main!$B$5)</f>
        <v>52.875813808930637</v>
      </c>
      <c r="F4" s="2">
        <f>('[1]Qc, Winter, S2'!F4*Main!$B$5)</f>
        <v>62.646344621450439</v>
      </c>
      <c r="G4" s="2">
        <f>('[1]Qc, Winter, S2'!G4*Main!$B$5)</f>
        <v>46.568260223830798</v>
      </c>
      <c r="H4" s="2">
        <f>('[1]Qc, Winter, S2'!H4*Main!$B$5)</f>
        <v>19.432432553842474</v>
      </c>
      <c r="I4" s="2">
        <f>('[1]Qc, Winter, S2'!I4*Main!$B$5)</f>
        <v>2.6376875535339135</v>
      </c>
      <c r="J4" s="2">
        <f>('[1]Qc, Winter, S2'!J4*Main!$B$5)</f>
        <v>-15.751750595418905</v>
      </c>
      <c r="K4" s="2">
        <f>('[1]Qc, Winter, S2'!K4*Main!$B$5)</f>
        <v>-14.319773268562642</v>
      </c>
      <c r="L4" s="2">
        <f>('[1]Qc, Winter, S2'!L4*Main!$B$5)</f>
        <v>-1.2332327429022352</v>
      </c>
      <c r="M4" s="2">
        <f>('[1]Qc, Winter, S2'!M4*Main!$B$5)</f>
        <v>-17.588023481286548</v>
      </c>
      <c r="N4" s="2">
        <f>('[1]Qc, Winter, S2'!N4*Main!$B$5)</f>
        <v>-17.090249231816173</v>
      </c>
      <c r="O4" s="2">
        <f>('[1]Qc, Winter, S2'!O4*Main!$B$5)</f>
        <v>-11.559349983438022</v>
      </c>
      <c r="P4" s="2">
        <f>('[1]Qc, Winter, S2'!P4*Main!$B$5)</f>
        <v>-1.4377174814184279</v>
      </c>
      <c r="Q4" s="2">
        <f>('[1]Qc, Winter, S2'!Q4*Main!$B$5)</f>
        <v>9.9382206510221085</v>
      </c>
      <c r="R4" s="2">
        <f>('[1]Qc, Winter, S2'!R4*Main!$B$5)</f>
        <v>12.459673612036225</v>
      </c>
      <c r="S4" s="2">
        <f>('[1]Qc, Winter, S2'!S4*Main!$B$5)</f>
        <v>12.191723641884906</v>
      </c>
      <c r="T4" s="2">
        <f>('[1]Qc, Winter, S2'!T4*Main!$B$5)</f>
        <v>12.325698626960566</v>
      </c>
      <c r="U4" s="2">
        <f>('[1]Qc, Winter, S2'!U4*Main!$B$5)</f>
        <v>14.603273373246758</v>
      </c>
      <c r="V4" s="2">
        <f>('[1]Qc, Winter, S2'!V4*Main!$B$5)</f>
        <v>14.067373432944123</v>
      </c>
      <c r="W4" s="2">
        <f>('[1]Qc, Winter, S2'!W4*Main!$B$5)</f>
        <v>26.261813025888259</v>
      </c>
      <c r="X4" s="2">
        <f>('[1]Qc, Winter, S2'!X4*Main!$B$5)</f>
        <v>45.695318149691751</v>
      </c>
      <c r="Y4" s="2">
        <f>('[1]Qc, Winter, S2'!Y4*Main!$B$5)</f>
        <v>45.268259101563785</v>
      </c>
    </row>
    <row r="5" spans="1:25" x14ac:dyDescent="0.25"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</row>
    <row r="6" spans="1:25" x14ac:dyDescent="0.25"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</row>
    <row r="7" spans="1:25" x14ac:dyDescent="0.25"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</row>
    <row r="8" spans="1:25" x14ac:dyDescent="0.25"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</row>
    <row r="9" spans="1:25" x14ac:dyDescent="0.25"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</row>
    <row r="10" spans="1:25" x14ac:dyDescent="0.25"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</row>
    <row r="11" spans="1:25" x14ac:dyDescent="0.25"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</row>
    <row r="12" spans="1:25" x14ac:dyDescent="0.25"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</row>
    <row r="13" spans="1:25" x14ac:dyDescent="0.25"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</row>
    <row r="14" spans="1:25" x14ac:dyDescent="0.25"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</row>
    <row r="15" spans="1:25" x14ac:dyDescent="0.25"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</row>
    <row r="16" spans="1:25" x14ac:dyDescent="0.25"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</row>
    <row r="17" spans="2:25" x14ac:dyDescent="0.25"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</row>
    <row r="18" spans="2:25" x14ac:dyDescent="0.25"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</row>
    <row r="19" spans="2:25" x14ac:dyDescent="0.25"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</row>
    <row r="20" spans="2:25" x14ac:dyDescent="0.25"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</row>
    <row r="21" spans="2:25" x14ac:dyDescent="0.25"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</row>
    <row r="22" spans="2:25" x14ac:dyDescent="0.25"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</row>
    <row r="23" spans="2:25" x14ac:dyDescent="0.25"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</row>
    <row r="24" spans="2:25" x14ac:dyDescent="0.25"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</row>
    <row r="25" spans="2:25" x14ac:dyDescent="0.25"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</row>
    <row r="26" spans="2:25" x14ac:dyDescent="0.25"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</row>
    <row r="27" spans="2:25" x14ac:dyDescent="0.25"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</row>
    <row r="28" spans="2:25" x14ac:dyDescent="0.25"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</row>
    <row r="29" spans="2:25" x14ac:dyDescent="0.25"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</row>
    <row r="30" spans="2:25" x14ac:dyDescent="0.25"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</row>
    <row r="31" spans="2:25" x14ac:dyDescent="0.25"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</row>
    <row r="32" spans="2:25" x14ac:dyDescent="0.25"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</row>
    <row r="33" spans="2:25" x14ac:dyDescent="0.25"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596E65-7124-4EDF-9723-37EDD1338522}">
  <dimension ref="A1:Y33"/>
  <sheetViews>
    <sheetView workbookViewId="0"/>
  </sheetViews>
  <sheetFormatPr defaultRowHeight="15" x14ac:dyDescent="0.25"/>
  <sheetData>
    <row r="1" spans="1:25" x14ac:dyDescent="0.25">
      <c r="A1" t="s">
        <v>15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25">
      <c r="A2">
        <v>1</v>
      </c>
      <c r="B2" s="2">
        <f>('[1]Qc, Winter, S3'!B2*Main!$B$5)</f>
        <v>14.280778007264061</v>
      </c>
      <c r="C2" s="2">
        <f>('[1]Qc, Winter, S3'!C2*Main!$B$5)</f>
        <v>9.9958183918835619</v>
      </c>
      <c r="D2" s="2">
        <f>('[1]Qc, Winter, S3'!D2*Main!$B$5)</f>
        <v>8.5569320870991117</v>
      </c>
      <c r="E2" s="2">
        <f>('[1]Qc, Winter, S3'!E2*Main!$B$5)</f>
        <v>7.7754176646911164</v>
      </c>
      <c r="F2" s="2">
        <f>('[1]Qc, Winter, S3'!F2*Main!$B$5)</f>
        <v>10.682371603721744</v>
      </c>
      <c r="G2" s="2">
        <f>('[1]Qc, Winter, S3'!G2*Main!$B$5)</f>
        <v>12.901900772861001</v>
      </c>
      <c r="H2" s="2">
        <f>('[1]Qc, Winter, S3'!H2*Main!$B$5)</f>
        <v>17.024148003098123</v>
      </c>
      <c r="I2" s="2">
        <f>('[1]Qc, Winter, S3'!I2*Main!$B$5)</f>
        <v>21.92516282721807</v>
      </c>
      <c r="J2" s="2">
        <f>('[1]Qc, Winter, S3'!J2*Main!$B$5)</f>
        <v>26.123026993726192</v>
      </c>
      <c r="K2" s="2">
        <f>('[1]Qc, Winter, S3'!K2*Main!$B$5)</f>
        <v>26.441713448691676</v>
      </c>
      <c r="L2" s="2">
        <f>('[1]Qc, Winter, S3'!L2*Main!$B$5)</f>
        <v>27.836943047025802</v>
      </c>
      <c r="M2" s="2">
        <f>('[1]Qc, Winter, S3'!M2*Main!$B$5)</f>
        <v>28.776635920406864</v>
      </c>
      <c r="N2" s="2">
        <f>('[1]Qc, Winter, S3'!N2*Main!$B$5)</f>
        <v>28.321210238489503</v>
      </c>
      <c r="O2" s="2">
        <f>('[1]Qc, Winter, S3'!O2*Main!$B$5)</f>
        <v>28.318251518024624</v>
      </c>
      <c r="P2" s="2">
        <f>('[1]Qc, Winter, S3'!P2*Main!$B$5)</f>
        <v>26.578506629742421</v>
      </c>
      <c r="Q2" s="2">
        <f>('[1]Qc, Winter, S3'!Q2*Main!$B$5)</f>
        <v>26.722956350606513</v>
      </c>
      <c r="R2" s="2">
        <f>('[1]Qc, Winter, S3'!R2*Main!$B$5)</f>
        <v>26.31311848570131</v>
      </c>
      <c r="S2" s="2">
        <f>('[1]Qc, Winter, S3'!S2*Main!$B$5)</f>
        <v>37.932649036841546</v>
      </c>
      <c r="T2" s="2">
        <f>('[1]Qc, Winter, S3'!T2*Main!$B$5)</f>
        <v>32.368115814303572</v>
      </c>
      <c r="U2" s="2">
        <f>('[1]Qc, Winter, S3'!U2*Main!$B$5)</f>
        <v>31.380393160455874</v>
      </c>
      <c r="V2" s="2">
        <f>('[1]Qc, Winter, S3'!V2*Main!$B$5)</f>
        <v>29.35486261379015</v>
      </c>
      <c r="W2" s="2">
        <f>('[1]Qc, Winter, S3'!W2*Main!$B$5)</f>
        <v>28.854284285111451</v>
      </c>
      <c r="X2" s="2">
        <f>('[1]Qc, Winter, S3'!X2*Main!$B$5)</f>
        <v>21.517005549027765</v>
      </c>
      <c r="Y2" s="2">
        <f>('[1]Qc, Winter, S3'!Y2*Main!$B$5)</f>
        <v>16.163778241202394</v>
      </c>
    </row>
    <row r="3" spans="1:25" x14ac:dyDescent="0.25">
      <c r="A3">
        <v>2</v>
      </c>
      <c r="B3" s="2">
        <f>('[1]Qc, Winter, S3'!B3*Main!$B$5)</f>
        <v>-35.452010312607463</v>
      </c>
      <c r="C3" s="2">
        <f>('[1]Qc, Winter, S3'!C3*Main!$B$5)</f>
        <v>-37.804458008815409</v>
      </c>
      <c r="D3" s="2">
        <f>('[1]Qc, Winter, S3'!D3*Main!$B$5)</f>
        <v>-39.54598849879747</v>
      </c>
      <c r="E3" s="2">
        <f>('[1]Qc, Winter, S3'!E3*Main!$B$5)</f>
        <v>-40.035492035054602</v>
      </c>
      <c r="F3" s="2">
        <f>('[1]Qc, Winter, S3'!F3*Main!$B$5)</f>
        <v>-41.438545387216301</v>
      </c>
      <c r="G3" s="2">
        <f>('[1]Qc, Winter, S3'!G3*Main!$B$5)</f>
        <v>-38.320653576368869</v>
      </c>
      <c r="H3" s="2">
        <f>('[1]Qc, Winter, S3'!H3*Main!$B$5)</f>
        <v>-26.936641497982212</v>
      </c>
      <c r="I3" s="2">
        <f>('[1]Qc, Winter, S3'!I3*Main!$B$5)</f>
        <v>-11.087657613529736</v>
      </c>
      <c r="J3" s="2">
        <f>('[1]Qc, Winter, S3'!J3*Main!$B$5)</f>
        <v>-3.3299098439253201</v>
      </c>
      <c r="K3" s="2">
        <f>('[1]Qc, Winter, S3'!K3*Main!$B$5)</f>
        <v>-0.5310237213321819</v>
      </c>
      <c r="L3" s="2">
        <f>('[1]Qc, Winter, S3'!L3*Main!$B$5)</f>
        <v>-4.9488369355576056</v>
      </c>
      <c r="M3" s="2">
        <f>('[1]Qc, Winter, S3'!M3*Main!$B$5)</f>
        <v>-3.3712584416183051</v>
      </c>
      <c r="N3" s="2">
        <f>('[1]Qc, Winter, S3'!N3*Main!$B$5)</f>
        <v>-4.943485305770424</v>
      </c>
      <c r="O3" s="2">
        <f>('[1]Qc, Winter, S3'!O3*Main!$B$5)</f>
        <v>-4.4275620547306476</v>
      </c>
      <c r="P3" s="2">
        <f>('[1]Qc, Winter, S3'!P3*Main!$B$5)</f>
        <v>-12.606854800012224</v>
      </c>
      <c r="Q3" s="2">
        <f>('[1]Qc, Winter, S3'!Q3*Main!$B$5)</f>
        <v>-17.477132169527493</v>
      </c>
      <c r="R3" s="2">
        <f>('[1]Qc, Winter, S3'!R3*Main!$B$5)</f>
        <v>-14.335515773523499</v>
      </c>
      <c r="S3" s="2">
        <f>('[1]Qc, Winter, S3'!S3*Main!$B$5)</f>
        <v>-5.3570597017029389</v>
      </c>
      <c r="T3" s="2">
        <f>('[1]Qc, Winter, S3'!T3*Main!$B$5)</f>
        <v>-8.1672452011792114</v>
      </c>
      <c r="U3" s="2">
        <f>('[1]Qc, Winter, S3'!U3*Main!$B$5)</f>
        <v>-9.1363477236138468</v>
      </c>
      <c r="V3" s="2">
        <f>('[1]Qc, Winter, S3'!V3*Main!$B$5)</f>
        <v>-16.127036791580327</v>
      </c>
      <c r="W3" s="2">
        <f>('[1]Qc, Winter, S3'!W3*Main!$B$5)</f>
        <v>-17.669014492970955</v>
      </c>
      <c r="X3" s="2">
        <f>('[1]Qc, Winter, S3'!X3*Main!$B$5)</f>
        <v>-26.024391277914216</v>
      </c>
      <c r="Y3" s="2">
        <f>('[1]Qc, Winter, S3'!Y3*Main!$B$5)</f>
        <v>-30.162745398031561</v>
      </c>
    </row>
    <row r="4" spans="1:25" x14ac:dyDescent="0.25">
      <c r="A4">
        <v>3</v>
      </c>
      <c r="B4" s="2">
        <f>('[1]Qc, Winter, S3'!B4*Main!$B$5)</f>
        <v>45.933877712316622</v>
      </c>
      <c r="C4" s="2">
        <f>('[1]Qc, Winter, S3'!C4*Main!$B$5)</f>
        <v>62.071607514831619</v>
      </c>
      <c r="D4" s="2">
        <f>('[1]Qc, Winter, S3'!D4*Main!$B$5)</f>
        <v>62.071607514831619</v>
      </c>
      <c r="E4" s="2">
        <f>('[1]Qc, Winter, S3'!E4*Main!$B$5)</f>
        <v>60.347396194975182</v>
      </c>
      <c r="F4" s="2">
        <f>('[1]Qc, Winter, S3'!F4*Main!$B$5)</f>
        <v>54.600025128787074</v>
      </c>
      <c r="G4" s="2">
        <f>('[1]Qc, Winter, S3'!G4*Main!$B$5)</f>
        <v>45.636895019354185</v>
      </c>
      <c r="H4" s="2">
        <f>('[1]Qc, Winter, S3'!H4*Main!$B$5)</f>
        <v>20.488543018725217</v>
      </c>
      <c r="I4" s="2">
        <f>('[1]Qc, Winter, S3'!I4*Main!$B$5)</f>
        <v>2.9096141054446263</v>
      </c>
      <c r="J4" s="2">
        <f>('[1]Qc, Winter, S3'!J4*Main!$B$5)</f>
        <v>-15.910859187291823</v>
      </c>
      <c r="K4" s="2">
        <f>('[1]Qc, Winter, S3'!K4*Main!$B$5)</f>
        <v>-16.22907637103766</v>
      </c>
      <c r="L4" s="2">
        <f>('[1]Qc, Winter, S3'!L4*Main!$B$5)</f>
        <v>-1.3565560171924584</v>
      </c>
      <c r="M4" s="2">
        <f>('[1]Qc, Winter, S3'!M4*Main!$B$5)</f>
        <v>-17.588023481286548</v>
      </c>
      <c r="N4" s="2">
        <f>('[1]Qc, Winter, S3'!N4*Main!$B$5)</f>
        <v>-17.919872980933462</v>
      </c>
      <c r="O4" s="2">
        <f>('[1]Qc, Winter, S3'!O4*Main!$B$5)</f>
        <v>-12.329973315667221</v>
      </c>
      <c r="P4" s="2">
        <f>('[1]Qc, Winter, S3'!P4*Main!$B$5)</f>
        <v>-1.6613624229724056</v>
      </c>
      <c r="Q4" s="2">
        <f>('[1]Qc, Winter, S3'!Q4*Main!$B$5)</f>
        <v>10.131195809294384</v>
      </c>
      <c r="R4" s="2">
        <f>('[1]Qc, Winter, S3'!R4*Main!$B$5)</f>
        <v>12.057748656809249</v>
      </c>
      <c r="S4" s="2">
        <f>('[1]Qc, Winter, S3'!S4*Main!$B$5)</f>
        <v>13.933398447868466</v>
      </c>
      <c r="T4" s="2">
        <f>('[1]Qc, Winter, S3'!T4*Main!$B$5)</f>
        <v>12.593648597111882</v>
      </c>
      <c r="U4" s="2">
        <f>('[1]Qc, Winter, S3'!U4*Main!$B$5)</f>
        <v>12.995573552338856</v>
      </c>
      <c r="V4" s="2">
        <f>('[1]Qc, Winter, S3'!V4*Main!$B$5)</f>
        <v>13.933398447868466</v>
      </c>
      <c r="W4" s="2">
        <f>('[1]Qc, Winter, S3'!W4*Main!$B$5)</f>
        <v>29.614384901533573</v>
      </c>
      <c r="X4" s="2">
        <f>('[1]Qc, Winter, S3'!X4*Main!$B$5)</f>
        <v>46.122377197819709</v>
      </c>
      <c r="Y4" s="2">
        <f>('[1]Qc, Winter, S3'!Y4*Main!$B$5)</f>
        <v>40.997668620284188</v>
      </c>
    </row>
    <row r="5" spans="1:25" x14ac:dyDescent="0.25"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</row>
    <row r="6" spans="1:25" x14ac:dyDescent="0.25"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</row>
    <row r="7" spans="1:25" x14ac:dyDescent="0.25"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</row>
    <row r="8" spans="1:25" x14ac:dyDescent="0.25"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</row>
    <row r="9" spans="1:25" x14ac:dyDescent="0.25"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</row>
    <row r="10" spans="1:25" x14ac:dyDescent="0.25"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</row>
    <row r="11" spans="1:25" x14ac:dyDescent="0.25"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</row>
    <row r="12" spans="1:25" x14ac:dyDescent="0.25"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</row>
    <row r="13" spans="1:25" x14ac:dyDescent="0.25"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</row>
    <row r="14" spans="1:25" x14ac:dyDescent="0.25"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</row>
    <row r="15" spans="1:25" x14ac:dyDescent="0.25"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</row>
    <row r="16" spans="1:25" x14ac:dyDescent="0.25"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</row>
    <row r="17" spans="2:25" x14ac:dyDescent="0.25"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</row>
    <row r="18" spans="2:25" x14ac:dyDescent="0.25"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</row>
    <row r="19" spans="2:25" x14ac:dyDescent="0.25"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</row>
    <row r="20" spans="2:25" x14ac:dyDescent="0.25"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</row>
    <row r="21" spans="2:25" x14ac:dyDescent="0.25"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</row>
    <row r="22" spans="2:25" x14ac:dyDescent="0.25"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</row>
    <row r="23" spans="2:25" x14ac:dyDescent="0.25"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</row>
    <row r="24" spans="2:25" x14ac:dyDescent="0.25"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</row>
    <row r="25" spans="2:25" x14ac:dyDescent="0.25"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</row>
    <row r="26" spans="2:25" x14ac:dyDescent="0.25"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</row>
    <row r="27" spans="2:25" x14ac:dyDescent="0.25"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</row>
    <row r="28" spans="2:25" x14ac:dyDescent="0.25"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</row>
    <row r="29" spans="2:25" x14ac:dyDescent="0.25"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</row>
    <row r="30" spans="2:25" x14ac:dyDescent="0.25"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</row>
    <row r="31" spans="2:25" x14ac:dyDescent="0.25"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</row>
    <row r="32" spans="2:25" x14ac:dyDescent="0.25"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</row>
    <row r="33" spans="2:25" x14ac:dyDescent="0.25"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8C93A0-0BE5-4740-9A7A-7931CB930513}">
  <dimension ref="A1:Y21"/>
  <sheetViews>
    <sheetView workbookViewId="0"/>
  </sheetViews>
  <sheetFormatPr defaultRowHeight="15" x14ac:dyDescent="0.25"/>
  <sheetData>
    <row r="1" spans="1:25" x14ac:dyDescent="0.25">
      <c r="A1" t="s">
        <v>15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25">
      <c r="A2">
        <v>1</v>
      </c>
      <c r="B2" s="2">
        <f>('FL Characterization'!B$4-'FL Characterization'!B$2)*VLOOKUP($A2,'FL Ratio'!$A$2:$B$6,2,FALSE)</f>
        <v>6.5362180794384601</v>
      </c>
      <c r="C2" s="2">
        <f>('FL Characterization'!C$4-'FL Characterization'!C$2)*VLOOKUP($A2,'FL Ratio'!$A$2:$B$6,2,FALSE)</f>
        <v>7.1955466159466344</v>
      </c>
      <c r="D2" s="2">
        <f>('FL Characterization'!D$4-'FL Characterization'!D$2)*VLOOKUP($A2,'FL Ratio'!$A$2:$B$6,2,FALSE)</f>
        <v>9.3656874156704628</v>
      </c>
      <c r="E2" s="2">
        <f>('FL Characterization'!E$4-'FL Characterization'!E$2)*VLOOKUP($A2,'FL Ratio'!$A$2:$B$6,2,FALSE)</f>
        <v>10.737384027762076</v>
      </c>
      <c r="F2" s="2">
        <f>('FL Characterization'!F$4-'FL Characterization'!F$2)*VLOOKUP($A2,'FL Ratio'!$A$2:$B$6,2,FALSE)</f>
        <v>12.624722711716833</v>
      </c>
      <c r="G2" s="2">
        <f>('FL Characterization'!G$4-'FL Characterization'!G$2)*VLOOKUP($A2,'FL Ratio'!$A$2:$B$6,2,FALSE)</f>
        <v>14.757391891684415</v>
      </c>
      <c r="H2" s="2">
        <f>('FL Characterization'!H$4-'FL Characterization'!H$2)*VLOOKUP($A2,'FL Ratio'!$A$2:$B$6,2,FALSE)</f>
        <v>13.154891824572436</v>
      </c>
      <c r="I2" s="2">
        <f>('FL Characterization'!I$4-'FL Characterization'!I$2)*VLOOKUP($A2,'FL Ratio'!$A$2:$B$6,2,FALSE)</f>
        <v>18.806363326432837</v>
      </c>
      <c r="J2" s="2">
        <f>('FL Characterization'!J$4-'FL Characterization'!J$2)*VLOOKUP($A2,'FL Ratio'!$A$2:$B$6,2,FALSE)</f>
        <v>17.252739285089874</v>
      </c>
      <c r="K2" s="2">
        <f>('FL Characterization'!K$4-'FL Characterization'!K$2)*VLOOKUP($A2,'FL Ratio'!$A$2:$B$6,2,FALSE)</f>
        <v>19.485966362519264</v>
      </c>
      <c r="L2" s="2">
        <f>('FL Characterization'!L$4-'FL Characterization'!L$2)*VLOOKUP($A2,'FL Ratio'!$A$2:$B$6,2,FALSE)</f>
        <v>20.02636323632283</v>
      </c>
      <c r="M2" s="2">
        <f>('FL Characterization'!M$4-'FL Characterization'!M$2)*VLOOKUP($A2,'FL Ratio'!$A$2:$B$6,2,FALSE)</f>
        <v>18.576102938365455</v>
      </c>
      <c r="N2" s="2">
        <f>('FL Characterization'!N$4-'FL Characterization'!N$2)*VLOOKUP($A2,'FL Ratio'!$A$2:$B$6,2,FALSE)</f>
        <v>17.523865461369677</v>
      </c>
      <c r="O2" s="2">
        <f>('FL Characterization'!O$4-'FL Characterization'!O$2)*VLOOKUP($A2,'FL Ratio'!$A$2:$B$6,2,FALSE)</f>
        <v>16.133252017082274</v>
      </c>
      <c r="P2" s="2">
        <f>('FL Characterization'!P$4-'FL Characterization'!P$2)*VLOOKUP($A2,'FL Ratio'!$A$2:$B$6,2,FALSE)</f>
        <v>14.860484101593508</v>
      </c>
      <c r="Q2" s="2">
        <f>('FL Characterization'!Q$4-'FL Characterization'!Q$2)*VLOOKUP($A2,'FL Ratio'!$A$2:$B$6,2,FALSE)</f>
        <v>13.374245618000611</v>
      </c>
      <c r="R2" s="2">
        <f>('FL Characterization'!R$4-'FL Characterization'!R$2)*VLOOKUP($A2,'FL Ratio'!$A$2:$B$6,2,FALSE)</f>
        <v>13.235039455717741</v>
      </c>
      <c r="S2" s="2">
        <f>('FL Characterization'!S$4-'FL Characterization'!S$2)*VLOOKUP($A2,'FL Ratio'!$A$2:$B$6,2,FALSE)</f>
        <v>10.486260817584037</v>
      </c>
      <c r="T2" s="2">
        <f>('FL Characterization'!T$4-'FL Characterization'!T$2)*VLOOKUP($A2,'FL Ratio'!$A$2:$B$6,2,FALSE)</f>
        <v>8.6761281521125611</v>
      </c>
      <c r="U2" s="2">
        <f>('FL Characterization'!U$4-'FL Characterization'!U$2)*VLOOKUP($A2,'FL Ratio'!$A$2:$B$6,2,FALSE)</f>
        <v>10.295372783608371</v>
      </c>
      <c r="V2" s="2">
        <f>('FL Characterization'!V$4-'FL Characterization'!V$2)*VLOOKUP($A2,'FL Ratio'!$A$2:$B$6,2,FALSE)</f>
        <v>10.48997177509613</v>
      </c>
      <c r="W2" s="2">
        <f>('FL Characterization'!W$4-'FL Characterization'!W$2)*VLOOKUP($A2,'FL Ratio'!$A$2:$B$6,2,FALSE)</f>
        <v>11.987931453757707</v>
      </c>
      <c r="X2" s="2">
        <f>('FL Characterization'!X$4-'FL Characterization'!X$2)*VLOOKUP($A2,'FL Ratio'!$A$2:$B$6,2,FALSE)</f>
        <v>5.8207726244547482</v>
      </c>
      <c r="Y2" s="2">
        <f>('FL Characterization'!Y$4-'FL Characterization'!Y$2)*VLOOKUP($A2,'FL Ratio'!$A$2:$B$6,2,FALSE)</f>
        <v>5.5886115020519123</v>
      </c>
    </row>
    <row r="3" spans="1:25" x14ac:dyDescent="0.25">
      <c r="A3">
        <v>2</v>
      </c>
      <c r="B3" s="2">
        <f>('FL Characterization'!B$4-'FL Characterization'!B$2)*VLOOKUP($A3,'FL Ratio'!$A$2:$B$6,2,FALSE)</f>
        <v>7.2624645327094006</v>
      </c>
      <c r="C3" s="2">
        <f>('FL Characterization'!C$4-'FL Characterization'!C$2)*VLOOKUP($A3,'FL Ratio'!$A$2:$B$6,2,FALSE)</f>
        <v>7.9950517954962601</v>
      </c>
      <c r="D3" s="2">
        <f>('FL Characterization'!D$4-'FL Characterization'!D$2)*VLOOKUP($A3,'FL Ratio'!$A$2:$B$6,2,FALSE)</f>
        <v>10.406319350744958</v>
      </c>
      <c r="E3" s="2">
        <f>('FL Characterization'!E$4-'FL Characterization'!E$2)*VLOOKUP($A3,'FL Ratio'!$A$2:$B$6,2,FALSE)</f>
        <v>11.930426697513417</v>
      </c>
      <c r="F3" s="2">
        <f>('FL Characterization'!F$4-'FL Characterization'!F$2)*VLOOKUP($A3,'FL Ratio'!$A$2:$B$6,2,FALSE)</f>
        <v>14.027469679685371</v>
      </c>
      <c r="G3" s="2">
        <f>('FL Characterization'!G$4-'FL Characterization'!G$2)*VLOOKUP($A3,'FL Ratio'!$A$2:$B$6,2,FALSE)</f>
        <v>16.397102101871575</v>
      </c>
      <c r="H3" s="2">
        <f>('FL Characterization'!H$4-'FL Characterization'!H$2)*VLOOKUP($A3,'FL Ratio'!$A$2:$B$6,2,FALSE)</f>
        <v>14.616546471747151</v>
      </c>
      <c r="I3" s="2">
        <f>('FL Characterization'!I$4-'FL Characterization'!I$2)*VLOOKUP($A3,'FL Ratio'!$A$2:$B$6,2,FALSE)</f>
        <v>20.895959251592043</v>
      </c>
      <c r="J3" s="2">
        <f>('FL Characterization'!J$4-'FL Characterization'!J$2)*VLOOKUP($A3,'FL Ratio'!$A$2:$B$6,2,FALSE)</f>
        <v>19.169710316766526</v>
      </c>
      <c r="K3" s="2">
        <f>('FL Characterization'!K$4-'FL Characterization'!K$2)*VLOOKUP($A3,'FL Ratio'!$A$2:$B$6,2,FALSE)</f>
        <v>21.651073736132513</v>
      </c>
      <c r="L3" s="2">
        <f>('FL Characterization'!L$4-'FL Characterization'!L$2)*VLOOKUP($A3,'FL Ratio'!$A$2:$B$6,2,FALSE)</f>
        <v>22.251514707025365</v>
      </c>
      <c r="M3" s="2">
        <f>('FL Characterization'!M$4-'FL Characterization'!M$2)*VLOOKUP($A3,'FL Ratio'!$A$2:$B$6,2,FALSE)</f>
        <v>20.64011437596162</v>
      </c>
      <c r="N3" s="2">
        <f>('FL Characterization'!N$4-'FL Characterization'!N$2)*VLOOKUP($A3,'FL Ratio'!$A$2:$B$6,2,FALSE)</f>
        <v>19.470961623744088</v>
      </c>
      <c r="O3" s="2">
        <f>('FL Characterization'!O$4-'FL Characterization'!O$2)*VLOOKUP($A3,'FL Ratio'!$A$2:$B$6,2,FALSE)</f>
        <v>17.925835574535864</v>
      </c>
      <c r="P3" s="2">
        <f>('FL Characterization'!P$4-'FL Characterization'!P$2)*VLOOKUP($A3,'FL Ratio'!$A$2:$B$6,2,FALSE)</f>
        <v>16.511649001770564</v>
      </c>
      <c r="Q3" s="2">
        <f>('FL Characterization'!Q$4-'FL Characterization'!Q$2)*VLOOKUP($A3,'FL Ratio'!$A$2:$B$6,2,FALSE)</f>
        <v>14.860272908889568</v>
      </c>
      <c r="R3" s="2">
        <f>('FL Characterization'!R$4-'FL Characterization'!R$2)*VLOOKUP($A3,'FL Ratio'!$A$2:$B$6,2,FALSE)</f>
        <v>14.705599395241935</v>
      </c>
      <c r="S3" s="2">
        <f>('FL Characterization'!S$4-'FL Characterization'!S$2)*VLOOKUP($A3,'FL Ratio'!$A$2:$B$6,2,FALSE)</f>
        <v>11.651400908426707</v>
      </c>
      <c r="T3" s="2">
        <f>('FL Characterization'!T$4-'FL Characterization'!T$2)*VLOOKUP($A3,'FL Ratio'!$A$2:$B$6,2,FALSE)</f>
        <v>9.6401423912361803</v>
      </c>
      <c r="U3" s="2">
        <f>('FL Characterization'!U$4-'FL Characterization'!U$2)*VLOOKUP($A3,'FL Ratio'!$A$2:$B$6,2,FALSE)</f>
        <v>11.439303092898189</v>
      </c>
      <c r="V3" s="2">
        <f>('FL Characterization'!V$4-'FL Characterization'!V$2)*VLOOKUP($A3,'FL Ratio'!$A$2:$B$6,2,FALSE)</f>
        <v>11.655524194551257</v>
      </c>
      <c r="W3" s="2">
        <f>('FL Characterization'!W$4-'FL Characterization'!W$2)*VLOOKUP($A3,'FL Ratio'!$A$2:$B$6,2,FALSE)</f>
        <v>13.319923837508563</v>
      </c>
      <c r="X3" s="2">
        <f>('FL Characterization'!X$4-'FL Characterization'!X$2)*VLOOKUP($A3,'FL Ratio'!$A$2:$B$6,2,FALSE)</f>
        <v>6.4675251382830536</v>
      </c>
      <c r="Y3" s="2">
        <f>('FL Characterization'!Y$4-'FL Characterization'!Y$2)*VLOOKUP($A3,'FL Ratio'!$A$2:$B$6,2,FALSE)</f>
        <v>6.2095683356132358</v>
      </c>
    </row>
    <row r="4" spans="1:25" x14ac:dyDescent="0.25">
      <c r="A4">
        <v>3</v>
      </c>
      <c r="B4" s="2">
        <f>('FL Characterization'!B$4-'FL Characterization'!B$2)*VLOOKUP($A4,'FL Ratio'!$A$2:$B$6,2,FALSE)</f>
        <v>9.0780806658867501</v>
      </c>
      <c r="C4" s="2">
        <f>('FL Characterization'!C$4-'FL Characterization'!C$2)*VLOOKUP($A4,'FL Ratio'!$A$2:$B$6,2,FALSE)</f>
        <v>9.9938147443703258</v>
      </c>
      <c r="D4" s="2">
        <f>('FL Characterization'!D$4-'FL Characterization'!D$2)*VLOOKUP($A4,'FL Ratio'!$A$2:$B$6,2,FALSE)</f>
        <v>13.007899188431198</v>
      </c>
      <c r="E4" s="2">
        <f>('FL Characterization'!E$4-'FL Characterization'!E$2)*VLOOKUP($A4,'FL Ratio'!$A$2:$B$6,2,FALSE)</f>
        <v>14.913033371891771</v>
      </c>
      <c r="F4" s="2">
        <f>('FL Characterization'!F$4-'FL Characterization'!F$2)*VLOOKUP($A4,'FL Ratio'!$A$2:$B$6,2,FALSE)</f>
        <v>17.534337099606713</v>
      </c>
      <c r="G4" s="2">
        <f>('FL Characterization'!G$4-'FL Characterization'!G$2)*VLOOKUP($A4,'FL Ratio'!$A$2:$B$6,2,FALSE)</f>
        <v>20.496377627339466</v>
      </c>
      <c r="H4" s="2">
        <f>('FL Characterization'!H$4-'FL Characterization'!H$2)*VLOOKUP($A4,'FL Ratio'!$A$2:$B$6,2,FALSE)</f>
        <v>18.270683089683939</v>
      </c>
      <c r="I4" s="2">
        <f>('FL Characterization'!I$4-'FL Characterization'!I$2)*VLOOKUP($A4,'FL Ratio'!$A$2:$B$6,2,FALSE)</f>
        <v>26.119949064490051</v>
      </c>
      <c r="J4" s="2">
        <f>('FL Characterization'!J$4-'FL Characterization'!J$2)*VLOOKUP($A4,'FL Ratio'!$A$2:$B$6,2,FALSE)</f>
        <v>23.962137895958158</v>
      </c>
      <c r="K4" s="2">
        <f>('FL Characterization'!K$4-'FL Characterization'!K$2)*VLOOKUP($A4,'FL Ratio'!$A$2:$B$6,2,FALSE)</f>
        <v>27.063842170165643</v>
      </c>
      <c r="L4" s="2">
        <f>('FL Characterization'!L$4-'FL Characterization'!L$2)*VLOOKUP($A4,'FL Ratio'!$A$2:$B$6,2,FALSE)</f>
        <v>27.814393383781709</v>
      </c>
      <c r="M4" s="2">
        <f>('FL Characterization'!M$4-'FL Characterization'!M$2)*VLOOKUP($A4,'FL Ratio'!$A$2:$B$6,2,FALSE)</f>
        <v>25.800142969952024</v>
      </c>
      <c r="N4" s="2">
        <f>('FL Characterization'!N$4-'FL Characterization'!N$2)*VLOOKUP($A4,'FL Ratio'!$A$2:$B$6,2,FALSE)</f>
        <v>24.338702029680107</v>
      </c>
      <c r="O4" s="2">
        <f>('FL Characterization'!O$4-'FL Characterization'!O$2)*VLOOKUP($A4,'FL Ratio'!$A$2:$B$6,2,FALSE)</f>
        <v>22.407294468169827</v>
      </c>
      <c r="P4" s="2">
        <f>('FL Characterization'!P$4-'FL Characterization'!P$2)*VLOOKUP($A4,'FL Ratio'!$A$2:$B$6,2,FALSE)</f>
        <v>20.639561252213205</v>
      </c>
      <c r="Q4" s="2">
        <f>('FL Characterization'!Q$4-'FL Characterization'!Q$2)*VLOOKUP($A4,'FL Ratio'!$A$2:$B$6,2,FALSE)</f>
        <v>18.575341136111959</v>
      </c>
      <c r="R4" s="2">
        <f>('FL Characterization'!R$4-'FL Characterization'!R$2)*VLOOKUP($A4,'FL Ratio'!$A$2:$B$6,2,FALSE)</f>
        <v>18.38199924405242</v>
      </c>
      <c r="S4" s="2">
        <f>('FL Characterization'!S$4-'FL Characterization'!S$2)*VLOOKUP($A4,'FL Ratio'!$A$2:$B$6,2,FALSE)</f>
        <v>14.564251135533384</v>
      </c>
      <c r="T4" s="2">
        <f>('FL Characterization'!T$4-'FL Characterization'!T$2)*VLOOKUP($A4,'FL Ratio'!$A$2:$B$6,2,FALSE)</f>
        <v>12.050177989045224</v>
      </c>
      <c r="U4" s="2">
        <f>('FL Characterization'!U$4-'FL Characterization'!U$2)*VLOOKUP($A4,'FL Ratio'!$A$2:$B$6,2,FALSE)</f>
        <v>14.299128866122738</v>
      </c>
      <c r="V4" s="2">
        <f>('FL Characterization'!V$4-'FL Characterization'!V$2)*VLOOKUP($A4,'FL Ratio'!$A$2:$B$6,2,FALSE)</f>
        <v>14.56940524318907</v>
      </c>
      <c r="W4" s="2">
        <f>('FL Characterization'!W$4-'FL Characterization'!W$2)*VLOOKUP($A4,'FL Ratio'!$A$2:$B$6,2,FALSE)</f>
        <v>16.649904796885703</v>
      </c>
      <c r="X4" s="2">
        <f>('FL Characterization'!X$4-'FL Characterization'!X$2)*VLOOKUP($A4,'FL Ratio'!$A$2:$B$6,2,FALSE)</f>
        <v>8.0844064228538173</v>
      </c>
      <c r="Y4" s="2">
        <f>('FL Characterization'!Y$4-'FL Characterization'!Y$2)*VLOOKUP($A4,'FL Ratio'!$A$2:$B$6,2,FALSE)</f>
        <v>7.7619604195165444</v>
      </c>
    </row>
    <row r="5" spans="1:25" x14ac:dyDescent="0.25"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</row>
    <row r="6" spans="1:25" x14ac:dyDescent="0.25"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</row>
    <row r="7" spans="1:25" x14ac:dyDescent="0.25"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</row>
    <row r="8" spans="1:25" x14ac:dyDescent="0.25"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</row>
    <row r="9" spans="1:25" x14ac:dyDescent="0.25"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</row>
    <row r="10" spans="1:25" x14ac:dyDescent="0.25"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</row>
    <row r="11" spans="1:25" x14ac:dyDescent="0.25"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</row>
    <row r="12" spans="1:25" x14ac:dyDescent="0.25"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</row>
    <row r="13" spans="1:25" x14ac:dyDescent="0.25"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</row>
    <row r="14" spans="1:25" x14ac:dyDescent="0.25"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</row>
    <row r="15" spans="1:25" x14ac:dyDescent="0.25"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</row>
    <row r="16" spans="1:25" x14ac:dyDescent="0.25"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</row>
    <row r="17" spans="2:25" x14ac:dyDescent="0.25"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</row>
    <row r="18" spans="2:25" x14ac:dyDescent="0.25"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</row>
    <row r="19" spans="2:25" x14ac:dyDescent="0.25"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</row>
    <row r="20" spans="2:25" x14ac:dyDescent="0.25"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</row>
    <row r="21" spans="2:25" x14ac:dyDescent="0.25"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7F27C5-ECAC-4498-ABD1-B02555F56FCB}">
  <dimension ref="A1:Y21"/>
  <sheetViews>
    <sheetView workbookViewId="0"/>
  </sheetViews>
  <sheetFormatPr defaultRowHeight="15" x14ac:dyDescent="0.25"/>
  <sheetData>
    <row r="1" spans="1:25" x14ac:dyDescent="0.25">
      <c r="A1" t="s">
        <v>15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25">
      <c r="A2">
        <v>1</v>
      </c>
      <c r="B2" s="2">
        <f>('FL Characterization'!B$2-'FL Characterization'!B$3)*VLOOKUP($A2,'FL Ratio'!$A$2:$B$6,2,FALSE)</f>
        <v>18.120786553863521</v>
      </c>
      <c r="C2" s="2">
        <f>('FL Characterization'!C$2-'FL Characterization'!C$3)*VLOOKUP($A2,'FL Ratio'!$A$2:$B$6,2,FALSE)</f>
        <v>19.177051777427305</v>
      </c>
      <c r="D2" s="2">
        <f>('FL Characterization'!D$2-'FL Characterization'!D$3)*VLOOKUP($A2,'FL Ratio'!$A$2:$B$6,2,FALSE)</f>
        <v>20.250514121169076</v>
      </c>
      <c r="E2" s="2">
        <f>('FL Characterization'!E$2-'FL Characterization'!E$3)*VLOOKUP($A2,'FL Ratio'!$A$2:$B$6,2,FALSE)</f>
        <v>21.17101260648559</v>
      </c>
      <c r="F2" s="2">
        <f>('FL Characterization'!F$2-'FL Characterization'!F$3)*VLOOKUP($A2,'FL Ratio'!$A$2:$B$6,2,FALSE)</f>
        <v>21.411319733183262</v>
      </c>
      <c r="G2" s="2">
        <f>('FL Characterization'!G$2-'FL Characterization'!G$3)*VLOOKUP($A2,'FL Ratio'!$A$2:$B$6,2,FALSE)</f>
        <v>22.39743880865262</v>
      </c>
      <c r="H2" s="2">
        <f>('FL Characterization'!H$2-'FL Characterization'!H$3)*VLOOKUP($A2,'FL Ratio'!$A$2:$B$6,2,FALSE)</f>
        <v>22.282942192730754</v>
      </c>
      <c r="I2" s="2">
        <f>('FL Characterization'!I$2-'FL Characterization'!I$3)*VLOOKUP($A2,'FL Ratio'!$A$2:$B$6,2,FALSE)</f>
        <v>21.062580238205427</v>
      </c>
      <c r="J2" s="2">
        <f>('FL Characterization'!J$2-'FL Characterization'!J$3)*VLOOKUP($A2,'FL Ratio'!$A$2:$B$6,2,FALSE)</f>
        <v>19.083553750354351</v>
      </c>
      <c r="K2" s="2">
        <f>('FL Characterization'!K$2-'FL Characterization'!K$3)*VLOOKUP($A2,'FL Ratio'!$A$2:$B$6,2,FALSE)</f>
        <v>28.023657697199024</v>
      </c>
      <c r="L2" s="2">
        <f>('FL Characterization'!L$2-'FL Characterization'!L$3)*VLOOKUP($A2,'FL Ratio'!$A$2:$B$6,2,FALSE)</f>
        <v>27.366229895026311</v>
      </c>
      <c r="M2" s="2">
        <f>('FL Characterization'!M$2-'FL Characterization'!M$3)*VLOOKUP($A2,'FL Ratio'!$A$2:$B$6,2,FALSE)</f>
        <v>25.199392752599838</v>
      </c>
      <c r="N2" s="2">
        <f>('FL Characterization'!N$2-'FL Characterization'!N$3)*VLOOKUP($A2,'FL Ratio'!$A$2:$B$6,2,FALSE)</f>
        <v>24.587084763104638</v>
      </c>
      <c r="O2" s="2">
        <f>('FL Characterization'!O$2-'FL Characterization'!O$3)*VLOOKUP($A2,'FL Ratio'!$A$2:$B$6,2,FALSE)</f>
        <v>24.688140471940024</v>
      </c>
      <c r="P2" s="2">
        <f>('FL Characterization'!P$2-'FL Characterization'!P$3)*VLOOKUP($A2,'FL Ratio'!$A$2:$B$6,2,FALSE)</f>
        <v>23.518510021939768</v>
      </c>
      <c r="Q2" s="2">
        <f>('FL Characterization'!Q$2-'FL Characterization'!Q$3)*VLOOKUP($A2,'FL Ratio'!$A$2:$B$6,2,FALSE)</f>
        <v>21.558219343966808</v>
      </c>
      <c r="R2" s="2">
        <f>('FL Characterization'!R$2-'FL Characterization'!R$3)*VLOOKUP($A2,'FL Ratio'!$A$2:$B$6,2,FALSE)</f>
        <v>19.374999681791831</v>
      </c>
      <c r="S2" s="2">
        <f>('FL Characterization'!S$2-'FL Characterization'!S$3)*VLOOKUP($A2,'FL Ratio'!$A$2:$B$6,2,FALSE)</f>
        <v>18.679964493124626</v>
      </c>
      <c r="T2" s="2">
        <f>('FL Characterization'!T$2-'FL Characterization'!T$3)*VLOOKUP($A2,'FL Ratio'!$A$2:$B$6,2,FALSE)</f>
        <v>11.742148401950725</v>
      </c>
      <c r="U2" s="2">
        <f>('FL Characterization'!U$2-'FL Characterization'!U$3)*VLOOKUP($A2,'FL Ratio'!$A$2:$B$6,2,FALSE)</f>
        <v>12.557156131649108</v>
      </c>
      <c r="V2" s="2">
        <f>('FL Characterization'!V$2-'FL Characterization'!V$3)*VLOOKUP($A2,'FL Ratio'!$A$2:$B$6,2,FALSE)</f>
        <v>13.729004105040735</v>
      </c>
      <c r="W2" s="2">
        <f>('FL Characterization'!W$2-'FL Characterization'!W$3)*VLOOKUP($A2,'FL Ratio'!$A$2:$B$6,2,FALSE)</f>
        <v>14.056609244431405</v>
      </c>
      <c r="X2" s="2">
        <f>('FL Characterization'!X$2-'FL Characterization'!X$3)*VLOOKUP($A2,'FL Ratio'!$A$2:$B$6,2,FALSE)</f>
        <v>14.660092395940534</v>
      </c>
      <c r="Y2" s="2">
        <f>('FL Characterization'!Y$2-'FL Characterization'!Y$3)*VLOOKUP($A2,'FL Ratio'!$A$2:$B$6,2,FALSE)</f>
        <v>16.182037531692462</v>
      </c>
    </row>
    <row r="3" spans="1:25" x14ac:dyDescent="0.25">
      <c r="A3">
        <v>2</v>
      </c>
      <c r="B3" s="2">
        <f>('FL Characterization'!B$2-'FL Characterization'!B$3)*VLOOKUP($A3,'FL Ratio'!$A$2:$B$6,2,FALSE)</f>
        <v>20.134207282070577</v>
      </c>
      <c r="C3" s="2">
        <f>('FL Characterization'!C$2-'FL Characterization'!C$3)*VLOOKUP($A3,'FL Ratio'!$A$2:$B$6,2,FALSE)</f>
        <v>21.30783530825256</v>
      </c>
      <c r="D3" s="2">
        <f>('FL Characterization'!D$2-'FL Characterization'!D$3)*VLOOKUP($A3,'FL Ratio'!$A$2:$B$6,2,FALSE)</f>
        <v>22.500571245743419</v>
      </c>
      <c r="E3" s="2">
        <f>('FL Characterization'!E$2-'FL Characterization'!E$3)*VLOOKUP($A3,'FL Ratio'!$A$2:$B$6,2,FALSE)</f>
        <v>23.523347340539544</v>
      </c>
      <c r="F3" s="2">
        <f>('FL Characterization'!F$2-'FL Characterization'!F$3)*VLOOKUP($A3,'FL Ratio'!$A$2:$B$6,2,FALSE)</f>
        <v>23.790355259092511</v>
      </c>
      <c r="G3" s="2">
        <f>('FL Characterization'!G$2-'FL Characterization'!G$3)*VLOOKUP($A3,'FL Ratio'!$A$2:$B$6,2,FALSE)</f>
        <v>24.88604312072513</v>
      </c>
      <c r="H3" s="2">
        <f>('FL Characterization'!H$2-'FL Characterization'!H$3)*VLOOKUP($A3,'FL Ratio'!$A$2:$B$6,2,FALSE)</f>
        <v>24.758824658589724</v>
      </c>
      <c r="I3" s="2">
        <f>('FL Characterization'!I$2-'FL Characterization'!I$3)*VLOOKUP($A3,'FL Ratio'!$A$2:$B$6,2,FALSE)</f>
        <v>23.402866931339364</v>
      </c>
      <c r="J3" s="2">
        <f>('FL Characterization'!J$2-'FL Characterization'!J$3)*VLOOKUP($A3,'FL Ratio'!$A$2:$B$6,2,FALSE)</f>
        <v>21.203948611504835</v>
      </c>
      <c r="K3" s="2">
        <f>('FL Characterization'!K$2-'FL Characterization'!K$3)*VLOOKUP($A3,'FL Ratio'!$A$2:$B$6,2,FALSE)</f>
        <v>31.137397441332247</v>
      </c>
      <c r="L3" s="2">
        <f>('FL Characterization'!L$2-'FL Characterization'!L$3)*VLOOKUP($A3,'FL Ratio'!$A$2:$B$6,2,FALSE)</f>
        <v>30.40692210558479</v>
      </c>
      <c r="M3" s="2">
        <f>('FL Characterization'!M$2-'FL Characterization'!M$3)*VLOOKUP($A3,'FL Ratio'!$A$2:$B$6,2,FALSE)</f>
        <v>27.999325280666486</v>
      </c>
      <c r="N3" s="2">
        <f>('FL Characterization'!N$2-'FL Characterization'!N$3)*VLOOKUP($A3,'FL Ratio'!$A$2:$B$6,2,FALSE)</f>
        <v>27.318983070116264</v>
      </c>
      <c r="O3" s="2">
        <f>('FL Characterization'!O$2-'FL Characterization'!O$3)*VLOOKUP($A3,'FL Ratio'!$A$2:$B$6,2,FALSE)</f>
        <v>27.431267191044469</v>
      </c>
      <c r="P3" s="2">
        <f>('FL Characterization'!P$2-'FL Characterization'!P$3)*VLOOKUP($A3,'FL Ratio'!$A$2:$B$6,2,FALSE)</f>
        <v>26.131677802155298</v>
      </c>
      <c r="Q3" s="2">
        <f>('FL Characterization'!Q$2-'FL Characterization'!Q$3)*VLOOKUP($A3,'FL Ratio'!$A$2:$B$6,2,FALSE)</f>
        <v>23.953577048852008</v>
      </c>
      <c r="R3" s="2">
        <f>('FL Characterization'!R$2-'FL Characterization'!R$3)*VLOOKUP($A3,'FL Ratio'!$A$2:$B$6,2,FALSE)</f>
        <v>21.527777424213145</v>
      </c>
      <c r="S3" s="2">
        <f>('FL Characterization'!S$2-'FL Characterization'!S$3)*VLOOKUP($A3,'FL Ratio'!$A$2:$B$6,2,FALSE)</f>
        <v>20.755516103471805</v>
      </c>
      <c r="T3" s="2">
        <f>('FL Characterization'!T$2-'FL Characterization'!T$3)*VLOOKUP($A3,'FL Ratio'!$A$2:$B$6,2,FALSE)</f>
        <v>13.04683155772303</v>
      </c>
      <c r="U3" s="2">
        <f>('FL Characterization'!U$2-'FL Characterization'!U$3)*VLOOKUP($A3,'FL Ratio'!$A$2:$B$6,2,FALSE)</f>
        <v>13.952395701832343</v>
      </c>
      <c r="V3" s="2">
        <f>('FL Characterization'!V$2-'FL Characterization'!V$3)*VLOOKUP($A3,'FL Ratio'!$A$2:$B$6,2,FALSE)</f>
        <v>15.254449005600817</v>
      </c>
      <c r="W3" s="2">
        <f>('FL Characterization'!W$2-'FL Characterization'!W$3)*VLOOKUP($A3,'FL Ratio'!$A$2:$B$6,2,FALSE)</f>
        <v>15.618454716034893</v>
      </c>
      <c r="X3" s="2">
        <f>('FL Characterization'!X$2-'FL Characterization'!X$3)*VLOOKUP($A3,'FL Ratio'!$A$2:$B$6,2,FALSE)</f>
        <v>16.28899155104504</v>
      </c>
      <c r="Y3" s="2">
        <f>('FL Characterization'!Y$2-'FL Characterization'!Y$3)*VLOOKUP($A3,'FL Ratio'!$A$2:$B$6,2,FALSE)</f>
        <v>17.980041701880516</v>
      </c>
    </row>
    <row r="4" spans="1:25" x14ac:dyDescent="0.25">
      <c r="A4">
        <v>3</v>
      </c>
      <c r="B4" s="2">
        <f>('FL Characterization'!B$2-'FL Characterization'!B$3)*VLOOKUP($A4,'FL Ratio'!$A$2:$B$6,2,FALSE)</f>
        <v>25.167759102588221</v>
      </c>
      <c r="C4" s="2">
        <f>('FL Characterization'!C$2-'FL Characterization'!C$3)*VLOOKUP($A4,'FL Ratio'!$A$2:$B$6,2,FALSE)</f>
        <v>26.634794135315701</v>
      </c>
      <c r="D4" s="2">
        <f>('FL Characterization'!D$2-'FL Characterization'!D$3)*VLOOKUP($A4,'FL Ratio'!$A$2:$B$6,2,FALSE)</f>
        <v>28.125714057179273</v>
      </c>
      <c r="E4" s="2">
        <f>('FL Characterization'!E$2-'FL Characterization'!E$3)*VLOOKUP($A4,'FL Ratio'!$A$2:$B$6,2,FALSE)</f>
        <v>29.40418417567443</v>
      </c>
      <c r="F4" s="2">
        <f>('FL Characterization'!F$2-'FL Characterization'!F$3)*VLOOKUP($A4,'FL Ratio'!$A$2:$B$6,2,FALSE)</f>
        <v>29.737944073865641</v>
      </c>
      <c r="G4" s="2">
        <f>('FL Characterization'!G$2-'FL Characterization'!G$3)*VLOOKUP($A4,'FL Ratio'!$A$2:$B$6,2,FALSE)</f>
        <v>31.107553900906414</v>
      </c>
      <c r="H4" s="2">
        <f>('FL Characterization'!H$2-'FL Characterization'!H$3)*VLOOKUP($A4,'FL Ratio'!$A$2:$B$6,2,FALSE)</f>
        <v>30.948530823237157</v>
      </c>
      <c r="I4" s="2">
        <f>('FL Characterization'!I$2-'FL Characterization'!I$3)*VLOOKUP($A4,'FL Ratio'!$A$2:$B$6,2,FALSE)</f>
        <v>29.253583664174204</v>
      </c>
      <c r="J4" s="2">
        <f>('FL Characterization'!J$2-'FL Characterization'!J$3)*VLOOKUP($A4,'FL Ratio'!$A$2:$B$6,2,FALSE)</f>
        <v>26.504935764381042</v>
      </c>
      <c r="K4" s="2">
        <f>('FL Characterization'!K$2-'FL Characterization'!K$3)*VLOOKUP($A4,'FL Ratio'!$A$2:$B$6,2,FALSE)</f>
        <v>38.921746801665314</v>
      </c>
      <c r="L4" s="2">
        <f>('FL Characterization'!L$2-'FL Characterization'!L$3)*VLOOKUP($A4,'FL Ratio'!$A$2:$B$6,2,FALSE)</f>
        <v>38.008652631980986</v>
      </c>
      <c r="M4" s="2">
        <f>('FL Characterization'!M$2-'FL Characterization'!M$3)*VLOOKUP($A4,'FL Ratio'!$A$2:$B$6,2,FALSE)</f>
        <v>34.999156600833111</v>
      </c>
      <c r="N4" s="2">
        <f>('FL Characterization'!N$2-'FL Characterization'!N$3)*VLOOKUP($A4,'FL Ratio'!$A$2:$B$6,2,FALSE)</f>
        <v>34.148728837645329</v>
      </c>
      <c r="O4" s="2">
        <f>('FL Characterization'!O$2-'FL Characterization'!O$3)*VLOOKUP($A4,'FL Ratio'!$A$2:$B$6,2,FALSE)</f>
        <v>34.289083988805587</v>
      </c>
      <c r="P4" s="2">
        <f>('FL Characterization'!P$2-'FL Characterization'!P$3)*VLOOKUP($A4,'FL Ratio'!$A$2:$B$6,2,FALSE)</f>
        <v>32.664597252694122</v>
      </c>
      <c r="Q4" s="2">
        <f>('FL Characterization'!Q$2-'FL Characterization'!Q$3)*VLOOKUP($A4,'FL Ratio'!$A$2:$B$6,2,FALSE)</f>
        <v>29.941971311065011</v>
      </c>
      <c r="R4" s="2">
        <f>('FL Characterization'!R$2-'FL Characterization'!R$3)*VLOOKUP($A4,'FL Ratio'!$A$2:$B$6,2,FALSE)</f>
        <v>26.909721780266434</v>
      </c>
      <c r="S4" s="2">
        <f>('FL Characterization'!S$2-'FL Characterization'!S$3)*VLOOKUP($A4,'FL Ratio'!$A$2:$B$6,2,FALSE)</f>
        <v>25.944395129339757</v>
      </c>
      <c r="T4" s="2">
        <f>('FL Characterization'!T$2-'FL Characterization'!T$3)*VLOOKUP($A4,'FL Ratio'!$A$2:$B$6,2,FALSE)</f>
        <v>16.308539447153787</v>
      </c>
      <c r="U4" s="2">
        <f>('FL Characterization'!U$2-'FL Characterization'!U$3)*VLOOKUP($A4,'FL Ratio'!$A$2:$B$6,2,FALSE)</f>
        <v>17.440494627290427</v>
      </c>
      <c r="V4" s="2">
        <f>('FL Characterization'!V$2-'FL Characterization'!V$3)*VLOOKUP($A4,'FL Ratio'!$A$2:$B$6,2,FALSE)</f>
        <v>19.06806125700102</v>
      </c>
      <c r="W4" s="2">
        <f>('FL Characterization'!W$2-'FL Characterization'!W$3)*VLOOKUP($A4,'FL Ratio'!$A$2:$B$6,2,FALSE)</f>
        <v>19.523068395043619</v>
      </c>
      <c r="X4" s="2">
        <f>('FL Characterization'!X$2-'FL Characterization'!X$3)*VLOOKUP($A4,'FL Ratio'!$A$2:$B$6,2,FALSE)</f>
        <v>20.361239438806297</v>
      </c>
      <c r="Y4" s="2">
        <f>('FL Characterization'!Y$2-'FL Characterization'!Y$3)*VLOOKUP($A4,'FL Ratio'!$A$2:$B$6,2,FALSE)</f>
        <v>22.475052127350644</v>
      </c>
    </row>
    <row r="5" spans="1:25" x14ac:dyDescent="0.25"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</row>
    <row r="6" spans="1:25" x14ac:dyDescent="0.25"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</row>
    <row r="7" spans="1:25" x14ac:dyDescent="0.25"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</row>
    <row r="8" spans="1:25" x14ac:dyDescent="0.25"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</row>
    <row r="9" spans="1:25" x14ac:dyDescent="0.25"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</row>
    <row r="10" spans="1:25" x14ac:dyDescent="0.25"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</row>
    <row r="11" spans="1:25" x14ac:dyDescent="0.25"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</row>
    <row r="12" spans="1:25" x14ac:dyDescent="0.25"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</row>
    <row r="13" spans="1:25" x14ac:dyDescent="0.25"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</row>
    <row r="14" spans="1:25" x14ac:dyDescent="0.25"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</row>
    <row r="15" spans="1:25" x14ac:dyDescent="0.25"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</row>
    <row r="16" spans="1:25" x14ac:dyDescent="0.25"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</row>
    <row r="17" spans="2:25" x14ac:dyDescent="0.25"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</row>
    <row r="18" spans="2:25" x14ac:dyDescent="0.25"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</row>
    <row r="19" spans="2:25" x14ac:dyDescent="0.25"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</row>
    <row r="20" spans="2:25" x14ac:dyDescent="0.25"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</row>
    <row r="21" spans="2:25" x14ac:dyDescent="0.25"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FC6C14-5D41-4BE0-A146-2AAE7ACE2474}">
  <dimension ref="A1:Y9"/>
  <sheetViews>
    <sheetView workbookViewId="0">
      <selection activeCell="B7" sqref="B7:Y9"/>
    </sheetView>
  </sheetViews>
  <sheetFormatPr defaultRowHeight="15" x14ac:dyDescent="0.25"/>
  <sheetData>
    <row r="1" spans="1:25" x14ac:dyDescent="0.25">
      <c r="A1" t="s">
        <v>11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25">
      <c r="A2">
        <v>1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</row>
    <row r="3" spans="1:25" x14ac:dyDescent="0.25">
      <c r="A3">
        <v>2</v>
      </c>
      <c r="B3" s="2">
        <v>0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0</v>
      </c>
      <c r="J3" s="2">
        <v>0</v>
      </c>
      <c r="K3" s="2">
        <v>0</v>
      </c>
      <c r="L3" s="2">
        <v>0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s="2">
        <v>0</v>
      </c>
      <c r="U3" s="2">
        <v>0</v>
      </c>
      <c r="V3" s="2">
        <v>0</v>
      </c>
      <c r="W3" s="2">
        <v>0</v>
      </c>
      <c r="X3" s="2">
        <v>0</v>
      </c>
      <c r="Y3" s="2">
        <v>0</v>
      </c>
    </row>
    <row r="4" spans="1:25" x14ac:dyDescent="0.25">
      <c r="A4">
        <v>3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0</v>
      </c>
      <c r="I4" s="2">
        <v>0</v>
      </c>
      <c r="J4" s="2">
        <v>0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s="2">
        <v>0</v>
      </c>
      <c r="U4" s="2">
        <v>0</v>
      </c>
      <c r="V4" s="2">
        <v>0</v>
      </c>
      <c r="W4" s="2">
        <v>0</v>
      </c>
      <c r="X4" s="2">
        <v>0</v>
      </c>
      <c r="Y4" s="2">
        <v>0</v>
      </c>
    </row>
    <row r="5" spans="1:25" x14ac:dyDescent="0.25">
      <c r="A5" s="5">
        <v>4</v>
      </c>
      <c r="B5" s="6">
        <f>VLOOKUP($A5,'RES installed'!$A$2:$C$6,3,FALSE)*'[1]Profiles, RES, Winter'!B$2</f>
        <v>0</v>
      </c>
      <c r="C5" s="6">
        <f>VLOOKUP($A5,'RES installed'!$A$2:$C$6,3,FALSE)*'[1]Profiles, RES, Winter'!C$2</f>
        <v>0</v>
      </c>
      <c r="D5" s="6">
        <f>VLOOKUP($A5,'RES installed'!$A$2:$C$6,3,FALSE)*'[1]Profiles, RES, Winter'!D$2</f>
        <v>3.9201792081923741E-4</v>
      </c>
      <c r="E5" s="6">
        <f>VLOOKUP($A5,'RES installed'!$A$2:$C$6,3,FALSE)*'[1]Profiles, RES, Winter'!E$2</f>
        <v>0</v>
      </c>
      <c r="F5" s="6">
        <f>VLOOKUP($A5,'RES installed'!$A$2:$C$6,3,FALSE)*'[1]Profiles, RES, Winter'!F$2</f>
        <v>0</v>
      </c>
      <c r="G5" s="6">
        <f>VLOOKUP($A5,'RES installed'!$A$2:$C$6,3,FALSE)*'[1]Profiles, RES, Winter'!G$2</f>
        <v>0</v>
      </c>
      <c r="H5" s="6">
        <f>VLOOKUP($A5,'RES installed'!$A$2:$C$6,3,FALSE)*'[1]Profiles, RES, Winter'!H$2</f>
        <v>0</v>
      </c>
      <c r="I5" s="6">
        <f>VLOOKUP($A5,'RES installed'!$A$2:$C$6,3,FALSE)*'[1]Profiles, RES, Winter'!I$2</f>
        <v>0.23837889732102033</v>
      </c>
      <c r="J5" s="6">
        <f>VLOOKUP($A5,'RES installed'!$A$2:$C$6,3,FALSE)*'[1]Profiles, RES, Winter'!J$2</f>
        <v>4.722559888452043</v>
      </c>
      <c r="K5" s="6">
        <f>VLOOKUP($A5,'RES installed'!$A$2:$C$6,3,FALSE)*'[1]Profiles, RES, Winter'!K$2</f>
        <v>12.322523315351559</v>
      </c>
      <c r="L5" s="6">
        <f>VLOOKUP($A5,'RES installed'!$A$2:$C$6,3,FALSE)*'[1]Profiles, RES, Winter'!L$2</f>
        <v>15.377902989850961</v>
      </c>
      <c r="M5" s="6">
        <f>VLOOKUP($A5,'RES installed'!$A$2:$C$6,3,FALSE)*'[1]Profiles, RES, Winter'!M$2</f>
        <v>17.080284813020018</v>
      </c>
      <c r="N5" s="6">
        <f>VLOOKUP($A5,'RES installed'!$A$2:$C$6,3,FALSE)*'[1]Profiles, RES, Winter'!N$2</f>
        <v>17.397035293041966</v>
      </c>
      <c r="O5" s="6">
        <f>VLOOKUP($A5,'RES installed'!$A$2:$C$6,3,FALSE)*'[1]Profiles, RES, Winter'!O$2</f>
        <v>17.077580689402939</v>
      </c>
      <c r="P5" s="6">
        <f>VLOOKUP($A5,'RES installed'!$A$2:$C$6,3,FALSE)*'[1]Profiles, RES, Winter'!P$2</f>
        <v>14.581834598153057</v>
      </c>
      <c r="Q5" s="6">
        <f>VLOOKUP($A5,'RES installed'!$A$2:$C$6,3,FALSE)*'[1]Profiles, RES, Winter'!Q$2</f>
        <v>9.6360805065374411</v>
      </c>
      <c r="R5" s="6">
        <f>VLOOKUP($A5,'RES installed'!$A$2:$C$6,3,FALSE)*'[1]Profiles, RES, Winter'!R$2</f>
        <v>2.3542076209198135</v>
      </c>
      <c r="S5" s="6">
        <f>VLOOKUP($A5,'RES installed'!$A$2:$C$6,3,FALSE)*'[1]Profiles, RES, Winter'!S$2</f>
        <v>1.8400841181311148E-2</v>
      </c>
      <c r="T5" s="6">
        <f>VLOOKUP($A5,'RES installed'!$A$2:$C$6,3,FALSE)*'[1]Profiles, RES, Winter'!T$2</f>
        <v>1.5840724147389595E-3</v>
      </c>
      <c r="U5" s="6">
        <f>VLOOKUP($A5,'RES installed'!$A$2:$C$6,3,FALSE)*'[1]Profiles, RES, Winter'!U$2</f>
        <v>1.2120554082472343E-3</v>
      </c>
      <c r="V5" s="6">
        <f>VLOOKUP($A5,'RES installed'!$A$2:$C$6,3,FALSE)*'[1]Profiles, RES, Winter'!V$2</f>
        <v>0</v>
      </c>
      <c r="W5" s="6">
        <f>VLOOKUP($A5,'RES installed'!$A$2:$C$6,3,FALSE)*'[1]Profiles, RES, Winter'!W$2</f>
        <v>0</v>
      </c>
      <c r="X5" s="6">
        <f>VLOOKUP($A5,'RES installed'!$A$2:$C$6,3,FALSE)*'[1]Profiles, RES, Winter'!X$2</f>
        <v>0</v>
      </c>
      <c r="Y5" s="6">
        <f>VLOOKUP($A5,'RES installed'!$A$2:$C$6,3,FALSE)*'[1]Profiles, RES, Winter'!Y$2</f>
        <v>0</v>
      </c>
    </row>
    <row r="6" spans="1:25" x14ac:dyDescent="0.25">
      <c r="A6" s="5">
        <v>5</v>
      </c>
      <c r="B6" s="6">
        <f>VLOOKUP($A6,'RES installed'!$A$2:$C$6,3,FALSE)*'[1]Profiles, RES, Winter'!B$2</f>
        <v>0</v>
      </c>
      <c r="C6" s="6">
        <f>VLOOKUP($A6,'RES installed'!$A$2:$C$6,3,FALSE)*'[1]Profiles, RES, Winter'!C$2</f>
        <v>0</v>
      </c>
      <c r="D6" s="6">
        <f>VLOOKUP($A6,'RES installed'!$A$2:$C$6,3,FALSE)*'[1]Profiles, RES, Winter'!D$2</f>
        <v>3.9201792081923741E-4</v>
      </c>
      <c r="E6" s="6">
        <f>VLOOKUP($A6,'RES installed'!$A$2:$C$6,3,FALSE)*'[1]Profiles, RES, Winter'!E$2</f>
        <v>0</v>
      </c>
      <c r="F6" s="6">
        <f>VLOOKUP($A6,'RES installed'!$A$2:$C$6,3,FALSE)*'[1]Profiles, RES, Winter'!F$2</f>
        <v>0</v>
      </c>
      <c r="G6" s="6">
        <f>VLOOKUP($A6,'RES installed'!$A$2:$C$6,3,FALSE)*'[1]Profiles, RES, Winter'!G$2</f>
        <v>0</v>
      </c>
      <c r="H6" s="6">
        <f>VLOOKUP($A6,'RES installed'!$A$2:$C$6,3,FALSE)*'[1]Profiles, RES, Winter'!H$2</f>
        <v>0</v>
      </c>
      <c r="I6" s="6">
        <f>VLOOKUP($A6,'RES installed'!$A$2:$C$6,3,FALSE)*'[1]Profiles, RES, Winter'!I$2</f>
        <v>0.23837889732102033</v>
      </c>
      <c r="J6" s="6">
        <f>VLOOKUP($A6,'RES installed'!$A$2:$C$6,3,FALSE)*'[1]Profiles, RES, Winter'!J$2</f>
        <v>4.722559888452043</v>
      </c>
      <c r="K6" s="6">
        <f>VLOOKUP($A6,'RES installed'!$A$2:$C$6,3,FALSE)*'[1]Profiles, RES, Winter'!K$2</f>
        <v>12.322523315351559</v>
      </c>
      <c r="L6" s="6">
        <f>VLOOKUP($A6,'RES installed'!$A$2:$C$6,3,FALSE)*'[1]Profiles, RES, Winter'!L$2</f>
        <v>15.377902989850961</v>
      </c>
      <c r="M6" s="6">
        <f>VLOOKUP($A6,'RES installed'!$A$2:$C$6,3,FALSE)*'[1]Profiles, RES, Winter'!M$2</f>
        <v>17.080284813020018</v>
      </c>
      <c r="N6" s="6">
        <f>VLOOKUP($A6,'RES installed'!$A$2:$C$6,3,FALSE)*'[1]Profiles, RES, Winter'!N$2</f>
        <v>17.397035293041966</v>
      </c>
      <c r="O6" s="6">
        <f>VLOOKUP($A6,'RES installed'!$A$2:$C$6,3,FALSE)*'[1]Profiles, RES, Winter'!O$2</f>
        <v>17.077580689402939</v>
      </c>
      <c r="P6" s="6">
        <f>VLOOKUP($A6,'RES installed'!$A$2:$C$6,3,FALSE)*'[1]Profiles, RES, Winter'!P$2</f>
        <v>14.581834598153057</v>
      </c>
      <c r="Q6" s="6">
        <f>VLOOKUP($A6,'RES installed'!$A$2:$C$6,3,FALSE)*'[1]Profiles, RES, Winter'!Q$2</f>
        <v>9.6360805065374411</v>
      </c>
      <c r="R6" s="6">
        <f>VLOOKUP($A6,'RES installed'!$A$2:$C$6,3,FALSE)*'[1]Profiles, RES, Winter'!R$2</f>
        <v>2.3542076209198135</v>
      </c>
      <c r="S6" s="6">
        <f>VLOOKUP($A6,'RES installed'!$A$2:$C$6,3,FALSE)*'[1]Profiles, RES, Winter'!S$2</f>
        <v>1.8400841181311148E-2</v>
      </c>
      <c r="T6" s="6">
        <f>VLOOKUP($A6,'RES installed'!$A$2:$C$6,3,FALSE)*'[1]Profiles, RES, Winter'!T$2</f>
        <v>1.5840724147389595E-3</v>
      </c>
      <c r="U6" s="6">
        <f>VLOOKUP($A6,'RES installed'!$A$2:$C$6,3,FALSE)*'[1]Profiles, RES, Winter'!U$2</f>
        <v>1.2120554082472343E-3</v>
      </c>
      <c r="V6" s="6">
        <f>VLOOKUP($A6,'RES installed'!$A$2:$C$6,3,FALSE)*'[1]Profiles, RES, Winter'!V$2</f>
        <v>0</v>
      </c>
      <c r="W6" s="6">
        <f>VLOOKUP($A6,'RES installed'!$A$2:$C$6,3,FALSE)*'[1]Profiles, RES, Winter'!W$2</f>
        <v>0</v>
      </c>
      <c r="X6" s="6">
        <f>VLOOKUP($A6,'RES installed'!$A$2:$C$6,3,FALSE)*'[1]Profiles, RES, Winter'!X$2</f>
        <v>0</v>
      </c>
      <c r="Y6" s="6">
        <f>VLOOKUP($A6,'RES installed'!$A$2:$C$6,3,FALSE)*'[1]Profiles, RES, Winter'!Y$2</f>
        <v>0</v>
      </c>
    </row>
    <row r="7" spans="1:25" x14ac:dyDescent="0.25">
      <c r="A7" s="8">
        <v>6</v>
      </c>
      <c r="B7" s="9">
        <f>VLOOKUP($A7,'RES installed'!$A$2:$C$6,3,FALSE)*'[1]Profiles, RES, Winter'!B$5</f>
        <v>45.927523648270451</v>
      </c>
      <c r="C7" s="9">
        <f>VLOOKUP($A7,'RES installed'!$A$2:$C$6,3,FALSE)*'[1]Profiles, RES, Winter'!C$5</f>
        <v>42.443719914922198</v>
      </c>
      <c r="D7" s="9">
        <f>VLOOKUP($A7,'RES installed'!$A$2:$C$6,3,FALSE)*'[1]Profiles, RES, Winter'!D$5</f>
        <v>44.936876329340649</v>
      </c>
      <c r="E7" s="9">
        <f>VLOOKUP($A7,'RES installed'!$A$2:$C$6,3,FALSE)*'[1]Profiles, RES, Winter'!E$5</f>
        <v>44.741195846859959</v>
      </c>
      <c r="F7" s="9">
        <f>VLOOKUP($A7,'RES installed'!$A$2:$C$6,3,FALSE)*'[1]Profiles, RES, Winter'!F$5</f>
        <v>36.835922982200827</v>
      </c>
      <c r="G7" s="9">
        <f>VLOOKUP($A7,'RES installed'!$A$2:$C$6,3,FALSE)*'[1]Profiles, RES, Winter'!G$5</f>
        <v>37.362462778461889</v>
      </c>
      <c r="H7" s="9">
        <f>VLOOKUP($A7,'RES installed'!$A$2:$C$6,3,FALSE)*'[1]Profiles, RES, Winter'!H$5</f>
        <v>37.442790775775215</v>
      </c>
      <c r="I7" s="9">
        <f>VLOOKUP($A7,'RES installed'!$A$2:$C$6,3,FALSE)*'[1]Profiles, RES, Winter'!I$5</f>
        <v>33.624460427627895</v>
      </c>
      <c r="J7" s="9">
        <f>VLOOKUP($A7,'RES installed'!$A$2:$C$6,3,FALSE)*'[1]Profiles, RES, Winter'!J$5</f>
        <v>30.366680566439051</v>
      </c>
      <c r="K7" s="9">
        <f>VLOOKUP($A7,'RES installed'!$A$2:$C$6,3,FALSE)*'[1]Profiles, RES, Winter'!K$5</f>
        <v>21.950771297436468</v>
      </c>
      <c r="L7" s="9">
        <f>VLOOKUP($A7,'RES installed'!$A$2:$C$6,3,FALSE)*'[1]Profiles, RES, Winter'!L$5</f>
        <v>20.246252098958916</v>
      </c>
      <c r="M7" s="9">
        <f>VLOOKUP($A7,'RES installed'!$A$2:$C$6,3,FALSE)*'[1]Profiles, RES, Winter'!M$5</f>
        <v>13.583118773088549</v>
      </c>
      <c r="N7" s="9">
        <f>VLOOKUP($A7,'RES installed'!$A$2:$C$6,3,FALSE)*'[1]Profiles, RES, Winter'!N$5</f>
        <v>11.289283695287137</v>
      </c>
      <c r="O7" s="9">
        <f>VLOOKUP($A7,'RES installed'!$A$2:$C$6,3,FALSE)*'[1]Profiles, RES, Winter'!O$5</f>
        <v>10.809193440053733</v>
      </c>
      <c r="P7" s="9">
        <f>VLOOKUP($A7,'RES installed'!$A$2:$C$6,3,FALSE)*'[1]Profiles, RES, Winter'!P$5</f>
        <v>14.995858334266204</v>
      </c>
      <c r="Q7" s="9">
        <f>VLOOKUP($A7,'RES installed'!$A$2:$C$6,3,FALSE)*'[1]Profiles, RES, Winter'!Q$5</f>
        <v>20.285913606850997</v>
      </c>
      <c r="R7" s="9">
        <f>VLOOKUP($A7,'RES installed'!$A$2:$C$6,3,FALSE)*'[1]Profiles, RES, Winter'!R$5</f>
        <v>22.680758143960595</v>
      </c>
      <c r="S7" s="9">
        <f>VLOOKUP($A7,'RES installed'!$A$2:$C$6,3,FALSE)*'[1]Profiles, RES, Winter'!S$5</f>
        <v>31.149887355871492</v>
      </c>
      <c r="T7" s="9">
        <f>VLOOKUP($A7,'RES installed'!$A$2:$C$6,3,FALSE)*'[1]Profiles, RES, Winter'!T$5</f>
        <v>28.333285570357098</v>
      </c>
      <c r="U7" s="9">
        <f>VLOOKUP($A7,'RES installed'!$A$2:$C$6,3,FALSE)*'[1]Profiles, RES, Winter'!U$5</f>
        <v>26.935268107018917</v>
      </c>
      <c r="V7" s="9">
        <f>VLOOKUP($A7,'RES installed'!$A$2:$C$6,3,FALSE)*'[1]Profiles, RES, Winter'!V$5</f>
        <v>35.540404819209677</v>
      </c>
      <c r="W7" s="9">
        <f>VLOOKUP($A7,'RES installed'!$A$2:$C$6,3,FALSE)*'[1]Profiles, RES, Winter'!W$5</f>
        <v>42.507597951416095</v>
      </c>
      <c r="X7" s="9">
        <f>VLOOKUP($A7,'RES installed'!$A$2:$C$6,3,FALSE)*'[1]Profiles, RES, Winter'!X$5</f>
        <v>40.188365050934735</v>
      </c>
      <c r="Y7" s="9">
        <f>VLOOKUP($A7,'RES installed'!$A$2:$C$6,3,FALSE)*'[1]Profiles, RES, Winter'!Y$5</f>
        <v>57.124701667972687</v>
      </c>
    </row>
    <row r="8" spans="1:25" x14ac:dyDescent="0.25">
      <c r="A8" s="8">
        <v>7</v>
      </c>
      <c r="B8" s="9">
        <f>VLOOKUP($A8,'RES installed'!$A$2:$C$6,3,FALSE)*'[1]Profiles, RES, Winter'!B$5</f>
        <v>45.927523648270451</v>
      </c>
      <c r="C8" s="9">
        <f>VLOOKUP($A8,'RES installed'!$A$2:$C$6,3,FALSE)*'[1]Profiles, RES, Winter'!C$5</f>
        <v>42.443719914922198</v>
      </c>
      <c r="D8" s="9">
        <f>VLOOKUP($A8,'RES installed'!$A$2:$C$6,3,FALSE)*'[1]Profiles, RES, Winter'!D$5</f>
        <v>44.936876329340649</v>
      </c>
      <c r="E8" s="9">
        <f>VLOOKUP($A8,'RES installed'!$A$2:$C$6,3,FALSE)*'[1]Profiles, RES, Winter'!E$5</f>
        <v>44.741195846859959</v>
      </c>
      <c r="F8" s="9">
        <f>VLOOKUP($A8,'RES installed'!$A$2:$C$6,3,FALSE)*'[1]Profiles, RES, Winter'!F$5</f>
        <v>36.835922982200827</v>
      </c>
      <c r="G8" s="9">
        <f>VLOOKUP($A8,'RES installed'!$A$2:$C$6,3,FALSE)*'[1]Profiles, RES, Winter'!G$5</f>
        <v>37.362462778461889</v>
      </c>
      <c r="H8" s="9">
        <f>VLOOKUP($A8,'RES installed'!$A$2:$C$6,3,FALSE)*'[1]Profiles, RES, Winter'!H$5</f>
        <v>37.442790775775215</v>
      </c>
      <c r="I8" s="9">
        <f>VLOOKUP($A8,'RES installed'!$A$2:$C$6,3,FALSE)*'[1]Profiles, RES, Winter'!I$5</f>
        <v>33.624460427627895</v>
      </c>
      <c r="J8" s="9">
        <f>VLOOKUP($A8,'RES installed'!$A$2:$C$6,3,FALSE)*'[1]Profiles, RES, Winter'!J$5</f>
        <v>30.366680566439051</v>
      </c>
      <c r="K8" s="9">
        <f>VLOOKUP($A8,'RES installed'!$A$2:$C$6,3,FALSE)*'[1]Profiles, RES, Winter'!K$5</f>
        <v>21.950771297436468</v>
      </c>
      <c r="L8" s="9">
        <f>VLOOKUP($A8,'RES installed'!$A$2:$C$6,3,FALSE)*'[1]Profiles, RES, Winter'!L$5</f>
        <v>20.246252098958916</v>
      </c>
      <c r="M8" s="9">
        <f>VLOOKUP($A8,'RES installed'!$A$2:$C$6,3,FALSE)*'[1]Profiles, RES, Winter'!M$5</f>
        <v>13.583118773088549</v>
      </c>
      <c r="N8" s="9">
        <f>VLOOKUP($A8,'RES installed'!$A$2:$C$6,3,FALSE)*'[1]Profiles, RES, Winter'!N$5</f>
        <v>11.289283695287137</v>
      </c>
      <c r="O8" s="9">
        <f>VLOOKUP($A8,'RES installed'!$A$2:$C$6,3,FALSE)*'[1]Profiles, RES, Winter'!O$5</f>
        <v>10.809193440053733</v>
      </c>
      <c r="P8" s="9">
        <f>VLOOKUP($A8,'RES installed'!$A$2:$C$6,3,FALSE)*'[1]Profiles, RES, Winter'!P$5</f>
        <v>14.995858334266204</v>
      </c>
      <c r="Q8" s="9">
        <f>VLOOKUP($A8,'RES installed'!$A$2:$C$6,3,FALSE)*'[1]Profiles, RES, Winter'!Q$5</f>
        <v>20.285913606850997</v>
      </c>
      <c r="R8" s="9">
        <f>VLOOKUP($A8,'RES installed'!$A$2:$C$6,3,FALSE)*'[1]Profiles, RES, Winter'!R$5</f>
        <v>22.680758143960595</v>
      </c>
      <c r="S8" s="9">
        <f>VLOOKUP($A8,'RES installed'!$A$2:$C$6,3,FALSE)*'[1]Profiles, RES, Winter'!S$5</f>
        <v>31.149887355871492</v>
      </c>
      <c r="T8" s="9">
        <f>VLOOKUP($A8,'RES installed'!$A$2:$C$6,3,FALSE)*'[1]Profiles, RES, Winter'!T$5</f>
        <v>28.333285570357098</v>
      </c>
      <c r="U8" s="9">
        <f>VLOOKUP($A8,'RES installed'!$A$2:$C$6,3,FALSE)*'[1]Profiles, RES, Winter'!U$5</f>
        <v>26.935268107018917</v>
      </c>
      <c r="V8" s="9">
        <f>VLOOKUP($A8,'RES installed'!$A$2:$C$6,3,FALSE)*'[1]Profiles, RES, Winter'!V$5</f>
        <v>35.540404819209677</v>
      </c>
      <c r="W8" s="9">
        <f>VLOOKUP($A8,'RES installed'!$A$2:$C$6,3,FALSE)*'[1]Profiles, RES, Winter'!W$5</f>
        <v>42.507597951416095</v>
      </c>
      <c r="X8" s="9">
        <f>VLOOKUP($A8,'RES installed'!$A$2:$C$6,3,FALSE)*'[1]Profiles, RES, Winter'!X$5</f>
        <v>40.188365050934735</v>
      </c>
      <c r="Y8" s="9">
        <f>VLOOKUP($A8,'RES installed'!$A$2:$C$6,3,FALSE)*'[1]Profiles, RES, Winter'!Y$5</f>
        <v>57.124701667972687</v>
      </c>
    </row>
    <row r="9" spans="1:25" x14ac:dyDescent="0.25">
      <c r="A9" s="8">
        <v>8</v>
      </c>
      <c r="B9" s="9">
        <f>VLOOKUP($A9,'RES installed'!$A$2:$C$6,3,FALSE)*'[1]Profiles, RES, Winter'!B$5</f>
        <v>45.927523648270451</v>
      </c>
      <c r="C9" s="9">
        <f>VLOOKUP($A9,'RES installed'!$A$2:$C$6,3,FALSE)*'[1]Profiles, RES, Winter'!C$5</f>
        <v>42.443719914922198</v>
      </c>
      <c r="D9" s="9">
        <f>VLOOKUP($A9,'RES installed'!$A$2:$C$6,3,FALSE)*'[1]Profiles, RES, Winter'!D$5</f>
        <v>44.936876329340649</v>
      </c>
      <c r="E9" s="9">
        <f>VLOOKUP($A9,'RES installed'!$A$2:$C$6,3,FALSE)*'[1]Profiles, RES, Winter'!E$5</f>
        <v>44.741195846859959</v>
      </c>
      <c r="F9" s="9">
        <f>VLOOKUP($A9,'RES installed'!$A$2:$C$6,3,FALSE)*'[1]Profiles, RES, Winter'!F$5</f>
        <v>36.835922982200827</v>
      </c>
      <c r="G9" s="9">
        <f>VLOOKUP($A9,'RES installed'!$A$2:$C$6,3,FALSE)*'[1]Profiles, RES, Winter'!G$5</f>
        <v>37.362462778461889</v>
      </c>
      <c r="H9" s="9">
        <f>VLOOKUP($A9,'RES installed'!$A$2:$C$6,3,FALSE)*'[1]Profiles, RES, Winter'!H$5</f>
        <v>37.442790775775215</v>
      </c>
      <c r="I9" s="9">
        <f>VLOOKUP($A9,'RES installed'!$A$2:$C$6,3,FALSE)*'[1]Profiles, RES, Winter'!I$5</f>
        <v>33.624460427627895</v>
      </c>
      <c r="J9" s="9">
        <f>VLOOKUP($A9,'RES installed'!$A$2:$C$6,3,FALSE)*'[1]Profiles, RES, Winter'!J$5</f>
        <v>30.366680566439051</v>
      </c>
      <c r="K9" s="9">
        <f>VLOOKUP($A9,'RES installed'!$A$2:$C$6,3,FALSE)*'[1]Profiles, RES, Winter'!K$5</f>
        <v>21.950771297436468</v>
      </c>
      <c r="L9" s="9">
        <f>VLOOKUP($A9,'RES installed'!$A$2:$C$6,3,FALSE)*'[1]Profiles, RES, Winter'!L$5</f>
        <v>20.246252098958916</v>
      </c>
      <c r="M9" s="9">
        <f>VLOOKUP($A9,'RES installed'!$A$2:$C$6,3,FALSE)*'[1]Profiles, RES, Winter'!M$5</f>
        <v>13.583118773088549</v>
      </c>
      <c r="N9" s="9">
        <f>VLOOKUP($A9,'RES installed'!$A$2:$C$6,3,FALSE)*'[1]Profiles, RES, Winter'!N$5</f>
        <v>11.289283695287137</v>
      </c>
      <c r="O9" s="9">
        <f>VLOOKUP($A9,'RES installed'!$A$2:$C$6,3,FALSE)*'[1]Profiles, RES, Winter'!O$5</f>
        <v>10.809193440053733</v>
      </c>
      <c r="P9" s="9">
        <f>VLOOKUP($A9,'RES installed'!$A$2:$C$6,3,FALSE)*'[1]Profiles, RES, Winter'!P$5</f>
        <v>14.995858334266204</v>
      </c>
      <c r="Q9" s="9">
        <f>VLOOKUP($A9,'RES installed'!$A$2:$C$6,3,FALSE)*'[1]Profiles, RES, Winter'!Q$5</f>
        <v>20.285913606850997</v>
      </c>
      <c r="R9" s="9">
        <f>VLOOKUP($A9,'RES installed'!$A$2:$C$6,3,FALSE)*'[1]Profiles, RES, Winter'!R$5</f>
        <v>22.680758143960595</v>
      </c>
      <c r="S9" s="9">
        <f>VLOOKUP($A9,'RES installed'!$A$2:$C$6,3,FALSE)*'[1]Profiles, RES, Winter'!S$5</f>
        <v>31.149887355871492</v>
      </c>
      <c r="T9" s="9">
        <f>VLOOKUP($A9,'RES installed'!$A$2:$C$6,3,FALSE)*'[1]Profiles, RES, Winter'!T$5</f>
        <v>28.333285570357098</v>
      </c>
      <c r="U9" s="9">
        <f>VLOOKUP($A9,'RES installed'!$A$2:$C$6,3,FALSE)*'[1]Profiles, RES, Winter'!U$5</f>
        <v>26.935268107018917</v>
      </c>
      <c r="V9" s="9">
        <f>VLOOKUP($A9,'RES installed'!$A$2:$C$6,3,FALSE)*'[1]Profiles, RES, Winter'!V$5</f>
        <v>35.540404819209677</v>
      </c>
      <c r="W9" s="9">
        <f>VLOOKUP($A9,'RES installed'!$A$2:$C$6,3,FALSE)*'[1]Profiles, RES, Winter'!W$5</f>
        <v>42.507597951416095</v>
      </c>
      <c r="X9" s="9">
        <f>VLOOKUP($A9,'RES installed'!$A$2:$C$6,3,FALSE)*'[1]Profiles, RES, Winter'!X$5</f>
        <v>40.188365050934735</v>
      </c>
      <c r="Y9" s="9">
        <f>VLOOKUP($A9,'RES installed'!$A$2:$C$6,3,FALSE)*'[1]Profiles, RES, Winter'!Y$5</f>
        <v>57.124701667972687</v>
      </c>
    </row>
  </sheetData>
  <pageMargins left="0.7" right="0.7" top="0.75" bottom="0.75" header="0.3" footer="0.3"/>
  <pageSetup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EBAF90-3BC8-4EB0-8EAE-8A937582E04C}">
  <dimension ref="A1:Y9"/>
  <sheetViews>
    <sheetView workbookViewId="0">
      <selection activeCell="B7" sqref="B7:Y9"/>
    </sheetView>
  </sheetViews>
  <sheetFormatPr defaultRowHeight="15" x14ac:dyDescent="0.25"/>
  <sheetData>
    <row r="1" spans="1:25" x14ac:dyDescent="0.25">
      <c r="A1" t="s">
        <v>11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25">
      <c r="A2">
        <v>1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</row>
    <row r="3" spans="1:25" x14ac:dyDescent="0.25">
      <c r="A3">
        <v>2</v>
      </c>
      <c r="B3" s="2">
        <v>0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0</v>
      </c>
      <c r="J3" s="2">
        <v>0</v>
      </c>
      <c r="K3" s="2">
        <v>0</v>
      </c>
      <c r="L3" s="2">
        <v>0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s="2">
        <v>0</v>
      </c>
      <c r="U3" s="2">
        <v>0</v>
      </c>
      <c r="V3" s="2">
        <v>0</v>
      </c>
      <c r="W3" s="2">
        <v>0</v>
      </c>
      <c r="X3" s="2">
        <v>0</v>
      </c>
      <c r="Y3" s="2">
        <v>0</v>
      </c>
    </row>
    <row r="4" spans="1:25" x14ac:dyDescent="0.25">
      <c r="A4">
        <v>3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0</v>
      </c>
      <c r="I4" s="2">
        <v>0</v>
      </c>
      <c r="J4" s="2">
        <v>0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s="2">
        <v>0</v>
      </c>
      <c r="U4" s="2">
        <v>0</v>
      </c>
      <c r="V4" s="2">
        <v>0</v>
      </c>
      <c r="W4" s="2">
        <v>0</v>
      </c>
      <c r="X4" s="2">
        <v>0</v>
      </c>
      <c r="Y4" s="2">
        <v>0</v>
      </c>
    </row>
    <row r="5" spans="1:25" x14ac:dyDescent="0.25">
      <c r="A5" s="5">
        <v>4</v>
      </c>
      <c r="B5" s="6">
        <f>VLOOKUP($A5,'RES installed'!$A$2:$C$6,3,FALSE)*'[1]Profiles, RES, Winter'!B$3</f>
        <v>0</v>
      </c>
      <c r="C5" s="6">
        <f>VLOOKUP($A5,'RES installed'!$A$2:$C$6,3,FALSE)*'[1]Profiles, RES, Winter'!C$3</f>
        <v>6.8135245901639334E-4</v>
      </c>
      <c r="D5" s="6">
        <f>VLOOKUP($A5,'RES installed'!$A$2:$C$6,3,FALSE)*'[1]Profiles, RES, Winter'!D$3</f>
        <v>0</v>
      </c>
      <c r="E5" s="6">
        <f>VLOOKUP($A5,'RES installed'!$A$2:$C$6,3,FALSE)*'[1]Profiles, RES, Winter'!E$3</f>
        <v>0</v>
      </c>
      <c r="F5" s="6">
        <f>VLOOKUP($A5,'RES installed'!$A$2:$C$6,3,FALSE)*'[1]Profiles, RES, Winter'!F$3</f>
        <v>0</v>
      </c>
      <c r="G5" s="6">
        <f>VLOOKUP($A5,'RES installed'!$A$2:$C$6,3,FALSE)*'[1]Profiles, RES, Winter'!G$3</f>
        <v>0</v>
      </c>
      <c r="H5" s="6">
        <f>VLOOKUP($A5,'RES installed'!$A$2:$C$6,3,FALSE)*'[1]Profiles, RES, Winter'!H$3</f>
        <v>0</v>
      </c>
      <c r="I5" s="6">
        <f>VLOOKUP($A5,'RES installed'!$A$2:$C$6,3,FALSE)*'[1]Profiles, RES, Winter'!I$3</f>
        <v>0.19100102459016391</v>
      </c>
      <c r="J5" s="6">
        <f>VLOOKUP($A5,'RES installed'!$A$2:$C$6,3,FALSE)*'[1]Profiles, RES, Winter'!J$3</f>
        <v>3.7593442622950812</v>
      </c>
      <c r="K5" s="6">
        <f>VLOOKUP($A5,'RES installed'!$A$2:$C$6,3,FALSE)*'[1]Profiles, RES, Winter'!K$3</f>
        <v>8.9429303278688526</v>
      </c>
      <c r="L5" s="6">
        <f>VLOOKUP($A5,'RES installed'!$A$2:$C$6,3,FALSE)*'[1]Profiles, RES, Winter'!L$3</f>
        <v>12.034520491803278</v>
      </c>
      <c r="M5" s="6">
        <f>VLOOKUP($A5,'RES installed'!$A$2:$C$6,3,FALSE)*'[1]Profiles, RES, Winter'!M$3</f>
        <v>14.75990163934426</v>
      </c>
      <c r="N5" s="6">
        <f>VLOOKUP($A5,'RES installed'!$A$2:$C$6,3,FALSE)*'[1]Profiles, RES, Winter'!N$3</f>
        <v>17.528545081967213</v>
      </c>
      <c r="O5" s="6">
        <f>VLOOKUP($A5,'RES installed'!$A$2:$C$6,3,FALSE)*'[1]Profiles, RES, Winter'!O$3</f>
        <v>14.62795594262295</v>
      </c>
      <c r="P5" s="6">
        <f>VLOOKUP($A5,'RES installed'!$A$2:$C$6,3,FALSE)*'[1]Profiles, RES, Winter'!P$3</f>
        <v>10.748621926229509</v>
      </c>
      <c r="Q5" s="6">
        <f>VLOOKUP($A5,'RES installed'!$A$2:$C$6,3,FALSE)*'[1]Profiles, RES, Winter'!Q$3</f>
        <v>5.1562459016393438</v>
      </c>
      <c r="R5" s="6">
        <f>VLOOKUP($A5,'RES installed'!$A$2:$C$6,3,FALSE)*'[1]Profiles, RES, Winter'!R$3</f>
        <v>1.0772182377049178</v>
      </c>
      <c r="S5" s="6">
        <f>VLOOKUP($A5,'RES installed'!$A$2:$C$6,3,FALSE)*'[1]Profiles, RES, Winter'!S$3</f>
        <v>6.885245901639343E-3</v>
      </c>
      <c r="T5" s="6">
        <f>VLOOKUP($A5,'RES installed'!$A$2:$C$6,3,FALSE)*'[1]Profiles, RES, Winter'!T$3</f>
        <v>3.0122950819672129E-3</v>
      </c>
      <c r="U5" s="6">
        <f>VLOOKUP($A5,'RES installed'!$A$2:$C$6,3,FALSE)*'[1]Profiles, RES, Winter'!U$3</f>
        <v>0</v>
      </c>
      <c r="V5" s="6">
        <f>VLOOKUP($A5,'RES installed'!$A$2:$C$6,3,FALSE)*'[1]Profiles, RES, Winter'!V$3</f>
        <v>0</v>
      </c>
      <c r="W5" s="6">
        <f>VLOOKUP($A5,'RES installed'!$A$2:$C$6,3,FALSE)*'[1]Profiles, RES, Winter'!W$3</f>
        <v>0</v>
      </c>
      <c r="X5" s="6">
        <f>VLOOKUP($A5,'RES installed'!$A$2:$C$6,3,FALSE)*'[1]Profiles, RES, Winter'!X$3</f>
        <v>0</v>
      </c>
      <c r="Y5" s="6">
        <f>VLOOKUP($A5,'RES installed'!$A$2:$C$6,3,FALSE)*'[1]Profiles, RES, Winter'!Y$3</f>
        <v>0</v>
      </c>
    </row>
    <row r="6" spans="1:25" x14ac:dyDescent="0.25">
      <c r="A6" s="5">
        <v>5</v>
      </c>
      <c r="B6" s="6">
        <f>VLOOKUP($A6,'RES installed'!$A$2:$C$6,3,FALSE)*'[1]Profiles, RES, Winter'!B$3</f>
        <v>0</v>
      </c>
      <c r="C6" s="6">
        <f>VLOOKUP($A6,'RES installed'!$A$2:$C$6,3,FALSE)*'[1]Profiles, RES, Winter'!C$3</f>
        <v>6.8135245901639334E-4</v>
      </c>
      <c r="D6" s="6">
        <f>VLOOKUP($A6,'RES installed'!$A$2:$C$6,3,FALSE)*'[1]Profiles, RES, Winter'!D$3</f>
        <v>0</v>
      </c>
      <c r="E6" s="6">
        <f>VLOOKUP($A6,'RES installed'!$A$2:$C$6,3,FALSE)*'[1]Profiles, RES, Winter'!E$3</f>
        <v>0</v>
      </c>
      <c r="F6" s="6">
        <f>VLOOKUP($A6,'RES installed'!$A$2:$C$6,3,FALSE)*'[1]Profiles, RES, Winter'!F$3</f>
        <v>0</v>
      </c>
      <c r="G6" s="6">
        <f>VLOOKUP($A6,'RES installed'!$A$2:$C$6,3,FALSE)*'[1]Profiles, RES, Winter'!G$3</f>
        <v>0</v>
      </c>
      <c r="H6" s="6">
        <f>VLOOKUP($A6,'RES installed'!$A$2:$C$6,3,FALSE)*'[1]Profiles, RES, Winter'!H$3</f>
        <v>0</v>
      </c>
      <c r="I6" s="6">
        <f>VLOOKUP($A6,'RES installed'!$A$2:$C$6,3,FALSE)*'[1]Profiles, RES, Winter'!I$3</f>
        <v>0.19100102459016391</v>
      </c>
      <c r="J6" s="6">
        <f>VLOOKUP($A6,'RES installed'!$A$2:$C$6,3,FALSE)*'[1]Profiles, RES, Winter'!J$3</f>
        <v>3.7593442622950812</v>
      </c>
      <c r="K6" s="6">
        <f>VLOOKUP($A6,'RES installed'!$A$2:$C$6,3,FALSE)*'[1]Profiles, RES, Winter'!K$3</f>
        <v>8.9429303278688526</v>
      </c>
      <c r="L6" s="6">
        <f>VLOOKUP($A6,'RES installed'!$A$2:$C$6,3,FALSE)*'[1]Profiles, RES, Winter'!L$3</f>
        <v>12.034520491803278</v>
      </c>
      <c r="M6" s="6">
        <f>VLOOKUP($A6,'RES installed'!$A$2:$C$6,3,FALSE)*'[1]Profiles, RES, Winter'!M$3</f>
        <v>14.75990163934426</v>
      </c>
      <c r="N6" s="6">
        <f>VLOOKUP($A6,'RES installed'!$A$2:$C$6,3,FALSE)*'[1]Profiles, RES, Winter'!N$3</f>
        <v>17.528545081967213</v>
      </c>
      <c r="O6" s="6">
        <f>VLOOKUP($A6,'RES installed'!$A$2:$C$6,3,FALSE)*'[1]Profiles, RES, Winter'!O$3</f>
        <v>14.62795594262295</v>
      </c>
      <c r="P6" s="6">
        <f>VLOOKUP($A6,'RES installed'!$A$2:$C$6,3,FALSE)*'[1]Profiles, RES, Winter'!P$3</f>
        <v>10.748621926229509</v>
      </c>
      <c r="Q6" s="6">
        <f>VLOOKUP($A6,'RES installed'!$A$2:$C$6,3,FALSE)*'[1]Profiles, RES, Winter'!Q$3</f>
        <v>5.1562459016393438</v>
      </c>
      <c r="R6" s="6">
        <f>VLOOKUP($A6,'RES installed'!$A$2:$C$6,3,FALSE)*'[1]Profiles, RES, Winter'!R$3</f>
        <v>1.0772182377049178</v>
      </c>
      <c r="S6" s="6">
        <f>VLOOKUP($A6,'RES installed'!$A$2:$C$6,3,FALSE)*'[1]Profiles, RES, Winter'!S$3</f>
        <v>6.885245901639343E-3</v>
      </c>
      <c r="T6" s="6">
        <f>VLOOKUP($A6,'RES installed'!$A$2:$C$6,3,FALSE)*'[1]Profiles, RES, Winter'!T$3</f>
        <v>3.0122950819672129E-3</v>
      </c>
      <c r="U6" s="6">
        <f>VLOOKUP($A6,'RES installed'!$A$2:$C$6,3,FALSE)*'[1]Profiles, RES, Winter'!U$3</f>
        <v>0</v>
      </c>
      <c r="V6" s="6">
        <f>VLOOKUP($A6,'RES installed'!$A$2:$C$6,3,FALSE)*'[1]Profiles, RES, Winter'!V$3</f>
        <v>0</v>
      </c>
      <c r="W6" s="6">
        <f>VLOOKUP($A6,'RES installed'!$A$2:$C$6,3,FALSE)*'[1]Profiles, RES, Winter'!W$3</f>
        <v>0</v>
      </c>
      <c r="X6" s="6">
        <f>VLOOKUP($A6,'RES installed'!$A$2:$C$6,3,FALSE)*'[1]Profiles, RES, Winter'!X$3</f>
        <v>0</v>
      </c>
      <c r="Y6" s="6">
        <f>VLOOKUP($A6,'RES installed'!$A$2:$C$6,3,FALSE)*'[1]Profiles, RES, Winter'!Y$3</f>
        <v>0</v>
      </c>
    </row>
    <row r="7" spans="1:25" x14ac:dyDescent="0.25">
      <c r="A7" s="8">
        <v>6</v>
      </c>
      <c r="B7" s="9">
        <f>VLOOKUP($A7,'RES installed'!$A$2:$C$6,3,FALSE)*'[1]Profiles, RES, Winter'!B$6</f>
        <v>62.333475405860739</v>
      </c>
      <c r="C7" s="9">
        <f>VLOOKUP($A7,'RES installed'!$A$2:$C$6,3,FALSE)*'[1]Profiles, RES, Winter'!C$6</f>
        <v>54.812954934143349</v>
      </c>
      <c r="D7" s="9">
        <f>VLOOKUP($A7,'RES installed'!$A$2:$C$6,3,FALSE)*'[1]Profiles, RES, Winter'!D$6</f>
        <v>45.112617737900734</v>
      </c>
      <c r="E7" s="9">
        <f>VLOOKUP($A7,'RES installed'!$A$2:$C$6,3,FALSE)*'[1]Profiles, RES, Winter'!E$6</f>
        <v>39.054805748417394</v>
      </c>
      <c r="F7" s="9">
        <f>VLOOKUP($A7,'RES installed'!$A$2:$C$6,3,FALSE)*'[1]Profiles, RES, Winter'!F$6</f>
        <v>36.410557803246888</v>
      </c>
      <c r="G7" s="9">
        <f>VLOOKUP($A7,'RES installed'!$A$2:$C$6,3,FALSE)*'[1]Profiles, RES, Winter'!G$6</f>
        <v>29.157022666938943</v>
      </c>
      <c r="H7" s="9">
        <f>VLOOKUP($A7,'RES installed'!$A$2:$C$6,3,FALSE)*'[1]Profiles, RES, Winter'!H$6</f>
        <v>28.38737288135593</v>
      </c>
      <c r="I7" s="9">
        <f>VLOOKUP($A7,'RES installed'!$A$2:$C$6,3,FALSE)*'[1]Profiles, RES, Winter'!I$6</f>
        <v>25.736728609352664</v>
      </c>
      <c r="J7" s="9">
        <f>VLOOKUP($A7,'RES installed'!$A$2:$C$6,3,FALSE)*'[1]Profiles, RES, Winter'!J$6</f>
        <v>26.526672963038592</v>
      </c>
      <c r="K7" s="9">
        <f>VLOOKUP($A7,'RES installed'!$A$2:$C$6,3,FALSE)*'[1]Profiles, RES, Winter'!K$6</f>
        <v>28.054989023892183</v>
      </c>
      <c r="L7" s="9">
        <f>VLOOKUP($A7,'RES installed'!$A$2:$C$6,3,FALSE)*'[1]Profiles, RES, Winter'!L$6</f>
        <v>28.080908017663873</v>
      </c>
      <c r="M7" s="9">
        <f>VLOOKUP($A7,'RES installed'!$A$2:$C$6,3,FALSE)*'[1]Profiles, RES, Winter'!M$6</f>
        <v>32.914758142740453</v>
      </c>
      <c r="N7" s="9">
        <f>VLOOKUP($A7,'RES installed'!$A$2:$C$6,3,FALSE)*'[1]Profiles, RES, Winter'!N$6</f>
        <v>32.929086558096792</v>
      </c>
      <c r="O7" s="9">
        <f>VLOOKUP($A7,'RES installed'!$A$2:$C$6,3,FALSE)*'[1]Profiles, RES, Winter'!O$6</f>
        <v>33.386003803348991</v>
      </c>
      <c r="P7" s="9">
        <f>VLOOKUP($A7,'RES installed'!$A$2:$C$6,3,FALSE)*'[1]Profiles, RES, Winter'!P$6</f>
        <v>37.594782838983058</v>
      </c>
      <c r="Q7" s="9">
        <f>VLOOKUP($A7,'RES installed'!$A$2:$C$6,3,FALSE)*'[1]Profiles, RES, Winter'!Q$6</f>
        <v>31.034865223606293</v>
      </c>
      <c r="R7" s="9">
        <f>VLOOKUP($A7,'RES installed'!$A$2:$C$6,3,FALSE)*'[1]Profiles, RES, Winter'!R$6</f>
        <v>32.149273407188069</v>
      </c>
      <c r="S7" s="9">
        <f>VLOOKUP($A7,'RES installed'!$A$2:$C$6,3,FALSE)*'[1]Profiles, RES, Winter'!S$6</f>
        <v>34.042168036552994</v>
      </c>
      <c r="T7" s="9">
        <f>VLOOKUP($A7,'RES installed'!$A$2:$C$6,3,FALSE)*'[1]Profiles, RES, Winter'!T$6</f>
        <v>29.696674047886457</v>
      </c>
      <c r="U7" s="9">
        <f>VLOOKUP($A7,'RES installed'!$A$2:$C$6,3,FALSE)*'[1]Profiles, RES, Winter'!U$6</f>
        <v>30.759175898509294</v>
      </c>
      <c r="V7" s="9">
        <f>VLOOKUP($A7,'RES installed'!$A$2:$C$6,3,FALSE)*'[1]Profiles, RES, Winter'!V$6</f>
        <v>28.824309143353073</v>
      </c>
      <c r="W7" s="9">
        <f>VLOOKUP($A7,'RES installed'!$A$2:$C$6,3,FALSE)*'[1]Profiles, RES, Winter'!W$6</f>
        <v>26.157414743720643</v>
      </c>
      <c r="X7" s="9">
        <f>VLOOKUP($A7,'RES installed'!$A$2:$C$6,3,FALSE)*'[1]Profiles, RES, Winter'!X$6</f>
        <v>26.809526495813763</v>
      </c>
      <c r="Y7" s="9">
        <f>VLOOKUP($A7,'RES installed'!$A$2:$C$6,3,FALSE)*'[1]Profiles, RES, Winter'!Y$6</f>
        <v>29.317256483561366</v>
      </c>
    </row>
    <row r="8" spans="1:25" x14ac:dyDescent="0.25">
      <c r="A8" s="8">
        <v>7</v>
      </c>
      <c r="B8" s="9">
        <f>VLOOKUP($A8,'RES installed'!$A$2:$C$6,3,FALSE)*'[1]Profiles, RES, Winter'!B$6</f>
        <v>62.333475405860739</v>
      </c>
      <c r="C8" s="9">
        <f>VLOOKUP($A8,'RES installed'!$A$2:$C$6,3,FALSE)*'[1]Profiles, RES, Winter'!C$6</f>
        <v>54.812954934143349</v>
      </c>
      <c r="D8" s="9">
        <f>VLOOKUP($A8,'RES installed'!$A$2:$C$6,3,FALSE)*'[1]Profiles, RES, Winter'!D$6</f>
        <v>45.112617737900734</v>
      </c>
      <c r="E8" s="9">
        <f>VLOOKUP($A8,'RES installed'!$A$2:$C$6,3,FALSE)*'[1]Profiles, RES, Winter'!E$6</f>
        <v>39.054805748417394</v>
      </c>
      <c r="F8" s="9">
        <f>VLOOKUP($A8,'RES installed'!$A$2:$C$6,3,FALSE)*'[1]Profiles, RES, Winter'!F$6</f>
        <v>36.410557803246888</v>
      </c>
      <c r="G8" s="9">
        <f>VLOOKUP($A8,'RES installed'!$A$2:$C$6,3,FALSE)*'[1]Profiles, RES, Winter'!G$6</f>
        <v>29.157022666938943</v>
      </c>
      <c r="H8" s="9">
        <f>VLOOKUP($A8,'RES installed'!$A$2:$C$6,3,FALSE)*'[1]Profiles, RES, Winter'!H$6</f>
        <v>28.38737288135593</v>
      </c>
      <c r="I8" s="9">
        <f>VLOOKUP($A8,'RES installed'!$A$2:$C$6,3,FALSE)*'[1]Profiles, RES, Winter'!I$6</f>
        <v>25.736728609352664</v>
      </c>
      <c r="J8" s="9">
        <f>VLOOKUP($A8,'RES installed'!$A$2:$C$6,3,FALSE)*'[1]Profiles, RES, Winter'!J$6</f>
        <v>26.526672963038592</v>
      </c>
      <c r="K8" s="9">
        <f>VLOOKUP($A8,'RES installed'!$A$2:$C$6,3,FALSE)*'[1]Profiles, RES, Winter'!K$6</f>
        <v>28.054989023892183</v>
      </c>
      <c r="L8" s="9">
        <f>VLOOKUP($A8,'RES installed'!$A$2:$C$6,3,FALSE)*'[1]Profiles, RES, Winter'!L$6</f>
        <v>28.080908017663873</v>
      </c>
      <c r="M8" s="9">
        <f>VLOOKUP($A8,'RES installed'!$A$2:$C$6,3,FALSE)*'[1]Profiles, RES, Winter'!M$6</f>
        <v>32.914758142740453</v>
      </c>
      <c r="N8" s="9">
        <f>VLOOKUP($A8,'RES installed'!$A$2:$C$6,3,FALSE)*'[1]Profiles, RES, Winter'!N$6</f>
        <v>32.929086558096792</v>
      </c>
      <c r="O8" s="9">
        <f>VLOOKUP($A8,'RES installed'!$A$2:$C$6,3,FALSE)*'[1]Profiles, RES, Winter'!O$6</f>
        <v>33.386003803348991</v>
      </c>
      <c r="P8" s="9">
        <f>VLOOKUP($A8,'RES installed'!$A$2:$C$6,3,FALSE)*'[1]Profiles, RES, Winter'!P$6</f>
        <v>37.594782838983058</v>
      </c>
      <c r="Q8" s="9">
        <f>VLOOKUP($A8,'RES installed'!$A$2:$C$6,3,FALSE)*'[1]Profiles, RES, Winter'!Q$6</f>
        <v>31.034865223606293</v>
      </c>
      <c r="R8" s="9">
        <f>VLOOKUP($A8,'RES installed'!$A$2:$C$6,3,FALSE)*'[1]Profiles, RES, Winter'!R$6</f>
        <v>32.149273407188069</v>
      </c>
      <c r="S8" s="9">
        <f>VLOOKUP($A8,'RES installed'!$A$2:$C$6,3,FALSE)*'[1]Profiles, RES, Winter'!S$6</f>
        <v>34.042168036552994</v>
      </c>
      <c r="T8" s="9">
        <f>VLOOKUP($A8,'RES installed'!$A$2:$C$6,3,FALSE)*'[1]Profiles, RES, Winter'!T$6</f>
        <v>29.696674047886457</v>
      </c>
      <c r="U8" s="9">
        <f>VLOOKUP($A8,'RES installed'!$A$2:$C$6,3,FALSE)*'[1]Profiles, RES, Winter'!U$6</f>
        <v>30.759175898509294</v>
      </c>
      <c r="V8" s="9">
        <f>VLOOKUP($A8,'RES installed'!$A$2:$C$6,3,FALSE)*'[1]Profiles, RES, Winter'!V$6</f>
        <v>28.824309143353073</v>
      </c>
      <c r="W8" s="9">
        <f>VLOOKUP($A8,'RES installed'!$A$2:$C$6,3,FALSE)*'[1]Profiles, RES, Winter'!W$6</f>
        <v>26.157414743720643</v>
      </c>
      <c r="X8" s="9">
        <f>VLOOKUP($A8,'RES installed'!$A$2:$C$6,3,FALSE)*'[1]Profiles, RES, Winter'!X$6</f>
        <v>26.809526495813763</v>
      </c>
      <c r="Y8" s="9">
        <f>VLOOKUP($A8,'RES installed'!$A$2:$C$6,3,FALSE)*'[1]Profiles, RES, Winter'!Y$6</f>
        <v>29.317256483561366</v>
      </c>
    </row>
    <row r="9" spans="1:25" x14ac:dyDescent="0.25">
      <c r="A9" s="8">
        <v>8</v>
      </c>
      <c r="B9" s="9">
        <f>VLOOKUP($A9,'RES installed'!$A$2:$C$6,3,FALSE)*'[1]Profiles, RES, Winter'!B$6</f>
        <v>62.333475405860739</v>
      </c>
      <c r="C9" s="9">
        <f>VLOOKUP($A9,'RES installed'!$A$2:$C$6,3,FALSE)*'[1]Profiles, RES, Winter'!C$6</f>
        <v>54.812954934143349</v>
      </c>
      <c r="D9" s="9">
        <f>VLOOKUP($A9,'RES installed'!$A$2:$C$6,3,FALSE)*'[1]Profiles, RES, Winter'!D$6</f>
        <v>45.112617737900734</v>
      </c>
      <c r="E9" s="9">
        <f>VLOOKUP($A9,'RES installed'!$A$2:$C$6,3,FALSE)*'[1]Profiles, RES, Winter'!E$6</f>
        <v>39.054805748417394</v>
      </c>
      <c r="F9" s="9">
        <f>VLOOKUP($A9,'RES installed'!$A$2:$C$6,3,FALSE)*'[1]Profiles, RES, Winter'!F$6</f>
        <v>36.410557803246888</v>
      </c>
      <c r="G9" s="9">
        <f>VLOOKUP($A9,'RES installed'!$A$2:$C$6,3,FALSE)*'[1]Profiles, RES, Winter'!G$6</f>
        <v>29.157022666938943</v>
      </c>
      <c r="H9" s="9">
        <f>VLOOKUP($A9,'RES installed'!$A$2:$C$6,3,FALSE)*'[1]Profiles, RES, Winter'!H$6</f>
        <v>28.38737288135593</v>
      </c>
      <c r="I9" s="9">
        <f>VLOOKUP($A9,'RES installed'!$A$2:$C$6,3,FALSE)*'[1]Profiles, RES, Winter'!I$6</f>
        <v>25.736728609352664</v>
      </c>
      <c r="J9" s="9">
        <f>VLOOKUP($A9,'RES installed'!$A$2:$C$6,3,FALSE)*'[1]Profiles, RES, Winter'!J$6</f>
        <v>26.526672963038592</v>
      </c>
      <c r="K9" s="9">
        <f>VLOOKUP($A9,'RES installed'!$A$2:$C$6,3,FALSE)*'[1]Profiles, RES, Winter'!K$6</f>
        <v>28.054989023892183</v>
      </c>
      <c r="L9" s="9">
        <f>VLOOKUP($A9,'RES installed'!$A$2:$C$6,3,FALSE)*'[1]Profiles, RES, Winter'!L$6</f>
        <v>28.080908017663873</v>
      </c>
      <c r="M9" s="9">
        <f>VLOOKUP($A9,'RES installed'!$A$2:$C$6,3,FALSE)*'[1]Profiles, RES, Winter'!M$6</f>
        <v>32.914758142740453</v>
      </c>
      <c r="N9" s="9">
        <f>VLOOKUP($A9,'RES installed'!$A$2:$C$6,3,FALSE)*'[1]Profiles, RES, Winter'!N$6</f>
        <v>32.929086558096792</v>
      </c>
      <c r="O9" s="9">
        <f>VLOOKUP($A9,'RES installed'!$A$2:$C$6,3,FALSE)*'[1]Profiles, RES, Winter'!O$6</f>
        <v>33.386003803348991</v>
      </c>
      <c r="P9" s="9">
        <f>VLOOKUP($A9,'RES installed'!$A$2:$C$6,3,FALSE)*'[1]Profiles, RES, Winter'!P$6</f>
        <v>37.594782838983058</v>
      </c>
      <c r="Q9" s="9">
        <f>VLOOKUP($A9,'RES installed'!$A$2:$C$6,3,FALSE)*'[1]Profiles, RES, Winter'!Q$6</f>
        <v>31.034865223606293</v>
      </c>
      <c r="R9" s="9">
        <f>VLOOKUP($A9,'RES installed'!$A$2:$C$6,3,FALSE)*'[1]Profiles, RES, Winter'!R$6</f>
        <v>32.149273407188069</v>
      </c>
      <c r="S9" s="9">
        <f>VLOOKUP($A9,'RES installed'!$A$2:$C$6,3,FALSE)*'[1]Profiles, RES, Winter'!S$6</f>
        <v>34.042168036552994</v>
      </c>
      <c r="T9" s="9">
        <f>VLOOKUP($A9,'RES installed'!$A$2:$C$6,3,FALSE)*'[1]Profiles, RES, Winter'!T$6</f>
        <v>29.696674047886457</v>
      </c>
      <c r="U9" s="9">
        <f>VLOOKUP($A9,'RES installed'!$A$2:$C$6,3,FALSE)*'[1]Profiles, RES, Winter'!U$6</f>
        <v>30.759175898509294</v>
      </c>
      <c r="V9" s="9">
        <f>VLOOKUP($A9,'RES installed'!$A$2:$C$6,3,FALSE)*'[1]Profiles, RES, Winter'!V$6</f>
        <v>28.824309143353073</v>
      </c>
      <c r="W9" s="9">
        <f>VLOOKUP($A9,'RES installed'!$A$2:$C$6,3,FALSE)*'[1]Profiles, RES, Winter'!W$6</f>
        <v>26.157414743720643</v>
      </c>
      <c r="X9" s="9">
        <f>VLOOKUP($A9,'RES installed'!$A$2:$C$6,3,FALSE)*'[1]Profiles, RES, Winter'!X$6</f>
        <v>26.809526495813763</v>
      </c>
      <c r="Y9" s="9">
        <f>VLOOKUP($A9,'RES installed'!$A$2:$C$6,3,FALSE)*'[1]Profiles, RES, Winter'!Y$6</f>
        <v>29.317256483561366</v>
      </c>
    </row>
  </sheetData>
  <pageMargins left="0.7" right="0.7" top="0.75" bottom="0.75" header="0.3" footer="0.3"/>
  <pageSetup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E74D0A-8F99-4BBE-BE07-6BBE825DB1F4}">
  <dimension ref="A1:Y9"/>
  <sheetViews>
    <sheetView workbookViewId="0">
      <selection activeCell="B7" sqref="B7:Y9"/>
    </sheetView>
  </sheetViews>
  <sheetFormatPr defaultRowHeight="15" x14ac:dyDescent="0.25"/>
  <sheetData>
    <row r="1" spans="1:25" x14ac:dyDescent="0.25">
      <c r="A1" t="s">
        <v>11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25">
      <c r="A2">
        <v>1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</row>
    <row r="3" spans="1:25" x14ac:dyDescent="0.25">
      <c r="A3">
        <v>2</v>
      </c>
      <c r="B3" s="2">
        <v>0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0</v>
      </c>
      <c r="J3" s="2">
        <v>0</v>
      </c>
      <c r="K3" s="2">
        <v>0</v>
      </c>
      <c r="L3" s="2">
        <v>0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s="2">
        <v>0</v>
      </c>
      <c r="U3" s="2">
        <v>0</v>
      </c>
      <c r="V3" s="2">
        <v>0</v>
      </c>
      <c r="W3" s="2">
        <v>0</v>
      </c>
      <c r="X3" s="2">
        <v>0</v>
      </c>
      <c r="Y3" s="2">
        <v>0</v>
      </c>
    </row>
    <row r="4" spans="1:25" x14ac:dyDescent="0.25">
      <c r="A4">
        <v>3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0</v>
      </c>
      <c r="I4" s="2">
        <v>0</v>
      </c>
      <c r="J4" s="2">
        <v>0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s="2">
        <v>0</v>
      </c>
      <c r="U4" s="2">
        <v>0</v>
      </c>
      <c r="V4" s="2">
        <v>0</v>
      </c>
      <c r="W4" s="2">
        <v>0</v>
      </c>
      <c r="X4" s="2">
        <v>0</v>
      </c>
      <c r="Y4" s="2">
        <v>0</v>
      </c>
    </row>
    <row r="5" spans="1:25" x14ac:dyDescent="0.25">
      <c r="A5" s="5">
        <v>4</v>
      </c>
      <c r="B5" s="6">
        <f>VLOOKUP($A5,'RES installed'!$A$2:$C$6,3,FALSE)*'[1]Profiles, RES, Winter'!B$4</f>
        <v>0</v>
      </c>
      <c r="C5" s="6">
        <f>VLOOKUP($A5,'RES installed'!$A$2:$C$6,3,FALSE)*'[1]Profiles, RES, Winter'!C$4</f>
        <v>0</v>
      </c>
      <c r="D5" s="6">
        <f>VLOOKUP($A5,'RES installed'!$A$2:$C$6,3,FALSE)*'[1]Profiles, RES, Winter'!D$4</f>
        <v>0</v>
      </c>
      <c r="E5" s="6">
        <f>VLOOKUP($A5,'RES installed'!$A$2:$C$6,3,FALSE)*'[1]Profiles, RES, Winter'!E$4</f>
        <v>0</v>
      </c>
      <c r="F5" s="6">
        <f>VLOOKUP($A5,'RES installed'!$A$2:$C$6,3,FALSE)*'[1]Profiles, RES, Winter'!F$4</f>
        <v>0</v>
      </c>
      <c r="G5" s="6">
        <f>VLOOKUP($A5,'RES installed'!$A$2:$C$6,3,FALSE)*'[1]Profiles, RES, Winter'!G$4</f>
        <v>0</v>
      </c>
      <c r="H5" s="6">
        <f>VLOOKUP($A5,'RES installed'!$A$2:$C$6,3,FALSE)*'[1]Profiles, RES, Winter'!H$4</f>
        <v>0</v>
      </c>
      <c r="I5" s="6">
        <f>VLOOKUP($A5,'RES installed'!$A$2:$C$6,3,FALSE)*'[1]Profiles, RES, Winter'!I$4</f>
        <v>0.20651417362692986</v>
      </c>
      <c r="J5" s="6">
        <f>VLOOKUP($A5,'RES installed'!$A$2:$C$6,3,FALSE)*'[1]Profiles, RES, Winter'!J$4</f>
        <v>4.509455675778284</v>
      </c>
      <c r="K5" s="6">
        <f>VLOOKUP($A5,'RES installed'!$A$2:$C$6,3,FALSE)*'[1]Profiles, RES, Winter'!K$4</f>
        <v>10.498865002531003</v>
      </c>
      <c r="L5" s="6">
        <f>VLOOKUP($A5,'RES installed'!$A$2:$C$6,3,FALSE)*'[1]Profiles, RES, Winter'!L$4</f>
        <v>15.14042331055429</v>
      </c>
      <c r="M5" s="6">
        <f>VLOOKUP($A5,'RES installed'!$A$2:$C$6,3,FALSE)*'[1]Profiles, RES, Winter'!M$4</f>
        <v>15.586200487218422</v>
      </c>
      <c r="N5" s="6">
        <f>VLOOKUP($A5,'RES installed'!$A$2:$C$6,3,FALSE)*'[1]Profiles, RES, Winter'!N$4</f>
        <v>14.799342729688684</v>
      </c>
      <c r="O5" s="6">
        <f>VLOOKUP($A5,'RES installed'!$A$2:$C$6,3,FALSE)*'[1]Profiles, RES, Winter'!O$4</f>
        <v>11.586884649455833</v>
      </c>
      <c r="P5" s="6">
        <f>VLOOKUP($A5,'RES installed'!$A$2:$C$6,3,FALSE)*'[1]Profiles, RES, Winter'!P$4</f>
        <v>8.9255315110098703</v>
      </c>
      <c r="Q5" s="6">
        <f>VLOOKUP($A5,'RES installed'!$A$2:$C$6,3,FALSE)*'[1]Profiles, RES, Winter'!Q$4</f>
        <v>3.7872374082510754</v>
      </c>
      <c r="R5" s="6">
        <f>VLOOKUP($A5,'RES installed'!$A$2:$C$6,3,FALSE)*'[1]Profiles, RES, Winter'!R$4</f>
        <v>0.66862424069855719</v>
      </c>
      <c r="S5" s="6">
        <f>VLOOKUP($A5,'RES installed'!$A$2:$C$6,3,FALSE)*'[1]Profiles, RES, Winter'!S$4</f>
        <v>1.0851683118197925E-3</v>
      </c>
      <c r="T5" s="6">
        <f>VLOOKUP($A5,'RES installed'!$A$2:$C$6,3,FALSE)*'[1]Profiles, RES, Winter'!T$4</f>
        <v>0</v>
      </c>
      <c r="U5" s="6">
        <f>VLOOKUP($A5,'RES installed'!$A$2:$C$6,3,FALSE)*'[1]Profiles, RES, Winter'!U$4</f>
        <v>0</v>
      </c>
      <c r="V5" s="6">
        <f>VLOOKUP($A5,'RES installed'!$A$2:$C$6,3,FALSE)*'[1]Profiles, RES, Winter'!V$4</f>
        <v>0</v>
      </c>
      <c r="W5" s="6">
        <f>VLOOKUP($A5,'RES installed'!$A$2:$C$6,3,FALSE)*'[1]Profiles, RES, Winter'!W$4</f>
        <v>0</v>
      </c>
      <c r="X5" s="6">
        <f>VLOOKUP($A5,'RES installed'!$A$2:$C$6,3,FALSE)*'[1]Profiles, RES, Winter'!X$4</f>
        <v>0</v>
      </c>
      <c r="Y5" s="6">
        <f>VLOOKUP($A5,'RES installed'!$A$2:$C$6,3,FALSE)*'[1]Profiles, RES, Winter'!Y$4</f>
        <v>0</v>
      </c>
    </row>
    <row r="6" spans="1:25" x14ac:dyDescent="0.25">
      <c r="A6" s="5">
        <v>5</v>
      </c>
      <c r="B6" s="6">
        <f>VLOOKUP($A6,'RES installed'!$A$2:$C$6,3,FALSE)*'[1]Profiles, RES, Winter'!B$4</f>
        <v>0</v>
      </c>
      <c r="C6" s="6">
        <f>VLOOKUP($A6,'RES installed'!$A$2:$C$6,3,FALSE)*'[1]Profiles, RES, Winter'!C$4</f>
        <v>0</v>
      </c>
      <c r="D6" s="6">
        <f>VLOOKUP($A6,'RES installed'!$A$2:$C$6,3,FALSE)*'[1]Profiles, RES, Winter'!D$4</f>
        <v>0</v>
      </c>
      <c r="E6" s="6">
        <f>VLOOKUP($A6,'RES installed'!$A$2:$C$6,3,FALSE)*'[1]Profiles, RES, Winter'!E$4</f>
        <v>0</v>
      </c>
      <c r="F6" s="6">
        <f>VLOOKUP($A6,'RES installed'!$A$2:$C$6,3,FALSE)*'[1]Profiles, RES, Winter'!F$4</f>
        <v>0</v>
      </c>
      <c r="G6" s="6">
        <f>VLOOKUP($A6,'RES installed'!$A$2:$C$6,3,FALSE)*'[1]Profiles, RES, Winter'!G$4</f>
        <v>0</v>
      </c>
      <c r="H6" s="6">
        <f>VLOOKUP($A6,'RES installed'!$A$2:$C$6,3,FALSE)*'[1]Profiles, RES, Winter'!H$4</f>
        <v>0</v>
      </c>
      <c r="I6" s="6">
        <f>VLOOKUP($A6,'RES installed'!$A$2:$C$6,3,FALSE)*'[1]Profiles, RES, Winter'!I$4</f>
        <v>0.20651417362692986</v>
      </c>
      <c r="J6" s="6">
        <f>VLOOKUP($A6,'RES installed'!$A$2:$C$6,3,FALSE)*'[1]Profiles, RES, Winter'!J$4</f>
        <v>4.509455675778284</v>
      </c>
      <c r="K6" s="6">
        <f>VLOOKUP($A6,'RES installed'!$A$2:$C$6,3,FALSE)*'[1]Profiles, RES, Winter'!K$4</f>
        <v>10.498865002531003</v>
      </c>
      <c r="L6" s="6">
        <f>VLOOKUP($A6,'RES installed'!$A$2:$C$6,3,FALSE)*'[1]Profiles, RES, Winter'!L$4</f>
        <v>15.14042331055429</v>
      </c>
      <c r="M6" s="6">
        <f>VLOOKUP($A6,'RES installed'!$A$2:$C$6,3,FALSE)*'[1]Profiles, RES, Winter'!M$4</f>
        <v>15.586200487218422</v>
      </c>
      <c r="N6" s="6">
        <f>VLOOKUP($A6,'RES installed'!$A$2:$C$6,3,FALSE)*'[1]Profiles, RES, Winter'!N$4</f>
        <v>14.799342729688684</v>
      </c>
      <c r="O6" s="6">
        <f>VLOOKUP($A6,'RES installed'!$A$2:$C$6,3,FALSE)*'[1]Profiles, RES, Winter'!O$4</f>
        <v>11.586884649455833</v>
      </c>
      <c r="P6" s="6">
        <f>VLOOKUP($A6,'RES installed'!$A$2:$C$6,3,FALSE)*'[1]Profiles, RES, Winter'!P$4</f>
        <v>8.9255315110098703</v>
      </c>
      <c r="Q6" s="6">
        <f>VLOOKUP($A6,'RES installed'!$A$2:$C$6,3,FALSE)*'[1]Profiles, RES, Winter'!Q$4</f>
        <v>3.7872374082510754</v>
      </c>
      <c r="R6" s="6">
        <f>VLOOKUP($A6,'RES installed'!$A$2:$C$6,3,FALSE)*'[1]Profiles, RES, Winter'!R$4</f>
        <v>0.66862424069855719</v>
      </c>
      <c r="S6" s="6">
        <f>VLOOKUP($A6,'RES installed'!$A$2:$C$6,3,FALSE)*'[1]Profiles, RES, Winter'!S$4</f>
        <v>1.0851683118197925E-3</v>
      </c>
      <c r="T6" s="6">
        <f>VLOOKUP($A6,'RES installed'!$A$2:$C$6,3,FALSE)*'[1]Profiles, RES, Winter'!T$4</f>
        <v>0</v>
      </c>
      <c r="U6" s="6">
        <f>VLOOKUP($A6,'RES installed'!$A$2:$C$6,3,FALSE)*'[1]Profiles, RES, Winter'!U$4</f>
        <v>0</v>
      </c>
      <c r="V6" s="6">
        <f>VLOOKUP($A6,'RES installed'!$A$2:$C$6,3,FALSE)*'[1]Profiles, RES, Winter'!V$4</f>
        <v>0</v>
      </c>
      <c r="W6" s="6">
        <f>VLOOKUP($A6,'RES installed'!$A$2:$C$6,3,FALSE)*'[1]Profiles, RES, Winter'!W$4</f>
        <v>0</v>
      </c>
      <c r="X6" s="6">
        <f>VLOOKUP($A6,'RES installed'!$A$2:$C$6,3,FALSE)*'[1]Profiles, RES, Winter'!X$4</f>
        <v>0</v>
      </c>
      <c r="Y6" s="6">
        <f>VLOOKUP($A6,'RES installed'!$A$2:$C$6,3,FALSE)*'[1]Profiles, RES, Winter'!Y$4</f>
        <v>0</v>
      </c>
    </row>
    <row r="7" spans="1:25" x14ac:dyDescent="0.25">
      <c r="A7" s="8">
        <v>6</v>
      </c>
      <c r="B7" s="9">
        <f>VLOOKUP($A7,'RES installed'!$A$2:$C$6,3,FALSE)*'[1]Profiles, RES, Winter'!B$7</f>
        <v>56.875381032750141</v>
      </c>
      <c r="C7" s="9">
        <f>VLOOKUP($A7,'RES installed'!$A$2:$C$6,3,FALSE)*'[1]Profiles, RES, Winter'!C$7</f>
        <v>52.860882205158596</v>
      </c>
      <c r="D7" s="9">
        <f>VLOOKUP($A7,'RES installed'!$A$2:$C$6,3,FALSE)*'[1]Profiles, RES, Winter'!D$7</f>
        <v>57.291973382462828</v>
      </c>
      <c r="E7" s="9">
        <f>VLOOKUP($A7,'RES installed'!$A$2:$C$6,3,FALSE)*'[1]Profiles, RES, Winter'!E$7</f>
        <v>63.882599010538783</v>
      </c>
      <c r="F7" s="9">
        <f>VLOOKUP($A7,'RES installed'!$A$2:$C$6,3,FALSE)*'[1]Profiles, RES, Winter'!F$7</f>
        <v>54.642975083099273</v>
      </c>
      <c r="G7" s="9">
        <f>VLOOKUP($A7,'RES installed'!$A$2:$C$6,3,FALSE)*'[1]Profiles, RES, Winter'!G$7</f>
        <v>46.357100930196594</v>
      </c>
      <c r="H7" s="9">
        <f>VLOOKUP($A7,'RES installed'!$A$2:$C$6,3,FALSE)*'[1]Profiles, RES, Winter'!H$7</f>
        <v>33.366510345538401</v>
      </c>
      <c r="I7" s="9">
        <f>VLOOKUP($A7,'RES installed'!$A$2:$C$6,3,FALSE)*'[1]Profiles, RES, Winter'!I$7</f>
        <v>29.702156716225616</v>
      </c>
      <c r="J7" s="9">
        <f>VLOOKUP($A7,'RES installed'!$A$2:$C$6,3,FALSE)*'[1]Profiles, RES, Winter'!J$7</f>
        <v>30.30399185755881</v>
      </c>
      <c r="K7" s="9">
        <f>VLOOKUP($A7,'RES installed'!$A$2:$C$6,3,FALSE)*'[1]Profiles, RES, Winter'!K$7</f>
        <v>29.623157128501116</v>
      </c>
      <c r="L7" s="9">
        <f>VLOOKUP($A7,'RES installed'!$A$2:$C$6,3,FALSE)*'[1]Profiles, RES, Winter'!L$7</f>
        <v>29.966817104279933</v>
      </c>
      <c r="M7" s="9">
        <f>VLOOKUP($A7,'RES installed'!$A$2:$C$6,3,FALSE)*'[1]Profiles, RES, Winter'!M$7</f>
        <v>31.519885851220074</v>
      </c>
      <c r="N7" s="9">
        <f>VLOOKUP($A7,'RES installed'!$A$2:$C$6,3,FALSE)*'[1]Profiles, RES, Winter'!N$7</f>
        <v>28.832097966966426</v>
      </c>
      <c r="O7" s="9">
        <f>VLOOKUP($A7,'RES installed'!$A$2:$C$6,3,FALSE)*'[1]Profiles, RES, Winter'!O$7</f>
        <v>27.784036499265628</v>
      </c>
      <c r="P7" s="9">
        <f>VLOOKUP($A7,'RES installed'!$A$2:$C$6,3,FALSE)*'[1]Profiles, RES, Winter'!P$7</f>
        <v>38.069635909196315</v>
      </c>
      <c r="Q7" s="9">
        <f>VLOOKUP($A7,'RES installed'!$A$2:$C$6,3,FALSE)*'[1]Profiles, RES, Winter'!Q$7</f>
        <v>49.595028859285208</v>
      </c>
      <c r="R7" s="9">
        <f>VLOOKUP($A7,'RES installed'!$A$2:$C$6,3,FALSE)*'[1]Profiles, RES, Winter'!R$7</f>
        <v>50.635058878095286</v>
      </c>
      <c r="S7" s="9">
        <f>VLOOKUP($A7,'RES installed'!$A$2:$C$6,3,FALSE)*'[1]Profiles, RES, Winter'!S$7</f>
        <v>51.549661934087453</v>
      </c>
      <c r="T7" s="9">
        <f>VLOOKUP($A7,'RES installed'!$A$2:$C$6,3,FALSE)*'[1]Profiles, RES, Winter'!T$7</f>
        <v>52.971167512690357</v>
      </c>
      <c r="U7" s="9">
        <f>VLOOKUP($A7,'RES installed'!$A$2:$C$6,3,FALSE)*'[1]Profiles, RES, Winter'!U$7</f>
        <v>55.880926138266894</v>
      </c>
      <c r="V7" s="9">
        <f>VLOOKUP($A7,'RES installed'!$A$2:$C$6,3,FALSE)*'[1]Profiles, RES, Winter'!V$7</f>
        <v>55.114651240691586</v>
      </c>
      <c r="W7" s="9">
        <f>VLOOKUP($A7,'RES installed'!$A$2:$C$6,3,FALSE)*'[1]Profiles, RES, Winter'!W$7</f>
        <v>53.936873147981139</v>
      </c>
      <c r="X7" s="9">
        <f>VLOOKUP($A7,'RES installed'!$A$2:$C$6,3,FALSE)*'[1]Profiles, RES, Winter'!X$7</f>
        <v>51.645410278543636</v>
      </c>
      <c r="Y7" s="9">
        <f>VLOOKUP($A7,'RES installed'!$A$2:$C$6,3,FALSE)*'[1]Profiles, RES, Winter'!Y$7</f>
        <v>47.633488494936742</v>
      </c>
    </row>
    <row r="8" spans="1:25" x14ac:dyDescent="0.25">
      <c r="A8" s="8">
        <v>7</v>
      </c>
      <c r="B8" s="9">
        <f>VLOOKUP($A8,'RES installed'!$A$2:$C$6,3,FALSE)*'[1]Profiles, RES, Winter'!B$7</f>
        <v>56.875381032750141</v>
      </c>
      <c r="C8" s="9">
        <f>VLOOKUP($A8,'RES installed'!$A$2:$C$6,3,FALSE)*'[1]Profiles, RES, Winter'!C$7</f>
        <v>52.860882205158596</v>
      </c>
      <c r="D8" s="9">
        <f>VLOOKUP($A8,'RES installed'!$A$2:$C$6,3,FALSE)*'[1]Profiles, RES, Winter'!D$7</f>
        <v>57.291973382462828</v>
      </c>
      <c r="E8" s="9">
        <f>VLOOKUP($A8,'RES installed'!$A$2:$C$6,3,FALSE)*'[1]Profiles, RES, Winter'!E$7</f>
        <v>63.882599010538783</v>
      </c>
      <c r="F8" s="9">
        <f>VLOOKUP($A8,'RES installed'!$A$2:$C$6,3,FALSE)*'[1]Profiles, RES, Winter'!F$7</f>
        <v>54.642975083099273</v>
      </c>
      <c r="G8" s="9">
        <f>VLOOKUP($A8,'RES installed'!$A$2:$C$6,3,FALSE)*'[1]Profiles, RES, Winter'!G$7</f>
        <v>46.357100930196594</v>
      </c>
      <c r="H8" s="9">
        <f>VLOOKUP($A8,'RES installed'!$A$2:$C$6,3,FALSE)*'[1]Profiles, RES, Winter'!H$7</f>
        <v>33.366510345538401</v>
      </c>
      <c r="I8" s="9">
        <f>VLOOKUP($A8,'RES installed'!$A$2:$C$6,3,FALSE)*'[1]Profiles, RES, Winter'!I$7</f>
        <v>29.702156716225616</v>
      </c>
      <c r="J8" s="9">
        <f>VLOOKUP($A8,'RES installed'!$A$2:$C$6,3,FALSE)*'[1]Profiles, RES, Winter'!J$7</f>
        <v>30.30399185755881</v>
      </c>
      <c r="K8" s="9">
        <f>VLOOKUP($A8,'RES installed'!$A$2:$C$6,3,FALSE)*'[1]Profiles, RES, Winter'!K$7</f>
        <v>29.623157128501116</v>
      </c>
      <c r="L8" s="9">
        <f>VLOOKUP($A8,'RES installed'!$A$2:$C$6,3,FALSE)*'[1]Profiles, RES, Winter'!L$7</f>
        <v>29.966817104279933</v>
      </c>
      <c r="M8" s="9">
        <f>VLOOKUP($A8,'RES installed'!$A$2:$C$6,3,FALSE)*'[1]Profiles, RES, Winter'!M$7</f>
        <v>31.519885851220074</v>
      </c>
      <c r="N8" s="9">
        <f>VLOOKUP($A8,'RES installed'!$A$2:$C$6,3,FALSE)*'[1]Profiles, RES, Winter'!N$7</f>
        <v>28.832097966966426</v>
      </c>
      <c r="O8" s="9">
        <f>VLOOKUP($A8,'RES installed'!$A$2:$C$6,3,FALSE)*'[1]Profiles, RES, Winter'!O$7</f>
        <v>27.784036499265628</v>
      </c>
      <c r="P8" s="9">
        <f>VLOOKUP($A8,'RES installed'!$A$2:$C$6,3,FALSE)*'[1]Profiles, RES, Winter'!P$7</f>
        <v>38.069635909196315</v>
      </c>
      <c r="Q8" s="9">
        <f>VLOOKUP($A8,'RES installed'!$A$2:$C$6,3,FALSE)*'[1]Profiles, RES, Winter'!Q$7</f>
        <v>49.595028859285208</v>
      </c>
      <c r="R8" s="9">
        <f>VLOOKUP($A8,'RES installed'!$A$2:$C$6,3,FALSE)*'[1]Profiles, RES, Winter'!R$7</f>
        <v>50.635058878095286</v>
      </c>
      <c r="S8" s="9">
        <f>VLOOKUP($A8,'RES installed'!$A$2:$C$6,3,FALSE)*'[1]Profiles, RES, Winter'!S$7</f>
        <v>51.549661934087453</v>
      </c>
      <c r="T8" s="9">
        <f>VLOOKUP($A8,'RES installed'!$A$2:$C$6,3,FALSE)*'[1]Profiles, RES, Winter'!T$7</f>
        <v>52.971167512690357</v>
      </c>
      <c r="U8" s="9">
        <f>VLOOKUP($A8,'RES installed'!$A$2:$C$6,3,FALSE)*'[1]Profiles, RES, Winter'!U$7</f>
        <v>55.880926138266894</v>
      </c>
      <c r="V8" s="9">
        <f>VLOOKUP($A8,'RES installed'!$A$2:$C$6,3,FALSE)*'[1]Profiles, RES, Winter'!V$7</f>
        <v>55.114651240691586</v>
      </c>
      <c r="W8" s="9">
        <f>VLOOKUP($A8,'RES installed'!$A$2:$C$6,3,FALSE)*'[1]Profiles, RES, Winter'!W$7</f>
        <v>53.936873147981139</v>
      </c>
      <c r="X8" s="9">
        <f>VLOOKUP($A8,'RES installed'!$A$2:$C$6,3,FALSE)*'[1]Profiles, RES, Winter'!X$7</f>
        <v>51.645410278543636</v>
      </c>
      <c r="Y8" s="9">
        <f>VLOOKUP($A8,'RES installed'!$A$2:$C$6,3,FALSE)*'[1]Profiles, RES, Winter'!Y$7</f>
        <v>47.633488494936742</v>
      </c>
    </row>
    <row r="9" spans="1:25" x14ac:dyDescent="0.25">
      <c r="A9" s="8">
        <v>8</v>
      </c>
      <c r="B9" s="9">
        <f>VLOOKUP($A9,'RES installed'!$A$2:$C$6,3,FALSE)*'[1]Profiles, RES, Winter'!B$7</f>
        <v>56.875381032750141</v>
      </c>
      <c r="C9" s="9">
        <f>VLOOKUP($A9,'RES installed'!$A$2:$C$6,3,FALSE)*'[1]Profiles, RES, Winter'!C$7</f>
        <v>52.860882205158596</v>
      </c>
      <c r="D9" s="9">
        <f>VLOOKUP($A9,'RES installed'!$A$2:$C$6,3,FALSE)*'[1]Profiles, RES, Winter'!D$7</f>
        <v>57.291973382462828</v>
      </c>
      <c r="E9" s="9">
        <f>VLOOKUP($A9,'RES installed'!$A$2:$C$6,3,FALSE)*'[1]Profiles, RES, Winter'!E$7</f>
        <v>63.882599010538783</v>
      </c>
      <c r="F9" s="9">
        <f>VLOOKUP($A9,'RES installed'!$A$2:$C$6,3,FALSE)*'[1]Profiles, RES, Winter'!F$7</f>
        <v>54.642975083099273</v>
      </c>
      <c r="G9" s="9">
        <f>VLOOKUP($A9,'RES installed'!$A$2:$C$6,3,FALSE)*'[1]Profiles, RES, Winter'!G$7</f>
        <v>46.357100930196594</v>
      </c>
      <c r="H9" s="9">
        <f>VLOOKUP($A9,'RES installed'!$A$2:$C$6,3,FALSE)*'[1]Profiles, RES, Winter'!H$7</f>
        <v>33.366510345538401</v>
      </c>
      <c r="I9" s="9">
        <f>VLOOKUP($A9,'RES installed'!$A$2:$C$6,3,FALSE)*'[1]Profiles, RES, Winter'!I$7</f>
        <v>29.702156716225616</v>
      </c>
      <c r="J9" s="9">
        <f>VLOOKUP($A9,'RES installed'!$A$2:$C$6,3,FALSE)*'[1]Profiles, RES, Winter'!J$7</f>
        <v>30.30399185755881</v>
      </c>
      <c r="K9" s="9">
        <f>VLOOKUP($A9,'RES installed'!$A$2:$C$6,3,FALSE)*'[1]Profiles, RES, Winter'!K$7</f>
        <v>29.623157128501116</v>
      </c>
      <c r="L9" s="9">
        <f>VLOOKUP($A9,'RES installed'!$A$2:$C$6,3,FALSE)*'[1]Profiles, RES, Winter'!L$7</f>
        <v>29.966817104279933</v>
      </c>
      <c r="M9" s="9">
        <f>VLOOKUP($A9,'RES installed'!$A$2:$C$6,3,FALSE)*'[1]Profiles, RES, Winter'!M$7</f>
        <v>31.519885851220074</v>
      </c>
      <c r="N9" s="9">
        <f>VLOOKUP($A9,'RES installed'!$A$2:$C$6,3,FALSE)*'[1]Profiles, RES, Winter'!N$7</f>
        <v>28.832097966966426</v>
      </c>
      <c r="O9" s="9">
        <f>VLOOKUP($A9,'RES installed'!$A$2:$C$6,3,FALSE)*'[1]Profiles, RES, Winter'!O$7</f>
        <v>27.784036499265628</v>
      </c>
      <c r="P9" s="9">
        <f>VLOOKUP($A9,'RES installed'!$A$2:$C$6,3,FALSE)*'[1]Profiles, RES, Winter'!P$7</f>
        <v>38.069635909196315</v>
      </c>
      <c r="Q9" s="9">
        <f>VLOOKUP($A9,'RES installed'!$A$2:$C$6,3,FALSE)*'[1]Profiles, RES, Winter'!Q$7</f>
        <v>49.595028859285208</v>
      </c>
      <c r="R9" s="9">
        <f>VLOOKUP($A9,'RES installed'!$A$2:$C$6,3,FALSE)*'[1]Profiles, RES, Winter'!R$7</f>
        <v>50.635058878095286</v>
      </c>
      <c r="S9" s="9">
        <f>VLOOKUP($A9,'RES installed'!$A$2:$C$6,3,FALSE)*'[1]Profiles, RES, Winter'!S$7</f>
        <v>51.549661934087453</v>
      </c>
      <c r="T9" s="9">
        <f>VLOOKUP($A9,'RES installed'!$A$2:$C$6,3,FALSE)*'[1]Profiles, RES, Winter'!T$7</f>
        <v>52.971167512690357</v>
      </c>
      <c r="U9" s="9">
        <f>VLOOKUP($A9,'RES installed'!$A$2:$C$6,3,FALSE)*'[1]Profiles, RES, Winter'!U$7</f>
        <v>55.880926138266894</v>
      </c>
      <c r="V9" s="9">
        <f>VLOOKUP($A9,'RES installed'!$A$2:$C$6,3,FALSE)*'[1]Profiles, RES, Winter'!V$7</f>
        <v>55.114651240691586</v>
      </c>
      <c r="W9" s="9">
        <f>VLOOKUP($A9,'RES installed'!$A$2:$C$6,3,FALSE)*'[1]Profiles, RES, Winter'!W$7</f>
        <v>53.936873147981139</v>
      </c>
      <c r="X9" s="9">
        <f>VLOOKUP($A9,'RES installed'!$A$2:$C$6,3,FALSE)*'[1]Profiles, RES, Winter'!X$7</f>
        <v>51.645410278543636</v>
      </c>
      <c r="Y9" s="9">
        <f>VLOOKUP($A9,'RES installed'!$A$2:$C$6,3,FALSE)*'[1]Profiles, RES, Winter'!Y$7</f>
        <v>47.633488494936742</v>
      </c>
    </row>
  </sheetData>
  <pageMargins left="0.7" right="0.7" top="0.75" bottom="0.75" header="0.3" footer="0.3"/>
  <pageSetup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194BFD-F57C-4B84-9512-7AB0905327BC}">
  <dimension ref="A1:Y9"/>
  <sheetViews>
    <sheetView workbookViewId="0">
      <selection activeCell="B5" sqref="B5:Y9"/>
    </sheetView>
  </sheetViews>
  <sheetFormatPr defaultRowHeight="15" x14ac:dyDescent="0.25"/>
  <sheetData>
    <row r="1" spans="1:25" x14ac:dyDescent="0.25">
      <c r="A1" t="s">
        <v>11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25">
      <c r="A2">
        <v>1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</row>
    <row r="3" spans="1:25" x14ac:dyDescent="0.25">
      <c r="A3">
        <v>2</v>
      </c>
      <c r="B3" s="2">
        <v>0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0</v>
      </c>
      <c r="J3" s="2">
        <v>0</v>
      </c>
      <c r="K3" s="2">
        <v>0</v>
      </c>
      <c r="L3" s="2">
        <v>0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s="2">
        <v>0</v>
      </c>
      <c r="U3" s="2">
        <v>0</v>
      </c>
      <c r="V3" s="2">
        <v>0</v>
      </c>
      <c r="W3" s="2">
        <v>0</v>
      </c>
      <c r="X3" s="2">
        <v>0</v>
      </c>
      <c r="Y3" s="2">
        <v>0</v>
      </c>
    </row>
    <row r="4" spans="1:25" x14ac:dyDescent="0.25">
      <c r="A4">
        <v>3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0</v>
      </c>
      <c r="I4" s="2">
        <v>0</v>
      </c>
      <c r="J4" s="2">
        <v>0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s="2">
        <v>0</v>
      </c>
      <c r="U4" s="2">
        <v>0</v>
      </c>
      <c r="V4" s="2">
        <v>0</v>
      </c>
      <c r="W4" s="2">
        <v>0</v>
      </c>
      <c r="X4" s="2">
        <v>0</v>
      </c>
      <c r="Y4" s="2">
        <v>0</v>
      </c>
    </row>
    <row r="5" spans="1:25" x14ac:dyDescent="0.25">
      <c r="A5" s="5">
        <v>4</v>
      </c>
      <c r="B5" s="6">
        <v>0</v>
      </c>
      <c r="C5" s="6">
        <v>0</v>
      </c>
      <c r="D5" s="6">
        <v>0</v>
      </c>
      <c r="E5" s="6">
        <v>0</v>
      </c>
      <c r="F5" s="6">
        <v>0</v>
      </c>
      <c r="G5" s="6">
        <v>0</v>
      </c>
      <c r="H5" s="6">
        <v>0</v>
      </c>
      <c r="I5" s="6">
        <v>0</v>
      </c>
      <c r="J5" s="6">
        <v>0</v>
      </c>
      <c r="K5" s="6">
        <v>0</v>
      </c>
      <c r="L5" s="6">
        <v>0</v>
      </c>
      <c r="M5" s="6">
        <v>0</v>
      </c>
      <c r="N5" s="6">
        <v>0</v>
      </c>
      <c r="O5" s="6">
        <v>0</v>
      </c>
      <c r="P5" s="6">
        <v>0</v>
      </c>
      <c r="Q5" s="6">
        <v>0</v>
      </c>
      <c r="R5" s="6">
        <v>0</v>
      </c>
      <c r="S5" s="6">
        <v>0</v>
      </c>
      <c r="T5" s="6">
        <v>0</v>
      </c>
      <c r="U5" s="6">
        <v>0</v>
      </c>
      <c r="V5" s="6">
        <v>0</v>
      </c>
      <c r="W5" s="6">
        <v>0</v>
      </c>
      <c r="X5" s="6">
        <v>0</v>
      </c>
      <c r="Y5" s="6">
        <v>0</v>
      </c>
    </row>
    <row r="6" spans="1:25" x14ac:dyDescent="0.25">
      <c r="A6" s="5">
        <v>5</v>
      </c>
      <c r="B6" s="6">
        <v>0</v>
      </c>
      <c r="C6" s="6">
        <v>0</v>
      </c>
      <c r="D6" s="6">
        <v>0</v>
      </c>
      <c r="E6" s="6">
        <v>0</v>
      </c>
      <c r="F6" s="6">
        <v>0</v>
      </c>
      <c r="G6" s="6">
        <v>0</v>
      </c>
      <c r="H6" s="6">
        <v>0</v>
      </c>
      <c r="I6" s="6">
        <v>0</v>
      </c>
      <c r="J6" s="6">
        <v>0</v>
      </c>
      <c r="K6" s="6">
        <v>0</v>
      </c>
      <c r="L6" s="6">
        <v>0</v>
      </c>
      <c r="M6" s="6">
        <v>0</v>
      </c>
      <c r="N6" s="6">
        <v>0</v>
      </c>
      <c r="O6" s="6">
        <v>0</v>
      </c>
      <c r="P6" s="6">
        <v>0</v>
      </c>
      <c r="Q6" s="6">
        <v>0</v>
      </c>
      <c r="R6" s="6">
        <v>0</v>
      </c>
      <c r="S6" s="6">
        <v>0</v>
      </c>
      <c r="T6" s="6">
        <v>0</v>
      </c>
      <c r="U6" s="6">
        <v>0</v>
      </c>
      <c r="V6" s="6">
        <v>0</v>
      </c>
      <c r="W6" s="6">
        <v>0</v>
      </c>
      <c r="X6" s="6">
        <v>0</v>
      </c>
      <c r="Y6" s="6">
        <v>0</v>
      </c>
    </row>
    <row r="7" spans="1:25" x14ac:dyDescent="0.25">
      <c r="A7" s="8">
        <v>6</v>
      </c>
      <c r="B7" s="9">
        <v>0</v>
      </c>
      <c r="C7" s="9">
        <v>0</v>
      </c>
      <c r="D7" s="9">
        <v>0</v>
      </c>
      <c r="E7" s="9">
        <v>0</v>
      </c>
      <c r="F7" s="9">
        <v>0</v>
      </c>
      <c r="G7" s="9">
        <v>0</v>
      </c>
      <c r="H7" s="9">
        <v>0</v>
      </c>
      <c r="I7" s="9">
        <v>0</v>
      </c>
      <c r="J7" s="9">
        <v>0</v>
      </c>
      <c r="K7" s="9">
        <v>0</v>
      </c>
      <c r="L7" s="9">
        <v>0</v>
      </c>
      <c r="M7" s="9">
        <v>0</v>
      </c>
      <c r="N7" s="9">
        <v>0</v>
      </c>
      <c r="O7" s="9">
        <v>0</v>
      </c>
      <c r="P7" s="9">
        <v>0</v>
      </c>
      <c r="Q7" s="9">
        <v>0</v>
      </c>
      <c r="R7" s="9">
        <v>0</v>
      </c>
      <c r="S7" s="9">
        <v>0</v>
      </c>
      <c r="T7" s="9">
        <v>0</v>
      </c>
      <c r="U7" s="9">
        <v>0</v>
      </c>
      <c r="V7" s="9">
        <v>0</v>
      </c>
      <c r="W7" s="9">
        <v>0</v>
      </c>
      <c r="X7" s="9">
        <v>0</v>
      </c>
      <c r="Y7" s="9">
        <v>0</v>
      </c>
    </row>
    <row r="8" spans="1:25" x14ac:dyDescent="0.25">
      <c r="A8" s="8">
        <v>7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>
        <v>0</v>
      </c>
      <c r="L8" s="9">
        <v>0</v>
      </c>
      <c r="M8" s="9">
        <v>0</v>
      </c>
      <c r="N8" s="9">
        <v>0</v>
      </c>
      <c r="O8" s="9">
        <v>0</v>
      </c>
      <c r="P8" s="9">
        <v>0</v>
      </c>
      <c r="Q8" s="9">
        <v>0</v>
      </c>
      <c r="R8" s="9">
        <v>0</v>
      </c>
      <c r="S8" s="9">
        <v>0</v>
      </c>
      <c r="T8" s="9">
        <v>0</v>
      </c>
      <c r="U8" s="9">
        <v>0</v>
      </c>
      <c r="V8" s="9">
        <v>0</v>
      </c>
      <c r="W8" s="9">
        <v>0</v>
      </c>
      <c r="X8" s="9">
        <v>0</v>
      </c>
      <c r="Y8" s="9">
        <v>0</v>
      </c>
    </row>
    <row r="9" spans="1:25" x14ac:dyDescent="0.25">
      <c r="A9" s="8">
        <v>8</v>
      </c>
      <c r="B9" s="9">
        <v>0</v>
      </c>
      <c r="C9" s="9">
        <v>0</v>
      </c>
      <c r="D9" s="9">
        <v>0</v>
      </c>
      <c r="E9" s="9">
        <v>0</v>
      </c>
      <c r="F9" s="9">
        <v>0</v>
      </c>
      <c r="G9" s="9">
        <v>0</v>
      </c>
      <c r="H9" s="9">
        <v>0</v>
      </c>
      <c r="I9" s="9">
        <v>0</v>
      </c>
      <c r="J9" s="9">
        <v>0</v>
      </c>
      <c r="K9" s="9">
        <v>0</v>
      </c>
      <c r="L9" s="9">
        <v>0</v>
      </c>
      <c r="M9" s="9">
        <v>0</v>
      </c>
      <c r="N9" s="9">
        <v>0</v>
      </c>
      <c r="O9" s="9">
        <v>0</v>
      </c>
      <c r="P9" s="9">
        <v>0</v>
      </c>
      <c r="Q9" s="9">
        <v>0</v>
      </c>
      <c r="R9" s="9">
        <v>0</v>
      </c>
      <c r="S9" s="9">
        <v>0</v>
      </c>
      <c r="T9" s="9">
        <v>0</v>
      </c>
      <c r="U9" s="9">
        <v>0</v>
      </c>
      <c r="V9" s="9">
        <v>0</v>
      </c>
      <c r="W9" s="9">
        <v>0</v>
      </c>
      <c r="X9" s="9">
        <v>0</v>
      </c>
      <c r="Y9" s="9">
        <v>0</v>
      </c>
    </row>
  </sheetData>
  <pageMargins left="0.7" right="0.7" top="0.75" bottom="0.75" header="0.3" footer="0.3"/>
  <pageSetup orientation="portrait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F109AA-7565-4A44-9E34-9ADFE955A927}">
  <dimension ref="A1:Y9"/>
  <sheetViews>
    <sheetView workbookViewId="0">
      <selection activeCell="B5" sqref="B5:Y9"/>
    </sheetView>
  </sheetViews>
  <sheetFormatPr defaultRowHeight="15" x14ac:dyDescent="0.25"/>
  <sheetData>
    <row r="1" spans="1:25" x14ac:dyDescent="0.25">
      <c r="A1" t="s">
        <v>11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25">
      <c r="A2">
        <v>1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</row>
    <row r="3" spans="1:25" x14ac:dyDescent="0.25">
      <c r="A3">
        <v>2</v>
      </c>
      <c r="B3" s="2">
        <v>0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0</v>
      </c>
      <c r="J3" s="2">
        <v>0</v>
      </c>
      <c r="K3" s="2">
        <v>0</v>
      </c>
      <c r="L3" s="2">
        <v>0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s="2">
        <v>0</v>
      </c>
      <c r="U3" s="2">
        <v>0</v>
      </c>
      <c r="V3" s="2">
        <v>0</v>
      </c>
      <c r="W3" s="2">
        <v>0</v>
      </c>
      <c r="X3" s="2">
        <v>0</v>
      </c>
      <c r="Y3" s="2">
        <v>0</v>
      </c>
    </row>
    <row r="4" spans="1:25" x14ac:dyDescent="0.25">
      <c r="A4">
        <v>3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0</v>
      </c>
      <c r="I4" s="2">
        <v>0</v>
      </c>
      <c r="J4" s="2">
        <v>0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s="2">
        <v>0</v>
      </c>
      <c r="U4" s="2">
        <v>0</v>
      </c>
      <c r="V4" s="2">
        <v>0</v>
      </c>
      <c r="W4" s="2">
        <v>0</v>
      </c>
      <c r="X4" s="2">
        <v>0</v>
      </c>
      <c r="Y4" s="2">
        <v>0</v>
      </c>
    </row>
    <row r="5" spans="1:25" x14ac:dyDescent="0.25">
      <c r="A5" s="5">
        <v>4</v>
      </c>
      <c r="B5" s="6">
        <v>0</v>
      </c>
      <c r="C5" s="6">
        <v>0</v>
      </c>
      <c r="D5" s="6">
        <v>0</v>
      </c>
      <c r="E5" s="6">
        <v>0</v>
      </c>
      <c r="F5" s="6">
        <v>0</v>
      </c>
      <c r="G5" s="6">
        <v>0</v>
      </c>
      <c r="H5" s="6">
        <v>0</v>
      </c>
      <c r="I5" s="6">
        <v>0</v>
      </c>
      <c r="J5" s="6">
        <v>0</v>
      </c>
      <c r="K5" s="6">
        <v>0</v>
      </c>
      <c r="L5" s="6">
        <v>0</v>
      </c>
      <c r="M5" s="6">
        <v>0</v>
      </c>
      <c r="N5" s="6">
        <v>0</v>
      </c>
      <c r="O5" s="6">
        <v>0</v>
      </c>
      <c r="P5" s="6">
        <v>0</v>
      </c>
      <c r="Q5" s="6">
        <v>0</v>
      </c>
      <c r="R5" s="6">
        <v>0</v>
      </c>
      <c r="S5" s="6">
        <v>0</v>
      </c>
      <c r="T5" s="6">
        <v>0</v>
      </c>
      <c r="U5" s="6">
        <v>0</v>
      </c>
      <c r="V5" s="6">
        <v>0</v>
      </c>
      <c r="W5" s="6">
        <v>0</v>
      </c>
      <c r="X5" s="6">
        <v>0</v>
      </c>
      <c r="Y5" s="6">
        <v>0</v>
      </c>
    </row>
    <row r="6" spans="1:25" x14ac:dyDescent="0.25">
      <c r="A6" s="5">
        <v>5</v>
      </c>
      <c r="B6" s="6">
        <v>0</v>
      </c>
      <c r="C6" s="6">
        <v>0</v>
      </c>
      <c r="D6" s="6">
        <v>0</v>
      </c>
      <c r="E6" s="6">
        <v>0</v>
      </c>
      <c r="F6" s="6">
        <v>0</v>
      </c>
      <c r="G6" s="6">
        <v>0</v>
      </c>
      <c r="H6" s="6">
        <v>0</v>
      </c>
      <c r="I6" s="6">
        <v>0</v>
      </c>
      <c r="J6" s="6">
        <v>0</v>
      </c>
      <c r="K6" s="6">
        <v>0</v>
      </c>
      <c r="L6" s="6">
        <v>0</v>
      </c>
      <c r="M6" s="6">
        <v>0</v>
      </c>
      <c r="N6" s="6">
        <v>0</v>
      </c>
      <c r="O6" s="6">
        <v>0</v>
      </c>
      <c r="P6" s="6">
        <v>0</v>
      </c>
      <c r="Q6" s="6">
        <v>0</v>
      </c>
      <c r="R6" s="6">
        <v>0</v>
      </c>
      <c r="S6" s="6">
        <v>0</v>
      </c>
      <c r="T6" s="6">
        <v>0</v>
      </c>
      <c r="U6" s="6">
        <v>0</v>
      </c>
      <c r="V6" s="6">
        <v>0</v>
      </c>
      <c r="W6" s="6">
        <v>0</v>
      </c>
      <c r="X6" s="6">
        <v>0</v>
      </c>
      <c r="Y6" s="6">
        <v>0</v>
      </c>
    </row>
    <row r="7" spans="1:25" x14ac:dyDescent="0.25">
      <c r="A7" s="8">
        <v>6</v>
      </c>
      <c r="B7" s="9">
        <v>0</v>
      </c>
      <c r="C7" s="9">
        <v>0</v>
      </c>
      <c r="D7" s="9">
        <v>0</v>
      </c>
      <c r="E7" s="9">
        <v>0</v>
      </c>
      <c r="F7" s="9">
        <v>0</v>
      </c>
      <c r="G7" s="9">
        <v>0</v>
      </c>
      <c r="H7" s="9">
        <v>0</v>
      </c>
      <c r="I7" s="9">
        <v>0</v>
      </c>
      <c r="J7" s="9">
        <v>0</v>
      </c>
      <c r="K7" s="9">
        <v>0</v>
      </c>
      <c r="L7" s="9">
        <v>0</v>
      </c>
      <c r="M7" s="9">
        <v>0</v>
      </c>
      <c r="N7" s="9">
        <v>0</v>
      </c>
      <c r="O7" s="9">
        <v>0</v>
      </c>
      <c r="P7" s="9">
        <v>0</v>
      </c>
      <c r="Q7" s="9">
        <v>0</v>
      </c>
      <c r="R7" s="9">
        <v>0</v>
      </c>
      <c r="S7" s="9">
        <v>0</v>
      </c>
      <c r="T7" s="9">
        <v>0</v>
      </c>
      <c r="U7" s="9">
        <v>0</v>
      </c>
      <c r="V7" s="9">
        <v>0</v>
      </c>
      <c r="W7" s="9">
        <v>0</v>
      </c>
      <c r="X7" s="9">
        <v>0</v>
      </c>
      <c r="Y7" s="9">
        <v>0</v>
      </c>
    </row>
    <row r="8" spans="1:25" x14ac:dyDescent="0.25">
      <c r="A8" s="8">
        <v>7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>
        <v>0</v>
      </c>
      <c r="L8" s="9">
        <v>0</v>
      </c>
      <c r="M8" s="9">
        <v>0</v>
      </c>
      <c r="N8" s="9">
        <v>0</v>
      </c>
      <c r="O8" s="9">
        <v>0</v>
      </c>
      <c r="P8" s="9">
        <v>0</v>
      </c>
      <c r="Q8" s="9">
        <v>0</v>
      </c>
      <c r="R8" s="9">
        <v>0</v>
      </c>
      <c r="S8" s="9">
        <v>0</v>
      </c>
      <c r="T8" s="9">
        <v>0</v>
      </c>
      <c r="U8" s="9">
        <v>0</v>
      </c>
      <c r="V8" s="9">
        <v>0</v>
      </c>
      <c r="W8" s="9">
        <v>0</v>
      </c>
      <c r="X8" s="9">
        <v>0</v>
      </c>
      <c r="Y8" s="9">
        <v>0</v>
      </c>
    </row>
    <row r="9" spans="1:25" x14ac:dyDescent="0.25">
      <c r="A9" s="8">
        <v>8</v>
      </c>
      <c r="B9" s="9">
        <v>0</v>
      </c>
      <c r="C9" s="9">
        <v>0</v>
      </c>
      <c r="D9" s="9">
        <v>0</v>
      </c>
      <c r="E9" s="9">
        <v>0</v>
      </c>
      <c r="F9" s="9">
        <v>0</v>
      </c>
      <c r="G9" s="9">
        <v>0</v>
      </c>
      <c r="H9" s="9">
        <v>0</v>
      </c>
      <c r="I9" s="9">
        <v>0</v>
      </c>
      <c r="J9" s="9">
        <v>0</v>
      </c>
      <c r="K9" s="9">
        <v>0</v>
      </c>
      <c r="L9" s="9">
        <v>0</v>
      </c>
      <c r="M9" s="9">
        <v>0</v>
      </c>
      <c r="N9" s="9">
        <v>0</v>
      </c>
      <c r="O9" s="9">
        <v>0</v>
      </c>
      <c r="P9" s="9">
        <v>0</v>
      </c>
      <c r="Q9" s="9">
        <v>0</v>
      </c>
      <c r="R9" s="9">
        <v>0</v>
      </c>
      <c r="S9" s="9">
        <v>0</v>
      </c>
      <c r="T9" s="9">
        <v>0</v>
      </c>
      <c r="U9" s="9">
        <v>0</v>
      </c>
      <c r="V9" s="9">
        <v>0</v>
      </c>
      <c r="W9" s="9">
        <v>0</v>
      </c>
      <c r="X9" s="9">
        <v>0</v>
      </c>
      <c r="Y9" s="9">
        <v>0</v>
      </c>
    </row>
  </sheetData>
  <pageMargins left="0.7" right="0.7" top="0.75" bottom="0.75" header="0.3" footer="0.3"/>
  <pageSetup orientation="portrait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196A7C-533B-4B0E-92DB-410C98DF0205}">
  <dimension ref="A1:Y9"/>
  <sheetViews>
    <sheetView workbookViewId="0">
      <selection activeCell="B5" sqref="B5:Y9"/>
    </sheetView>
  </sheetViews>
  <sheetFormatPr defaultRowHeight="15" x14ac:dyDescent="0.25"/>
  <sheetData>
    <row r="1" spans="1:25" x14ac:dyDescent="0.25">
      <c r="A1" t="s">
        <v>11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25">
      <c r="A2">
        <v>1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</row>
    <row r="3" spans="1:25" x14ac:dyDescent="0.25">
      <c r="A3">
        <v>2</v>
      </c>
      <c r="B3" s="2">
        <v>0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0</v>
      </c>
      <c r="J3" s="2">
        <v>0</v>
      </c>
      <c r="K3" s="2">
        <v>0</v>
      </c>
      <c r="L3" s="2">
        <v>0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s="2">
        <v>0</v>
      </c>
      <c r="U3" s="2">
        <v>0</v>
      </c>
      <c r="V3" s="2">
        <v>0</v>
      </c>
      <c r="W3" s="2">
        <v>0</v>
      </c>
      <c r="X3" s="2">
        <v>0</v>
      </c>
      <c r="Y3" s="2">
        <v>0</v>
      </c>
    </row>
    <row r="4" spans="1:25" x14ac:dyDescent="0.25">
      <c r="A4">
        <v>3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0</v>
      </c>
      <c r="I4" s="2">
        <v>0</v>
      </c>
      <c r="J4" s="2">
        <v>0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s="2">
        <v>0</v>
      </c>
      <c r="U4" s="2">
        <v>0</v>
      </c>
      <c r="V4" s="2">
        <v>0</v>
      </c>
      <c r="W4" s="2">
        <v>0</v>
      </c>
      <c r="X4" s="2">
        <v>0</v>
      </c>
      <c r="Y4" s="2">
        <v>0</v>
      </c>
    </row>
    <row r="5" spans="1:25" x14ac:dyDescent="0.25">
      <c r="A5" s="5">
        <v>4</v>
      </c>
      <c r="B5" s="6">
        <v>0</v>
      </c>
      <c r="C5" s="6">
        <v>0</v>
      </c>
      <c r="D5" s="6">
        <v>0</v>
      </c>
      <c r="E5" s="6">
        <v>0</v>
      </c>
      <c r="F5" s="6">
        <v>0</v>
      </c>
      <c r="G5" s="6">
        <v>0</v>
      </c>
      <c r="H5" s="6">
        <v>0</v>
      </c>
      <c r="I5" s="6">
        <v>0</v>
      </c>
      <c r="J5" s="6">
        <v>0</v>
      </c>
      <c r="K5" s="6">
        <v>0</v>
      </c>
      <c r="L5" s="6">
        <v>0</v>
      </c>
      <c r="M5" s="6">
        <v>0</v>
      </c>
      <c r="N5" s="6">
        <v>0</v>
      </c>
      <c r="O5" s="6">
        <v>0</v>
      </c>
      <c r="P5" s="6">
        <v>0</v>
      </c>
      <c r="Q5" s="6">
        <v>0</v>
      </c>
      <c r="R5" s="6">
        <v>0</v>
      </c>
      <c r="S5" s="6">
        <v>0</v>
      </c>
      <c r="T5" s="6">
        <v>0</v>
      </c>
      <c r="U5" s="6">
        <v>0</v>
      </c>
      <c r="V5" s="6">
        <v>0</v>
      </c>
      <c r="W5" s="6">
        <v>0</v>
      </c>
      <c r="X5" s="6">
        <v>0</v>
      </c>
      <c r="Y5" s="6">
        <v>0</v>
      </c>
    </row>
    <row r="6" spans="1:25" x14ac:dyDescent="0.25">
      <c r="A6" s="5">
        <v>5</v>
      </c>
      <c r="B6" s="6">
        <v>0</v>
      </c>
      <c r="C6" s="6">
        <v>0</v>
      </c>
      <c r="D6" s="6">
        <v>0</v>
      </c>
      <c r="E6" s="6">
        <v>0</v>
      </c>
      <c r="F6" s="6">
        <v>0</v>
      </c>
      <c r="G6" s="6">
        <v>0</v>
      </c>
      <c r="H6" s="6">
        <v>0</v>
      </c>
      <c r="I6" s="6">
        <v>0</v>
      </c>
      <c r="J6" s="6">
        <v>0</v>
      </c>
      <c r="K6" s="6">
        <v>0</v>
      </c>
      <c r="L6" s="6">
        <v>0</v>
      </c>
      <c r="M6" s="6">
        <v>0</v>
      </c>
      <c r="N6" s="6">
        <v>0</v>
      </c>
      <c r="O6" s="6">
        <v>0</v>
      </c>
      <c r="P6" s="6">
        <v>0</v>
      </c>
      <c r="Q6" s="6">
        <v>0</v>
      </c>
      <c r="R6" s="6">
        <v>0</v>
      </c>
      <c r="S6" s="6">
        <v>0</v>
      </c>
      <c r="T6" s="6">
        <v>0</v>
      </c>
      <c r="U6" s="6">
        <v>0</v>
      </c>
      <c r="V6" s="6">
        <v>0</v>
      </c>
      <c r="W6" s="6">
        <v>0</v>
      </c>
      <c r="X6" s="6">
        <v>0</v>
      </c>
      <c r="Y6" s="6">
        <v>0</v>
      </c>
    </row>
    <row r="7" spans="1:25" x14ac:dyDescent="0.25">
      <c r="A7" s="8">
        <v>6</v>
      </c>
      <c r="B7" s="9">
        <v>0</v>
      </c>
      <c r="C7" s="9">
        <v>0</v>
      </c>
      <c r="D7" s="9">
        <v>0</v>
      </c>
      <c r="E7" s="9">
        <v>0</v>
      </c>
      <c r="F7" s="9">
        <v>0</v>
      </c>
      <c r="G7" s="9">
        <v>0</v>
      </c>
      <c r="H7" s="9">
        <v>0</v>
      </c>
      <c r="I7" s="9">
        <v>0</v>
      </c>
      <c r="J7" s="9">
        <v>0</v>
      </c>
      <c r="K7" s="9">
        <v>0</v>
      </c>
      <c r="L7" s="9">
        <v>0</v>
      </c>
      <c r="M7" s="9">
        <v>0</v>
      </c>
      <c r="N7" s="9">
        <v>0</v>
      </c>
      <c r="O7" s="9">
        <v>0</v>
      </c>
      <c r="P7" s="9">
        <v>0</v>
      </c>
      <c r="Q7" s="9">
        <v>0</v>
      </c>
      <c r="R7" s="9">
        <v>0</v>
      </c>
      <c r="S7" s="9">
        <v>0</v>
      </c>
      <c r="T7" s="9">
        <v>0</v>
      </c>
      <c r="U7" s="9">
        <v>0</v>
      </c>
      <c r="V7" s="9">
        <v>0</v>
      </c>
      <c r="W7" s="9">
        <v>0</v>
      </c>
      <c r="X7" s="9">
        <v>0</v>
      </c>
      <c r="Y7" s="9">
        <v>0</v>
      </c>
    </row>
    <row r="8" spans="1:25" x14ac:dyDescent="0.25">
      <c r="A8" s="8">
        <v>7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>
        <v>0</v>
      </c>
      <c r="L8" s="9">
        <v>0</v>
      </c>
      <c r="M8" s="9">
        <v>0</v>
      </c>
      <c r="N8" s="9">
        <v>0</v>
      </c>
      <c r="O8" s="9">
        <v>0</v>
      </c>
      <c r="P8" s="9">
        <v>0</v>
      </c>
      <c r="Q8" s="9">
        <v>0</v>
      </c>
      <c r="R8" s="9">
        <v>0</v>
      </c>
      <c r="S8" s="9">
        <v>0</v>
      </c>
      <c r="T8" s="9">
        <v>0</v>
      </c>
      <c r="U8" s="9">
        <v>0</v>
      </c>
      <c r="V8" s="9">
        <v>0</v>
      </c>
      <c r="W8" s="9">
        <v>0</v>
      </c>
      <c r="X8" s="9">
        <v>0</v>
      </c>
      <c r="Y8" s="9">
        <v>0</v>
      </c>
    </row>
    <row r="9" spans="1:25" x14ac:dyDescent="0.25">
      <c r="A9" s="8">
        <v>8</v>
      </c>
      <c r="B9" s="9">
        <v>0</v>
      </c>
      <c r="C9" s="9">
        <v>0</v>
      </c>
      <c r="D9" s="9">
        <v>0</v>
      </c>
      <c r="E9" s="9">
        <v>0</v>
      </c>
      <c r="F9" s="9">
        <v>0</v>
      </c>
      <c r="G9" s="9">
        <v>0</v>
      </c>
      <c r="H9" s="9">
        <v>0</v>
      </c>
      <c r="I9" s="9">
        <v>0</v>
      </c>
      <c r="J9" s="9">
        <v>0</v>
      </c>
      <c r="K9" s="9">
        <v>0</v>
      </c>
      <c r="L9" s="9">
        <v>0</v>
      </c>
      <c r="M9" s="9">
        <v>0</v>
      </c>
      <c r="N9" s="9">
        <v>0</v>
      </c>
      <c r="O9" s="9">
        <v>0</v>
      </c>
      <c r="P9" s="9">
        <v>0</v>
      </c>
      <c r="Q9" s="9">
        <v>0</v>
      </c>
      <c r="R9" s="9">
        <v>0</v>
      </c>
      <c r="S9" s="9">
        <v>0</v>
      </c>
      <c r="T9" s="9">
        <v>0</v>
      </c>
      <c r="U9" s="9">
        <v>0</v>
      </c>
      <c r="V9" s="9">
        <v>0</v>
      </c>
      <c r="W9" s="9">
        <v>0</v>
      </c>
      <c r="X9" s="9">
        <v>0</v>
      </c>
      <c r="Y9" s="9">
        <v>0</v>
      </c>
    </row>
  </sheetData>
  <pageMargins left="0.7" right="0.7" top="0.75" bottom="0.75" header="0.3" footer="0.3"/>
  <pageSetup orientation="portrait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2CD27A-91A8-4D31-B70E-255219E25912}">
  <dimension ref="A1:Y9"/>
  <sheetViews>
    <sheetView workbookViewId="0">
      <selection activeCell="B5" sqref="B5:Y9"/>
    </sheetView>
  </sheetViews>
  <sheetFormatPr defaultRowHeight="15" x14ac:dyDescent="0.25"/>
  <sheetData>
    <row r="1" spans="1:25" x14ac:dyDescent="0.25">
      <c r="A1" t="s">
        <v>11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25">
      <c r="A2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</row>
    <row r="3" spans="1:25" x14ac:dyDescent="0.25">
      <c r="A3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</row>
    <row r="4" spans="1:25" x14ac:dyDescent="0.25">
      <c r="A4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</row>
    <row r="5" spans="1:25" x14ac:dyDescent="0.25">
      <c r="A5" s="5">
        <v>4</v>
      </c>
      <c r="B5" s="5">
        <v>1</v>
      </c>
      <c r="C5" s="5">
        <v>1</v>
      </c>
      <c r="D5" s="5">
        <v>1</v>
      </c>
      <c r="E5" s="5">
        <v>1</v>
      </c>
      <c r="F5" s="5">
        <v>1</v>
      </c>
      <c r="G5" s="5">
        <v>1</v>
      </c>
      <c r="H5" s="5">
        <v>1</v>
      </c>
      <c r="I5" s="5">
        <v>1</v>
      </c>
      <c r="J5" s="5">
        <v>1</v>
      </c>
      <c r="K5" s="5">
        <v>1</v>
      </c>
      <c r="L5" s="5">
        <v>1</v>
      </c>
      <c r="M5" s="5">
        <v>1</v>
      </c>
      <c r="N5" s="5">
        <v>1</v>
      </c>
      <c r="O5" s="5">
        <v>1</v>
      </c>
      <c r="P5" s="5">
        <v>1</v>
      </c>
      <c r="Q5" s="5">
        <v>1</v>
      </c>
      <c r="R5" s="5">
        <v>1</v>
      </c>
      <c r="S5" s="5">
        <v>1</v>
      </c>
      <c r="T5" s="5">
        <v>1</v>
      </c>
      <c r="U5" s="5">
        <v>1</v>
      </c>
      <c r="V5" s="5">
        <v>1</v>
      </c>
      <c r="W5" s="5">
        <v>1</v>
      </c>
      <c r="X5" s="5">
        <v>1</v>
      </c>
      <c r="Y5" s="5">
        <v>1</v>
      </c>
    </row>
    <row r="6" spans="1:25" x14ac:dyDescent="0.25">
      <c r="A6" s="5">
        <v>5</v>
      </c>
      <c r="B6" s="5">
        <v>1</v>
      </c>
      <c r="C6" s="5">
        <v>1</v>
      </c>
      <c r="D6" s="5">
        <v>1</v>
      </c>
      <c r="E6" s="5">
        <v>1</v>
      </c>
      <c r="F6" s="5">
        <v>1</v>
      </c>
      <c r="G6" s="5">
        <v>1</v>
      </c>
      <c r="H6" s="5">
        <v>1</v>
      </c>
      <c r="I6" s="5">
        <v>1</v>
      </c>
      <c r="J6" s="5">
        <v>1</v>
      </c>
      <c r="K6" s="5">
        <v>1</v>
      </c>
      <c r="L6" s="5">
        <v>1</v>
      </c>
      <c r="M6" s="5">
        <v>1</v>
      </c>
      <c r="N6" s="5">
        <v>1</v>
      </c>
      <c r="O6" s="5">
        <v>1</v>
      </c>
      <c r="P6" s="5">
        <v>1</v>
      </c>
      <c r="Q6" s="5">
        <v>1</v>
      </c>
      <c r="R6" s="5">
        <v>1</v>
      </c>
      <c r="S6" s="5">
        <v>1</v>
      </c>
      <c r="T6" s="5">
        <v>1</v>
      </c>
      <c r="U6" s="5">
        <v>1</v>
      </c>
      <c r="V6" s="5">
        <v>1</v>
      </c>
      <c r="W6" s="5">
        <v>1</v>
      </c>
      <c r="X6" s="5">
        <v>1</v>
      </c>
      <c r="Y6" s="5">
        <v>1</v>
      </c>
    </row>
    <row r="7" spans="1:25" x14ac:dyDescent="0.25">
      <c r="A7" s="8">
        <v>6</v>
      </c>
      <c r="B7" s="8">
        <v>1</v>
      </c>
      <c r="C7" s="8">
        <v>1</v>
      </c>
      <c r="D7" s="8">
        <v>1</v>
      </c>
      <c r="E7" s="8">
        <v>1</v>
      </c>
      <c r="F7" s="8">
        <v>1</v>
      </c>
      <c r="G7" s="8">
        <v>1</v>
      </c>
      <c r="H7" s="8">
        <v>1</v>
      </c>
      <c r="I7" s="8">
        <v>1</v>
      </c>
      <c r="J7" s="8">
        <v>1</v>
      </c>
      <c r="K7" s="8">
        <v>1</v>
      </c>
      <c r="L7" s="8">
        <v>1</v>
      </c>
      <c r="M7" s="8">
        <v>1</v>
      </c>
      <c r="N7" s="8">
        <v>1</v>
      </c>
      <c r="O7" s="8">
        <v>1</v>
      </c>
      <c r="P7" s="8">
        <v>1</v>
      </c>
      <c r="Q7" s="8">
        <v>1</v>
      </c>
      <c r="R7" s="8">
        <v>1</v>
      </c>
      <c r="S7" s="8">
        <v>1</v>
      </c>
      <c r="T7" s="8">
        <v>1</v>
      </c>
      <c r="U7" s="8">
        <v>1</v>
      </c>
      <c r="V7" s="8">
        <v>1</v>
      </c>
      <c r="W7" s="8">
        <v>1</v>
      </c>
      <c r="X7" s="8">
        <v>1</v>
      </c>
      <c r="Y7" s="8">
        <v>1</v>
      </c>
    </row>
    <row r="8" spans="1:25" x14ac:dyDescent="0.25">
      <c r="A8" s="8">
        <v>7</v>
      </c>
      <c r="B8" s="8">
        <v>1</v>
      </c>
      <c r="C8" s="8">
        <v>1</v>
      </c>
      <c r="D8" s="8">
        <v>1</v>
      </c>
      <c r="E8" s="8">
        <v>1</v>
      </c>
      <c r="F8" s="8">
        <v>1</v>
      </c>
      <c r="G8" s="8">
        <v>1</v>
      </c>
      <c r="H8" s="8">
        <v>1</v>
      </c>
      <c r="I8" s="8">
        <v>1</v>
      </c>
      <c r="J8" s="8">
        <v>1</v>
      </c>
      <c r="K8" s="8">
        <v>1</v>
      </c>
      <c r="L8" s="8">
        <v>1</v>
      </c>
      <c r="M8" s="8">
        <v>1</v>
      </c>
      <c r="N8" s="8">
        <v>1</v>
      </c>
      <c r="O8" s="8">
        <v>1</v>
      </c>
      <c r="P8" s="8">
        <v>1</v>
      </c>
      <c r="Q8" s="8">
        <v>1</v>
      </c>
      <c r="R8" s="8">
        <v>1</v>
      </c>
      <c r="S8" s="8">
        <v>1</v>
      </c>
      <c r="T8" s="8">
        <v>1</v>
      </c>
      <c r="U8" s="8">
        <v>1</v>
      </c>
      <c r="V8" s="8">
        <v>1</v>
      </c>
      <c r="W8" s="8">
        <v>1</v>
      </c>
      <c r="X8" s="8">
        <v>1</v>
      </c>
      <c r="Y8" s="8">
        <v>1</v>
      </c>
    </row>
    <row r="9" spans="1:25" x14ac:dyDescent="0.25">
      <c r="A9" s="8">
        <v>8</v>
      </c>
      <c r="B9" s="8">
        <v>1</v>
      </c>
      <c r="C9" s="8">
        <v>1</v>
      </c>
      <c r="D9" s="8">
        <v>1</v>
      </c>
      <c r="E9" s="8">
        <v>1</v>
      </c>
      <c r="F9" s="8">
        <v>1</v>
      </c>
      <c r="G9" s="8">
        <v>1</v>
      </c>
      <c r="H9" s="8">
        <v>1</v>
      </c>
      <c r="I9" s="8">
        <v>1</v>
      </c>
      <c r="J9" s="8">
        <v>1</v>
      </c>
      <c r="K9" s="8">
        <v>1</v>
      </c>
      <c r="L9" s="8">
        <v>1</v>
      </c>
      <c r="M9" s="8">
        <v>1</v>
      </c>
      <c r="N9" s="8">
        <v>1</v>
      </c>
      <c r="O9" s="8">
        <v>1</v>
      </c>
      <c r="P9" s="8">
        <v>1</v>
      </c>
      <c r="Q9" s="8">
        <v>1</v>
      </c>
      <c r="R9" s="8">
        <v>1</v>
      </c>
      <c r="S9" s="8">
        <v>1</v>
      </c>
      <c r="T9" s="8">
        <v>1</v>
      </c>
      <c r="U9" s="8">
        <v>1</v>
      </c>
      <c r="V9" s="8">
        <v>1</v>
      </c>
      <c r="W9" s="8">
        <v>1</v>
      </c>
      <c r="X9" s="8">
        <v>1</v>
      </c>
      <c r="Y9" s="8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C2F8D9-47AF-45EC-950A-42E2EC532470}">
  <dimension ref="A1:Y33"/>
  <sheetViews>
    <sheetView workbookViewId="0">
      <selection activeCell="B2" sqref="B2:Y4"/>
    </sheetView>
  </sheetViews>
  <sheetFormatPr defaultRowHeight="15" x14ac:dyDescent="0.25"/>
  <sheetData>
    <row r="1" spans="1:25" x14ac:dyDescent="0.25">
      <c r="A1" t="s">
        <v>15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25">
      <c r="A2">
        <v>1</v>
      </c>
      <c r="B2" s="2">
        <f>('[1]Pc, Summer, S1'!B2*Main!$B$5)+(VLOOKUP($A2,'FL Ratio'!$A$2:$B$4,2,FALSE)*'FL Characterization'!B$2)</f>
        <v>74.62779305129159</v>
      </c>
      <c r="C2" s="2">
        <f>('[1]Pc, Summer, S1'!C2*Main!$B$5)+(VLOOKUP($A2,'FL Ratio'!$A$2:$B$4,2,FALSE)*'FL Characterization'!C$2)</f>
        <v>67.200112920729993</v>
      </c>
      <c r="D2" s="2">
        <f>('[1]Pc, Summer, S1'!D2*Main!$B$5)+(VLOOKUP($A2,'FL Ratio'!$A$2:$B$4,2,FALSE)*'FL Characterization'!D$2)</f>
        <v>69.438440181991851</v>
      </c>
      <c r="E2" s="2">
        <f>('[1]Pc, Summer, S1'!E2*Main!$B$5)+(VLOOKUP($A2,'FL Ratio'!$A$2:$B$4,2,FALSE)*'FL Characterization'!E$2)</f>
        <v>67.729575971343607</v>
      </c>
      <c r="F2" s="2">
        <f>('[1]Pc, Summer, S1'!F2*Main!$B$5)+(VLOOKUP($A2,'FL Ratio'!$A$2:$B$4,2,FALSE)*'FL Characterization'!F$2)</f>
        <v>64.913973156024582</v>
      </c>
      <c r="G2" s="2">
        <f>('[1]Pc, Summer, S1'!G2*Main!$B$5)+(VLOOKUP($A2,'FL Ratio'!$A$2:$B$4,2,FALSE)*'FL Characterization'!G$2)</f>
        <v>64.419296548092547</v>
      </c>
      <c r="H2" s="2">
        <f>('[1]Pc, Summer, S1'!H2*Main!$B$5)+(VLOOKUP($A2,'FL Ratio'!$A$2:$B$4,2,FALSE)*'FL Characterization'!H$2)</f>
        <v>73.677086533810026</v>
      </c>
      <c r="I2" s="2">
        <f>('[1]Pc, Summer, S1'!I2*Main!$B$5)+(VLOOKUP($A2,'FL Ratio'!$A$2:$B$4,2,FALSE)*'FL Characterization'!I$2)</f>
        <v>81.421017483842292</v>
      </c>
      <c r="J2" s="2">
        <f>('[1]Pc, Summer, S1'!J2*Main!$B$5)+(VLOOKUP($A2,'FL Ratio'!$A$2:$B$4,2,FALSE)*'FL Characterization'!J$2)</f>
        <v>96.004792580416691</v>
      </c>
      <c r="K2" s="2">
        <f>('[1]Pc, Summer, S1'!K2*Main!$B$5)+(VLOOKUP($A2,'FL Ratio'!$A$2:$B$4,2,FALSE)*'FL Characterization'!K$2)</f>
        <v>101.36911899587014</v>
      </c>
      <c r="L2" s="2">
        <f>('[1]Pc, Summer, S1'!L2*Main!$B$5)+(VLOOKUP($A2,'FL Ratio'!$A$2:$B$4,2,FALSE)*'FL Characterization'!L$2)</f>
        <v>97.293234796701199</v>
      </c>
      <c r="M2" s="2">
        <f>('[1]Pc, Summer, S1'!M2*Main!$B$5)+(VLOOKUP($A2,'FL Ratio'!$A$2:$B$4,2,FALSE)*'FL Characterization'!M$2)</f>
        <v>97.957338675439885</v>
      </c>
      <c r="N2" s="2">
        <f>('[1]Pc, Summer, S1'!N2*Main!$B$5)+(VLOOKUP($A2,'FL Ratio'!$A$2:$B$4,2,FALSE)*'FL Characterization'!N$2)</f>
        <v>99.248074265512557</v>
      </c>
      <c r="O2" s="2">
        <f>('[1]Pc, Summer, S1'!O2*Main!$B$5)+(VLOOKUP($A2,'FL Ratio'!$A$2:$B$4,2,FALSE)*'FL Characterization'!O$2)</f>
        <v>96.840721784713779</v>
      </c>
      <c r="P2" s="2">
        <f>('[1]Pc, Summer, S1'!P2*Main!$B$5)+(VLOOKUP($A2,'FL Ratio'!$A$2:$B$4,2,FALSE)*'FL Characterization'!P$2)</f>
        <v>115.92676956624189</v>
      </c>
      <c r="Q2" s="2">
        <f>('[1]Pc, Summer, S1'!Q2*Main!$B$5)+(VLOOKUP($A2,'FL Ratio'!$A$2:$B$4,2,FALSE)*'FL Characterization'!Q$2)</f>
        <v>105.62822248641667</v>
      </c>
      <c r="R2" s="2">
        <f>('[1]Pc, Summer, S1'!R2*Main!$B$5)+(VLOOKUP($A2,'FL Ratio'!$A$2:$B$4,2,FALSE)*'FL Characterization'!R$2)</f>
        <v>100.77680595002279</v>
      </c>
      <c r="S2" s="2">
        <f>('[1]Pc, Summer, S1'!S2*Main!$B$5)+(VLOOKUP($A2,'FL Ratio'!$A$2:$B$4,2,FALSE)*'FL Characterization'!S$2)</f>
        <v>97.154210580825819</v>
      </c>
      <c r="T2" s="2">
        <f>('[1]Pc, Summer, S1'!T2*Main!$B$5)+(VLOOKUP($A2,'FL Ratio'!$A$2:$B$4,2,FALSE)*'FL Characterization'!T$2)</f>
        <v>97.626653451024367</v>
      </c>
      <c r="U2" s="2">
        <f>('[1]Pc, Summer, S1'!U2*Main!$B$5)+(VLOOKUP($A2,'FL Ratio'!$A$2:$B$4,2,FALSE)*'FL Characterization'!U$2)</f>
        <v>96.060687715866706</v>
      </c>
      <c r="V2" s="2">
        <f>('[1]Pc, Summer, S1'!V2*Main!$B$5)+(VLOOKUP($A2,'FL Ratio'!$A$2:$B$4,2,FALSE)*'FL Characterization'!V$2)</f>
        <v>96.753167700633981</v>
      </c>
      <c r="W2" s="2">
        <f>('[1]Pc, Summer, S1'!W2*Main!$B$5)+(VLOOKUP($A2,'FL Ratio'!$A$2:$B$4,2,FALSE)*'FL Characterization'!W$2)</f>
        <v>109.56192784339541</v>
      </c>
      <c r="X2" s="2">
        <f>('[1]Pc, Summer, S1'!X2*Main!$B$5)+(VLOOKUP($A2,'FL Ratio'!$A$2:$B$4,2,FALSE)*'FL Characterization'!X$2)</f>
        <v>92.839232424141414</v>
      </c>
      <c r="Y2" s="2">
        <f>('[1]Pc, Summer, S1'!Y2*Main!$B$5)+(VLOOKUP($A2,'FL Ratio'!$A$2:$B$4,2,FALSE)*'FL Characterization'!Y$2)</f>
        <v>86.032200245259105</v>
      </c>
    </row>
    <row r="3" spans="1:25" x14ac:dyDescent="0.25">
      <c r="A3">
        <v>2</v>
      </c>
      <c r="B3" s="2">
        <f>('[1]Pc, Summer, S1'!B3*Main!$B$5)+(VLOOKUP($A3,'FL Ratio'!$A$2:$B$4,2,FALSE)*'FL Characterization'!B$2)</f>
        <v>95.038383715135581</v>
      </c>
      <c r="C3" s="2">
        <f>('[1]Pc, Summer, S1'!C3*Main!$B$5)+(VLOOKUP($A3,'FL Ratio'!$A$2:$B$4,2,FALSE)*'FL Characterization'!C$2)</f>
        <v>89.402871699785337</v>
      </c>
      <c r="D3" s="2">
        <f>('[1]Pc, Summer, S1'!D3*Main!$B$5)+(VLOOKUP($A3,'FL Ratio'!$A$2:$B$4,2,FALSE)*'FL Characterization'!D$2)</f>
        <v>77.556939571192672</v>
      </c>
      <c r="E3" s="2">
        <f>('[1]Pc, Summer, S1'!E3*Main!$B$5)+(VLOOKUP($A3,'FL Ratio'!$A$2:$B$4,2,FALSE)*'FL Characterization'!E$2)</f>
        <v>80.807252309953441</v>
      </c>
      <c r="F3" s="2">
        <f>('[1]Pc, Summer, S1'!F3*Main!$B$5)+(VLOOKUP($A3,'FL Ratio'!$A$2:$B$4,2,FALSE)*'FL Characterization'!F$2)</f>
        <v>83.565970018872235</v>
      </c>
      <c r="G3" s="2">
        <f>('[1]Pc, Summer, S1'!G3*Main!$B$5)+(VLOOKUP($A3,'FL Ratio'!$A$2:$B$4,2,FALSE)*'FL Characterization'!G$2)</f>
        <v>83.674138151654248</v>
      </c>
      <c r="H3" s="2">
        <f>('[1]Pc, Summer, S1'!H3*Main!$B$5)+(VLOOKUP($A3,'FL Ratio'!$A$2:$B$4,2,FALSE)*'FL Characterization'!H$2)</f>
        <v>90.873951938489995</v>
      </c>
      <c r="I3" s="2">
        <f>('[1]Pc, Summer, S1'!I3*Main!$B$5)+(VLOOKUP($A3,'FL Ratio'!$A$2:$B$4,2,FALSE)*'FL Characterization'!I$2)</f>
        <v>91.837802098567849</v>
      </c>
      <c r="J3" s="2">
        <f>('[1]Pc, Summer, S1'!J3*Main!$B$5)+(VLOOKUP($A3,'FL Ratio'!$A$2:$B$4,2,FALSE)*'FL Characterization'!J$2)</f>
        <v>99.056599735852245</v>
      </c>
      <c r="K3" s="2">
        <f>('[1]Pc, Summer, S1'!K3*Main!$B$5)+(VLOOKUP($A3,'FL Ratio'!$A$2:$B$4,2,FALSE)*'FL Characterization'!K$2)</f>
        <v>113.54119313355878</v>
      </c>
      <c r="L3" s="2">
        <f>('[1]Pc, Summer, S1'!L3*Main!$B$5)+(VLOOKUP($A3,'FL Ratio'!$A$2:$B$4,2,FALSE)*'FL Characterization'!L$2)</f>
        <v>114.18616064311556</v>
      </c>
      <c r="M3" s="2">
        <f>('[1]Pc, Summer, S1'!M3*Main!$B$5)+(VLOOKUP($A3,'FL Ratio'!$A$2:$B$4,2,FALSE)*'FL Characterization'!M$2)</f>
        <v>118.68286549029226</v>
      </c>
      <c r="N3" s="2">
        <f>('[1]Pc, Summer, S1'!N3*Main!$B$5)+(VLOOKUP($A3,'FL Ratio'!$A$2:$B$4,2,FALSE)*'FL Characterization'!N$2)</f>
        <v>108.10439740378676</v>
      </c>
      <c r="O3" s="2">
        <f>('[1]Pc, Summer, S1'!O3*Main!$B$5)+(VLOOKUP($A3,'FL Ratio'!$A$2:$B$4,2,FALSE)*'FL Characterization'!O$2)</f>
        <v>124.06381867714748</v>
      </c>
      <c r="P3" s="2">
        <f>('[1]Pc, Summer, S1'!P3*Main!$B$5)+(VLOOKUP($A3,'FL Ratio'!$A$2:$B$4,2,FALSE)*'FL Characterization'!P$2)</f>
        <v>106.44145522359909</v>
      </c>
      <c r="Q3" s="2">
        <f>('[1]Pc, Summer, S1'!Q3*Main!$B$5)+(VLOOKUP($A3,'FL Ratio'!$A$2:$B$4,2,FALSE)*'FL Characterization'!Q$2)</f>
        <v>111.5777766470933</v>
      </c>
      <c r="R3" s="2">
        <f>('[1]Pc, Summer, S1'!R3*Main!$B$5)+(VLOOKUP($A3,'FL Ratio'!$A$2:$B$4,2,FALSE)*'FL Characterization'!R$2)</f>
        <v>106.11072225116976</v>
      </c>
      <c r="S3" s="2">
        <f>('[1]Pc, Summer, S1'!S3*Main!$B$5)+(VLOOKUP($A3,'FL Ratio'!$A$2:$B$4,2,FALSE)*'FL Characterization'!S$2)</f>
        <v>103.15379908204039</v>
      </c>
      <c r="T3" s="2">
        <f>('[1]Pc, Summer, S1'!T3*Main!$B$5)+(VLOOKUP($A3,'FL Ratio'!$A$2:$B$4,2,FALSE)*'FL Characterization'!T$2)</f>
        <v>118.58679548068227</v>
      </c>
      <c r="U3" s="2">
        <f>('[1]Pc, Summer, S1'!U3*Main!$B$5)+(VLOOKUP($A3,'FL Ratio'!$A$2:$B$4,2,FALSE)*'FL Characterization'!U$2)</f>
        <v>104.57179338740411</v>
      </c>
      <c r="V3" s="2">
        <f>('[1]Pc, Summer, S1'!V3*Main!$B$5)+(VLOOKUP($A3,'FL Ratio'!$A$2:$B$4,2,FALSE)*'FL Characterization'!V$2)</f>
        <v>103.33332069205218</v>
      </c>
      <c r="W3" s="2">
        <f>('[1]Pc, Summer, S1'!W3*Main!$B$5)+(VLOOKUP($A3,'FL Ratio'!$A$2:$B$4,2,FALSE)*'FL Characterization'!W$2)</f>
        <v>105.80520293279776</v>
      </c>
      <c r="X3" s="2">
        <f>('[1]Pc, Summer, S1'!X3*Main!$B$5)+(VLOOKUP($A3,'FL Ratio'!$A$2:$B$4,2,FALSE)*'FL Characterization'!X$2)</f>
        <v>116.75440481985018</v>
      </c>
      <c r="Y3" s="2">
        <f>('[1]Pc, Summer, S1'!Y3*Main!$B$5)+(VLOOKUP($A3,'FL Ratio'!$A$2:$B$4,2,FALSE)*'FL Characterization'!Y$2)</f>
        <v>94.24895685256395</v>
      </c>
    </row>
    <row r="4" spans="1:25" x14ac:dyDescent="0.25">
      <c r="A4">
        <v>3</v>
      </c>
      <c r="B4" s="2">
        <f>('[1]Pc, Summer, S1'!B4*Main!$B$5)+(VLOOKUP($A4,'FL Ratio'!$A$2:$B$4,2,FALSE)*'FL Characterization'!B$2)</f>
        <v>111.95274412217725</v>
      </c>
      <c r="C4" s="2">
        <f>('[1]Pc, Summer, S1'!C4*Main!$B$5)+(VLOOKUP($A4,'FL Ratio'!$A$2:$B$4,2,FALSE)*'FL Characterization'!C$2)</f>
        <v>99.40259961111849</v>
      </c>
      <c r="D4" s="2">
        <f>('[1]Pc, Summer, S1'!D4*Main!$B$5)+(VLOOKUP($A4,'FL Ratio'!$A$2:$B$4,2,FALSE)*'FL Characterization'!D$2)</f>
        <v>82.500587491440115</v>
      </c>
      <c r="E4" s="2">
        <f>('[1]Pc, Summer, S1'!E4*Main!$B$5)+(VLOOKUP($A4,'FL Ratio'!$A$2:$B$4,2,FALSE)*'FL Characterization'!E$2)</f>
        <v>84.236711028464541</v>
      </c>
      <c r="F4" s="2">
        <f>('[1]Pc, Summer, S1'!F4*Main!$B$5)+(VLOOKUP($A4,'FL Ratio'!$A$2:$B$4,2,FALSE)*'FL Characterization'!F$2)</f>
        <v>91.796527074188973</v>
      </c>
      <c r="G4" s="2">
        <f>('[1]Pc, Summer, S1'!G4*Main!$B$5)+(VLOOKUP($A4,'FL Ratio'!$A$2:$B$4,2,FALSE)*'FL Characterization'!G$2)</f>
        <v>89.479569340024909</v>
      </c>
      <c r="H4" s="2">
        <f>('[1]Pc, Summer, S1'!H4*Main!$B$5)+(VLOOKUP($A4,'FL Ratio'!$A$2:$B$4,2,FALSE)*'FL Characterization'!H$2)</f>
        <v>122.70211779822097</v>
      </c>
      <c r="I4" s="2">
        <f>('[1]Pc, Summer, S1'!I4*Main!$B$5)+(VLOOKUP($A4,'FL Ratio'!$A$2:$B$4,2,FALSE)*'FL Characterization'!I$2)</f>
        <v>122.45993407099326</v>
      </c>
      <c r="J4" s="2">
        <f>('[1]Pc, Summer, S1'!J4*Main!$B$5)+(VLOOKUP($A4,'FL Ratio'!$A$2:$B$4,2,FALSE)*'FL Characterization'!J$2)</f>
        <v>134.53483873193636</v>
      </c>
      <c r="K4" s="2">
        <f>('[1]Pc, Summer, S1'!K4*Main!$B$5)+(VLOOKUP($A4,'FL Ratio'!$A$2:$B$4,2,FALSE)*'FL Characterization'!K$2)</f>
        <v>129.44237187741479</v>
      </c>
      <c r="L4" s="2">
        <f>('[1]Pc, Summer, S1'!L4*Main!$B$5)+(VLOOKUP($A4,'FL Ratio'!$A$2:$B$4,2,FALSE)*'FL Characterization'!L$2)</f>
        <v>135.5961829490079</v>
      </c>
      <c r="M4" s="2">
        <f>('[1]Pc, Summer, S1'!M4*Main!$B$5)+(VLOOKUP($A4,'FL Ratio'!$A$2:$B$4,2,FALSE)*'FL Characterization'!M$2)</f>
        <v>133.13361619291643</v>
      </c>
      <c r="N4" s="2">
        <f>('[1]Pc, Summer, S1'!N4*Main!$B$5)+(VLOOKUP($A4,'FL Ratio'!$A$2:$B$4,2,FALSE)*'FL Characterization'!N$2)</f>
        <v>142.3147105874686</v>
      </c>
      <c r="O4" s="2">
        <f>('[1]Pc, Summer, S1'!O4*Main!$B$5)+(VLOOKUP($A4,'FL Ratio'!$A$2:$B$4,2,FALSE)*'FL Characterization'!O$2)</f>
        <v>153.63976617693899</v>
      </c>
      <c r="P4" s="2">
        <f>('[1]Pc, Summer, S1'!P4*Main!$B$5)+(VLOOKUP($A4,'FL Ratio'!$A$2:$B$4,2,FALSE)*'FL Characterization'!P$2)</f>
        <v>135.3372684334677</v>
      </c>
      <c r="Q4" s="2">
        <f>('[1]Pc, Summer, S1'!Q4*Main!$B$5)+(VLOOKUP($A4,'FL Ratio'!$A$2:$B$4,2,FALSE)*'FL Characterization'!Q$2)</f>
        <v>129.52491262410325</v>
      </c>
      <c r="R4" s="2">
        <f>('[1]Pc, Summer, S1'!R4*Main!$B$5)+(VLOOKUP($A4,'FL Ratio'!$A$2:$B$4,2,FALSE)*'FL Characterization'!R$2)</f>
        <v>117.17444997753815</v>
      </c>
      <c r="S4" s="2">
        <f>('[1]Pc, Summer, S1'!S4*Main!$B$5)+(VLOOKUP($A4,'FL Ratio'!$A$2:$B$4,2,FALSE)*'FL Characterization'!S$2)</f>
        <v>115.25514714978245</v>
      </c>
      <c r="T4" s="2">
        <f>('[1]Pc, Summer, S1'!T4*Main!$B$5)+(VLOOKUP($A4,'FL Ratio'!$A$2:$B$4,2,FALSE)*'FL Characterization'!T$2)</f>
        <v>117.49312468259076</v>
      </c>
      <c r="U4" s="2">
        <f>('[1]Pc, Summer, S1'!U4*Main!$B$5)+(VLOOKUP($A4,'FL Ratio'!$A$2:$B$4,2,FALSE)*'FL Characterization'!U$2)</f>
        <v>126.54284401834991</v>
      </c>
      <c r="V4" s="2">
        <f>('[1]Pc, Summer, S1'!V4*Main!$B$5)+(VLOOKUP($A4,'FL Ratio'!$A$2:$B$4,2,FALSE)*'FL Characterization'!V$2)</f>
        <v>121.23585023097304</v>
      </c>
      <c r="W4" s="2">
        <f>('[1]Pc, Summer, S1'!W4*Main!$B$5)+(VLOOKUP($A4,'FL Ratio'!$A$2:$B$4,2,FALSE)*'FL Characterization'!W$2)</f>
        <v>131.27292516788566</v>
      </c>
      <c r="X4" s="2">
        <f>('[1]Pc, Summer, S1'!X4*Main!$B$5)+(VLOOKUP($A4,'FL Ratio'!$A$2:$B$4,2,FALSE)*'FL Characterization'!X$2)</f>
        <v>126.54584306875104</v>
      </c>
      <c r="Y4" s="2">
        <f>('[1]Pc, Summer, S1'!Y4*Main!$B$5)+(VLOOKUP($A4,'FL Ratio'!$A$2:$B$4,2,FALSE)*'FL Characterization'!Y$2)</f>
        <v>115.64560469636197</v>
      </c>
    </row>
    <row r="5" spans="1:25" x14ac:dyDescent="0.25"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</row>
    <row r="6" spans="1:25" x14ac:dyDescent="0.25"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</row>
    <row r="7" spans="1:25" x14ac:dyDescent="0.25"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</row>
    <row r="8" spans="1:25" x14ac:dyDescent="0.25"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</row>
    <row r="9" spans="1:25" x14ac:dyDescent="0.25"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</row>
    <row r="10" spans="1:25" x14ac:dyDescent="0.25"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</row>
    <row r="11" spans="1:25" x14ac:dyDescent="0.25"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</row>
    <row r="12" spans="1:25" x14ac:dyDescent="0.25"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</row>
    <row r="13" spans="1:25" x14ac:dyDescent="0.25"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</row>
    <row r="14" spans="1:25" x14ac:dyDescent="0.25"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</row>
    <row r="15" spans="1:25" x14ac:dyDescent="0.25"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</row>
    <row r="16" spans="1:25" x14ac:dyDescent="0.25"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</row>
    <row r="17" spans="2:25" x14ac:dyDescent="0.25"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</row>
    <row r="18" spans="2:25" x14ac:dyDescent="0.25"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</row>
    <row r="19" spans="2:25" x14ac:dyDescent="0.25"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</row>
    <row r="20" spans="2:25" x14ac:dyDescent="0.25"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</row>
    <row r="21" spans="2:25" x14ac:dyDescent="0.25"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</row>
    <row r="22" spans="2:25" x14ac:dyDescent="0.25"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</row>
    <row r="23" spans="2:25" x14ac:dyDescent="0.25"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</row>
    <row r="24" spans="2:25" x14ac:dyDescent="0.25"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</row>
    <row r="25" spans="2:25" x14ac:dyDescent="0.25"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</row>
    <row r="26" spans="2:25" x14ac:dyDescent="0.25"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</row>
    <row r="27" spans="2:25" x14ac:dyDescent="0.25"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</row>
    <row r="28" spans="2:25" x14ac:dyDescent="0.25"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</row>
    <row r="29" spans="2:25" x14ac:dyDescent="0.25"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</row>
    <row r="30" spans="2:25" x14ac:dyDescent="0.25"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</row>
    <row r="31" spans="2:25" x14ac:dyDescent="0.25"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</row>
    <row r="32" spans="2:25" x14ac:dyDescent="0.25"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</row>
    <row r="33" spans="2:25" x14ac:dyDescent="0.25"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585D58-A230-4C79-82E3-E547DEF48F67}">
  <dimension ref="A1:Y33"/>
  <sheetViews>
    <sheetView workbookViewId="0">
      <selection activeCell="B2" sqref="B2:Y4"/>
    </sheetView>
  </sheetViews>
  <sheetFormatPr defaultRowHeight="15" x14ac:dyDescent="0.25"/>
  <sheetData>
    <row r="1" spans="1:25" x14ac:dyDescent="0.25">
      <c r="A1" t="s">
        <v>15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25">
      <c r="A2">
        <v>1</v>
      </c>
      <c r="B2" s="2">
        <f>('[1]Pc, Summer, S2'!B2*Main!$B$5)+(VLOOKUP($A2,'FL Ratio'!$A$2:$B$4,2,FALSE)*'FL Characterization'!B$2)</f>
        <v>79.083627230988427</v>
      </c>
      <c r="C2" s="2">
        <f>('[1]Pc, Summer, S2'!C2*Main!$B$5)+(VLOOKUP($A2,'FL Ratio'!$A$2:$B$4,2,FALSE)*'FL Characterization'!C$2)</f>
        <v>75.045074849981248</v>
      </c>
      <c r="D2" s="2">
        <f>('[1]Pc, Summer, S2'!D2*Main!$B$5)+(VLOOKUP($A2,'FL Ratio'!$A$2:$B$4,2,FALSE)*'FL Characterization'!D$2)</f>
        <v>70.674815626896432</v>
      </c>
      <c r="E2" s="2">
        <f>('[1]Pc, Summer, S2'!E2*Main!$B$5)+(VLOOKUP($A2,'FL Ratio'!$A$2:$B$4,2,FALSE)*'FL Characterization'!E$2)</f>
        <v>61.743764113217409</v>
      </c>
      <c r="F2" s="2">
        <f>('[1]Pc, Summer, S2'!F2*Main!$B$5)+(VLOOKUP($A2,'FL Ratio'!$A$2:$B$4,2,FALSE)*'FL Characterization'!F$2)</f>
        <v>68.086733592588374</v>
      </c>
      <c r="G2" s="2">
        <f>('[1]Pc, Summer, S2'!G2*Main!$B$5)+(VLOOKUP($A2,'FL Ratio'!$A$2:$B$4,2,FALSE)*'FL Characterization'!G$2)</f>
        <v>67.325341229763367</v>
      </c>
      <c r="H2" s="2">
        <f>('[1]Pc, Summer, S2'!H2*Main!$B$5)+(VLOOKUP($A2,'FL Ratio'!$A$2:$B$4,2,FALSE)*'FL Characterization'!H$2)</f>
        <v>70.268826358870442</v>
      </c>
      <c r="I2" s="2">
        <f>('[1]Pc, Summer, S2'!I2*Main!$B$5)+(VLOOKUP($A2,'FL Ratio'!$A$2:$B$4,2,FALSE)*'FL Characterization'!I$2)</f>
        <v>75.882744536618716</v>
      </c>
      <c r="J2" s="2">
        <f>('[1]Pc, Summer, S2'!J2*Main!$B$5)+(VLOOKUP($A2,'FL Ratio'!$A$2:$B$4,2,FALSE)*'FL Characterization'!J$2)</f>
        <v>95.113472819027933</v>
      </c>
      <c r="K2" s="2">
        <f>('[1]Pc, Summer, S2'!K2*Main!$B$5)+(VLOOKUP($A2,'FL Ratio'!$A$2:$B$4,2,FALSE)*'FL Characterization'!K$2)</f>
        <v>98.499248921013134</v>
      </c>
      <c r="L2" s="2">
        <f>('[1]Pc, Summer, S2'!L2*Main!$B$5)+(VLOOKUP($A2,'FL Ratio'!$A$2:$B$4,2,FALSE)*'FL Characterization'!L$2)</f>
        <v>106.17837117005952</v>
      </c>
      <c r="M2" s="2">
        <f>('[1]Pc, Summer, S2'!M2*Main!$B$5)+(VLOOKUP($A2,'FL Ratio'!$A$2:$B$4,2,FALSE)*'FL Characterization'!M$2)</f>
        <v>106.9830953646516</v>
      </c>
      <c r="N2" s="2">
        <f>('[1]Pc, Summer, S2'!N2*Main!$B$5)+(VLOOKUP($A2,'FL Ratio'!$A$2:$B$4,2,FALSE)*'FL Characterization'!N$2)</f>
        <v>111.51871279677425</v>
      </c>
      <c r="O2" s="2">
        <f>('[1]Pc, Summer, S2'!O2*Main!$B$5)+(VLOOKUP($A2,'FL Ratio'!$A$2:$B$4,2,FALSE)*'FL Characterization'!O$2)</f>
        <v>105.08814815760707</v>
      </c>
      <c r="P2" s="2">
        <f>('[1]Pc, Summer, S2'!P2*Main!$B$5)+(VLOOKUP($A2,'FL Ratio'!$A$2:$B$4,2,FALSE)*'FL Characterization'!P$2)</f>
        <v>102.47792127136168</v>
      </c>
      <c r="Q2" s="2">
        <f>('[1]Pc, Summer, S2'!Q2*Main!$B$5)+(VLOOKUP($A2,'FL Ratio'!$A$2:$B$4,2,FALSE)*'FL Characterization'!Q$2)</f>
        <v>100.65059270840494</v>
      </c>
      <c r="R2" s="2">
        <f>('[1]Pc, Summer, S2'!R2*Main!$B$5)+(VLOOKUP($A2,'FL Ratio'!$A$2:$B$4,2,FALSE)*'FL Characterization'!R$2)</f>
        <v>94.80066053017174</v>
      </c>
      <c r="S2" s="2">
        <f>('[1]Pc, Summer, S2'!S2*Main!$B$5)+(VLOOKUP($A2,'FL Ratio'!$A$2:$B$4,2,FALSE)*'FL Characterization'!S$2)</f>
        <v>90.453867100317112</v>
      </c>
      <c r="T2" s="2">
        <f>('[1]Pc, Summer, S2'!T2*Main!$B$5)+(VLOOKUP($A2,'FL Ratio'!$A$2:$B$4,2,FALSE)*'FL Characterization'!T$2)</f>
        <v>104.3622512274527</v>
      </c>
      <c r="U2" s="2">
        <f>('[1]Pc, Summer, S2'!U2*Main!$B$5)+(VLOOKUP($A2,'FL Ratio'!$A$2:$B$4,2,FALSE)*'FL Characterization'!U$2)</f>
        <v>92.180130020813266</v>
      </c>
      <c r="V2" s="2">
        <f>('[1]Pc, Summer, S2'!V2*Main!$B$5)+(VLOOKUP($A2,'FL Ratio'!$A$2:$B$4,2,FALSE)*'FL Characterization'!V$2)</f>
        <v>107.33697913512111</v>
      </c>
      <c r="W2" s="2">
        <f>('[1]Pc, Summer, S2'!W2*Main!$B$5)+(VLOOKUP($A2,'FL Ratio'!$A$2:$B$4,2,FALSE)*'FL Characterization'!W$2)</f>
        <v>101.58867675108313</v>
      </c>
      <c r="X2" s="2">
        <f>('[1]Pc, Summer, S2'!X2*Main!$B$5)+(VLOOKUP($A2,'FL Ratio'!$A$2:$B$4,2,FALSE)*'FL Characterization'!X$2)</f>
        <v>99.655463473320424</v>
      </c>
      <c r="Y2" s="2">
        <f>('[1]Pc, Summer, S2'!Y2*Main!$B$5)+(VLOOKUP($A2,'FL Ratio'!$A$2:$B$4,2,FALSE)*'FL Characterization'!Y$2)</f>
        <v>95.605164844100869</v>
      </c>
    </row>
    <row r="3" spans="1:25" x14ac:dyDescent="0.25">
      <c r="A3">
        <v>2</v>
      </c>
      <c r="B3" s="2">
        <f>('[1]Pc, Summer, S2'!B3*Main!$B$5)+(VLOOKUP($A3,'FL Ratio'!$A$2:$B$4,2,FALSE)*'FL Characterization'!B$2)</f>
        <v>95.038383715135581</v>
      </c>
      <c r="C3" s="2">
        <f>('[1]Pc, Summer, S2'!C3*Main!$B$5)+(VLOOKUP($A3,'FL Ratio'!$A$2:$B$4,2,FALSE)*'FL Characterization'!C$2)</f>
        <v>74.932139850896263</v>
      </c>
      <c r="D3" s="2">
        <f>('[1]Pc, Summer, S2'!D3*Main!$B$5)+(VLOOKUP($A3,'FL Ratio'!$A$2:$B$4,2,FALSE)*'FL Characterization'!D$2)</f>
        <v>84.291765463600939</v>
      </c>
      <c r="E3" s="2">
        <f>('[1]Pc, Summer, S2'!E3*Main!$B$5)+(VLOOKUP($A3,'FL Ratio'!$A$2:$B$4,2,FALSE)*'FL Characterization'!E$2)</f>
        <v>86.032068914195193</v>
      </c>
      <c r="F3" s="2">
        <f>('[1]Pc, Summer, S2'!F3*Main!$B$5)+(VLOOKUP($A3,'FL Ratio'!$A$2:$B$4,2,FALSE)*'FL Characterization'!F$2)</f>
        <v>86.551814892791967</v>
      </c>
      <c r="G3" s="2">
        <f>('[1]Pc, Summer, S2'!G3*Main!$B$5)+(VLOOKUP($A3,'FL Ratio'!$A$2:$B$4,2,FALSE)*'FL Characterization'!G$2)</f>
        <v>85.153857618804111</v>
      </c>
      <c r="H3" s="2">
        <f>('[1]Pc, Summer, S2'!H3*Main!$B$5)+(VLOOKUP($A3,'FL Ratio'!$A$2:$B$4,2,FALSE)*'FL Characterization'!H$2)</f>
        <v>77.295293273333897</v>
      </c>
      <c r="I3" s="2">
        <f>('[1]Pc, Summer, S2'!I3*Main!$B$5)+(VLOOKUP($A3,'FL Ratio'!$A$2:$B$4,2,FALSE)*'FL Characterization'!I$2)</f>
        <v>91.837802098567849</v>
      </c>
      <c r="J3" s="2">
        <f>('[1]Pc, Summer, S2'!J3*Main!$B$5)+(VLOOKUP($A3,'FL Ratio'!$A$2:$B$4,2,FALSE)*'FL Characterization'!J$2)</f>
        <v>101.21819586895228</v>
      </c>
      <c r="K3" s="2">
        <f>('[1]Pc, Summer, S2'!K3*Main!$B$5)+(VLOOKUP($A3,'FL Ratio'!$A$2:$B$4,2,FALSE)*'FL Characterization'!K$2)</f>
        <v>111.31317536800701</v>
      </c>
      <c r="L3" s="2">
        <f>('[1]Pc, Summer, S2'!L3*Main!$B$5)+(VLOOKUP($A3,'FL Ratio'!$A$2:$B$4,2,FALSE)*'FL Characterization'!L$2)</f>
        <v>114.18616064311556</v>
      </c>
      <c r="M3" s="2">
        <f>('[1]Pc, Summer, S2'!M3*Main!$B$5)+(VLOOKUP($A3,'FL Ratio'!$A$2:$B$4,2,FALSE)*'FL Characterization'!M$2)</f>
        <v>119.81678472254055</v>
      </c>
      <c r="N3" s="2">
        <f>('[1]Pc, Summer, S2'!N3*Main!$B$5)+(VLOOKUP($A3,'FL Ratio'!$A$2:$B$4,2,FALSE)*'FL Characterization'!N$2)</f>
        <v>120.7486137494006</v>
      </c>
      <c r="O3" s="2">
        <f>('[1]Pc, Summer, S2'!O3*Main!$B$5)+(VLOOKUP($A3,'FL Ratio'!$A$2:$B$4,2,FALSE)*'FL Characterization'!O$2)</f>
        <v>121.80739648963736</v>
      </c>
      <c r="P3" s="2">
        <f>('[1]Pc, Summer, S2'!P3*Main!$B$5)+(VLOOKUP($A3,'FL Ratio'!$A$2:$B$4,2,FALSE)*'FL Characterization'!P$2)</f>
        <v>107.52558123338522</v>
      </c>
      <c r="Q3" s="2">
        <f>('[1]Pc, Summer, S2'!Q3*Main!$B$5)+(VLOOKUP($A3,'FL Ratio'!$A$2:$B$4,2,FALSE)*'FL Characterization'!Q$2)</f>
        <v>98.051383139982789</v>
      </c>
      <c r="R3" s="2">
        <f>('[1]Pc, Summer, S2'!R3*Main!$B$5)+(VLOOKUP($A3,'FL Ratio'!$A$2:$B$4,2,FALSE)*'FL Characterization'!R$2)</f>
        <v>103.99343229067112</v>
      </c>
      <c r="S3" s="2">
        <f>('[1]Pc, Summer, S2'!S3*Main!$B$5)+(VLOOKUP($A3,'FL Ratio'!$A$2:$B$4,2,FALSE)*'FL Characterization'!S$2)</f>
        <v>106.36111146664746</v>
      </c>
      <c r="T3" s="2">
        <f>('[1]Pc, Summer, S2'!T3*Main!$B$5)+(VLOOKUP($A3,'FL Ratio'!$A$2:$B$4,2,FALSE)*'FL Characterization'!T$2)</f>
        <v>118.58679548068227</v>
      </c>
      <c r="U3" s="2">
        <f>('[1]Pc, Summer, S2'!U3*Main!$B$5)+(VLOOKUP($A3,'FL Ratio'!$A$2:$B$4,2,FALSE)*'FL Characterization'!U$2)</f>
        <v>108.79526685051552</v>
      </c>
      <c r="V3" s="2">
        <f>('[1]Pc, Summer, S2'!V3*Main!$B$5)+(VLOOKUP($A3,'FL Ratio'!$A$2:$B$4,2,FALSE)*'FL Characterization'!V$2)</f>
        <v>98.038116766554666</v>
      </c>
      <c r="W3" s="2">
        <f>('[1]Pc, Summer, S2'!W3*Main!$B$5)+(VLOOKUP($A3,'FL Ratio'!$A$2:$B$4,2,FALSE)*'FL Characterization'!W$2)</f>
        <v>122.3487644992675</v>
      </c>
      <c r="X3" s="2">
        <f>('[1]Pc, Summer, S2'!X3*Main!$B$5)+(VLOOKUP($A3,'FL Ratio'!$A$2:$B$4,2,FALSE)*'FL Characterization'!X$2)</f>
        <v>110.58616411324157</v>
      </c>
      <c r="Y3" s="2">
        <f>('[1]Pc, Summer, S2'!Y3*Main!$B$5)+(VLOOKUP($A3,'FL Ratio'!$A$2:$B$4,2,FALSE)*'FL Characterization'!Y$2)</f>
        <v>97.076152783688443</v>
      </c>
    </row>
    <row r="4" spans="1:25" x14ac:dyDescent="0.25">
      <c r="A4">
        <v>3</v>
      </c>
      <c r="B4" s="2">
        <f>('[1]Pc, Summer, S2'!B4*Main!$B$5)+(VLOOKUP($A4,'FL Ratio'!$A$2:$B$4,2,FALSE)*'FL Characterization'!B$2)</f>
        <v>104.30303846448336</v>
      </c>
      <c r="C4" s="2">
        <f>('[1]Pc, Summer, S2'!C4*Main!$B$5)+(VLOOKUP($A4,'FL Ratio'!$A$2:$B$4,2,FALSE)*'FL Characterization'!C$2)</f>
        <v>86.342686797941923</v>
      </c>
      <c r="D4" s="2">
        <f>('[1]Pc, Summer, S2'!D4*Main!$B$5)+(VLOOKUP($A4,'FL Ratio'!$A$2:$B$4,2,FALSE)*'FL Characterization'!D$2)</f>
        <v>97.405396817506798</v>
      </c>
      <c r="E4" s="2">
        <f>('[1]Pc, Summer, S2'!E4*Main!$B$5)+(VLOOKUP($A4,'FL Ratio'!$A$2:$B$4,2,FALSE)*'FL Characterization'!E$2)</f>
        <v>93.020941917270861</v>
      </c>
      <c r="F4" s="2">
        <f>('[1]Pc, Summer, S2'!F4*Main!$B$5)+(VLOOKUP($A4,'FL Ratio'!$A$2:$B$4,2,FALSE)*'FL Characterization'!F$2)</f>
        <v>87.803694852004284</v>
      </c>
      <c r="G4" s="2">
        <f>('[1]Pc, Summer, S2'!G4*Main!$B$5)+(VLOOKUP($A4,'FL Ratio'!$A$2:$B$4,2,FALSE)*'FL Characterization'!G$2)</f>
        <v>94.61702150263541</v>
      </c>
      <c r="H4" s="2">
        <f>('[1]Pc, Summer, S2'!H4*Main!$B$5)+(VLOOKUP($A4,'FL Ratio'!$A$2:$B$4,2,FALSE)*'FL Characterization'!H$2)</f>
        <v>103.39089168590982</v>
      </c>
      <c r="I4" s="2">
        <f>('[1]Pc, Summer, S2'!I4*Main!$B$5)+(VLOOKUP($A4,'FL Ratio'!$A$2:$B$4,2,FALSE)*'FL Characterization'!I$2)</f>
        <v>135.66203004122517</v>
      </c>
      <c r="J4" s="2">
        <f>('[1]Pc, Summer, S2'!J4*Main!$B$5)+(VLOOKUP($A4,'FL Ratio'!$A$2:$B$4,2,FALSE)*'FL Characterization'!J$2)</f>
        <v>127.64541248800928</v>
      </c>
      <c r="K4" s="2">
        <f>('[1]Pc, Summer, S2'!K4*Main!$B$5)+(VLOOKUP($A4,'FL Ratio'!$A$2:$B$4,2,FALSE)*'FL Characterization'!K$2)</f>
        <v>142.93284576277489</v>
      </c>
      <c r="L4" s="2">
        <f>('[1]Pc, Summer, S2'!L4*Main!$B$5)+(VLOOKUP($A4,'FL Ratio'!$A$2:$B$4,2,FALSE)*'FL Characterization'!L$2)</f>
        <v>149.08024956827293</v>
      </c>
      <c r="M4" s="2">
        <f>('[1]Pc, Summer, S2'!M4*Main!$B$5)+(VLOOKUP($A4,'FL Ratio'!$A$2:$B$4,2,FALSE)*'FL Characterization'!M$2)</f>
        <v>151.81257215802779</v>
      </c>
      <c r="N4" s="2">
        <f>('[1]Pc, Summer, S2'!N4*Main!$B$5)+(VLOOKUP($A4,'FL Ratio'!$A$2:$B$4,2,FALSE)*'FL Characterization'!N$2)</f>
        <v>159.55682378603294</v>
      </c>
      <c r="O4" s="2">
        <f>('[1]Pc, Summer, S2'!O4*Main!$B$5)+(VLOOKUP($A4,'FL Ratio'!$A$2:$B$4,2,FALSE)*'FL Characterization'!O$2)</f>
        <v>150.76608064384493</v>
      </c>
      <c r="P4" s="2">
        <f>('[1]Pc, Summer, S2'!P4*Main!$B$5)+(VLOOKUP($A4,'FL Ratio'!$A$2:$B$4,2,FALSE)*'FL Characterization'!P$2)</f>
        <v>144.89050548551032</v>
      </c>
      <c r="Q4" s="2">
        <f>('[1]Pc, Summer, S2'!Q4*Main!$B$5)+(VLOOKUP($A4,'FL Ratio'!$A$2:$B$4,2,FALSE)*'FL Characterization'!Q$2)</f>
        <v>123.06484927478486</v>
      </c>
      <c r="R4" s="2">
        <f>('[1]Pc, Summer, S2'!R4*Main!$B$5)+(VLOOKUP($A4,'FL Ratio'!$A$2:$B$4,2,FALSE)*'FL Characterization'!R$2)</f>
        <v>132.82094711402326</v>
      </c>
      <c r="S4" s="2">
        <f>('[1]Pc, Summer, S2'!S4*Main!$B$5)+(VLOOKUP($A4,'FL Ratio'!$A$2:$B$4,2,FALSE)*'FL Characterization'!S$2)</f>
        <v>130.90164428626755</v>
      </c>
      <c r="T4" s="2">
        <f>('[1]Pc, Summer, S2'!T4*Main!$B$5)+(VLOOKUP($A4,'FL Ratio'!$A$2:$B$4,2,FALSE)*'FL Characterization'!T$2)</f>
        <v>128.3253150078497</v>
      </c>
      <c r="U4" s="2">
        <f>('[1]Pc, Summer, S2'!U4*Main!$B$5)+(VLOOKUP($A4,'FL Ratio'!$A$2:$B$4,2,FALSE)*'FL Characterization'!U$2)</f>
        <v>125.33926731554337</v>
      </c>
      <c r="V4" s="2">
        <f>('[1]Pc, Summer, S2'!V4*Main!$B$5)+(VLOOKUP($A4,'FL Ratio'!$A$2:$B$4,2,FALSE)*'FL Characterization'!V$2)</f>
        <v>124.84658033939269</v>
      </c>
      <c r="W4" s="2">
        <f>('[1]Pc, Summer, S2'!W4*Main!$B$5)+(VLOOKUP($A4,'FL Ratio'!$A$2:$B$4,2,FALSE)*'FL Characterization'!W$2)</f>
        <v>122.84788824823983</v>
      </c>
      <c r="X4" s="2">
        <f>('[1]Pc, Summer, S2'!X4*Main!$B$5)+(VLOOKUP($A4,'FL Ratio'!$A$2:$B$4,2,FALSE)*'FL Characterization'!X$2)</f>
        <v>111.46168018252074</v>
      </c>
      <c r="Y4" s="2">
        <f>('[1]Pc, Summer, S2'!Y4*Main!$B$5)+(VLOOKUP($A4,'FL Ratio'!$A$2:$B$4,2,FALSE)*'FL Characterization'!Y$2)</f>
        <v>122.15957965234396</v>
      </c>
    </row>
    <row r="5" spans="1:25" x14ac:dyDescent="0.25"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</row>
    <row r="6" spans="1:25" x14ac:dyDescent="0.25"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</row>
    <row r="7" spans="1:25" x14ac:dyDescent="0.25"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</row>
    <row r="8" spans="1:25" x14ac:dyDescent="0.25"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</row>
    <row r="9" spans="1:25" x14ac:dyDescent="0.25"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</row>
    <row r="10" spans="1:25" x14ac:dyDescent="0.25"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</row>
    <row r="11" spans="1:25" x14ac:dyDescent="0.25"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</row>
    <row r="12" spans="1:25" x14ac:dyDescent="0.25"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</row>
    <row r="13" spans="1:25" x14ac:dyDescent="0.25"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</row>
    <row r="14" spans="1:25" x14ac:dyDescent="0.25"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</row>
    <row r="15" spans="1:25" x14ac:dyDescent="0.25"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</row>
    <row r="16" spans="1:25" x14ac:dyDescent="0.25"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</row>
    <row r="17" spans="2:25" x14ac:dyDescent="0.25"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</row>
    <row r="18" spans="2:25" x14ac:dyDescent="0.25"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</row>
    <row r="19" spans="2:25" x14ac:dyDescent="0.25"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</row>
    <row r="20" spans="2:25" x14ac:dyDescent="0.25"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</row>
    <row r="21" spans="2:25" x14ac:dyDescent="0.25"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</row>
    <row r="22" spans="2:25" x14ac:dyDescent="0.25"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</row>
    <row r="23" spans="2:25" x14ac:dyDescent="0.25"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</row>
    <row r="24" spans="2:25" x14ac:dyDescent="0.25"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</row>
    <row r="25" spans="2:25" x14ac:dyDescent="0.25"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</row>
    <row r="26" spans="2:25" x14ac:dyDescent="0.25"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</row>
    <row r="27" spans="2:25" x14ac:dyDescent="0.25"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</row>
    <row r="28" spans="2:25" x14ac:dyDescent="0.25"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</row>
    <row r="29" spans="2:25" x14ac:dyDescent="0.25"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</row>
    <row r="30" spans="2:25" x14ac:dyDescent="0.25"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</row>
    <row r="31" spans="2:25" x14ac:dyDescent="0.25"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</row>
    <row r="32" spans="2:25" x14ac:dyDescent="0.25"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</row>
    <row r="33" spans="2:25" x14ac:dyDescent="0.25"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32EC00-70F5-45B3-B16A-D30C7BC5EE43}">
  <dimension ref="A1:Y33"/>
  <sheetViews>
    <sheetView workbookViewId="0">
      <selection activeCell="B2" sqref="B2:Y4"/>
    </sheetView>
  </sheetViews>
  <sheetFormatPr defaultRowHeight="15" x14ac:dyDescent="0.25"/>
  <sheetData>
    <row r="1" spans="1:25" x14ac:dyDescent="0.25">
      <c r="A1" t="s">
        <v>15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25">
      <c r="A2">
        <v>1</v>
      </c>
      <c r="B2" s="2">
        <f>('[1]Pc, Summer, S3'!B2*Main!$B$5)+(VLOOKUP($A2,'FL Ratio'!$A$2:$B$4,2,FALSE)*'FL Characterization'!B$2)</f>
        <v>83.539461410685249</v>
      </c>
      <c r="C2" s="2">
        <f>('[1]Pc, Summer, S3'!C2*Main!$B$5)+(VLOOKUP($A2,'FL Ratio'!$A$2:$B$4,2,FALSE)*'FL Characterization'!C$2)</f>
        <v>65.238872438417189</v>
      </c>
      <c r="D2" s="2">
        <f>('[1]Pc, Summer, S3'!D2*Main!$B$5)+(VLOOKUP($A2,'FL Ratio'!$A$2:$B$4,2,FALSE)*'FL Characterization'!D$2)</f>
        <v>62.020187512564419</v>
      </c>
      <c r="E2" s="2">
        <f>('[1]Pc, Summer, S3'!E2*Main!$B$5)+(VLOOKUP($A2,'FL Ratio'!$A$2:$B$4,2,FALSE)*'FL Characterization'!E$2)</f>
        <v>63.539507670655262</v>
      </c>
      <c r="F2" s="2">
        <f>('[1]Pc, Summer, S3'!F2*Main!$B$5)+(VLOOKUP($A2,'FL Ratio'!$A$2:$B$4,2,FALSE)*'FL Characterization'!F$2)</f>
        <v>62.375764806773546</v>
      </c>
      <c r="G2" s="2">
        <f>('[1]Pc, Summer, S3'!G2*Main!$B$5)+(VLOOKUP($A2,'FL Ratio'!$A$2:$B$4,2,FALSE)*'FL Characterization'!G$2)</f>
        <v>63.838087611758382</v>
      </c>
      <c r="H2" s="2">
        <f>('[1]Pc, Summer, S3'!H2*Main!$B$5)+(VLOOKUP($A2,'FL Ratio'!$A$2:$B$4,2,FALSE)*'FL Characterization'!H$2)</f>
        <v>75.722042638773772</v>
      </c>
      <c r="I2" s="2">
        <f>('[1]Pc, Summer, S3'!I2*Main!$B$5)+(VLOOKUP($A2,'FL Ratio'!$A$2:$B$4,2,FALSE)*'FL Characterization'!I$2)</f>
        <v>76.673926386222078</v>
      </c>
      <c r="J2" s="2">
        <f>('[1]Pc, Summer, S3'!J2*Main!$B$5)+(VLOOKUP($A2,'FL Ratio'!$A$2:$B$4,2,FALSE)*'FL Characterization'!J$2)</f>
        <v>93.330833296250447</v>
      </c>
      <c r="K2" s="2">
        <f>('[1]Pc, Summer, S3'!K2*Main!$B$5)+(VLOOKUP($A2,'FL Ratio'!$A$2:$B$4,2,FALSE)*'FL Characterization'!K$2)</f>
        <v>92.759508771299167</v>
      </c>
      <c r="L2" s="2">
        <f>('[1]Pc, Summer, S3'!L2*Main!$B$5)+(VLOOKUP($A2,'FL Ratio'!$A$2:$B$4,2,FALSE)*'FL Characterization'!L$2)</f>
        <v>98.280472171518781</v>
      </c>
      <c r="M2" s="2">
        <f>('[1]Pc, Summer, S3'!M2*Main!$B$5)+(VLOOKUP($A2,'FL Ratio'!$A$2:$B$4,2,FALSE)*'FL Characterization'!M$2)</f>
        <v>92.943029403655586</v>
      </c>
      <c r="N2" s="2">
        <f>('[1]Pc, Summer, S3'!N2*Main!$B$5)+(VLOOKUP($A2,'FL Ratio'!$A$2:$B$4,2,FALSE)*'FL Characterization'!N$2)</f>
        <v>109.4736063748973</v>
      </c>
      <c r="O2" s="2">
        <f>('[1]Pc, Summer, S3'!O2*Main!$B$5)+(VLOOKUP($A2,'FL Ratio'!$A$2:$B$4,2,FALSE)*'FL Characterization'!O$2)</f>
        <v>112.30464623388872</v>
      </c>
      <c r="P2" s="2">
        <f>('[1]Pc, Summer, S3'!P2*Main!$B$5)+(VLOOKUP($A2,'FL Ratio'!$A$2:$B$4,2,FALSE)*'FL Characterization'!P$2)</f>
        <v>104.5469748551894</v>
      </c>
      <c r="Q2" s="2">
        <f>('[1]Pc, Summer, S3'!Q2*Main!$B$5)+(VLOOKUP($A2,'FL Ratio'!$A$2:$B$4,2,FALSE)*'FL Characterization'!Q$2)</f>
        <v>96.668488885995572</v>
      </c>
      <c r="R2" s="2">
        <f>('[1]Pc, Summer, S3'!R2*Main!$B$5)+(VLOOKUP($A2,'FL Ratio'!$A$2:$B$4,2,FALSE)*'FL Characterization'!R$2)</f>
        <v>98.784757476739102</v>
      </c>
      <c r="S2" s="2">
        <f>('[1]Pc, Summer, S3'!S2*Main!$B$5)+(VLOOKUP($A2,'FL Ratio'!$A$2:$B$4,2,FALSE)*'FL Characterization'!S$2)</f>
        <v>94.28263480346493</v>
      </c>
      <c r="T2" s="2">
        <f>('[1]Pc, Summer, S3'!T2*Main!$B$5)+(VLOOKUP($A2,'FL Ratio'!$A$2:$B$4,2,FALSE)*'FL Characterization'!T$2)</f>
        <v>106.28670773500365</v>
      </c>
      <c r="U2" s="2">
        <f>('[1]Pc, Summer, S3'!U2*Main!$B$5)+(VLOOKUP($A2,'FL Ratio'!$A$2:$B$4,2,FALSE)*'FL Characterization'!U$2)</f>
        <v>97.030827139630048</v>
      </c>
      <c r="V2" s="2">
        <f>('[1]Pc, Summer, S3'!V2*Main!$B$5)+(VLOOKUP($A2,'FL Ratio'!$A$2:$B$4,2,FALSE)*'FL Characterization'!V$2)</f>
        <v>92.904508997184109</v>
      </c>
      <c r="W2" s="2">
        <f>('[1]Pc, Summer, S3'!W2*Main!$B$5)+(VLOOKUP($A2,'FL Ratio'!$A$2:$B$4,2,FALSE)*'FL Characterization'!W$2)</f>
        <v>101.58867675108313</v>
      </c>
      <c r="X2" s="2">
        <f>('[1]Pc, Summer, S3'!X2*Main!$B$5)+(VLOOKUP($A2,'FL Ratio'!$A$2:$B$4,2,FALSE)*'FL Characterization'!X$2)</f>
        <v>110.36668369345888</v>
      </c>
      <c r="Y2" s="2">
        <f>('[1]Pc, Summer, S3'!Y2*Main!$B$5)+(VLOOKUP($A2,'FL Ratio'!$A$2:$B$4,2,FALSE)*'FL Characterization'!Y$2)</f>
        <v>83.421391718302246</v>
      </c>
    </row>
    <row r="3" spans="1:25" x14ac:dyDescent="0.25">
      <c r="A3">
        <v>2</v>
      </c>
      <c r="B3" s="2">
        <f>('[1]Pc, Summer, S3'!B3*Main!$B$5)+(VLOOKUP($A3,'FL Ratio'!$A$2:$B$4,2,FALSE)*'FL Characterization'!B$2)</f>
        <v>97.553232208142859</v>
      </c>
      <c r="C3" s="2">
        <f>('[1]Pc, Summer, S3'!C3*Main!$B$5)+(VLOOKUP($A3,'FL Ratio'!$A$2:$B$4,2,FALSE)*'FL Characterization'!C$2)</f>
        <v>80.263462111013297</v>
      </c>
      <c r="D3" s="2">
        <f>('[1]Pc, Summer, S3'!D3*Main!$B$5)+(VLOOKUP($A3,'FL Ratio'!$A$2:$B$4,2,FALSE)*'FL Characterization'!D$2)</f>
        <v>85.040079451646292</v>
      </c>
      <c r="E3" s="2">
        <f>('[1]Pc, Summer, S3'!E3*Main!$B$5)+(VLOOKUP($A3,'FL Ratio'!$A$2:$B$4,2,FALSE)*'FL Characterization'!E$2)</f>
        <v>80.807252309953441</v>
      </c>
      <c r="F3" s="2">
        <f>('[1]Pc, Summer, S3'!F3*Main!$B$5)+(VLOOKUP($A3,'FL Ratio'!$A$2:$B$4,2,FALSE)*'FL Characterization'!F$2)</f>
        <v>73.861974178633162</v>
      </c>
      <c r="G3" s="2">
        <f>('[1]Pc, Summer, S3'!G3*Main!$B$5)+(VLOOKUP($A3,'FL Ratio'!$A$2:$B$4,2,FALSE)*'FL Characterization'!G$2)</f>
        <v>77.755260283054753</v>
      </c>
      <c r="H3" s="2">
        <f>('[1]Pc, Summer, S3'!H3*Main!$B$5)+(VLOOKUP($A3,'FL Ratio'!$A$2:$B$4,2,FALSE)*'FL Characterization'!H$2)</f>
        <v>77.295293273333897</v>
      </c>
      <c r="I3" s="2">
        <f>('[1]Pc, Summer, S3'!I3*Main!$B$5)+(VLOOKUP($A3,'FL Ratio'!$A$2:$B$4,2,FALSE)*'FL Characterization'!I$2)</f>
        <v>94.682717135526588</v>
      </c>
      <c r="J3" s="2">
        <f>('[1]Pc, Summer, S3'!J3*Main!$B$5)+(VLOOKUP($A3,'FL Ratio'!$A$2:$B$4,2,FALSE)*'FL Characterization'!J$2)</f>
        <v>115.26857073410251</v>
      </c>
      <c r="K3" s="2">
        <f>('[1]Pc, Summer, S3'!K3*Main!$B$5)+(VLOOKUP($A3,'FL Ratio'!$A$2:$B$4,2,FALSE)*'FL Characterization'!K$2)</f>
        <v>123.56727307854169</v>
      </c>
      <c r="L3" s="2">
        <f>('[1]Pc, Summer, S3'!L3*Main!$B$5)+(VLOOKUP($A3,'FL Ratio'!$A$2:$B$4,2,FALSE)*'FL Characterization'!L$2)</f>
        <v>119.69983769350534</v>
      </c>
      <c r="M3" s="2">
        <f>('[1]Pc, Summer, S3'!M3*Main!$B$5)+(VLOOKUP($A3,'FL Ratio'!$A$2:$B$4,2,FALSE)*'FL Characterization'!M$2)</f>
        <v>122.08462318703708</v>
      </c>
      <c r="N3" s="2">
        <f>('[1]Pc, Summer, S3'!N3*Main!$B$5)+(VLOOKUP($A3,'FL Ratio'!$A$2:$B$4,2,FALSE)*'FL Characterization'!N$2)</f>
        <v>116.15071689645012</v>
      </c>
      <c r="O3" s="2">
        <f>('[1]Pc, Summer, S3'!O3*Main!$B$5)+(VLOOKUP($A3,'FL Ratio'!$A$2:$B$4,2,FALSE)*'FL Characterization'!O$2)</f>
        <v>113.90991883335192</v>
      </c>
      <c r="P3" s="2">
        <f>('[1]Pc, Summer, S3'!P3*Main!$B$5)+(VLOOKUP($A3,'FL Ratio'!$A$2:$B$4,2,FALSE)*'FL Characterization'!P$2)</f>
        <v>103.18907719424068</v>
      </c>
      <c r="Q3" s="2">
        <f>('[1]Pc, Summer, S3'!Q3*Main!$B$5)+(VLOOKUP($A3,'FL Ratio'!$A$2:$B$4,2,FALSE)*'FL Characterization'!Q$2)</f>
        <v>113.65876026357184</v>
      </c>
      <c r="R3" s="2">
        <f>('[1]Pc, Summer, S3'!R3*Main!$B$5)+(VLOOKUP($A3,'FL Ratio'!$A$2:$B$4,2,FALSE)*'FL Characterization'!R$2)</f>
        <v>99.758852369673889</v>
      </c>
      <c r="S3" s="2">
        <f>('[1]Pc, Summer, S3'!S3*Main!$B$5)+(VLOOKUP($A3,'FL Ratio'!$A$2:$B$4,2,FALSE)*'FL Characterization'!S$2)</f>
        <v>114.91394449226634</v>
      </c>
      <c r="T3" s="2">
        <f>('[1]Pc, Summer, S3'!T3*Main!$B$5)+(VLOOKUP($A3,'FL Ratio'!$A$2:$B$4,2,FALSE)*'FL Characterization'!T$2)</f>
        <v>119.66043755875705</v>
      </c>
      <c r="U3" s="2">
        <f>('[1]Pc, Summer, S3'!U3*Main!$B$5)+(VLOOKUP($A3,'FL Ratio'!$A$2:$B$4,2,FALSE)*'FL Characterization'!U$2)</f>
        <v>97.180714826959203</v>
      </c>
      <c r="V3" s="2">
        <f>('[1]Pc, Summer, S3'!V3*Main!$B$5)+(VLOOKUP($A3,'FL Ratio'!$A$2:$B$4,2,FALSE)*'FL Characterization'!V$2)</f>
        <v>105.45140226225119</v>
      </c>
      <c r="W3" s="2">
        <f>('[1]Pc, Summer, S3'!W3*Main!$B$5)+(VLOOKUP($A3,'FL Ratio'!$A$2:$B$4,2,FALSE)*'FL Characterization'!W$2)</f>
        <v>105.80520293279776</v>
      </c>
      <c r="X3" s="2">
        <f>('[1]Pc, Summer, S3'!X3*Main!$B$5)+(VLOOKUP($A3,'FL Ratio'!$A$2:$B$4,2,FALSE)*'FL Characterization'!X$2)</f>
        <v>110.58616411324157</v>
      </c>
      <c r="Y3" s="2">
        <f>('[1]Pc, Summer, S3'!Y3*Main!$B$5)+(VLOOKUP($A3,'FL Ratio'!$A$2:$B$4,2,FALSE)*'FL Characterization'!Y$2)</f>
        <v>95.191355496272124</v>
      </c>
    </row>
    <row r="4" spans="1:25" x14ac:dyDescent="0.25">
      <c r="A4">
        <v>3</v>
      </c>
      <c r="B4" s="2">
        <f>('[1]Pc, Summer, S3'!B4*Main!$B$5)+(VLOOKUP($A4,'FL Ratio'!$A$2:$B$4,2,FALSE)*'FL Characterization'!B$2)</f>
        <v>109.08410450054204</v>
      </c>
      <c r="C4" s="2">
        <f>('[1]Pc, Summer, S3'!C4*Main!$B$5)+(VLOOKUP($A4,'FL Ratio'!$A$2:$B$4,2,FALSE)*'FL Characterization'!C$2)</f>
        <v>89.825330214788991</v>
      </c>
      <c r="D4" s="2">
        <f>('[1]Pc, Summer, S3'!D4*Main!$B$5)+(VLOOKUP($A4,'FL Ratio'!$A$2:$B$4,2,FALSE)*'FL Characterization'!D$2)</f>
        <v>95.749306892388276</v>
      </c>
      <c r="E4" s="2">
        <f>('[1]Pc, Summer, S3'!E4*Main!$B$5)+(VLOOKUP($A4,'FL Ratio'!$A$2:$B$4,2,FALSE)*'FL Characterization'!E$2)</f>
        <v>84.236711028464541</v>
      </c>
      <c r="F4" s="2">
        <f>('[1]Pc, Summer, S3'!F4*Main!$B$5)+(VLOOKUP($A4,'FL Ratio'!$A$2:$B$4,2,FALSE)*'FL Characterization'!F$2)</f>
        <v>81.41516329650878</v>
      </c>
      <c r="G4" s="2">
        <f>('[1]Pc, Summer, S3'!G4*Main!$B$5)+(VLOOKUP($A4,'FL Ratio'!$A$2:$B$4,2,FALSE)*'FL Characterization'!G$2)</f>
        <v>88.623327312923152</v>
      </c>
      <c r="H4" s="2">
        <f>('[1]Pc, Summer, S3'!H4*Main!$B$5)+(VLOOKUP($A4,'FL Ratio'!$A$2:$B$4,2,FALSE)*'FL Characterization'!H$2)</f>
        <v>119.4835801128358</v>
      </c>
      <c r="I4" s="2">
        <f>('[1]Pc, Summer, S3'!I4*Main!$B$5)+(VLOOKUP($A4,'FL Ratio'!$A$2:$B$4,2,FALSE)*'FL Characterization'!I$2)</f>
        <v>146.22370681741072</v>
      </c>
      <c r="J4" s="2">
        <f>('[1]Pc, Summer, S3'!J4*Main!$B$5)+(VLOOKUP($A4,'FL Ratio'!$A$2:$B$4,2,FALSE)*'FL Characterization'!J$2)</f>
        <v>151.06946171736141</v>
      </c>
      <c r="K4" s="2">
        <f>('[1]Pc, Summer, S3'!K4*Main!$B$5)+(VLOOKUP($A4,'FL Ratio'!$A$2:$B$4,2,FALSE)*'FL Characterization'!K$2)</f>
        <v>133.48951404302281</v>
      </c>
      <c r="L4" s="2">
        <f>('[1]Pc, Summer, S3'!L4*Main!$B$5)+(VLOOKUP($A4,'FL Ratio'!$A$2:$B$4,2,FALSE)*'FL Characterization'!L$2)</f>
        <v>132.89936962515486</v>
      </c>
      <c r="M4" s="2">
        <f>('[1]Pc, Summer, S3'!M4*Main!$B$5)+(VLOOKUP($A4,'FL Ratio'!$A$2:$B$4,2,FALSE)*'FL Characterization'!M$2)</f>
        <v>144.62835832529265</v>
      </c>
      <c r="N4" s="2">
        <f>('[1]Pc, Summer, S3'!N4*Main!$B$5)+(VLOOKUP($A4,'FL Ratio'!$A$2:$B$4,2,FALSE)*'FL Characterization'!N$2)</f>
        <v>146.6252388871097</v>
      </c>
      <c r="O4" s="2">
        <f>('[1]Pc, Summer, S3'!O4*Main!$B$5)+(VLOOKUP($A4,'FL Ratio'!$A$2:$B$4,2,FALSE)*'FL Characterization'!O$2)</f>
        <v>143.58186681110979</v>
      </c>
      <c r="P4" s="2">
        <f>('[1]Pc, Summer, S3'!P4*Main!$B$5)+(VLOOKUP($A4,'FL Ratio'!$A$2:$B$4,2,FALSE)*'FL Characterization'!P$2)</f>
        <v>138.0667647340513</v>
      </c>
      <c r="Q4" s="2">
        <f>('[1]Pc, Summer, S3'!Q4*Main!$B$5)+(VLOOKUP($A4,'FL Ratio'!$A$2:$B$4,2,FALSE)*'FL Characterization'!Q$2)</f>
        <v>138.56900131314904</v>
      </c>
      <c r="R4" s="2">
        <f>('[1]Pc, Summer, S3'!R4*Main!$B$5)+(VLOOKUP($A4,'FL Ratio'!$A$2:$B$4,2,FALSE)*'FL Characterization'!R$2)</f>
        <v>111.15656646350541</v>
      </c>
      <c r="S4" s="2">
        <f>('[1]Pc, Summer, S3'!S4*Main!$B$5)+(VLOOKUP($A4,'FL Ratio'!$A$2:$B$4,2,FALSE)*'FL Characterization'!S$2)</f>
        <v>114.05157044697589</v>
      </c>
      <c r="T4" s="2">
        <f>('[1]Pc, Summer, S3'!T4*Main!$B$5)+(VLOOKUP($A4,'FL Ratio'!$A$2:$B$4,2,FALSE)*'FL Characterization'!T$2)</f>
        <v>116.2895479797842</v>
      </c>
      <c r="U4" s="2">
        <f>('[1]Pc, Summer, S3'!U4*Main!$B$5)+(VLOOKUP($A4,'FL Ratio'!$A$2:$B$4,2,FALSE)*'FL Characterization'!U$2)</f>
        <v>109.69277017905826</v>
      </c>
      <c r="V4" s="2">
        <f>('[1]Pc, Summer, S3'!V4*Main!$B$5)+(VLOOKUP($A4,'FL Ratio'!$A$2:$B$4,2,FALSE)*'FL Characterization'!V$2)</f>
        <v>127.25373374500577</v>
      </c>
      <c r="W4" s="2">
        <f>('[1]Pc, Summer, S3'!W4*Main!$B$5)+(VLOOKUP($A4,'FL Ratio'!$A$2:$B$4,2,FALSE)*'FL Characterization'!W$2)</f>
        <v>116.83000473420709</v>
      </c>
      <c r="X4" s="2">
        <f>('[1]Pc, Summer, S3'!X4*Main!$B$5)+(VLOOKUP($A4,'FL Ratio'!$A$2:$B$4,2,FALSE)*'FL Characterization'!X$2)</f>
        <v>121.90456218068017</v>
      </c>
      <c r="Y4" s="2">
        <f>('[1]Pc, Summer, S3'!Y4*Main!$B$5)+(VLOOKUP($A4,'FL Ratio'!$A$2:$B$4,2,FALSE)*'FL Characterization'!Y$2)</f>
        <v>108.04596724771632</v>
      </c>
    </row>
    <row r="5" spans="1:25" x14ac:dyDescent="0.25"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</row>
    <row r="6" spans="1:25" x14ac:dyDescent="0.25"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</row>
    <row r="7" spans="1:25" x14ac:dyDescent="0.25"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</row>
    <row r="8" spans="1:25" x14ac:dyDescent="0.25"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</row>
    <row r="9" spans="1:25" x14ac:dyDescent="0.25"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</row>
    <row r="10" spans="1:25" x14ac:dyDescent="0.25"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</row>
    <row r="11" spans="1:25" x14ac:dyDescent="0.25"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</row>
    <row r="12" spans="1:25" x14ac:dyDescent="0.25"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</row>
    <row r="13" spans="1:25" x14ac:dyDescent="0.25"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</row>
    <row r="14" spans="1:25" x14ac:dyDescent="0.25"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</row>
    <row r="15" spans="1:25" x14ac:dyDescent="0.25"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</row>
    <row r="16" spans="1:25" x14ac:dyDescent="0.25"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</row>
    <row r="17" spans="2:25" x14ac:dyDescent="0.25"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</row>
    <row r="18" spans="2:25" x14ac:dyDescent="0.25"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</row>
    <row r="19" spans="2:25" x14ac:dyDescent="0.25"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</row>
    <row r="20" spans="2:25" x14ac:dyDescent="0.25"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</row>
    <row r="21" spans="2:25" x14ac:dyDescent="0.25"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</row>
    <row r="22" spans="2:25" x14ac:dyDescent="0.25"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</row>
    <row r="23" spans="2:25" x14ac:dyDescent="0.25"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</row>
    <row r="24" spans="2:25" x14ac:dyDescent="0.25"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</row>
    <row r="25" spans="2:25" x14ac:dyDescent="0.25"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</row>
    <row r="26" spans="2:25" x14ac:dyDescent="0.25"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</row>
    <row r="27" spans="2:25" x14ac:dyDescent="0.25"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</row>
    <row r="28" spans="2:25" x14ac:dyDescent="0.25"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</row>
    <row r="29" spans="2:25" x14ac:dyDescent="0.25"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</row>
    <row r="30" spans="2:25" x14ac:dyDescent="0.25"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</row>
    <row r="31" spans="2:25" x14ac:dyDescent="0.25"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</row>
    <row r="32" spans="2:25" x14ac:dyDescent="0.25"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</row>
    <row r="33" spans="2:25" x14ac:dyDescent="0.25"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336245-F89F-4860-AB79-D69A92D50105}">
  <dimension ref="A1:Y33"/>
  <sheetViews>
    <sheetView workbookViewId="0">
      <selection activeCell="B2" sqref="B2:Y4"/>
    </sheetView>
  </sheetViews>
  <sheetFormatPr defaultRowHeight="15" x14ac:dyDescent="0.25"/>
  <sheetData>
    <row r="1" spans="1:25" x14ac:dyDescent="0.25">
      <c r="A1" t="s">
        <v>15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25">
      <c r="A2">
        <v>1</v>
      </c>
      <c r="B2" s="2">
        <f>('[1]Qc, Summer, S1'!B2*Main!$B$5)</f>
        <v>14.593394645943444</v>
      </c>
      <c r="C2" s="2">
        <f>('[1]Qc, Summer, S1'!C2*Main!$B$5)</f>
        <v>10.390766369825071</v>
      </c>
      <c r="D2" s="2">
        <f>('[1]Qc, Summer, S1'!D2*Main!$B$5)</f>
        <v>11.666326336283625</v>
      </c>
      <c r="E2" s="2">
        <f>('[1]Qc, Summer, S1'!E2*Main!$B$5)</f>
        <v>9.1608108405338537</v>
      </c>
      <c r="F2" s="2">
        <f>('[1]Qc, Summer, S1'!F2*Main!$B$5)</f>
        <v>10.545906344418372</v>
      </c>
      <c r="G2" s="2">
        <f>('[1]Qc, Summer, S1'!G2*Main!$B$5)</f>
        <v>4.694742318211893</v>
      </c>
      <c r="H2" s="2">
        <f>('[1]Qc, Summer, S1'!H2*Main!$B$5)</f>
        <v>9.2369177147626722</v>
      </c>
      <c r="I2" s="2">
        <f>('[1]Qc, Summer, S1'!I2*Main!$B$5)</f>
        <v>18.084731182149227</v>
      </c>
      <c r="J2" s="2">
        <f>('[1]Qc, Summer, S1'!J2*Main!$B$5)</f>
        <v>22.897497602228341</v>
      </c>
      <c r="K2" s="2">
        <f>('[1]Qc, Summer, S1'!K2*Main!$B$5)</f>
        <v>27.787502048325898</v>
      </c>
      <c r="L2" s="2">
        <f>('[1]Qc, Summer, S1'!L2*Main!$B$5)</f>
        <v>33.179342582473161</v>
      </c>
      <c r="M2" s="2">
        <f>('[1]Qc, Summer, S1'!M2*Main!$B$5)</f>
        <v>34.063153514920394</v>
      </c>
      <c r="N2" s="2">
        <f>('[1]Qc, Summer, S1'!N2*Main!$B$5)</f>
        <v>33.540774625768854</v>
      </c>
      <c r="O2" s="2">
        <f>('[1]Qc, Summer, S1'!O2*Main!$B$5)</f>
        <v>34.829068661099967</v>
      </c>
      <c r="P2" s="2">
        <f>('[1]Qc, Summer, S1'!P2*Main!$B$5)</f>
        <v>37.663403860490376</v>
      </c>
      <c r="Q2" s="2">
        <f>('[1]Qc, Summer, S1'!Q2*Main!$B$5)</f>
        <v>33.099675497610406</v>
      </c>
      <c r="R2" s="2">
        <f>('[1]Qc, Summer, S1'!R2*Main!$B$5)</f>
        <v>34.33458756293097</v>
      </c>
      <c r="S2" s="2">
        <f>('[1]Qc, Summer, S1'!S2*Main!$B$5)</f>
        <v>25.995701697654596</v>
      </c>
      <c r="T2" s="2">
        <f>('[1]Qc, Summer, S1'!T2*Main!$B$5)</f>
        <v>30.327119122580772</v>
      </c>
      <c r="U2" s="2">
        <f>('[1]Qc, Summer, S1'!U2*Main!$B$5)</f>
        <v>28.585563715478916</v>
      </c>
      <c r="V2" s="2">
        <f>('[1]Qc, Summer, S1'!V2*Main!$B$5)</f>
        <v>26.244138638372423</v>
      </c>
      <c r="W2" s="2">
        <f>('[1]Qc, Summer, S1'!W2*Main!$B$5)</f>
        <v>29.17348084870375</v>
      </c>
      <c r="X2" s="2">
        <f>('[1]Qc, Summer, S1'!X2*Main!$B$5)</f>
        <v>28.190736077031708</v>
      </c>
      <c r="Y2" s="2">
        <f>('[1]Qc, Summer, S1'!Y2*Main!$B$5)</f>
        <v>20.211849122824532</v>
      </c>
    </row>
    <row r="3" spans="1:25" x14ac:dyDescent="0.25">
      <c r="A3">
        <v>2</v>
      </c>
      <c r="B3" s="2">
        <f>('[1]Qc, Summer, S1'!B3*Main!$B$5)</f>
        <v>-28.898014665794285</v>
      </c>
      <c r="C3" s="2">
        <f>('[1]Qc, Summer, S1'!C3*Main!$B$5)</f>
        <v>-35.747134091401485</v>
      </c>
      <c r="D3" s="2">
        <f>('[1]Qc, Summer, S1'!D3*Main!$B$5)</f>
        <v>-36.585937552162648</v>
      </c>
      <c r="E3" s="2">
        <f>('[1]Qc, Summer, S1'!E3*Main!$B$5)</f>
        <v>-37.055440248907928</v>
      </c>
      <c r="F3" s="2">
        <f>('[1]Qc, Summer, S1'!F3*Main!$B$5)</f>
        <v>-36.965682866200432</v>
      </c>
      <c r="G3" s="2">
        <f>('[1]Qc, Summer, S1'!G3*Main!$B$5)</f>
        <v>-44.254757209648467</v>
      </c>
      <c r="H3" s="2">
        <f>('[1]Qc, Summer, S1'!H3*Main!$B$5)</f>
        <v>-35.565701371310716</v>
      </c>
      <c r="I3" s="2">
        <f>('[1]Qc, Summer, S1'!I3*Main!$B$5)</f>
        <v>-4.9907511376356348</v>
      </c>
      <c r="J3" s="2">
        <f>('[1]Qc, Summer, S1'!J3*Main!$B$5)</f>
        <v>16.890593039695151</v>
      </c>
      <c r="K3" s="2">
        <f>('[1]Qc, Summer, S1'!K3*Main!$B$5)</f>
        <v>25.856916213521451</v>
      </c>
      <c r="L3" s="2">
        <f>('[1]Qc, Summer, S1'!L3*Main!$B$5)</f>
        <v>21.720758932332807</v>
      </c>
      <c r="M3" s="2">
        <f>('[1]Qc, Summer, S1'!M3*Main!$B$5)</f>
        <v>25.747401709054209</v>
      </c>
      <c r="N3" s="2">
        <f>('[1]Qc, Summer, S1'!N3*Main!$B$5)</f>
        <v>23.084310190276696</v>
      </c>
      <c r="O3" s="2">
        <f>('[1]Qc, Summer, S1'!O3*Main!$B$5)</f>
        <v>25.235229351255022</v>
      </c>
      <c r="P3" s="2">
        <f>('[1]Qc, Summer, S1'!P3*Main!$B$5)</f>
        <v>12.018878991431336</v>
      </c>
      <c r="Q3" s="2">
        <f>('[1]Qc, Summer, S1'!Q3*Main!$B$5)</f>
        <v>3.3550303997227142</v>
      </c>
      <c r="R3" s="2">
        <f>('[1]Qc, Summer, S1'!R3*Main!$B$5)</f>
        <v>6.4778465368893565</v>
      </c>
      <c r="S3" s="2">
        <f>('[1]Qc, Summer, S1'!S3*Main!$B$5)</f>
        <v>8.8091240646301561</v>
      </c>
      <c r="T3" s="2">
        <f>('[1]Qc, Summer, S1'!T3*Main!$B$5)</f>
        <v>4.9464843519045871</v>
      </c>
      <c r="U3" s="2">
        <f>('[1]Qc, Summer, S1'!U3*Main!$B$5)</f>
        <v>-0.96119706433559426</v>
      </c>
      <c r="V3" s="2">
        <f>('[1]Qc, Summer, S1'!V3*Main!$B$5)</f>
        <v>-4.1275948323465013</v>
      </c>
      <c r="W3" s="2">
        <f>('[1]Qc, Summer, S1'!W3*Main!$B$5)</f>
        <v>-2.8716746647152367</v>
      </c>
      <c r="X3" s="2">
        <f>('[1]Qc, Summer, S1'!X3*Main!$B$5)</f>
        <v>-12.394631360539099</v>
      </c>
      <c r="Y3" s="2">
        <f>('[1]Qc, Summer, S1'!Y3*Main!$B$5)</f>
        <v>-17.116074904349691</v>
      </c>
    </row>
    <row r="4" spans="1:25" x14ac:dyDescent="0.25">
      <c r="A4">
        <v>3</v>
      </c>
      <c r="B4" s="2">
        <f>('[1]Qc, Summer, S1'!B4*Main!$B$5)</f>
        <v>-39.565615217631567</v>
      </c>
      <c r="C4" s="2">
        <f>('[1]Qc, Summer, S1'!C4*Main!$B$5)</f>
        <v>-44.783058982593964</v>
      </c>
      <c r="D4" s="2">
        <f>('[1]Qc, Summer, S1'!D4*Main!$B$5)</f>
        <v>-47.447632090520209</v>
      </c>
      <c r="E4" s="2">
        <f>('[1]Qc, Summer, S1'!E4*Main!$B$5)</f>
        <v>-58.04844776849994</v>
      </c>
      <c r="F4" s="2">
        <f>('[1]Qc, Summer, S1'!F4*Main!$B$5)</f>
        <v>-53.450550915549449</v>
      </c>
      <c r="G4" s="2">
        <f>('[1]Qc, Summer, S1'!G4*Main!$B$5)</f>
        <v>-59.77265908835637</v>
      </c>
      <c r="H4" s="2">
        <f>('[1]Qc, Summer, S1'!H4*Main!$B$5)</f>
        <v>-22.916810554075429</v>
      </c>
      <c r="I4" s="2">
        <f>('[1]Qc, Summer, S1'!I4*Main!$B$5)</f>
        <v>5.082770328788925</v>
      </c>
      <c r="J4" s="2">
        <f>('[1]Qc, Summer, S1'!J4*Main!$B$5)</f>
        <v>15.688450360014704</v>
      </c>
      <c r="K4" s="2">
        <f>('[1]Qc, Summer, S1'!K4*Main!$B$5)</f>
        <v>14.63249697039833</v>
      </c>
      <c r="L4" s="2">
        <f>('[1]Qc, Summer, S1'!L4*Main!$B$5)</f>
        <v>14.896631459581879</v>
      </c>
      <c r="M4" s="2">
        <f>('[1]Qc, Summer, S1'!M4*Main!$B$5)</f>
        <v>18.809419892197276</v>
      </c>
      <c r="N4" s="2">
        <f>('[1]Qc, Summer, S1'!N4*Main!$B$5)</f>
        <v>26.543812953630535</v>
      </c>
      <c r="O4" s="2">
        <f>('[1]Qc, Summer, S1'!O4*Main!$B$5)</f>
        <v>29.526396237426582</v>
      </c>
      <c r="P4" s="2">
        <f>('[1]Qc, Summer, S1'!P4*Main!$B$5)</f>
        <v>16.408110307787478</v>
      </c>
      <c r="Q4" s="2">
        <f>('[1]Qc, Summer, S1'!Q4*Main!$B$5)</f>
        <v>11.973959251716876</v>
      </c>
      <c r="R4" s="2">
        <f>('[1]Qc, Summer, S1'!R4*Main!$B$5)</f>
        <v>-2.0589921341990514</v>
      </c>
      <c r="S4" s="2">
        <f>('[1]Qc, Summer, S1'!S4*Main!$B$5)</f>
        <v>-2.039749217057004</v>
      </c>
      <c r="T4" s="2">
        <f>('[1]Qc, Summer, S1'!T4*Main!$B$5)</f>
        <v>-1.8473200456365317</v>
      </c>
      <c r="U4" s="2">
        <f>('[1]Qc, Summer, S1'!U4*Main!$B$5)</f>
        <v>-2.0205062999149566</v>
      </c>
      <c r="V4" s="2">
        <f>('[1]Qc, Summer, S1'!V4*Main!$B$5)</f>
        <v>-12.136508050122435</v>
      </c>
      <c r="W4" s="2">
        <f>('[1]Qc, Summer, S1'!W4*Main!$B$5)</f>
        <v>-14.918833075170271</v>
      </c>
      <c r="X4" s="2">
        <f>('[1]Qc, Summer, S1'!X4*Main!$B$5)</f>
        <v>-43.470190434053315</v>
      </c>
      <c r="Y4" s="2">
        <f>('[1]Qc, Summer, S1'!Y4*Main!$B$5)</f>
        <v>-42.152911936051694</v>
      </c>
    </row>
    <row r="5" spans="1:25" x14ac:dyDescent="0.25"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</row>
    <row r="6" spans="1:25" x14ac:dyDescent="0.25"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</row>
    <row r="7" spans="1:25" x14ac:dyDescent="0.25"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</row>
    <row r="8" spans="1:25" x14ac:dyDescent="0.25"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</row>
    <row r="9" spans="1:25" x14ac:dyDescent="0.25"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</row>
    <row r="10" spans="1:25" x14ac:dyDescent="0.25"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</row>
    <row r="11" spans="1:25" x14ac:dyDescent="0.25"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</row>
    <row r="12" spans="1:25" x14ac:dyDescent="0.25"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</row>
    <row r="13" spans="1:25" x14ac:dyDescent="0.25"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</row>
    <row r="14" spans="1:25" x14ac:dyDescent="0.25"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</row>
    <row r="15" spans="1:25" x14ac:dyDescent="0.25"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</row>
    <row r="16" spans="1:25" x14ac:dyDescent="0.25"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</row>
    <row r="17" spans="2:25" x14ac:dyDescent="0.25"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</row>
    <row r="18" spans="2:25" x14ac:dyDescent="0.25"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</row>
    <row r="19" spans="2:25" x14ac:dyDescent="0.25"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</row>
    <row r="20" spans="2:25" x14ac:dyDescent="0.25"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</row>
    <row r="21" spans="2:25" x14ac:dyDescent="0.25"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</row>
    <row r="22" spans="2:25" x14ac:dyDescent="0.25"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</row>
    <row r="23" spans="2:25" x14ac:dyDescent="0.25"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</row>
    <row r="24" spans="2:25" x14ac:dyDescent="0.25"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</row>
    <row r="25" spans="2:25" x14ac:dyDescent="0.25"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</row>
    <row r="26" spans="2:25" x14ac:dyDescent="0.25"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</row>
    <row r="27" spans="2:25" x14ac:dyDescent="0.25"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</row>
    <row r="28" spans="2:25" x14ac:dyDescent="0.25"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</row>
    <row r="29" spans="2:25" x14ac:dyDescent="0.25"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</row>
    <row r="30" spans="2:25" x14ac:dyDescent="0.25"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</row>
    <row r="31" spans="2:25" x14ac:dyDescent="0.25"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</row>
    <row r="32" spans="2:25" x14ac:dyDescent="0.25"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</row>
    <row r="33" spans="2:25" x14ac:dyDescent="0.25"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26E295-C832-41AA-9D68-FF7F7F722A7C}">
  <dimension ref="A1:Y33"/>
  <sheetViews>
    <sheetView workbookViewId="0">
      <selection activeCell="B2" sqref="B2:Y4"/>
    </sheetView>
  </sheetViews>
  <sheetFormatPr defaultRowHeight="15" x14ac:dyDescent="0.25"/>
  <sheetData>
    <row r="1" spans="1:25" x14ac:dyDescent="0.25">
      <c r="A1" t="s">
        <v>15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25">
      <c r="A2">
        <v>1</v>
      </c>
      <c r="B2" s="2">
        <f>('[1]Qc, Summer, S2'!B2*Main!$B$5)</f>
        <v>15.772658859757057</v>
      </c>
      <c r="C2" s="2">
        <f>('[1]Qc, Summer, S2'!C2*Main!$B$5)</f>
        <v>11.40725438426448</v>
      </c>
      <c r="D2" s="2">
        <f>('[1]Qc, Summer, S2'!D2*Main!$B$5)</f>
        <v>9.953838066737406</v>
      </c>
      <c r="E2" s="2">
        <f>('[1]Qc, Summer, S2'!E2*Main!$B$5)</f>
        <v>10.09558745691486</v>
      </c>
      <c r="F2" s="2">
        <f>('[1]Qc, Summer, S2'!F2*Main!$B$5)</f>
        <v>11.514407947477203</v>
      </c>
      <c r="G2" s="2">
        <f>('[1]Qc, Summer, S2'!G2*Main!$B$5)</f>
        <v>4.8445745198569536</v>
      </c>
      <c r="H2" s="2">
        <f>('[1]Qc, Summer, S2'!H2*Main!$B$5)</f>
        <v>8.2783696500231496</v>
      </c>
      <c r="I2" s="2">
        <f>('[1]Qc, Summer, S2'!I2*Main!$B$5)</f>
        <v>17.917279967499699</v>
      </c>
      <c r="J2" s="2">
        <f>('[1]Qc, Summer, S2'!J2*Main!$B$5)</f>
        <v>22.653907202204643</v>
      </c>
      <c r="K2" s="2">
        <f>('[1]Qc, Summer, S2'!K2*Main!$B$5)</f>
        <v>30.97148665802991</v>
      </c>
      <c r="L2" s="2">
        <f>('[1]Qc, Summer, S2'!L2*Main!$B$5)</f>
        <v>32.23136136583107</v>
      </c>
      <c r="M2" s="2">
        <f>('[1]Qc, Summer, S2'!M2*Main!$B$5)</f>
        <v>29.477729003296496</v>
      </c>
      <c r="N2" s="2">
        <f>('[1]Qc, Summer, S2'!N2*Main!$B$5)</f>
        <v>33.540774625768854</v>
      </c>
      <c r="O2" s="2">
        <f>('[1]Qc, Summer, S2'!O2*Main!$B$5)</f>
        <v>32.415172813300956</v>
      </c>
      <c r="P2" s="2">
        <f>('[1]Qc, Summer, S2'!P2*Main!$B$5)</f>
        <v>31.157906830042034</v>
      </c>
      <c r="Q2" s="2">
        <f>('[1]Qc, Summer, S2'!Q2*Main!$B$5)</f>
        <v>35.747649537419242</v>
      </c>
      <c r="R2" s="2">
        <f>('[1]Qc, Summer, S2'!R2*Main!$B$5)</f>
        <v>33.704595130583613</v>
      </c>
      <c r="S2" s="2">
        <f>('[1]Qc, Summer, S2'!S2*Main!$B$5)</f>
        <v>29.070462113506217</v>
      </c>
      <c r="T2" s="2">
        <f>('[1]Qc, Summer, S2'!T2*Main!$B$5)</f>
        <v>29.214197319917258</v>
      </c>
      <c r="U2" s="2">
        <f>('[1]Qc, Summer, S2'!U2*Main!$B$5)</f>
        <v>24.350665387259816</v>
      </c>
      <c r="V2" s="2">
        <f>('[1]Qc, Summer, S2'!V2*Main!$B$5)</f>
        <v>22.903975538943204</v>
      </c>
      <c r="W2" s="2">
        <f>('[1]Qc, Summer, S2'!W2*Main!$B$5)</f>
        <v>28.601451812454656</v>
      </c>
      <c r="X2" s="2">
        <f>('[1]Qc, Summer, S2'!X2*Main!$B$5)</f>
        <v>26.653059563739067</v>
      </c>
      <c r="Y2" s="2">
        <f>('[1]Qc, Summer, S2'!Y2*Main!$B$5)</f>
        <v>18.56190225565518</v>
      </c>
    </row>
    <row r="3" spans="1:25" x14ac:dyDescent="0.25">
      <c r="A3">
        <v>2</v>
      </c>
      <c r="B3" s="2">
        <f>('[1]Qc, Summer, S2'!B3*Main!$B$5)</f>
        <v>-29.739704413341691</v>
      </c>
      <c r="C3" s="2">
        <f>('[1]Qc, Summer, S2'!C3*Main!$B$5)</f>
        <v>-33.923300719391207</v>
      </c>
      <c r="D3" s="2">
        <f>('[1]Qc, Summer, S2'!D3*Main!$B$5)</f>
        <v>-38.194110631378585</v>
      </c>
      <c r="E3" s="2">
        <f>('[1]Qc, Summer, S2'!E3*Main!$B$5)</f>
        <v>-37.055440248907928</v>
      </c>
      <c r="F3" s="2">
        <f>('[1]Qc, Summer, S2'!F3*Main!$B$5)</f>
        <v>-42.077958156206876</v>
      </c>
      <c r="G3" s="2">
        <f>('[1]Qc, Summer, S2'!G3*Main!$B$5)</f>
        <v>-40.633913437949957</v>
      </c>
      <c r="H3" s="2">
        <f>('[1]Qc, Summer, S2'!H3*Main!$B$5)</f>
        <v>-34.170967984200487</v>
      </c>
      <c r="I3" s="2">
        <f>('[1]Qc, Summer, S2'!I3*Main!$B$5)</f>
        <v>-5.8044605622501404</v>
      </c>
      <c r="J3" s="2">
        <f>('[1]Qc, Summer, S2'!J3*Main!$B$5)</f>
        <v>16.194073739089166</v>
      </c>
      <c r="K3" s="2">
        <f>('[1]Qc, Summer, S2'!K3*Main!$B$5)</f>
        <v>24.0824219635739</v>
      </c>
      <c r="L3" s="2">
        <f>('[1]Qc, Summer, S2'!L3*Main!$B$5)</f>
        <v>20.923666861421513</v>
      </c>
      <c r="M3" s="2">
        <f>('[1]Qc, Summer, S2'!M3*Main!$B$5)</f>
        <v>26.543713102117742</v>
      </c>
      <c r="N3" s="2">
        <f>('[1]Qc, Summer, S2'!N3*Main!$B$5)</f>
        <v>21.670985076586287</v>
      </c>
      <c r="O3" s="2">
        <f>('[1]Qc, Summer, S2'!O3*Main!$B$5)</f>
        <v>24.021997170906225</v>
      </c>
      <c r="P3" s="2">
        <f>('[1]Qc, Summer, S2'!P3*Main!$B$5)</f>
        <v>13.02045224071728</v>
      </c>
      <c r="Q3" s="2">
        <f>('[1]Qc, Summer, S2'!Q3*Main!$B$5)</f>
        <v>3.2917279393505878</v>
      </c>
      <c r="R3" s="2">
        <f>('[1]Qc, Summer, S2'!R3*Main!$B$5)</f>
        <v>6.6186692876912989</v>
      </c>
      <c r="S3" s="2">
        <f>('[1]Qc, Summer, S2'!S3*Main!$B$5)</f>
        <v>9.4078023991195838</v>
      </c>
      <c r="T3" s="2">
        <f>('[1]Qc, Summer, S2'!T3*Main!$B$5)</f>
        <v>4.6373290799105504</v>
      </c>
      <c r="U3" s="2">
        <f>('[1]Qc, Summer, S2'!U3*Main!$B$5)</f>
        <v>-0.91313721111881452</v>
      </c>
      <c r="V3" s="2">
        <f>('[1]Qc, Summer, S2'!V3*Main!$B$5)</f>
        <v>-3.3771230446471376</v>
      </c>
      <c r="W3" s="2">
        <f>('[1]Qc, Summer, S2'!W3*Main!$B$5)</f>
        <v>-2.8194623980840507</v>
      </c>
      <c r="X3" s="2">
        <f>('[1]Qc, Summer, S2'!X3*Main!$B$5)</f>
        <v>-13.64661432625012</v>
      </c>
      <c r="Y3" s="2">
        <f>('[1]Qc, Summer, S2'!Y3*Main!$B$5)</f>
        <v>-15.590880110892787</v>
      </c>
    </row>
    <row r="4" spans="1:25" x14ac:dyDescent="0.25">
      <c r="A4">
        <v>3</v>
      </c>
      <c r="B4" s="2">
        <f>('[1]Qc, Summer, S2'!B4*Main!$B$5)</f>
        <v>-40.435189178458629</v>
      </c>
      <c r="C4" s="2">
        <f>('[1]Qc, Summer, S2'!C4*Main!$B$5)</f>
        <v>-46.522206904248108</v>
      </c>
      <c r="D4" s="2">
        <f>('[1]Qc, Summer, S2'!D4*Main!$B$5)</f>
        <v>-51.990490482165761</v>
      </c>
      <c r="E4" s="2">
        <f>('[1]Qc, Summer, S2'!E4*Main!$B$5)</f>
        <v>-59.197921981737565</v>
      </c>
      <c r="F4" s="2">
        <f>('[1]Qc, Summer, S2'!F4*Main!$B$5)</f>
        <v>-53.450550915549449</v>
      </c>
      <c r="G4" s="2">
        <f>('[1]Qc, Summer, S2'!G4*Main!$B$5)</f>
        <v>-53.450550915549449</v>
      </c>
      <c r="H4" s="2">
        <f>('[1]Qc, Summer, S2'!H4*Main!$B$5)</f>
        <v>-23.145978659616187</v>
      </c>
      <c r="I4" s="2">
        <f>('[1]Qc, Summer, S2'!I4*Main!$B$5)</f>
        <v>4.607745064416128</v>
      </c>
      <c r="J4" s="2">
        <f>('[1]Qc, Summer, S2'!J4*Main!$B$5)</f>
        <v>15.537599875783792</v>
      </c>
      <c r="K4" s="2">
        <f>('[1]Qc, Summer, S2'!K4*Main!$B$5)</f>
        <v>13.727394065012865</v>
      </c>
      <c r="L4" s="2">
        <f>('[1]Qc, Summer, S2'!L4*Main!$B$5)</f>
        <v>14.06904082293844</v>
      </c>
      <c r="M4" s="2">
        <f>('[1]Qc, Summer, S2'!M4*Main!$B$5)</f>
        <v>19.003331437477666</v>
      </c>
      <c r="N4" s="2">
        <f>('[1]Qc, Summer, S2'!N4*Main!$B$5)</f>
        <v>24.441332719679604</v>
      </c>
      <c r="O4" s="2">
        <f>('[1]Qc, Summer, S2'!O4*Main!$B$5)</f>
        <v>26.275783807618147</v>
      </c>
      <c r="P4" s="2">
        <f>('[1]Qc, Summer, S2'!P4*Main!$B$5)</f>
        <v>14.129206098372551</v>
      </c>
      <c r="Q4" s="2">
        <f>('[1]Qc, Summer, S2'!Q4*Main!$B$5)</f>
        <v>10.669864679747711</v>
      </c>
      <c r="R4" s="2">
        <f>('[1]Qc, Summer, S2'!R4*Main!$B$5)</f>
        <v>-2.039749217057004</v>
      </c>
      <c r="S4" s="2">
        <f>('[1]Qc, Summer, S2'!S4*Main!$B$5)</f>
        <v>-1.8088342113524374</v>
      </c>
      <c r="T4" s="2">
        <f>('[1]Qc, Summer, S2'!T4*Main!$B$5)</f>
        <v>-1.8473200456365317</v>
      </c>
      <c r="U4" s="2">
        <f>('[1]Qc, Summer, S2'!U4*Main!$B$5)</f>
        <v>-2.0782350513410983</v>
      </c>
      <c r="V4" s="2">
        <f>('[1]Qc, Summer, S2'!V4*Main!$B$5)</f>
        <v>-11.646144088501325</v>
      </c>
      <c r="W4" s="2">
        <f>('[1]Qc, Summer, S2'!W4*Main!$B$5)</f>
        <v>-17.117397949405895</v>
      </c>
      <c r="X4" s="2">
        <f>('[1]Qc, Summer, S2'!X4*Main!$B$5)</f>
        <v>-41.274726270717288</v>
      </c>
      <c r="Y4" s="2">
        <f>('[1]Qc, Summer, S2'!Y4*Main!$B$5)</f>
        <v>-41.713819103384488</v>
      </c>
    </row>
    <row r="5" spans="1:25" x14ac:dyDescent="0.25"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</row>
    <row r="6" spans="1:25" x14ac:dyDescent="0.25"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</row>
    <row r="7" spans="1:25" x14ac:dyDescent="0.25"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</row>
    <row r="8" spans="1:25" x14ac:dyDescent="0.25"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</row>
    <row r="9" spans="1:25" x14ac:dyDescent="0.25"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</row>
    <row r="10" spans="1:25" x14ac:dyDescent="0.25"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</row>
    <row r="11" spans="1:25" x14ac:dyDescent="0.25"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</row>
    <row r="12" spans="1:25" x14ac:dyDescent="0.25"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</row>
    <row r="13" spans="1:25" x14ac:dyDescent="0.25"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</row>
    <row r="14" spans="1:25" x14ac:dyDescent="0.25"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</row>
    <row r="15" spans="1:25" x14ac:dyDescent="0.25"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</row>
    <row r="16" spans="1:25" x14ac:dyDescent="0.25"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</row>
    <row r="17" spans="2:25" x14ac:dyDescent="0.25"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</row>
    <row r="18" spans="2:25" x14ac:dyDescent="0.25"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</row>
    <row r="19" spans="2:25" x14ac:dyDescent="0.25"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</row>
    <row r="20" spans="2:25" x14ac:dyDescent="0.25"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</row>
    <row r="21" spans="2:25" x14ac:dyDescent="0.25"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</row>
    <row r="22" spans="2:25" x14ac:dyDescent="0.25"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</row>
    <row r="23" spans="2:25" x14ac:dyDescent="0.25"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</row>
    <row r="24" spans="2:25" x14ac:dyDescent="0.25"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</row>
    <row r="25" spans="2:25" x14ac:dyDescent="0.25"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</row>
    <row r="26" spans="2:25" x14ac:dyDescent="0.25"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</row>
    <row r="27" spans="2:25" x14ac:dyDescent="0.25"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</row>
    <row r="28" spans="2:25" x14ac:dyDescent="0.25"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</row>
    <row r="29" spans="2:25" x14ac:dyDescent="0.25"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</row>
    <row r="30" spans="2:25" x14ac:dyDescent="0.25"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</row>
    <row r="31" spans="2:25" x14ac:dyDescent="0.25"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</row>
    <row r="32" spans="2:25" x14ac:dyDescent="0.25"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</row>
    <row r="33" spans="2:25" x14ac:dyDescent="0.25"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B61D74-73EB-47DE-B22E-85182DA2844D}">
  <dimension ref="A1:Y33"/>
  <sheetViews>
    <sheetView workbookViewId="0">
      <selection activeCell="B2" sqref="B2:Y4"/>
    </sheetView>
  </sheetViews>
  <sheetFormatPr defaultRowHeight="15" x14ac:dyDescent="0.25"/>
  <sheetData>
    <row r="1" spans="1:25" x14ac:dyDescent="0.25">
      <c r="A1" t="s">
        <v>15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25">
      <c r="A2">
        <v>1</v>
      </c>
      <c r="B2" s="2">
        <f>('[1]Qc, Summer, S3'!B2*Main!$B$5)</f>
        <v>15.477842806303654</v>
      </c>
      <c r="C2" s="2">
        <f>('[1]Qc, Summer, S3'!C2*Main!$B$5)</f>
        <v>10.729595707971539</v>
      </c>
      <c r="D2" s="2">
        <f>('[1]Qc, Summer, S3'!D2*Main!$B$5)</f>
        <v>9.953838066737406</v>
      </c>
      <c r="E2" s="2">
        <f>('[1]Qc, Summer, S3'!E2*Main!$B$5)</f>
        <v>8.6934225323433516</v>
      </c>
      <c r="F2" s="2">
        <f>('[1]Qc, Summer, S3'!F2*Main!$B$5)</f>
        <v>10.115461187503335</v>
      </c>
      <c r="G2" s="2">
        <f>('[1]Qc, Summer, S3'!G2*Main!$B$5)</f>
        <v>5.1941829903620951</v>
      </c>
      <c r="H2" s="2">
        <f>('[1]Qc, Summer, S3'!H2*Main!$B$5)</f>
        <v>8.4526511163394265</v>
      </c>
      <c r="I2" s="2">
        <f>('[1]Qc, Summer, S3'!I2*Main!$B$5)</f>
        <v>18.084731182149227</v>
      </c>
      <c r="J2" s="2">
        <f>('[1]Qc, Summer, S3'!J2*Main!$B$5)</f>
        <v>26.551353602583934</v>
      </c>
      <c r="K2" s="2">
        <f>('[1]Qc, Summer, S3'!K2*Main!$B$5)</f>
        <v>27.787502048325898</v>
      </c>
      <c r="L2" s="2">
        <f>('[1]Qc, Summer, S3'!L2*Main!$B$5)</f>
        <v>29.703411454785492</v>
      </c>
      <c r="M2" s="2">
        <f>('[1]Qc, Summer, S3'!M2*Main!$B$5)</f>
        <v>33.40809287040269</v>
      </c>
      <c r="N2" s="2">
        <f>('[1]Qc, Summer, S3'!N2*Main!$B$5)</f>
        <v>34.225280230376384</v>
      </c>
      <c r="O2" s="2">
        <f>('[1]Qc, Summer, S3'!O2*Main!$B$5)</f>
        <v>37.932649036841546</v>
      </c>
      <c r="P2" s="2">
        <f>('[1]Qc, Summer, S3'!P2*Main!$B$5)</f>
        <v>31.157906830042034</v>
      </c>
      <c r="Q2" s="2">
        <f>('[1]Qc, Summer, S3'!Q2*Main!$B$5)</f>
        <v>35.747649537419242</v>
      </c>
      <c r="R2" s="2">
        <f>('[1]Qc, Summer, S3'!R2*Main!$B$5)</f>
        <v>28.664655671804756</v>
      </c>
      <c r="S2" s="2">
        <f>('[1]Qc, Summer, S3'!S2*Main!$B$5)</f>
        <v>28.790938439337886</v>
      </c>
      <c r="T2" s="2">
        <f>('[1]Qc, Summer, S3'!T2*Main!$B$5)</f>
        <v>28.657736418585497</v>
      </c>
      <c r="U2" s="2">
        <f>('[1]Qc, Summer, S3'!U2*Main!$B$5)</f>
        <v>26.732795696883063</v>
      </c>
      <c r="V2" s="2">
        <f>('[1]Qc, Summer, S3'!V2*Main!$B$5)</f>
        <v>22.903975538943204</v>
      </c>
      <c r="W2" s="2">
        <f>('[1]Qc, Summer, S3'!W2*Main!$B$5)</f>
        <v>31.461596993700127</v>
      </c>
      <c r="X2" s="2">
        <f>('[1]Qc, Summer, S3'!X2*Main!$B$5)</f>
        <v>23.8339859560359</v>
      </c>
      <c r="Y2" s="2">
        <f>('[1]Qc, Summer, S3'!Y2*Main!$B$5)</f>
        <v>18.56190225565518</v>
      </c>
    </row>
    <row r="3" spans="1:25" x14ac:dyDescent="0.25">
      <c r="A3">
        <v>2</v>
      </c>
      <c r="B3" s="2">
        <f>('[1]Qc, Summer, S3'!B3*Main!$B$5)</f>
        <v>-28.617451416611814</v>
      </c>
      <c r="C3" s="2">
        <f>('[1]Qc, Summer, S3'!C3*Main!$B$5)</f>
        <v>-36.11190076580354</v>
      </c>
      <c r="D3" s="2">
        <f>('[1]Qc, Summer, S3'!D3*Main!$B$5)</f>
        <v>-36.585937552162648</v>
      </c>
      <c r="E3" s="2">
        <f>('[1]Qc, Summer, S3'!E3*Main!$B$5)</f>
        <v>-35.587898060832366</v>
      </c>
      <c r="F3" s="2">
        <f>('[1]Qc, Summer, S3'!F3*Main!$B$5)</f>
        <v>-38.538690647740879</v>
      </c>
      <c r="G3" s="2">
        <f>('[1]Qc, Summer, S3'!G3*Main!$B$5)</f>
        <v>-40.231597463316788</v>
      </c>
      <c r="H3" s="2">
        <f>('[1]Qc, Summer, S3'!H3*Main!$B$5)</f>
        <v>-37.657801451976049</v>
      </c>
      <c r="I3" s="2">
        <f>('[1]Qc, Summer, S3'!I3*Main!$B$5)</f>
        <v>-5.2619876125071361</v>
      </c>
      <c r="J3" s="2">
        <f>('[1]Qc, Summer, S3'!J3*Main!$B$5)</f>
        <v>19.154280766664606</v>
      </c>
      <c r="K3" s="2">
        <f>('[1]Qc, Summer, S3'!K3*Main!$B$5)</f>
        <v>23.575423606446034</v>
      </c>
      <c r="L3" s="2">
        <f>('[1]Qc, Summer, S3'!L3*Main!$B$5)</f>
        <v>20.525120825965864</v>
      </c>
      <c r="M3" s="2">
        <f>('[1]Qc, Summer, S3'!M3*Main!$B$5)</f>
        <v>27.340024495181275</v>
      </c>
      <c r="N3" s="2">
        <f>('[1]Qc, Summer, S3'!N3*Main!$B$5)</f>
        <v>22.848756004661631</v>
      </c>
      <c r="O3" s="2">
        <f>('[1]Qc, Summer, S3'!O3*Main!$B$5)</f>
        <v>24.264643606975984</v>
      </c>
      <c r="P3" s="2">
        <f>('[1]Qc, Summer, S3'!P3*Main!$B$5)</f>
        <v>12.144075647592079</v>
      </c>
      <c r="Q3" s="2">
        <f>('[1]Qc, Summer, S3'!Q3*Main!$B$5)</f>
        <v>3.2917279393505878</v>
      </c>
      <c r="R3" s="2">
        <f>('[1]Qc, Summer, S3'!R3*Main!$B$5)</f>
        <v>7.3931944171019834</v>
      </c>
      <c r="S3" s="2">
        <f>('[1]Qc, Summer, S3'!S3*Main!$B$5)</f>
        <v>8.2959712064963593</v>
      </c>
      <c r="T3" s="2">
        <f>('[1]Qc, Summer, S3'!T3*Main!$B$5)</f>
        <v>5.1525878665672789</v>
      </c>
      <c r="U3" s="2">
        <f>('[1]Qc, Summer, S3'!U3*Main!$B$5)</f>
        <v>-1.0477048001257978</v>
      </c>
      <c r="V3" s="2">
        <f>('[1]Qc, Summer, S3'!V3*Main!$B$5)</f>
        <v>-3.5272174021870097</v>
      </c>
      <c r="W3" s="2">
        <f>('[1]Qc, Summer, S3'!W3*Main!$B$5)</f>
        <v>-2.8716746647152367</v>
      </c>
      <c r="X3" s="2">
        <f>('[1]Qc, Summer, S3'!X3*Main!$B$5)</f>
        <v>-12.269433063967998</v>
      </c>
      <c r="Y3" s="2">
        <f>('[1]Qc, Summer, S3'!Y3*Main!$B$5)</f>
        <v>-17.285540992511571</v>
      </c>
    </row>
    <row r="4" spans="1:25" x14ac:dyDescent="0.25">
      <c r="A4">
        <v>3</v>
      </c>
      <c r="B4" s="2">
        <f>('[1]Qc, Summer, S3'!B4*Main!$B$5)</f>
        <v>-40.435189178458629</v>
      </c>
      <c r="C4" s="2">
        <f>('[1]Qc, Summer, S3'!C4*Main!$B$5)</f>
        <v>-42.6091240805263</v>
      </c>
      <c r="D4" s="2">
        <f>('[1]Qc, Summer, S3'!D4*Main!$B$5)</f>
        <v>-45.933345959971689</v>
      </c>
      <c r="E4" s="2">
        <f>('[1]Qc, Summer, S3'!E4*Main!$B$5)</f>
        <v>-57.473710661881128</v>
      </c>
      <c r="F4" s="2">
        <f>('[1]Qc, Summer, S3'!F4*Main!$B$5)</f>
        <v>-59.77265908835637</v>
      </c>
      <c r="G4" s="2">
        <f>('[1]Qc, Summer, S3'!G4*Main!$B$5)</f>
        <v>-62.646344621450439</v>
      </c>
      <c r="H4" s="2">
        <f>('[1]Qc, Summer, S3'!H4*Main!$B$5)</f>
        <v>-24.520987292860713</v>
      </c>
      <c r="I4" s="2">
        <f>('[1]Qc, Summer, S3'!I4*Main!$B$5)</f>
        <v>4.7027501172906874</v>
      </c>
      <c r="J4" s="2">
        <f>('[1]Qc, Summer, S3'!J4*Main!$B$5)</f>
        <v>16.593553265400168</v>
      </c>
      <c r="K4" s="2">
        <f>('[1]Qc, Summer, S3'!K4*Main!$B$5)</f>
        <v>13.727394065012865</v>
      </c>
      <c r="L4" s="2">
        <f>('[1]Qc, Summer, S3'!L4*Main!$B$5)</f>
        <v>14.48283614126016</v>
      </c>
      <c r="M4" s="2">
        <f>('[1]Qc, Summer, S3'!M4*Main!$B$5)</f>
        <v>20.942446890281506</v>
      </c>
      <c r="N4" s="2">
        <f>('[1]Qc, Summer, S3'!N4*Main!$B$5)</f>
        <v>27.069433012118267</v>
      </c>
      <c r="O4" s="2">
        <f>('[1]Qc, Summer, S3'!O4*Main!$B$5)</f>
        <v>27.359321284220957</v>
      </c>
      <c r="P4" s="2">
        <f>('[1]Qc, Summer, S3'!P4*Main!$B$5)</f>
        <v>15.04076778213852</v>
      </c>
      <c r="Q4" s="2">
        <f>('[1]Qc, Summer, S3'!Q4*Main!$B$5)</f>
        <v>11.025526835739301</v>
      </c>
      <c r="R4" s="2">
        <f>('[1]Qc, Summer, S3'!R4*Main!$B$5)</f>
        <v>-1.7318625427842487</v>
      </c>
      <c r="S4" s="2">
        <f>('[1]Qc, Summer, S3'!S4*Main!$B$5)</f>
        <v>-1.9820204656308624</v>
      </c>
      <c r="T4" s="2">
        <f>('[1]Qc, Summer, S3'!T4*Main!$B$5)</f>
        <v>-2.1167208856251931</v>
      </c>
      <c r="U4" s="2">
        <f>('[1]Qc, Summer, S3'!U4*Main!$B$5)</f>
        <v>-2.0205062999149566</v>
      </c>
      <c r="V4" s="2">
        <f>('[1]Qc, Summer, S3'!V4*Main!$B$5)</f>
        <v>-12.259099040527712</v>
      </c>
      <c r="W4" s="2">
        <f>('[1]Qc, Summer, S3'!W4*Main!$B$5)</f>
        <v>-16.17515586044777</v>
      </c>
      <c r="X4" s="2">
        <f>('[1]Qc, Summer, S3'!X4*Main!$B$5)</f>
        <v>-44.348376099387721</v>
      </c>
      <c r="Y4" s="2">
        <f>('[1]Qc, Summer, S3'!Y4*Main!$B$5)</f>
        <v>-42.152911936051694</v>
      </c>
    </row>
    <row r="5" spans="1:25" x14ac:dyDescent="0.25"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</row>
    <row r="6" spans="1:25" x14ac:dyDescent="0.25"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</row>
    <row r="7" spans="1:25" x14ac:dyDescent="0.25"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</row>
    <row r="8" spans="1:25" x14ac:dyDescent="0.25"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</row>
    <row r="9" spans="1:25" x14ac:dyDescent="0.25"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</row>
    <row r="10" spans="1:25" x14ac:dyDescent="0.25"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</row>
    <row r="11" spans="1:25" x14ac:dyDescent="0.25"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</row>
    <row r="12" spans="1:25" x14ac:dyDescent="0.25"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</row>
    <row r="13" spans="1:25" x14ac:dyDescent="0.25"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</row>
    <row r="14" spans="1:25" x14ac:dyDescent="0.25"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</row>
    <row r="15" spans="1:25" x14ac:dyDescent="0.25"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</row>
    <row r="16" spans="1:25" x14ac:dyDescent="0.25"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</row>
    <row r="17" spans="2:25" x14ac:dyDescent="0.25"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</row>
    <row r="18" spans="2:25" x14ac:dyDescent="0.25"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</row>
    <row r="19" spans="2:25" x14ac:dyDescent="0.25"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</row>
    <row r="20" spans="2:25" x14ac:dyDescent="0.25"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</row>
    <row r="21" spans="2:25" x14ac:dyDescent="0.25"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</row>
    <row r="22" spans="2:25" x14ac:dyDescent="0.25"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</row>
    <row r="23" spans="2:25" x14ac:dyDescent="0.25"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</row>
    <row r="24" spans="2:25" x14ac:dyDescent="0.25"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</row>
    <row r="25" spans="2:25" x14ac:dyDescent="0.25"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</row>
    <row r="26" spans="2:25" x14ac:dyDescent="0.25"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</row>
    <row r="27" spans="2:25" x14ac:dyDescent="0.25"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</row>
    <row r="28" spans="2:25" x14ac:dyDescent="0.25"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</row>
    <row r="29" spans="2:25" x14ac:dyDescent="0.25"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</row>
    <row r="30" spans="2:25" x14ac:dyDescent="0.25"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</row>
    <row r="31" spans="2:25" x14ac:dyDescent="0.25"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</row>
    <row r="32" spans="2:25" x14ac:dyDescent="0.25"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</row>
    <row r="33" spans="2:25" x14ac:dyDescent="0.25"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3314BE-321A-4F7B-8DFB-0314F01D22E6}">
  <dimension ref="A1:Y21"/>
  <sheetViews>
    <sheetView workbookViewId="0">
      <selection activeCell="B2" sqref="B2:Y4"/>
    </sheetView>
  </sheetViews>
  <sheetFormatPr defaultRowHeight="15" x14ac:dyDescent="0.25"/>
  <sheetData>
    <row r="1" spans="1:25" x14ac:dyDescent="0.25">
      <c r="A1" t="s">
        <v>15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25">
      <c r="A2">
        <v>1</v>
      </c>
      <c r="B2" s="2">
        <f>('FL Characterization'!B$4-'FL Characterization'!B$2)*VLOOKUP($A2,'FL Ratio'!$A$2:$B$6,2,FALSE)</f>
        <v>6.5362180794384601</v>
      </c>
      <c r="C2" s="2">
        <f>('FL Characterization'!C$4-'FL Characterization'!C$2)*VLOOKUP($A2,'FL Ratio'!$A$2:$B$6,2,FALSE)</f>
        <v>7.1955466159466344</v>
      </c>
      <c r="D2" s="2">
        <f>('FL Characterization'!D$4-'FL Characterization'!D$2)*VLOOKUP($A2,'FL Ratio'!$A$2:$B$6,2,FALSE)</f>
        <v>9.3656874156704628</v>
      </c>
      <c r="E2" s="2">
        <f>('FL Characterization'!E$4-'FL Characterization'!E$2)*VLOOKUP($A2,'FL Ratio'!$A$2:$B$6,2,FALSE)</f>
        <v>10.737384027762076</v>
      </c>
      <c r="F2" s="2">
        <f>('FL Characterization'!F$4-'FL Characterization'!F$2)*VLOOKUP($A2,'FL Ratio'!$A$2:$B$6,2,FALSE)</f>
        <v>12.624722711716833</v>
      </c>
      <c r="G2" s="2">
        <f>('FL Characterization'!G$4-'FL Characterization'!G$2)*VLOOKUP($A2,'FL Ratio'!$A$2:$B$6,2,FALSE)</f>
        <v>14.757391891684415</v>
      </c>
      <c r="H2" s="2">
        <f>('FL Characterization'!H$4-'FL Characterization'!H$2)*VLOOKUP($A2,'FL Ratio'!$A$2:$B$6,2,FALSE)</f>
        <v>13.154891824572436</v>
      </c>
      <c r="I2" s="2">
        <f>('FL Characterization'!I$4-'FL Characterization'!I$2)*VLOOKUP($A2,'FL Ratio'!$A$2:$B$6,2,FALSE)</f>
        <v>18.806363326432837</v>
      </c>
      <c r="J2" s="2">
        <f>('FL Characterization'!J$4-'FL Characterization'!J$2)*VLOOKUP($A2,'FL Ratio'!$A$2:$B$6,2,FALSE)</f>
        <v>17.252739285089874</v>
      </c>
      <c r="K2" s="2">
        <f>('FL Characterization'!K$4-'FL Characterization'!K$2)*VLOOKUP($A2,'FL Ratio'!$A$2:$B$6,2,FALSE)</f>
        <v>19.485966362519264</v>
      </c>
      <c r="L2" s="2">
        <f>('FL Characterization'!L$4-'FL Characterization'!L$2)*VLOOKUP($A2,'FL Ratio'!$A$2:$B$6,2,FALSE)</f>
        <v>20.02636323632283</v>
      </c>
      <c r="M2" s="2">
        <f>('FL Characterization'!M$4-'FL Characterization'!M$2)*VLOOKUP($A2,'FL Ratio'!$A$2:$B$6,2,FALSE)</f>
        <v>18.576102938365455</v>
      </c>
      <c r="N2" s="2">
        <f>('FL Characterization'!N$4-'FL Characterization'!N$2)*VLOOKUP($A2,'FL Ratio'!$A$2:$B$6,2,FALSE)</f>
        <v>17.523865461369677</v>
      </c>
      <c r="O2" s="2">
        <f>('FL Characterization'!O$4-'FL Characterization'!O$2)*VLOOKUP($A2,'FL Ratio'!$A$2:$B$6,2,FALSE)</f>
        <v>16.133252017082274</v>
      </c>
      <c r="P2" s="2">
        <f>('FL Characterization'!P$4-'FL Characterization'!P$2)*VLOOKUP($A2,'FL Ratio'!$A$2:$B$6,2,FALSE)</f>
        <v>14.860484101593508</v>
      </c>
      <c r="Q2" s="2">
        <f>('FL Characterization'!Q$4-'FL Characterization'!Q$2)*VLOOKUP($A2,'FL Ratio'!$A$2:$B$6,2,FALSE)</f>
        <v>13.374245618000611</v>
      </c>
      <c r="R2" s="2">
        <f>('FL Characterization'!R$4-'FL Characterization'!R$2)*VLOOKUP($A2,'FL Ratio'!$A$2:$B$6,2,FALSE)</f>
        <v>13.235039455717741</v>
      </c>
      <c r="S2" s="2">
        <f>('FL Characterization'!S$4-'FL Characterization'!S$2)*VLOOKUP($A2,'FL Ratio'!$A$2:$B$6,2,FALSE)</f>
        <v>10.486260817584037</v>
      </c>
      <c r="T2" s="2">
        <f>('FL Characterization'!T$4-'FL Characterization'!T$2)*VLOOKUP($A2,'FL Ratio'!$A$2:$B$6,2,FALSE)</f>
        <v>8.6761281521125611</v>
      </c>
      <c r="U2" s="2">
        <f>('FL Characterization'!U$4-'FL Characterization'!U$2)*VLOOKUP($A2,'FL Ratio'!$A$2:$B$6,2,FALSE)</f>
        <v>10.295372783608371</v>
      </c>
      <c r="V2" s="2">
        <f>('FL Characterization'!V$4-'FL Characterization'!V$2)*VLOOKUP($A2,'FL Ratio'!$A$2:$B$6,2,FALSE)</f>
        <v>10.48997177509613</v>
      </c>
      <c r="W2" s="2">
        <f>('FL Characterization'!W$4-'FL Characterization'!W$2)*VLOOKUP($A2,'FL Ratio'!$A$2:$B$6,2,FALSE)</f>
        <v>11.987931453757707</v>
      </c>
      <c r="X2" s="2">
        <f>('FL Characterization'!X$4-'FL Characterization'!X$2)*VLOOKUP($A2,'FL Ratio'!$A$2:$B$6,2,FALSE)</f>
        <v>5.8207726244547482</v>
      </c>
      <c r="Y2" s="2">
        <f>('FL Characterization'!Y$4-'FL Characterization'!Y$2)*VLOOKUP($A2,'FL Ratio'!$A$2:$B$6,2,FALSE)</f>
        <v>5.5886115020519123</v>
      </c>
    </row>
    <row r="3" spans="1:25" x14ac:dyDescent="0.25">
      <c r="A3">
        <v>2</v>
      </c>
      <c r="B3" s="2">
        <f>('FL Characterization'!B$4-'FL Characterization'!B$2)*VLOOKUP($A3,'FL Ratio'!$A$2:$B$6,2,FALSE)</f>
        <v>7.2624645327094006</v>
      </c>
      <c r="C3" s="2">
        <f>('FL Characterization'!C$4-'FL Characterization'!C$2)*VLOOKUP($A3,'FL Ratio'!$A$2:$B$6,2,FALSE)</f>
        <v>7.9950517954962601</v>
      </c>
      <c r="D3" s="2">
        <f>('FL Characterization'!D$4-'FL Characterization'!D$2)*VLOOKUP($A3,'FL Ratio'!$A$2:$B$6,2,FALSE)</f>
        <v>10.406319350744958</v>
      </c>
      <c r="E3" s="2">
        <f>('FL Characterization'!E$4-'FL Characterization'!E$2)*VLOOKUP($A3,'FL Ratio'!$A$2:$B$6,2,FALSE)</f>
        <v>11.930426697513417</v>
      </c>
      <c r="F3" s="2">
        <f>('FL Characterization'!F$4-'FL Characterization'!F$2)*VLOOKUP($A3,'FL Ratio'!$A$2:$B$6,2,FALSE)</f>
        <v>14.027469679685371</v>
      </c>
      <c r="G3" s="2">
        <f>('FL Characterization'!G$4-'FL Characterization'!G$2)*VLOOKUP($A3,'FL Ratio'!$A$2:$B$6,2,FALSE)</f>
        <v>16.397102101871575</v>
      </c>
      <c r="H3" s="2">
        <f>('FL Characterization'!H$4-'FL Characterization'!H$2)*VLOOKUP($A3,'FL Ratio'!$A$2:$B$6,2,FALSE)</f>
        <v>14.616546471747151</v>
      </c>
      <c r="I3" s="2">
        <f>('FL Characterization'!I$4-'FL Characterization'!I$2)*VLOOKUP($A3,'FL Ratio'!$A$2:$B$6,2,FALSE)</f>
        <v>20.895959251592043</v>
      </c>
      <c r="J3" s="2">
        <f>('FL Characterization'!J$4-'FL Characterization'!J$2)*VLOOKUP($A3,'FL Ratio'!$A$2:$B$6,2,FALSE)</f>
        <v>19.169710316766526</v>
      </c>
      <c r="K3" s="2">
        <f>('FL Characterization'!K$4-'FL Characterization'!K$2)*VLOOKUP($A3,'FL Ratio'!$A$2:$B$6,2,FALSE)</f>
        <v>21.651073736132513</v>
      </c>
      <c r="L3" s="2">
        <f>('FL Characterization'!L$4-'FL Characterization'!L$2)*VLOOKUP($A3,'FL Ratio'!$A$2:$B$6,2,FALSE)</f>
        <v>22.251514707025365</v>
      </c>
      <c r="M3" s="2">
        <f>('FL Characterization'!M$4-'FL Characterization'!M$2)*VLOOKUP($A3,'FL Ratio'!$A$2:$B$6,2,FALSE)</f>
        <v>20.64011437596162</v>
      </c>
      <c r="N3" s="2">
        <f>('FL Characterization'!N$4-'FL Characterization'!N$2)*VLOOKUP($A3,'FL Ratio'!$A$2:$B$6,2,FALSE)</f>
        <v>19.470961623744088</v>
      </c>
      <c r="O3" s="2">
        <f>('FL Characterization'!O$4-'FL Characterization'!O$2)*VLOOKUP($A3,'FL Ratio'!$A$2:$B$6,2,FALSE)</f>
        <v>17.925835574535864</v>
      </c>
      <c r="P3" s="2">
        <f>('FL Characterization'!P$4-'FL Characterization'!P$2)*VLOOKUP($A3,'FL Ratio'!$A$2:$B$6,2,FALSE)</f>
        <v>16.511649001770564</v>
      </c>
      <c r="Q3" s="2">
        <f>('FL Characterization'!Q$4-'FL Characterization'!Q$2)*VLOOKUP($A3,'FL Ratio'!$A$2:$B$6,2,FALSE)</f>
        <v>14.860272908889568</v>
      </c>
      <c r="R3" s="2">
        <f>('FL Characterization'!R$4-'FL Characterization'!R$2)*VLOOKUP($A3,'FL Ratio'!$A$2:$B$6,2,FALSE)</f>
        <v>14.705599395241935</v>
      </c>
      <c r="S3" s="2">
        <f>('FL Characterization'!S$4-'FL Characterization'!S$2)*VLOOKUP($A3,'FL Ratio'!$A$2:$B$6,2,FALSE)</f>
        <v>11.651400908426707</v>
      </c>
      <c r="T3" s="2">
        <f>('FL Characterization'!T$4-'FL Characterization'!T$2)*VLOOKUP($A3,'FL Ratio'!$A$2:$B$6,2,FALSE)</f>
        <v>9.6401423912361803</v>
      </c>
      <c r="U3" s="2">
        <f>('FL Characterization'!U$4-'FL Characterization'!U$2)*VLOOKUP($A3,'FL Ratio'!$A$2:$B$6,2,FALSE)</f>
        <v>11.439303092898189</v>
      </c>
      <c r="V3" s="2">
        <f>('FL Characterization'!V$4-'FL Characterization'!V$2)*VLOOKUP($A3,'FL Ratio'!$A$2:$B$6,2,FALSE)</f>
        <v>11.655524194551257</v>
      </c>
      <c r="W3" s="2">
        <f>('FL Characterization'!W$4-'FL Characterization'!W$2)*VLOOKUP($A3,'FL Ratio'!$A$2:$B$6,2,FALSE)</f>
        <v>13.319923837508563</v>
      </c>
      <c r="X3" s="2">
        <f>('FL Characterization'!X$4-'FL Characterization'!X$2)*VLOOKUP($A3,'FL Ratio'!$A$2:$B$6,2,FALSE)</f>
        <v>6.4675251382830536</v>
      </c>
      <c r="Y3" s="2">
        <f>('FL Characterization'!Y$4-'FL Characterization'!Y$2)*VLOOKUP($A3,'FL Ratio'!$A$2:$B$6,2,FALSE)</f>
        <v>6.2095683356132358</v>
      </c>
    </row>
    <row r="4" spans="1:25" x14ac:dyDescent="0.25">
      <c r="A4">
        <v>3</v>
      </c>
      <c r="B4" s="2">
        <f>('FL Characterization'!B$4-'FL Characterization'!B$2)*VLOOKUP($A4,'FL Ratio'!$A$2:$B$6,2,FALSE)</f>
        <v>9.0780806658867501</v>
      </c>
      <c r="C4" s="2">
        <f>('FL Characterization'!C$4-'FL Characterization'!C$2)*VLOOKUP($A4,'FL Ratio'!$A$2:$B$6,2,FALSE)</f>
        <v>9.9938147443703258</v>
      </c>
      <c r="D4" s="2">
        <f>('FL Characterization'!D$4-'FL Characterization'!D$2)*VLOOKUP($A4,'FL Ratio'!$A$2:$B$6,2,FALSE)</f>
        <v>13.007899188431198</v>
      </c>
      <c r="E4" s="2">
        <f>('FL Characterization'!E$4-'FL Characterization'!E$2)*VLOOKUP($A4,'FL Ratio'!$A$2:$B$6,2,FALSE)</f>
        <v>14.913033371891771</v>
      </c>
      <c r="F4" s="2">
        <f>('FL Characterization'!F$4-'FL Characterization'!F$2)*VLOOKUP($A4,'FL Ratio'!$A$2:$B$6,2,FALSE)</f>
        <v>17.534337099606713</v>
      </c>
      <c r="G4" s="2">
        <f>('FL Characterization'!G$4-'FL Characterization'!G$2)*VLOOKUP($A4,'FL Ratio'!$A$2:$B$6,2,FALSE)</f>
        <v>20.496377627339466</v>
      </c>
      <c r="H4" s="2">
        <f>('FL Characterization'!H$4-'FL Characterization'!H$2)*VLOOKUP($A4,'FL Ratio'!$A$2:$B$6,2,FALSE)</f>
        <v>18.270683089683939</v>
      </c>
      <c r="I4" s="2">
        <f>('FL Characterization'!I$4-'FL Characterization'!I$2)*VLOOKUP($A4,'FL Ratio'!$A$2:$B$6,2,FALSE)</f>
        <v>26.119949064490051</v>
      </c>
      <c r="J4" s="2">
        <f>('FL Characterization'!J$4-'FL Characterization'!J$2)*VLOOKUP($A4,'FL Ratio'!$A$2:$B$6,2,FALSE)</f>
        <v>23.962137895958158</v>
      </c>
      <c r="K4" s="2">
        <f>('FL Characterization'!K$4-'FL Characterization'!K$2)*VLOOKUP($A4,'FL Ratio'!$A$2:$B$6,2,FALSE)</f>
        <v>27.063842170165643</v>
      </c>
      <c r="L4" s="2">
        <f>('FL Characterization'!L$4-'FL Characterization'!L$2)*VLOOKUP($A4,'FL Ratio'!$A$2:$B$6,2,FALSE)</f>
        <v>27.814393383781709</v>
      </c>
      <c r="M4" s="2">
        <f>('FL Characterization'!M$4-'FL Characterization'!M$2)*VLOOKUP($A4,'FL Ratio'!$A$2:$B$6,2,FALSE)</f>
        <v>25.800142969952024</v>
      </c>
      <c r="N4" s="2">
        <f>('FL Characterization'!N$4-'FL Characterization'!N$2)*VLOOKUP($A4,'FL Ratio'!$A$2:$B$6,2,FALSE)</f>
        <v>24.338702029680107</v>
      </c>
      <c r="O4" s="2">
        <f>('FL Characterization'!O$4-'FL Characterization'!O$2)*VLOOKUP($A4,'FL Ratio'!$A$2:$B$6,2,FALSE)</f>
        <v>22.407294468169827</v>
      </c>
      <c r="P4" s="2">
        <f>('FL Characterization'!P$4-'FL Characterization'!P$2)*VLOOKUP($A4,'FL Ratio'!$A$2:$B$6,2,FALSE)</f>
        <v>20.639561252213205</v>
      </c>
      <c r="Q4" s="2">
        <f>('FL Characterization'!Q$4-'FL Characterization'!Q$2)*VLOOKUP($A4,'FL Ratio'!$A$2:$B$6,2,FALSE)</f>
        <v>18.575341136111959</v>
      </c>
      <c r="R4" s="2">
        <f>('FL Characterization'!R$4-'FL Characterization'!R$2)*VLOOKUP($A4,'FL Ratio'!$A$2:$B$6,2,FALSE)</f>
        <v>18.38199924405242</v>
      </c>
      <c r="S4" s="2">
        <f>('FL Characterization'!S$4-'FL Characterization'!S$2)*VLOOKUP($A4,'FL Ratio'!$A$2:$B$6,2,FALSE)</f>
        <v>14.564251135533384</v>
      </c>
      <c r="T4" s="2">
        <f>('FL Characterization'!T$4-'FL Characterization'!T$2)*VLOOKUP($A4,'FL Ratio'!$A$2:$B$6,2,FALSE)</f>
        <v>12.050177989045224</v>
      </c>
      <c r="U4" s="2">
        <f>('FL Characterization'!U$4-'FL Characterization'!U$2)*VLOOKUP($A4,'FL Ratio'!$A$2:$B$6,2,FALSE)</f>
        <v>14.299128866122738</v>
      </c>
      <c r="V4" s="2">
        <f>('FL Characterization'!V$4-'FL Characterization'!V$2)*VLOOKUP($A4,'FL Ratio'!$A$2:$B$6,2,FALSE)</f>
        <v>14.56940524318907</v>
      </c>
      <c r="W4" s="2">
        <f>('FL Characterization'!W$4-'FL Characterization'!W$2)*VLOOKUP($A4,'FL Ratio'!$A$2:$B$6,2,FALSE)</f>
        <v>16.649904796885703</v>
      </c>
      <c r="X4" s="2">
        <f>('FL Characterization'!X$4-'FL Characterization'!X$2)*VLOOKUP($A4,'FL Ratio'!$A$2:$B$6,2,FALSE)</f>
        <v>8.0844064228538173</v>
      </c>
      <c r="Y4" s="2">
        <f>('FL Characterization'!Y$4-'FL Characterization'!Y$2)*VLOOKUP($A4,'FL Ratio'!$A$2:$B$6,2,FALSE)</f>
        <v>7.7619604195165444</v>
      </c>
    </row>
    <row r="5" spans="1:25" x14ac:dyDescent="0.25"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</row>
    <row r="6" spans="1:25" x14ac:dyDescent="0.25"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</row>
    <row r="7" spans="1:25" x14ac:dyDescent="0.25"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</row>
    <row r="8" spans="1:25" x14ac:dyDescent="0.25"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</row>
    <row r="9" spans="1:25" x14ac:dyDescent="0.25"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</row>
    <row r="10" spans="1:25" x14ac:dyDescent="0.25"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</row>
    <row r="11" spans="1:25" x14ac:dyDescent="0.25"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</row>
    <row r="12" spans="1:25" x14ac:dyDescent="0.25"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</row>
    <row r="13" spans="1:25" x14ac:dyDescent="0.25"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</row>
    <row r="14" spans="1:25" x14ac:dyDescent="0.25"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</row>
    <row r="15" spans="1:25" x14ac:dyDescent="0.25"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</row>
    <row r="16" spans="1:25" x14ac:dyDescent="0.25"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</row>
    <row r="17" spans="2:25" x14ac:dyDescent="0.25"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</row>
    <row r="18" spans="2:25" x14ac:dyDescent="0.25"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</row>
    <row r="19" spans="2:25" x14ac:dyDescent="0.25"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</row>
    <row r="20" spans="2:25" x14ac:dyDescent="0.25"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</row>
    <row r="21" spans="2:25" x14ac:dyDescent="0.25"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CBAA19-D730-4C5D-888F-31FDDD1731FE}">
  <dimension ref="A1:Y21"/>
  <sheetViews>
    <sheetView workbookViewId="0"/>
  </sheetViews>
  <sheetFormatPr defaultRowHeight="15" x14ac:dyDescent="0.25"/>
  <sheetData>
    <row r="1" spans="1:25" x14ac:dyDescent="0.25">
      <c r="A1" t="s">
        <v>15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25">
      <c r="A2">
        <v>1</v>
      </c>
      <c r="B2" s="2">
        <f>('FL Characterization'!B$2-'FL Characterization'!B$3)*VLOOKUP($A2,'FL Ratio'!$A$2:$B$6,2,FALSE)</f>
        <v>18.120786553863521</v>
      </c>
      <c r="C2" s="2">
        <f>('FL Characterization'!C$2-'FL Characterization'!C$3)*VLOOKUP($A2,'FL Ratio'!$A$2:$B$6,2,FALSE)</f>
        <v>19.177051777427305</v>
      </c>
      <c r="D2" s="2">
        <f>('FL Characterization'!D$2-'FL Characterization'!D$3)*VLOOKUP($A2,'FL Ratio'!$A$2:$B$6,2,FALSE)</f>
        <v>20.250514121169076</v>
      </c>
      <c r="E2" s="2">
        <f>('FL Characterization'!E$2-'FL Characterization'!E$3)*VLOOKUP($A2,'FL Ratio'!$A$2:$B$6,2,FALSE)</f>
        <v>21.17101260648559</v>
      </c>
      <c r="F2" s="2">
        <f>('FL Characterization'!F$2-'FL Characterization'!F$3)*VLOOKUP($A2,'FL Ratio'!$A$2:$B$6,2,FALSE)</f>
        <v>21.411319733183262</v>
      </c>
      <c r="G2" s="2">
        <f>('FL Characterization'!G$2-'FL Characterization'!G$3)*VLOOKUP($A2,'FL Ratio'!$A$2:$B$6,2,FALSE)</f>
        <v>22.39743880865262</v>
      </c>
      <c r="H2" s="2">
        <f>('FL Characterization'!H$2-'FL Characterization'!H$3)*VLOOKUP($A2,'FL Ratio'!$A$2:$B$6,2,FALSE)</f>
        <v>22.282942192730754</v>
      </c>
      <c r="I2" s="2">
        <f>('FL Characterization'!I$2-'FL Characterization'!I$3)*VLOOKUP($A2,'FL Ratio'!$A$2:$B$6,2,FALSE)</f>
        <v>21.062580238205427</v>
      </c>
      <c r="J2" s="2">
        <f>('FL Characterization'!J$2-'FL Characterization'!J$3)*VLOOKUP($A2,'FL Ratio'!$A$2:$B$6,2,FALSE)</f>
        <v>19.083553750354351</v>
      </c>
      <c r="K2" s="2">
        <f>('FL Characterization'!K$2-'FL Characterization'!K$3)*VLOOKUP($A2,'FL Ratio'!$A$2:$B$6,2,FALSE)</f>
        <v>28.023657697199024</v>
      </c>
      <c r="L2" s="2">
        <f>('FL Characterization'!L$2-'FL Characterization'!L$3)*VLOOKUP($A2,'FL Ratio'!$A$2:$B$6,2,FALSE)</f>
        <v>27.366229895026311</v>
      </c>
      <c r="M2" s="2">
        <f>('FL Characterization'!M$2-'FL Characterization'!M$3)*VLOOKUP($A2,'FL Ratio'!$A$2:$B$6,2,FALSE)</f>
        <v>25.199392752599838</v>
      </c>
      <c r="N2" s="2">
        <f>('FL Characterization'!N$2-'FL Characterization'!N$3)*VLOOKUP($A2,'FL Ratio'!$A$2:$B$6,2,FALSE)</f>
        <v>24.587084763104638</v>
      </c>
      <c r="O2" s="2">
        <f>('FL Characterization'!O$2-'FL Characterization'!O$3)*VLOOKUP($A2,'FL Ratio'!$A$2:$B$6,2,FALSE)</f>
        <v>24.688140471940024</v>
      </c>
      <c r="P2" s="2">
        <f>('FL Characterization'!P$2-'FL Characterization'!P$3)*VLOOKUP($A2,'FL Ratio'!$A$2:$B$6,2,FALSE)</f>
        <v>23.518510021939768</v>
      </c>
      <c r="Q2" s="2">
        <f>('FL Characterization'!Q$2-'FL Characterization'!Q$3)*VLOOKUP($A2,'FL Ratio'!$A$2:$B$6,2,FALSE)</f>
        <v>21.558219343966808</v>
      </c>
      <c r="R2" s="2">
        <f>('FL Characterization'!R$2-'FL Characterization'!R$3)*VLOOKUP($A2,'FL Ratio'!$A$2:$B$6,2,FALSE)</f>
        <v>19.374999681791831</v>
      </c>
      <c r="S2" s="2">
        <f>('FL Characterization'!S$2-'FL Characterization'!S$3)*VLOOKUP($A2,'FL Ratio'!$A$2:$B$6,2,FALSE)</f>
        <v>18.679964493124626</v>
      </c>
      <c r="T2" s="2">
        <f>('FL Characterization'!T$2-'FL Characterization'!T$3)*VLOOKUP($A2,'FL Ratio'!$A$2:$B$6,2,FALSE)</f>
        <v>11.742148401950725</v>
      </c>
      <c r="U2" s="2">
        <f>('FL Characterization'!U$2-'FL Characterization'!U$3)*VLOOKUP($A2,'FL Ratio'!$A$2:$B$6,2,FALSE)</f>
        <v>12.557156131649108</v>
      </c>
      <c r="V2" s="2">
        <f>('FL Characterization'!V$2-'FL Characterization'!V$3)*VLOOKUP($A2,'FL Ratio'!$A$2:$B$6,2,FALSE)</f>
        <v>13.729004105040735</v>
      </c>
      <c r="W2" s="2">
        <f>('FL Characterization'!W$2-'FL Characterization'!W$3)*VLOOKUP($A2,'FL Ratio'!$A$2:$B$6,2,FALSE)</f>
        <v>14.056609244431405</v>
      </c>
      <c r="X2" s="2">
        <f>('FL Characterization'!X$2-'FL Characterization'!X$3)*VLOOKUP($A2,'FL Ratio'!$A$2:$B$6,2,FALSE)</f>
        <v>14.660092395940534</v>
      </c>
      <c r="Y2" s="2">
        <f>('FL Characterization'!Y$2-'FL Characterization'!Y$3)*VLOOKUP($A2,'FL Ratio'!$A$2:$B$6,2,FALSE)</f>
        <v>16.182037531692462</v>
      </c>
    </row>
    <row r="3" spans="1:25" x14ac:dyDescent="0.25">
      <c r="A3">
        <v>2</v>
      </c>
      <c r="B3" s="2">
        <f>('FL Characterization'!B$2-'FL Characterization'!B$3)*VLOOKUP($A3,'FL Ratio'!$A$2:$B$6,2,FALSE)</f>
        <v>20.134207282070577</v>
      </c>
      <c r="C3" s="2">
        <f>('FL Characterization'!C$2-'FL Characterization'!C$3)*VLOOKUP($A3,'FL Ratio'!$A$2:$B$6,2,FALSE)</f>
        <v>21.30783530825256</v>
      </c>
      <c r="D3" s="2">
        <f>('FL Characterization'!D$2-'FL Characterization'!D$3)*VLOOKUP($A3,'FL Ratio'!$A$2:$B$6,2,FALSE)</f>
        <v>22.500571245743419</v>
      </c>
      <c r="E3" s="2">
        <f>('FL Characterization'!E$2-'FL Characterization'!E$3)*VLOOKUP($A3,'FL Ratio'!$A$2:$B$6,2,FALSE)</f>
        <v>23.523347340539544</v>
      </c>
      <c r="F3" s="2">
        <f>('FL Characterization'!F$2-'FL Characterization'!F$3)*VLOOKUP($A3,'FL Ratio'!$A$2:$B$6,2,FALSE)</f>
        <v>23.790355259092511</v>
      </c>
      <c r="G3" s="2">
        <f>('FL Characterization'!G$2-'FL Characterization'!G$3)*VLOOKUP($A3,'FL Ratio'!$A$2:$B$6,2,FALSE)</f>
        <v>24.88604312072513</v>
      </c>
      <c r="H3" s="2">
        <f>('FL Characterization'!H$2-'FL Characterization'!H$3)*VLOOKUP($A3,'FL Ratio'!$A$2:$B$6,2,FALSE)</f>
        <v>24.758824658589724</v>
      </c>
      <c r="I3" s="2">
        <f>('FL Characterization'!I$2-'FL Characterization'!I$3)*VLOOKUP($A3,'FL Ratio'!$A$2:$B$6,2,FALSE)</f>
        <v>23.402866931339364</v>
      </c>
      <c r="J3" s="2">
        <f>('FL Characterization'!J$2-'FL Characterization'!J$3)*VLOOKUP($A3,'FL Ratio'!$A$2:$B$6,2,FALSE)</f>
        <v>21.203948611504835</v>
      </c>
      <c r="K3" s="2">
        <f>('FL Characterization'!K$2-'FL Characterization'!K$3)*VLOOKUP($A3,'FL Ratio'!$A$2:$B$6,2,FALSE)</f>
        <v>31.137397441332247</v>
      </c>
      <c r="L3" s="2">
        <f>('FL Characterization'!L$2-'FL Characterization'!L$3)*VLOOKUP($A3,'FL Ratio'!$A$2:$B$6,2,FALSE)</f>
        <v>30.40692210558479</v>
      </c>
      <c r="M3" s="2">
        <f>('FL Characterization'!M$2-'FL Characterization'!M$3)*VLOOKUP($A3,'FL Ratio'!$A$2:$B$6,2,FALSE)</f>
        <v>27.999325280666486</v>
      </c>
      <c r="N3" s="2">
        <f>('FL Characterization'!N$2-'FL Characterization'!N$3)*VLOOKUP($A3,'FL Ratio'!$A$2:$B$6,2,FALSE)</f>
        <v>27.318983070116264</v>
      </c>
      <c r="O3" s="2">
        <f>('FL Characterization'!O$2-'FL Characterization'!O$3)*VLOOKUP($A3,'FL Ratio'!$A$2:$B$6,2,FALSE)</f>
        <v>27.431267191044469</v>
      </c>
      <c r="P3" s="2">
        <f>('FL Characterization'!P$2-'FL Characterization'!P$3)*VLOOKUP($A3,'FL Ratio'!$A$2:$B$6,2,FALSE)</f>
        <v>26.131677802155298</v>
      </c>
      <c r="Q3" s="2">
        <f>('FL Characterization'!Q$2-'FL Characterization'!Q$3)*VLOOKUP($A3,'FL Ratio'!$A$2:$B$6,2,FALSE)</f>
        <v>23.953577048852008</v>
      </c>
      <c r="R3" s="2">
        <f>('FL Characterization'!R$2-'FL Characterization'!R$3)*VLOOKUP($A3,'FL Ratio'!$A$2:$B$6,2,FALSE)</f>
        <v>21.527777424213145</v>
      </c>
      <c r="S3" s="2">
        <f>('FL Characterization'!S$2-'FL Characterization'!S$3)*VLOOKUP($A3,'FL Ratio'!$A$2:$B$6,2,FALSE)</f>
        <v>20.755516103471805</v>
      </c>
      <c r="T3" s="2">
        <f>('FL Characterization'!T$2-'FL Characterization'!T$3)*VLOOKUP($A3,'FL Ratio'!$A$2:$B$6,2,FALSE)</f>
        <v>13.04683155772303</v>
      </c>
      <c r="U3" s="2">
        <f>('FL Characterization'!U$2-'FL Characterization'!U$3)*VLOOKUP($A3,'FL Ratio'!$A$2:$B$6,2,FALSE)</f>
        <v>13.952395701832343</v>
      </c>
      <c r="V3" s="2">
        <f>('FL Characterization'!V$2-'FL Characterization'!V$3)*VLOOKUP($A3,'FL Ratio'!$A$2:$B$6,2,FALSE)</f>
        <v>15.254449005600817</v>
      </c>
      <c r="W3" s="2">
        <f>('FL Characterization'!W$2-'FL Characterization'!W$3)*VLOOKUP($A3,'FL Ratio'!$A$2:$B$6,2,FALSE)</f>
        <v>15.618454716034893</v>
      </c>
      <c r="X3" s="2">
        <f>('FL Characterization'!X$2-'FL Characterization'!X$3)*VLOOKUP($A3,'FL Ratio'!$A$2:$B$6,2,FALSE)</f>
        <v>16.28899155104504</v>
      </c>
      <c r="Y3" s="2">
        <f>('FL Characterization'!Y$2-'FL Characterization'!Y$3)*VLOOKUP($A3,'FL Ratio'!$A$2:$B$6,2,FALSE)</f>
        <v>17.980041701880516</v>
      </c>
    </row>
    <row r="4" spans="1:25" x14ac:dyDescent="0.25">
      <c r="A4">
        <v>3</v>
      </c>
      <c r="B4" s="2">
        <f>('FL Characterization'!B$2-'FL Characterization'!B$3)*VLOOKUP($A4,'FL Ratio'!$A$2:$B$6,2,FALSE)</f>
        <v>25.167759102588221</v>
      </c>
      <c r="C4" s="2">
        <f>('FL Characterization'!C$2-'FL Characterization'!C$3)*VLOOKUP($A4,'FL Ratio'!$A$2:$B$6,2,FALSE)</f>
        <v>26.634794135315701</v>
      </c>
      <c r="D4" s="2">
        <f>('FL Characterization'!D$2-'FL Characterization'!D$3)*VLOOKUP($A4,'FL Ratio'!$A$2:$B$6,2,FALSE)</f>
        <v>28.125714057179273</v>
      </c>
      <c r="E4" s="2">
        <f>('FL Characterization'!E$2-'FL Characterization'!E$3)*VLOOKUP($A4,'FL Ratio'!$A$2:$B$6,2,FALSE)</f>
        <v>29.40418417567443</v>
      </c>
      <c r="F4" s="2">
        <f>('FL Characterization'!F$2-'FL Characterization'!F$3)*VLOOKUP($A4,'FL Ratio'!$A$2:$B$6,2,FALSE)</f>
        <v>29.737944073865641</v>
      </c>
      <c r="G4" s="2">
        <f>('FL Characterization'!G$2-'FL Characterization'!G$3)*VLOOKUP($A4,'FL Ratio'!$A$2:$B$6,2,FALSE)</f>
        <v>31.107553900906414</v>
      </c>
      <c r="H4" s="2">
        <f>('FL Characterization'!H$2-'FL Characterization'!H$3)*VLOOKUP($A4,'FL Ratio'!$A$2:$B$6,2,FALSE)</f>
        <v>30.948530823237157</v>
      </c>
      <c r="I4" s="2">
        <f>('FL Characterization'!I$2-'FL Characterization'!I$3)*VLOOKUP($A4,'FL Ratio'!$A$2:$B$6,2,FALSE)</f>
        <v>29.253583664174204</v>
      </c>
      <c r="J4" s="2">
        <f>('FL Characterization'!J$2-'FL Characterization'!J$3)*VLOOKUP($A4,'FL Ratio'!$A$2:$B$6,2,FALSE)</f>
        <v>26.504935764381042</v>
      </c>
      <c r="K4" s="2">
        <f>('FL Characterization'!K$2-'FL Characterization'!K$3)*VLOOKUP($A4,'FL Ratio'!$A$2:$B$6,2,FALSE)</f>
        <v>38.921746801665314</v>
      </c>
      <c r="L4" s="2">
        <f>('FL Characterization'!L$2-'FL Characterization'!L$3)*VLOOKUP($A4,'FL Ratio'!$A$2:$B$6,2,FALSE)</f>
        <v>38.008652631980986</v>
      </c>
      <c r="M4" s="2">
        <f>('FL Characterization'!M$2-'FL Characterization'!M$3)*VLOOKUP($A4,'FL Ratio'!$A$2:$B$6,2,FALSE)</f>
        <v>34.999156600833111</v>
      </c>
      <c r="N4" s="2">
        <f>('FL Characterization'!N$2-'FL Characterization'!N$3)*VLOOKUP($A4,'FL Ratio'!$A$2:$B$6,2,FALSE)</f>
        <v>34.148728837645329</v>
      </c>
      <c r="O4" s="2">
        <f>('FL Characterization'!O$2-'FL Characterization'!O$3)*VLOOKUP($A4,'FL Ratio'!$A$2:$B$6,2,FALSE)</f>
        <v>34.289083988805587</v>
      </c>
      <c r="P4" s="2">
        <f>('FL Characterization'!P$2-'FL Characterization'!P$3)*VLOOKUP($A4,'FL Ratio'!$A$2:$B$6,2,FALSE)</f>
        <v>32.664597252694122</v>
      </c>
      <c r="Q4" s="2">
        <f>('FL Characterization'!Q$2-'FL Characterization'!Q$3)*VLOOKUP($A4,'FL Ratio'!$A$2:$B$6,2,FALSE)</f>
        <v>29.941971311065011</v>
      </c>
      <c r="R4" s="2">
        <f>('FL Characterization'!R$2-'FL Characterization'!R$3)*VLOOKUP($A4,'FL Ratio'!$A$2:$B$6,2,FALSE)</f>
        <v>26.909721780266434</v>
      </c>
      <c r="S4" s="2">
        <f>('FL Characterization'!S$2-'FL Characterization'!S$3)*VLOOKUP($A4,'FL Ratio'!$A$2:$B$6,2,FALSE)</f>
        <v>25.944395129339757</v>
      </c>
      <c r="T4" s="2">
        <f>('FL Characterization'!T$2-'FL Characterization'!T$3)*VLOOKUP($A4,'FL Ratio'!$A$2:$B$6,2,FALSE)</f>
        <v>16.308539447153787</v>
      </c>
      <c r="U4" s="2">
        <f>('FL Characterization'!U$2-'FL Characterization'!U$3)*VLOOKUP($A4,'FL Ratio'!$A$2:$B$6,2,FALSE)</f>
        <v>17.440494627290427</v>
      </c>
      <c r="V4" s="2">
        <f>('FL Characterization'!V$2-'FL Characterization'!V$3)*VLOOKUP($A4,'FL Ratio'!$A$2:$B$6,2,FALSE)</f>
        <v>19.06806125700102</v>
      </c>
      <c r="W4" s="2">
        <f>('FL Characterization'!W$2-'FL Characterization'!W$3)*VLOOKUP($A4,'FL Ratio'!$A$2:$B$6,2,FALSE)</f>
        <v>19.523068395043619</v>
      </c>
      <c r="X4" s="2">
        <f>('FL Characterization'!X$2-'FL Characterization'!X$3)*VLOOKUP($A4,'FL Ratio'!$A$2:$B$6,2,FALSE)</f>
        <v>20.361239438806297</v>
      </c>
      <c r="Y4" s="2">
        <f>('FL Characterization'!Y$2-'FL Characterization'!Y$3)*VLOOKUP($A4,'FL Ratio'!$A$2:$B$6,2,FALSE)</f>
        <v>22.475052127350644</v>
      </c>
    </row>
    <row r="5" spans="1:25" x14ac:dyDescent="0.25"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</row>
    <row r="6" spans="1:25" x14ac:dyDescent="0.25"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</row>
    <row r="7" spans="1:25" x14ac:dyDescent="0.25"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</row>
    <row r="8" spans="1:25" x14ac:dyDescent="0.25"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</row>
    <row r="9" spans="1:25" x14ac:dyDescent="0.25"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</row>
    <row r="10" spans="1:25" x14ac:dyDescent="0.25"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</row>
    <row r="11" spans="1:25" x14ac:dyDescent="0.25"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</row>
    <row r="12" spans="1:25" x14ac:dyDescent="0.25"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</row>
    <row r="13" spans="1:25" x14ac:dyDescent="0.25"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</row>
    <row r="14" spans="1:25" x14ac:dyDescent="0.25"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</row>
    <row r="15" spans="1:25" x14ac:dyDescent="0.25"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</row>
    <row r="16" spans="1:25" x14ac:dyDescent="0.25"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</row>
    <row r="17" spans="2:25" x14ac:dyDescent="0.25"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</row>
    <row r="18" spans="2:25" x14ac:dyDescent="0.25"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</row>
    <row r="19" spans="2:25" x14ac:dyDescent="0.25"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</row>
    <row r="20" spans="2:25" x14ac:dyDescent="0.25"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</row>
    <row r="21" spans="2:25" x14ac:dyDescent="0.25"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743D96-3A70-4E37-9A56-1C168889B615}">
  <dimension ref="A1:Y9"/>
  <sheetViews>
    <sheetView workbookViewId="0">
      <selection activeCell="B7" sqref="B7:Y9"/>
    </sheetView>
  </sheetViews>
  <sheetFormatPr defaultRowHeight="15" x14ac:dyDescent="0.25"/>
  <sheetData>
    <row r="1" spans="1:25" x14ac:dyDescent="0.25">
      <c r="A1" t="s">
        <v>11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25">
      <c r="A2">
        <v>1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</row>
    <row r="3" spans="1:25" x14ac:dyDescent="0.25">
      <c r="A3">
        <v>2</v>
      </c>
      <c r="B3" s="2">
        <v>0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0</v>
      </c>
      <c r="J3" s="2">
        <v>0</v>
      </c>
      <c r="K3" s="2">
        <v>0</v>
      </c>
      <c r="L3" s="2">
        <v>0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s="2">
        <v>0</v>
      </c>
      <c r="U3" s="2">
        <v>0</v>
      </c>
      <c r="V3" s="2">
        <v>0</v>
      </c>
      <c r="W3" s="2">
        <v>0</v>
      </c>
      <c r="X3" s="2">
        <v>0</v>
      </c>
      <c r="Y3" s="2">
        <v>0</v>
      </c>
    </row>
    <row r="4" spans="1:25" x14ac:dyDescent="0.25">
      <c r="A4">
        <v>3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0</v>
      </c>
      <c r="I4" s="2">
        <v>0</v>
      </c>
      <c r="J4" s="2">
        <v>0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s="2">
        <v>0</v>
      </c>
      <c r="U4" s="2">
        <v>0</v>
      </c>
      <c r="V4" s="2">
        <v>0</v>
      </c>
      <c r="W4" s="2">
        <v>0</v>
      </c>
      <c r="X4" s="2">
        <v>0</v>
      </c>
      <c r="Y4" s="2">
        <v>0</v>
      </c>
    </row>
    <row r="5" spans="1:25" x14ac:dyDescent="0.25">
      <c r="A5" s="5">
        <v>4</v>
      </c>
      <c r="B5" s="6">
        <f>VLOOKUP($A5,'RES installed'!$A$2:$C$6,3,FALSE)*'[1]Profiles, RES, Summer'!B$2</f>
        <v>0</v>
      </c>
      <c r="C5" s="6">
        <f>VLOOKUP($A5,'RES installed'!$A$2:$C$6,3,FALSE)*'[1]Profiles, RES, Summer'!C$2</f>
        <v>0</v>
      </c>
      <c r="D5" s="6">
        <f>VLOOKUP($A5,'RES installed'!$A$2:$C$6,3,FALSE)*'[1]Profiles, RES, Summer'!D$2</f>
        <v>4.9394258023223914E-4</v>
      </c>
      <c r="E5" s="6">
        <f>VLOOKUP($A5,'RES installed'!$A$2:$C$6,3,FALSE)*'[1]Profiles, RES, Summer'!E$2</f>
        <v>0</v>
      </c>
      <c r="F5" s="6">
        <f>VLOOKUP($A5,'RES installed'!$A$2:$C$6,3,FALSE)*'[1]Profiles, RES, Summer'!F$2</f>
        <v>0</v>
      </c>
      <c r="G5" s="6">
        <f>VLOOKUP($A5,'RES installed'!$A$2:$C$6,3,FALSE)*'[1]Profiles, RES, Summer'!G$2</f>
        <v>0</v>
      </c>
      <c r="H5" s="6">
        <f>VLOOKUP($A5,'RES installed'!$A$2:$C$6,3,FALSE)*'[1]Profiles, RES, Summer'!H$2</f>
        <v>0</v>
      </c>
      <c r="I5" s="6">
        <f>VLOOKUP($A5,'RES installed'!$A$2:$C$6,3,FALSE)*'[1]Profiles, RES, Summer'!I$2</f>
        <v>0.28843846575843463</v>
      </c>
      <c r="J5" s="6">
        <f>VLOOKUP($A5,'RES installed'!$A$2:$C$6,3,FALSE)*'[1]Profiles, RES, Summer'!J$2</f>
        <v>5.9976510583340943</v>
      </c>
      <c r="K5" s="6">
        <f>VLOOKUP($A5,'RES installed'!$A$2:$C$6,3,FALSE)*'[1]Profiles, RES, Summer'!K$2</f>
        <v>15.896055076803508</v>
      </c>
      <c r="L5" s="6">
        <f>VLOOKUP($A5,'RES installed'!$A$2:$C$6,3,FALSE)*'[1]Profiles, RES, Summer'!L$2</f>
        <v>19.991273886806251</v>
      </c>
      <c r="M5" s="6">
        <f>VLOOKUP($A5,'RES installed'!$A$2:$C$6,3,FALSE)*'[1]Profiles, RES, Summer'!M$2</f>
        <v>20.667144623754222</v>
      </c>
      <c r="N5" s="6">
        <f>VLOOKUP($A5,'RES installed'!$A$2:$C$6,3,FALSE)*'[1]Profiles, RES, Summer'!N$2</f>
        <v>22.616145880954559</v>
      </c>
      <c r="O5" s="6">
        <f>VLOOKUP($A5,'RES installed'!$A$2:$C$6,3,FALSE)*'[1]Profiles, RES, Summer'!O$2</f>
        <v>22.030079089329792</v>
      </c>
      <c r="P5" s="6">
        <f>VLOOKUP($A5,'RES installed'!$A$2:$C$6,3,FALSE)*'[1]Profiles, RES, Summer'!P$2</f>
        <v>18.518929939654381</v>
      </c>
      <c r="Q5" s="6">
        <f>VLOOKUP($A5,'RES installed'!$A$2:$C$6,3,FALSE)*'[1]Profiles, RES, Summer'!Q$2</f>
        <v>11.852379023041053</v>
      </c>
      <c r="R5" s="6">
        <f>VLOOKUP($A5,'RES installed'!$A$2:$C$6,3,FALSE)*'[1]Profiles, RES, Summer'!R$2</f>
        <v>2.9663016023589646</v>
      </c>
      <c r="S5" s="6">
        <f>VLOOKUP($A5,'RES installed'!$A$2:$C$6,3,FALSE)*'[1]Profiles, RES, Summer'!S$2</f>
        <v>2.3185059888452045E-2</v>
      </c>
      <c r="T5" s="6">
        <f>VLOOKUP($A5,'RES installed'!$A$2:$C$6,3,FALSE)*'[1]Profiles, RES, Summer'!T$2</f>
        <v>1.96424979427631E-3</v>
      </c>
      <c r="U5" s="6">
        <f>VLOOKUP($A5,'RES installed'!$A$2:$C$6,3,FALSE)*'[1]Profiles, RES, Summer'!U$2</f>
        <v>1.4665870439791533E-3</v>
      </c>
      <c r="V5" s="6">
        <f>VLOOKUP($A5,'RES installed'!$A$2:$C$6,3,FALSE)*'[1]Profiles, RES, Summer'!V$2</f>
        <v>0</v>
      </c>
      <c r="W5" s="6">
        <f>VLOOKUP($A5,'RES installed'!$A$2:$C$6,3,FALSE)*'[1]Profiles, RES, Summer'!W$2</f>
        <v>0</v>
      </c>
      <c r="X5" s="6">
        <f>VLOOKUP($A5,'RES installed'!$A$2:$C$6,3,FALSE)*'[1]Profiles, RES, Summer'!X$2</f>
        <v>0</v>
      </c>
      <c r="Y5" s="6">
        <f>VLOOKUP($A5,'RES installed'!$A$2:$C$6,3,FALSE)*'[1]Profiles, RES, Summer'!Y$2</f>
        <v>0</v>
      </c>
    </row>
    <row r="6" spans="1:25" x14ac:dyDescent="0.25">
      <c r="A6" s="5">
        <v>5</v>
      </c>
      <c r="B6" s="6">
        <f>VLOOKUP($A6,'RES installed'!$A$2:$C$6,3,FALSE)*'[1]Profiles, RES, Summer'!B$2</f>
        <v>0</v>
      </c>
      <c r="C6" s="6">
        <f>VLOOKUP($A6,'RES installed'!$A$2:$C$6,3,FALSE)*'[1]Profiles, RES, Summer'!C$2</f>
        <v>0</v>
      </c>
      <c r="D6" s="6">
        <f>VLOOKUP($A6,'RES installed'!$A$2:$C$6,3,FALSE)*'[1]Profiles, RES, Summer'!D$2</f>
        <v>4.9394258023223914E-4</v>
      </c>
      <c r="E6" s="6">
        <f>VLOOKUP($A6,'RES installed'!$A$2:$C$6,3,FALSE)*'[1]Profiles, RES, Summer'!E$2</f>
        <v>0</v>
      </c>
      <c r="F6" s="6">
        <f>VLOOKUP($A6,'RES installed'!$A$2:$C$6,3,FALSE)*'[1]Profiles, RES, Summer'!F$2</f>
        <v>0</v>
      </c>
      <c r="G6" s="6">
        <f>VLOOKUP($A6,'RES installed'!$A$2:$C$6,3,FALSE)*'[1]Profiles, RES, Summer'!G$2</f>
        <v>0</v>
      </c>
      <c r="H6" s="6">
        <f>VLOOKUP($A6,'RES installed'!$A$2:$C$6,3,FALSE)*'[1]Profiles, RES, Summer'!H$2</f>
        <v>0</v>
      </c>
      <c r="I6" s="6">
        <f>VLOOKUP($A6,'RES installed'!$A$2:$C$6,3,FALSE)*'[1]Profiles, RES, Summer'!I$2</f>
        <v>0.28843846575843463</v>
      </c>
      <c r="J6" s="6">
        <f>VLOOKUP($A6,'RES installed'!$A$2:$C$6,3,FALSE)*'[1]Profiles, RES, Summer'!J$2</f>
        <v>5.9976510583340943</v>
      </c>
      <c r="K6" s="6">
        <f>VLOOKUP($A6,'RES installed'!$A$2:$C$6,3,FALSE)*'[1]Profiles, RES, Summer'!K$2</f>
        <v>15.896055076803508</v>
      </c>
      <c r="L6" s="6">
        <f>VLOOKUP($A6,'RES installed'!$A$2:$C$6,3,FALSE)*'[1]Profiles, RES, Summer'!L$2</f>
        <v>19.991273886806251</v>
      </c>
      <c r="M6" s="6">
        <f>VLOOKUP($A6,'RES installed'!$A$2:$C$6,3,FALSE)*'[1]Profiles, RES, Summer'!M$2</f>
        <v>20.667144623754222</v>
      </c>
      <c r="N6" s="6">
        <f>VLOOKUP($A6,'RES installed'!$A$2:$C$6,3,FALSE)*'[1]Profiles, RES, Summer'!N$2</f>
        <v>22.616145880954559</v>
      </c>
      <c r="O6" s="6">
        <f>VLOOKUP($A6,'RES installed'!$A$2:$C$6,3,FALSE)*'[1]Profiles, RES, Summer'!O$2</f>
        <v>22.030079089329792</v>
      </c>
      <c r="P6" s="6">
        <f>VLOOKUP($A6,'RES installed'!$A$2:$C$6,3,FALSE)*'[1]Profiles, RES, Summer'!P$2</f>
        <v>18.518929939654381</v>
      </c>
      <c r="Q6" s="6">
        <f>VLOOKUP($A6,'RES installed'!$A$2:$C$6,3,FALSE)*'[1]Profiles, RES, Summer'!Q$2</f>
        <v>11.852379023041053</v>
      </c>
      <c r="R6" s="6">
        <f>VLOOKUP($A6,'RES installed'!$A$2:$C$6,3,FALSE)*'[1]Profiles, RES, Summer'!R$2</f>
        <v>2.9663016023589646</v>
      </c>
      <c r="S6" s="6">
        <f>VLOOKUP($A6,'RES installed'!$A$2:$C$6,3,FALSE)*'[1]Profiles, RES, Summer'!S$2</f>
        <v>2.3185059888452045E-2</v>
      </c>
      <c r="T6" s="6">
        <f>VLOOKUP($A6,'RES installed'!$A$2:$C$6,3,FALSE)*'[1]Profiles, RES, Summer'!T$2</f>
        <v>1.96424979427631E-3</v>
      </c>
      <c r="U6" s="6">
        <f>VLOOKUP($A6,'RES installed'!$A$2:$C$6,3,FALSE)*'[1]Profiles, RES, Summer'!U$2</f>
        <v>1.4665870439791533E-3</v>
      </c>
      <c r="V6" s="6">
        <f>VLOOKUP($A6,'RES installed'!$A$2:$C$6,3,FALSE)*'[1]Profiles, RES, Summer'!V$2</f>
        <v>0</v>
      </c>
      <c r="W6" s="6">
        <f>VLOOKUP($A6,'RES installed'!$A$2:$C$6,3,FALSE)*'[1]Profiles, RES, Summer'!W$2</f>
        <v>0</v>
      </c>
      <c r="X6" s="6">
        <f>VLOOKUP($A6,'RES installed'!$A$2:$C$6,3,FALSE)*'[1]Profiles, RES, Summer'!X$2</f>
        <v>0</v>
      </c>
      <c r="Y6" s="6">
        <f>VLOOKUP($A6,'RES installed'!$A$2:$C$6,3,FALSE)*'[1]Profiles, RES, Summer'!Y$2</f>
        <v>0</v>
      </c>
    </row>
    <row r="7" spans="1:25" x14ac:dyDescent="0.25">
      <c r="A7" s="8">
        <v>6</v>
      </c>
      <c r="B7" s="9">
        <f>VLOOKUP($A7,'RES installed'!$A$2:$C$6,3,FALSE)*'[1]Profiles, RES, Summer'!B$5</f>
        <v>35.364193209168249</v>
      </c>
      <c r="C7" s="9">
        <f>VLOOKUP($A7,'RES installed'!$A$2:$C$6,3,FALSE)*'[1]Profiles, RES, Summer'!C$5</f>
        <v>31.832789936191652</v>
      </c>
      <c r="D7" s="9">
        <f>VLOOKUP($A7,'RES installed'!$A$2:$C$6,3,FALSE)*'[1]Profiles, RES, Summer'!D$5</f>
        <v>32.803919720418676</v>
      </c>
      <c r="E7" s="9">
        <f>VLOOKUP($A7,'RES installed'!$A$2:$C$6,3,FALSE)*'[1]Profiles, RES, Summer'!E$5</f>
        <v>32.21366100973917</v>
      </c>
      <c r="F7" s="9">
        <f>VLOOKUP($A7,'RES installed'!$A$2:$C$6,3,FALSE)*'[1]Profiles, RES, Summer'!F$5</f>
        <v>27.626942236650617</v>
      </c>
      <c r="G7" s="9">
        <f>VLOOKUP($A7,'RES installed'!$A$2:$C$6,3,FALSE)*'[1]Profiles, RES, Summer'!G$5</f>
        <v>26.153723944923325</v>
      </c>
      <c r="H7" s="9">
        <f>VLOOKUP($A7,'RES installed'!$A$2:$C$6,3,FALSE)*'[1]Profiles, RES, Summer'!H$5</f>
        <v>28.830948897346914</v>
      </c>
      <c r="I7" s="9">
        <f>VLOOKUP($A7,'RES installed'!$A$2:$C$6,3,FALSE)*'[1]Profiles, RES, Summer'!I$5</f>
        <v>26.227079133549754</v>
      </c>
      <c r="J7" s="9">
        <f>VLOOKUP($A7,'RES installed'!$A$2:$C$6,3,FALSE)*'[1]Profiles, RES, Summer'!J$5</f>
        <v>21.56034320217173</v>
      </c>
      <c r="K7" s="9">
        <f>VLOOKUP($A7,'RES installed'!$A$2:$C$6,3,FALSE)*'[1]Profiles, RES, Summer'!K$5</f>
        <v>15.585047621179891</v>
      </c>
      <c r="L7" s="9">
        <f>VLOOKUP($A7,'RES installed'!$A$2:$C$6,3,FALSE)*'[1]Profiles, RES, Summer'!L$5</f>
        <v>15.994539158177542</v>
      </c>
      <c r="M7" s="9">
        <f>VLOOKUP($A7,'RES installed'!$A$2:$C$6,3,FALSE)*'[1]Profiles, RES, Summer'!M$5</f>
        <v>9.9156767043546399</v>
      </c>
      <c r="N7" s="9">
        <f>VLOOKUP($A7,'RES installed'!$A$2:$C$6,3,FALSE)*'[1]Profiles, RES, Summer'!N$5</f>
        <v>8.1282842606067387</v>
      </c>
      <c r="O7" s="9">
        <f>VLOOKUP($A7,'RES installed'!$A$2:$C$6,3,FALSE)*'[1]Profiles, RES, Summer'!O$5</f>
        <v>8.6473547520429843</v>
      </c>
      <c r="P7" s="9">
        <f>VLOOKUP($A7,'RES installed'!$A$2:$C$6,3,FALSE)*'[1]Profiles, RES, Summer'!P$5</f>
        <v>11.546810917384978</v>
      </c>
      <c r="Q7" s="9">
        <f>VLOOKUP($A7,'RES installed'!$A$2:$C$6,3,FALSE)*'[1]Profiles, RES, Summer'!Q$5</f>
        <v>14.605857796932717</v>
      </c>
      <c r="R7" s="9">
        <f>VLOOKUP($A7,'RES installed'!$A$2:$C$6,3,FALSE)*'[1]Profiles, RES, Summer'!R$5</f>
        <v>17.237376189410053</v>
      </c>
      <c r="S7" s="9">
        <f>VLOOKUP($A7,'RES installed'!$A$2:$C$6,3,FALSE)*'[1]Profiles, RES, Summer'!S$5</f>
        <v>23.673914390462333</v>
      </c>
      <c r="T7" s="9">
        <f>VLOOKUP($A7,'RES installed'!$A$2:$C$6,3,FALSE)*'[1]Profiles, RES, Summer'!T$5</f>
        <v>21.533297033471396</v>
      </c>
      <c r="U7" s="9">
        <f>VLOOKUP($A7,'RES installed'!$A$2:$C$6,3,FALSE)*'[1]Profiles, RES, Summer'!U$5</f>
        <v>19.124040355983432</v>
      </c>
      <c r="V7" s="9">
        <f>VLOOKUP($A7,'RES installed'!$A$2:$C$6,3,FALSE)*'[1]Profiles, RES, Summer'!V$5</f>
        <v>28.432323855367741</v>
      </c>
      <c r="W7" s="9">
        <f>VLOOKUP($A7,'RES installed'!$A$2:$C$6,3,FALSE)*'[1]Profiles, RES, Summer'!W$5</f>
        <v>30.605470525019591</v>
      </c>
      <c r="X7" s="9">
        <f>VLOOKUP($A7,'RES installed'!$A$2:$C$6,3,FALSE)*'[1]Profiles, RES, Summer'!X$5</f>
        <v>29.739390137691704</v>
      </c>
      <c r="Y7" s="9">
        <f>VLOOKUP($A7,'RES installed'!$A$2:$C$6,3,FALSE)*'[1]Profiles, RES, Summer'!Y$5</f>
        <v>43.414773267659243</v>
      </c>
    </row>
    <row r="8" spans="1:25" x14ac:dyDescent="0.25">
      <c r="A8" s="8">
        <v>7</v>
      </c>
      <c r="B8" s="9">
        <f>VLOOKUP($A8,'RES installed'!$A$2:$C$6,3,FALSE)*'[1]Profiles, RES, Summer'!B$5</f>
        <v>35.364193209168249</v>
      </c>
      <c r="C8" s="9">
        <f>VLOOKUP($A8,'RES installed'!$A$2:$C$6,3,FALSE)*'[1]Profiles, RES, Summer'!C$5</f>
        <v>31.832789936191652</v>
      </c>
      <c r="D8" s="9">
        <f>VLOOKUP($A8,'RES installed'!$A$2:$C$6,3,FALSE)*'[1]Profiles, RES, Summer'!D$5</f>
        <v>32.803919720418676</v>
      </c>
      <c r="E8" s="9">
        <f>VLOOKUP($A8,'RES installed'!$A$2:$C$6,3,FALSE)*'[1]Profiles, RES, Summer'!E$5</f>
        <v>32.21366100973917</v>
      </c>
      <c r="F8" s="9">
        <f>VLOOKUP($A8,'RES installed'!$A$2:$C$6,3,FALSE)*'[1]Profiles, RES, Summer'!F$5</f>
        <v>27.626942236650617</v>
      </c>
      <c r="G8" s="9">
        <f>VLOOKUP($A8,'RES installed'!$A$2:$C$6,3,FALSE)*'[1]Profiles, RES, Summer'!G$5</f>
        <v>26.153723944923325</v>
      </c>
      <c r="H8" s="9">
        <f>VLOOKUP($A8,'RES installed'!$A$2:$C$6,3,FALSE)*'[1]Profiles, RES, Summer'!H$5</f>
        <v>28.830948897346914</v>
      </c>
      <c r="I8" s="9">
        <f>VLOOKUP($A8,'RES installed'!$A$2:$C$6,3,FALSE)*'[1]Profiles, RES, Summer'!I$5</f>
        <v>26.227079133549754</v>
      </c>
      <c r="J8" s="9">
        <f>VLOOKUP($A8,'RES installed'!$A$2:$C$6,3,FALSE)*'[1]Profiles, RES, Summer'!J$5</f>
        <v>21.56034320217173</v>
      </c>
      <c r="K8" s="9">
        <f>VLOOKUP($A8,'RES installed'!$A$2:$C$6,3,FALSE)*'[1]Profiles, RES, Summer'!K$5</f>
        <v>15.585047621179891</v>
      </c>
      <c r="L8" s="9">
        <f>VLOOKUP($A8,'RES installed'!$A$2:$C$6,3,FALSE)*'[1]Profiles, RES, Summer'!L$5</f>
        <v>15.994539158177542</v>
      </c>
      <c r="M8" s="9">
        <f>VLOOKUP($A8,'RES installed'!$A$2:$C$6,3,FALSE)*'[1]Profiles, RES, Summer'!M$5</f>
        <v>9.9156767043546399</v>
      </c>
      <c r="N8" s="9">
        <f>VLOOKUP($A8,'RES installed'!$A$2:$C$6,3,FALSE)*'[1]Profiles, RES, Summer'!N$5</f>
        <v>8.1282842606067387</v>
      </c>
      <c r="O8" s="9">
        <f>VLOOKUP($A8,'RES installed'!$A$2:$C$6,3,FALSE)*'[1]Profiles, RES, Summer'!O$5</f>
        <v>8.6473547520429843</v>
      </c>
      <c r="P8" s="9">
        <f>VLOOKUP($A8,'RES installed'!$A$2:$C$6,3,FALSE)*'[1]Profiles, RES, Summer'!P$5</f>
        <v>11.546810917384978</v>
      </c>
      <c r="Q8" s="9">
        <f>VLOOKUP($A8,'RES installed'!$A$2:$C$6,3,FALSE)*'[1]Profiles, RES, Summer'!Q$5</f>
        <v>14.605857796932717</v>
      </c>
      <c r="R8" s="9">
        <f>VLOOKUP($A8,'RES installed'!$A$2:$C$6,3,FALSE)*'[1]Profiles, RES, Summer'!R$5</f>
        <v>17.237376189410053</v>
      </c>
      <c r="S8" s="9">
        <f>VLOOKUP($A8,'RES installed'!$A$2:$C$6,3,FALSE)*'[1]Profiles, RES, Summer'!S$5</f>
        <v>23.673914390462333</v>
      </c>
      <c r="T8" s="9">
        <f>VLOOKUP($A8,'RES installed'!$A$2:$C$6,3,FALSE)*'[1]Profiles, RES, Summer'!T$5</f>
        <v>21.533297033471396</v>
      </c>
      <c r="U8" s="9">
        <f>VLOOKUP($A8,'RES installed'!$A$2:$C$6,3,FALSE)*'[1]Profiles, RES, Summer'!U$5</f>
        <v>19.124040355983432</v>
      </c>
      <c r="V8" s="9">
        <f>VLOOKUP($A8,'RES installed'!$A$2:$C$6,3,FALSE)*'[1]Profiles, RES, Summer'!V$5</f>
        <v>28.432323855367741</v>
      </c>
      <c r="W8" s="9">
        <f>VLOOKUP($A8,'RES installed'!$A$2:$C$6,3,FALSE)*'[1]Profiles, RES, Summer'!W$5</f>
        <v>30.605470525019591</v>
      </c>
      <c r="X8" s="9">
        <f>VLOOKUP($A8,'RES installed'!$A$2:$C$6,3,FALSE)*'[1]Profiles, RES, Summer'!X$5</f>
        <v>29.739390137691704</v>
      </c>
      <c r="Y8" s="9">
        <f>VLOOKUP($A8,'RES installed'!$A$2:$C$6,3,FALSE)*'[1]Profiles, RES, Summer'!Y$5</f>
        <v>43.414773267659243</v>
      </c>
    </row>
    <row r="9" spans="1:25" x14ac:dyDescent="0.25">
      <c r="A9" s="8">
        <v>8</v>
      </c>
      <c r="B9" s="9">
        <f>VLOOKUP($A9,'RES installed'!$A$2:$C$6,3,FALSE)*'[1]Profiles, RES, Summer'!B$5</f>
        <v>35.364193209168249</v>
      </c>
      <c r="C9" s="9">
        <f>VLOOKUP($A9,'RES installed'!$A$2:$C$6,3,FALSE)*'[1]Profiles, RES, Summer'!C$5</f>
        <v>31.832789936191652</v>
      </c>
      <c r="D9" s="9">
        <f>VLOOKUP($A9,'RES installed'!$A$2:$C$6,3,FALSE)*'[1]Profiles, RES, Summer'!D$5</f>
        <v>32.803919720418676</v>
      </c>
      <c r="E9" s="9">
        <f>VLOOKUP($A9,'RES installed'!$A$2:$C$6,3,FALSE)*'[1]Profiles, RES, Summer'!E$5</f>
        <v>32.21366100973917</v>
      </c>
      <c r="F9" s="9">
        <f>VLOOKUP($A9,'RES installed'!$A$2:$C$6,3,FALSE)*'[1]Profiles, RES, Summer'!F$5</f>
        <v>27.626942236650617</v>
      </c>
      <c r="G9" s="9">
        <f>VLOOKUP($A9,'RES installed'!$A$2:$C$6,3,FALSE)*'[1]Profiles, RES, Summer'!G$5</f>
        <v>26.153723944923325</v>
      </c>
      <c r="H9" s="9">
        <f>VLOOKUP($A9,'RES installed'!$A$2:$C$6,3,FALSE)*'[1]Profiles, RES, Summer'!H$5</f>
        <v>28.830948897346914</v>
      </c>
      <c r="I9" s="9">
        <f>VLOOKUP($A9,'RES installed'!$A$2:$C$6,3,FALSE)*'[1]Profiles, RES, Summer'!I$5</f>
        <v>26.227079133549754</v>
      </c>
      <c r="J9" s="9">
        <f>VLOOKUP($A9,'RES installed'!$A$2:$C$6,3,FALSE)*'[1]Profiles, RES, Summer'!J$5</f>
        <v>21.56034320217173</v>
      </c>
      <c r="K9" s="9">
        <f>VLOOKUP($A9,'RES installed'!$A$2:$C$6,3,FALSE)*'[1]Profiles, RES, Summer'!K$5</f>
        <v>15.585047621179891</v>
      </c>
      <c r="L9" s="9">
        <f>VLOOKUP($A9,'RES installed'!$A$2:$C$6,3,FALSE)*'[1]Profiles, RES, Summer'!L$5</f>
        <v>15.994539158177542</v>
      </c>
      <c r="M9" s="9">
        <f>VLOOKUP($A9,'RES installed'!$A$2:$C$6,3,FALSE)*'[1]Profiles, RES, Summer'!M$5</f>
        <v>9.9156767043546399</v>
      </c>
      <c r="N9" s="9">
        <f>VLOOKUP($A9,'RES installed'!$A$2:$C$6,3,FALSE)*'[1]Profiles, RES, Summer'!N$5</f>
        <v>8.1282842606067387</v>
      </c>
      <c r="O9" s="9">
        <f>VLOOKUP($A9,'RES installed'!$A$2:$C$6,3,FALSE)*'[1]Profiles, RES, Summer'!O$5</f>
        <v>8.6473547520429843</v>
      </c>
      <c r="P9" s="9">
        <f>VLOOKUP($A9,'RES installed'!$A$2:$C$6,3,FALSE)*'[1]Profiles, RES, Summer'!P$5</f>
        <v>11.546810917384978</v>
      </c>
      <c r="Q9" s="9">
        <f>VLOOKUP($A9,'RES installed'!$A$2:$C$6,3,FALSE)*'[1]Profiles, RES, Summer'!Q$5</f>
        <v>14.605857796932717</v>
      </c>
      <c r="R9" s="9">
        <f>VLOOKUP($A9,'RES installed'!$A$2:$C$6,3,FALSE)*'[1]Profiles, RES, Summer'!R$5</f>
        <v>17.237376189410053</v>
      </c>
      <c r="S9" s="9">
        <f>VLOOKUP($A9,'RES installed'!$A$2:$C$6,3,FALSE)*'[1]Profiles, RES, Summer'!S$5</f>
        <v>23.673914390462333</v>
      </c>
      <c r="T9" s="9">
        <f>VLOOKUP($A9,'RES installed'!$A$2:$C$6,3,FALSE)*'[1]Profiles, RES, Summer'!T$5</f>
        <v>21.533297033471396</v>
      </c>
      <c r="U9" s="9">
        <f>VLOOKUP($A9,'RES installed'!$A$2:$C$6,3,FALSE)*'[1]Profiles, RES, Summer'!U$5</f>
        <v>19.124040355983432</v>
      </c>
      <c r="V9" s="9">
        <f>VLOOKUP($A9,'RES installed'!$A$2:$C$6,3,FALSE)*'[1]Profiles, RES, Summer'!V$5</f>
        <v>28.432323855367741</v>
      </c>
      <c r="W9" s="9">
        <f>VLOOKUP($A9,'RES installed'!$A$2:$C$6,3,FALSE)*'[1]Profiles, RES, Summer'!W$5</f>
        <v>30.605470525019591</v>
      </c>
      <c r="X9" s="9">
        <f>VLOOKUP($A9,'RES installed'!$A$2:$C$6,3,FALSE)*'[1]Profiles, RES, Summer'!X$5</f>
        <v>29.739390137691704</v>
      </c>
      <c r="Y9" s="9">
        <f>VLOOKUP($A9,'RES installed'!$A$2:$C$6,3,FALSE)*'[1]Profiles, RES, Summer'!Y$5</f>
        <v>43.414773267659243</v>
      </c>
    </row>
  </sheetData>
  <pageMargins left="0.7" right="0.7" top="0.75" bottom="0.75" header="0.3" footer="0.3"/>
  <pageSetup orientation="portrait" r:id="rId1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6AB5B9-A4D2-48A0-B1F1-723061532CDF}">
  <dimension ref="A1:Y9"/>
  <sheetViews>
    <sheetView workbookViewId="0">
      <selection activeCell="B7" sqref="B7:Y9"/>
    </sheetView>
  </sheetViews>
  <sheetFormatPr defaultRowHeight="15" x14ac:dyDescent="0.25"/>
  <sheetData>
    <row r="1" spans="1:25" x14ac:dyDescent="0.25">
      <c r="A1" t="s">
        <v>11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25">
      <c r="A2">
        <v>1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</row>
    <row r="3" spans="1:25" x14ac:dyDescent="0.25">
      <c r="A3">
        <v>2</v>
      </c>
      <c r="B3" s="2">
        <v>0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0</v>
      </c>
      <c r="J3" s="2">
        <v>0</v>
      </c>
      <c r="K3" s="2">
        <v>0</v>
      </c>
      <c r="L3" s="2">
        <v>0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s="2">
        <v>0</v>
      </c>
      <c r="U3" s="2">
        <v>0</v>
      </c>
      <c r="V3" s="2">
        <v>0</v>
      </c>
      <c r="W3" s="2">
        <v>0</v>
      </c>
      <c r="X3" s="2">
        <v>0</v>
      </c>
      <c r="Y3" s="2">
        <v>0</v>
      </c>
    </row>
    <row r="4" spans="1:25" x14ac:dyDescent="0.25">
      <c r="A4">
        <v>3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0</v>
      </c>
      <c r="I4" s="2">
        <v>0</v>
      </c>
      <c r="J4" s="2">
        <v>0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s="2">
        <v>0</v>
      </c>
      <c r="U4" s="2">
        <v>0</v>
      </c>
      <c r="V4" s="2">
        <v>0</v>
      </c>
      <c r="W4" s="2">
        <v>0</v>
      </c>
      <c r="X4" s="2">
        <v>0</v>
      </c>
      <c r="Y4" s="2">
        <v>0</v>
      </c>
    </row>
    <row r="5" spans="1:25" x14ac:dyDescent="0.25">
      <c r="A5" s="5">
        <v>4</v>
      </c>
      <c r="B5" s="6">
        <f>VLOOKUP($A5,'RES installed'!$A$2:$C$6,3,FALSE)*'[1]Profiles, RES, Summer'!B$3</f>
        <v>0</v>
      </c>
      <c r="C5" s="6">
        <f>VLOOKUP($A5,'RES installed'!$A$2:$C$6,3,FALSE)*'[1]Profiles, RES, Summer'!C$3</f>
        <v>8.6531762295081961E-4</v>
      </c>
      <c r="D5" s="6">
        <f>VLOOKUP($A5,'RES installed'!$A$2:$C$6,3,FALSE)*'[1]Profiles, RES, Summer'!D$3</f>
        <v>0</v>
      </c>
      <c r="E5" s="6">
        <f>VLOOKUP($A5,'RES installed'!$A$2:$C$6,3,FALSE)*'[1]Profiles, RES, Summer'!E$3</f>
        <v>0</v>
      </c>
      <c r="F5" s="6">
        <f>VLOOKUP($A5,'RES installed'!$A$2:$C$6,3,FALSE)*'[1]Profiles, RES, Summer'!F$3</f>
        <v>0</v>
      </c>
      <c r="G5" s="6">
        <f>VLOOKUP($A5,'RES installed'!$A$2:$C$6,3,FALSE)*'[1]Profiles, RES, Summer'!G$3</f>
        <v>0</v>
      </c>
      <c r="H5" s="6">
        <f>VLOOKUP($A5,'RES installed'!$A$2:$C$6,3,FALSE)*'[1]Profiles, RES, Summer'!H$3</f>
        <v>0</v>
      </c>
      <c r="I5" s="6">
        <f>VLOOKUP($A5,'RES installed'!$A$2:$C$6,3,FALSE)*'[1]Profiles, RES, Summer'!I$3</f>
        <v>0.24830133196721307</v>
      </c>
      <c r="J5" s="6">
        <f>VLOOKUP($A5,'RES installed'!$A$2:$C$6,3,FALSE)*'[1]Profiles, RES, Summer'!J$3</f>
        <v>4.8495540983606551</v>
      </c>
      <c r="K5" s="6">
        <f>VLOOKUP($A5,'RES installed'!$A$2:$C$6,3,FALSE)*'[1]Profiles, RES, Summer'!K$3</f>
        <v>11.53638012295082</v>
      </c>
      <c r="L5" s="6">
        <f>VLOOKUP($A5,'RES installed'!$A$2:$C$6,3,FALSE)*'[1]Profiles, RES, Summer'!L$3</f>
        <v>15.283841024590163</v>
      </c>
      <c r="M5" s="6">
        <f>VLOOKUP($A5,'RES installed'!$A$2:$C$6,3,FALSE)*'[1]Profiles, RES, Summer'!M$3</f>
        <v>19.18787213114754</v>
      </c>
      <c r="N5" s="6">
        <f>VLOOKUP($A5,'RES installed'!$A$2:$C$6,3,FALSE)*'[1]Profiles, RES, Summer'!N$3</f>
        <v>22.787108606557375</v>
      </c>
      <c r="O5" s="6">
        <f>VLOOKUP($A5,'RES installed'!$A$2:$C$6,3,FALSE)*'[1]Profiles, RES, Summer'!O$3</f>
        <v>19.016342725409835</v>
      </c>
      <c r="P5" s="6">
        <f>VLOOKUP($A5,'RES installed'!$A$2:$C$6,3,FALSE)*'[1]Profiles, RES, Summer'!P$3</f>
        <v>13.113318749999999</v>
      </c>
      <c r="Q5" s="6">
        <f>VLOOKUP($A5,'RES installed'!$A$2:$C$6,3,FALSE)*'[1]Profiles, RES, Summer'!Q$3</f>
        <v>6.5484322950819669</v>
      </c>
      <c r="R5" s="6">
        <f>VLOOKUP($A5,'RES installed'!$A$2:$C$6,3,FALSE)*'[1]Profiles, RES, Summer'!R$3</f>
        <v>1.3788393442622948</v>
      </c>
      <c r="S5" s="6">
        <f>VLOOKUP($A5,'RES installed'!$A$2:$C$6,3,FALSE)*'[1]Profiles, RES, Summer'!S$3</f>
        <v>8.331147540983604E-3</v>
      </c>
      <c r="T5" s="6">
        <f>VLOOKUP($A5,'RES installed'!$A$2:$C$6,3,FALSE)*'[1]Profiles, RES, Summer'!T$3</f>
        <v>3.6749999999999999E-3</v>
      </c>
      <c r="U5" s="6">
        <f>VLOOKUP($A5,'RES installed'!$A$2:$C$6,3,FALSE)*'[1]Profiles, RES, Summer'!U$3</f>
        <v>0</v>
      </c>
      <c r="V5" s="6">
        <f>VLOOKUP($A5,'RES installed'!$A$2:$C$6,3,FALSE)*'[1]Profiles, RES, Summer'!V$3</f>
        <v>0</v>
      </c>
      <c r="W5" s="6">
        <f>VLOOKUP($A5,'RES installed'!$A$2:$C$6,3,FALSE)*'[1]Profiles, RES, Summer'!W$3</f>
        <v>0</v>
      </c>
      <c r="X5" s="6">
        <f>VLOOKUP($A5,'RES installed'!$A$2:$C$6,3,FALSE)*'[1]Profiles, RES, Summer'!X$3</f>
        <v>0</v>
      </c>
      <c r="Y5" s="6">
        <f>VLOOKUP($A5,'RES installed'!$A$2:$C$6,3,FALSE)*'[1]Profiles, RES, Summer'!Y$3</f>
        <v>0</v>
      </c>
    </row>
    <row r="6" spans="1:25" x14ac:dyDescent="0.25">
      <c r="A6" s="5">
        <v>5</v>
      </c>
      <c r="B6" s="6">
        <f>VLOOKUP($A6,'RES installed'!$A$2:$C$6,3,FALSE)*'[1]Profiles, RES, Summer'!B$3</f>
        <v>0</v>
      </c>
      <c r="C6" s="6">
        <f>VLOOKUP($A6,'RES installed'!$A$2:$C$6,3,FALSE)*'[1]Profiles, RES, Summer'!C$3</f>
        <v>8.6531762295081961E-4</v>
      </c>
      <c r="D6" s="6">
        <f>VLOOKUP($A6,'RES installed'!$A$2:$C$6,3,FALSE)*'[1]Profiles, RES, Summer'!D$3</f>
        <v>0</v>
      </c>
      <c r="E6" s="6">
        <f>VLOOKUP($A6,'RES installed'!$A$2:$C$6,3,FALSE)*'[1]Profiles, RES, Summer'!E$3</f>
        <v>0</v>
      </c>
      <c r="F6" s="6">
        <f>VLOOKUP($A6,'RES installed'!$A$2:$C$6,3,FALSE)*'[1]Profiles, RES, Summer'!F$3</f>
        <v>0</v>
      </c>
      <c r="G6" s="6">
        <f>VLOOKUP($A6,'RES installed'!$A$2:$C$6,3,FALSE)*'[1]Profiles, RES, Summer'!G$3</f>
        <v>0</v>
      </c>
      <c r="H6" s="6">
        <f>VLOOKUP($A6,'RES installed'!$A$2:$C$6,3,FALSE)*'[1]Profiles, RES, Summer'!H$3</f>
        <v>0</v>
      </c>
      <c r="I6" s="6">
        <f>VLOOKUP($A6,'RES installed'!$A$2:$C$6,3,FALSE)*'[1]Profiles, RES, Summer'!I$3</f>
        <v>0.24830133196721307</v>
      </c>
      <c r="J6" s="6">
        <f>VLOOKUP($A6,'RES installed'!$A$2:$C$6,3,FALSE)*'[1]Profiles, RES, Summer'!J$3</f>
        <v>4.8495540983606551</v>
      </c>
      <c r="K6" s="6">
        <f>VLOOKUP($A6,'RES installed'!$A$2:$C$6,3,FALSE)*'[1]Profiles, RES, Summer'!K$3</f>
        <v>11.53638012295082</v>
      </c>
      <c r="L6" s="6">
        <f>VLOOKUP($A6,'RES installed'!$A$2:$C$6,3,FALSE)*'[1]Profiles, RES, Summer'!L$3</f>
        <v>15.283841024590163</v>
      </c>
      <c r="M6" s="6">
        <f>VLOOKUP($A6,'RES installed'!$A$2:$C$6,3,FALSE)*'[1]Profiles, RES, Summer'!M$3</f>
        <v>19.18787213114754</v>
      </c>
      <c r="N6" s="6">
        <f>VLOOKUP($A6,'RES installed'!$A$2:$C$6,3,FALSE)*'[1]Profiles, RES, Summer'!N$3</f>
        <v>22.787108606557375</v>
      </c>
      <c r="O6" s="6">
        <f>VLOOKUP($A6,'RES installed'!$A$2:$C$6,3,FALSE)*'[1]Profiles, RES, Summer'!O$3</f>
        <v>19.016342725409835</v>
      </c>
      <c r="P6" s="6">
        <f>VLOOKUP($A6,'RES installed'!$A$2:$C$6,3,FALSE)*'[1]Profiles, RES, Summer'!P$3</f>
        <v>13.113318749999999</v>
      </c>
      <c r="Q6" s="6">
        <f>VLOOKUP($A6,'RES installed'!$A$2:$C$6,3,FALSE)*'[1]Profiles, RES, Summer'!Q$3</f>
        <v>6.5484322950819669</v>
      </c>
      <c r="R6" s="6">
        <f>VLOOKUP($A6,'RES installed'!$A$2:$C$6,3,FALSE)*'[1]Profiles, RES, Summer'!R$3</f>
        <v>1.3788393442622948</v>
      </c>
      <c r="S6" s="6">
        <f>VLOOKUP($A6,'RES installed'!$A$2:$C$6,3,FALSE)*'[1]Profiles, RES, Summer'!S$3</f>
        <v>8.331147540983604E-3</v>
      </c>
      <c r="T6" s="6">
        <f>VLOOKUP($A6,'RES installed'!$A$2:$C$6,3,FALSE)*'[1]Profiles, RES, Summer'!T$3</f>
        <v>3.6749999999999999E-3</v>
      </c>
      <c r="U6" s="6">
        <f>VLOOKUP($A6,'RES installed'!$A$2:$C$6,3,FALSE)*'[1]Profiles, RES, Summer'!U$3</f>
        <v>0</v>
      </c>
      <c r="V6" s="6">
        <f>VLOOKUP($A6,'RES installed'!$A$2:$C$6,3,FALSE)*'[1]Profiles, RES, Summer'!V$3</f>
        <v>0</v>
      </c>
      <c r="W6" s="6">
        <f>VLOOKUP($A6,'RES installed'!$A$2:$C$6,3,FALSE)*'[1]Profiles, RES, Summer'!W$3</f>
        <v>0</v>
      </c>
      <c r="X6" s="6">
        <f>VLOOKUP($A6,'RES installed'!$A$2:$C$6,3,FALSE)*'[1]Profiles, RES, Summer'!X$3</f>
        <v>0</v>
      </c>
      <c r="Y6" s="6">
        <f>VLOOKUP($A6,'RES installed'!$A$2:$C$6,3,FALSE)*'[1]Profiles, RES, Summer'!Y$3</f>
        <v>0</v>
      </c>
    </row>
    <row r="7" spans="1:25" x14ac:dyDescent="0.25">
      <c r="A7" s="8">
        <v>6</v>
      </c>
      <c r="B7" s="9">
        <f>VLOOKUP($A7,'RES installed'!$A$2:$C$6,3,FALSE)*'[1]Profiles, RES, Summer'!B$6</f>
        <v>46.750106554395558</v>
      </c>
      <c r="C7" s="9">
        <f>VLOOKUP($A7,'RES installed'!$A$2:$C$6,3,FALSE)*'[1]Profiles, RES, Summer'!C$6</f>
        <v>38.369068453900347</v>
      </c>
      <c r="D7" s="9">
        <f>VLOOKUP($A7,'RES installed'!$A$2:$C$6,3,FALSE)*'[1]Profiles, RES, Summer'!D$6</f>
        <v>34.73671565818357</v>
      </c>
      <c r="E7" s="9">
        <f>VLOOKUP($A7,'RES installed'!$A$2:$C$6,3,FALSE)*'[1]Profiles, RES, Summer'!E$6</f>
        <v>30.462748483765569</v>
      </c>
      <c r="F7" s="9">
        <f>VLOOKUP($A7,'RES installed'!$A$2:$C$6,3,FALSE)*'[1]Profiles, RES, Summer'!F$6</f>
        <v>27.307918352435163</v>
      </c>
      <c r="G7" s="9">
        <f>VLOOKUP($A7,'RES installed'!$A$2:$C$6,3,FALSE)*'[1]Profiles, RES, Summer'!G$6</f>
        <v>23.325618133551153</v>
      </c>
      <c r="H7" s="9">
        <f>VLOOKUP($A7,'RES installed'!$A$2:$C$6,3,FALSE)*'[1]Profiles, RES, Summer'!H$6</f>
        <v>21.858277118644065</v>
      </c>
      <c r="I7" s="9">
        <f>VLOOKUP($A7,'RES installed'!$A$2:$C$6,3,FALSE)*'[1]Profiles, RES, Summer'!I$6</f>
        <v>20.332015601388605</v>
      </c>
      <c r="J7" s="9">
        <f>VLOOKUP($A7,'RES installed'!$A$2:$C$6,3,FALSE)*'[1]Profiles, RES, Summer'!J$6</f>
        <v>19.099204533387784</v>
      </c>
      <c r="K7" s="9">
        <f>VLOOKUP($A7,'RES installed'!$A$2:$C$6,3,FALSE)*'[1]Profiles, RES, Summer'!K$6</f>
        <v>21.321791658158059</v>
      </c>
      <c r="L7" s="9">
        <f>VLOOKUP($A7,'RES installed'!$A$2:$C$6,3,FALSE)*'[1]Profiles, RES, Summer'!L$6</f>
        <v>19.937444692541348</v>
      </c>
      <c r="M7" s="9">
        <f>VLOOKUP($A7,'RES installed'!$A$2:$C$6,3,FALSE)*'[1]Profiles, RES, Summer'!M$6</f>
        <v>23.040330699918314</v>
      </c>
      <c r="N7" s="9">
        <f>VLOOKUP($A7,'RES installed'!$A$2:$C$6,3,FALSE)*'[1]Profiles, RES, Summer'!N$6</f>
        <v>25.35539664973453</v>
      </c>
      <c r="O7" s="9">
        <f>VLOOKUP($A7,'RES installed'!$A$2:$C$6,3,FALSE)*'[1]Profiles, RES, Summer'!O$6</f>
        <v>24.371782776444761</v>
      </c>
      <c r="P7" s="9">
        <f>VLOOKUP($A7,'RES installed'!$A$2:$C$6,3,FALSE)*'[1]Profiles, RES, Summer'!P$6</f>
        <v>27.820139300847462</v>
      </c>
      <c r="Q7" s="9">
        <f>VLOOKUP($A7,'RES installed'!$A$2:$C$6,3,FALSE)*'[1]Profiles, RES, Summer'!Q$6</f>
        <v>24.517543526648971</v>
      </c>
      <c r="R7" s="9">
        <f>VLOOKUP($A7,'RES installed'!$A$2:$C$6,3,FALSE)*'[1]Profiles, RES, Summer'!R$6</f>
        <v>23.147476853175409</v>
      </c>
      <c r="S7" s="9">
        <f>VLOOKUP($A7,'RES installed'!$A$2:$C$6,3,FALSE)*'[1]Profiles, RES, Summer'!S$6</f>
        <v>23.829517625587091</v>
      </c>
      <c r="T7" s="9">
        <f>VLOOKUP($A7,'RES installed'!$A$2:$C$6,3,FALSE)*'[1]Profiles, RES, Summer'!T$6</f>
        <v>22.866439016872569</v>
      </c>
      <c r="U7" s="9">
        <f>VLOOKUP($A7,'RES installed'!$A$2:$C$6,3,FALSE)*'[1]Profiles, RES, Summer'!U$6</f>
        <v>23.992157200837248</v>
      </c>
      <c r="V7" s="9">
        <f>VLOOKUP($A7,'RES installed'!$A$2:$C$6,3,FALSE)*'[1]Profiles, RES, Summer'!V$6</f>
        <v>22.482961131815397</v>
      </c>
      <c r="W7" s="9">
        <f>VLOOKUP($A7,'RES installed'!$A$2:$C$6,3,FALSE)*'[1]Profiles, RES, Summer'!W$6</f>
        <v>19.094912762916071</v>
      </c>
      <c r="X7" s="9">
        <f>VLOOKUP($A7,'RES installed'!$A$2:$C$6,3,FALSE)*'[1]Profiles, RES, Summer'!X$6</f>
        <v>21.44762119665101</v>
      </c>
      <c r="Y7" s="9">
        <f>VLOOKUP($A7,'RES installed'!$A$2:$C$6,3,FALSE)*'[1]Profiles, RES, Summer'!Y$6</f>
        <v>20.522079538492953</v>
      </c>
    </row>
    <row r="8" spans="1:25" x14ac:dyDescent="0.25">
      <c r="A8" s="8">
        <v>7</v>
      </c>
      <c r="B8" s="9">
        <f>VLOOKUP($A8,'RES installed'!$A$2:$C$6,3,FALSE)*'[1]Profiles, RES, Summer'!B$6</f>
        <v>46.750106554395558</v>
      </c>
      <c r="C8" s="9">
        <f>VLOOKUP($A8,'RES installed'!$A$2:$C$6,3,FALSE)*'[1]Profiles, RES, Summer'!C$6</f>
        <v>38.369068453900347</v>
      </c>
      <c r="D8" s="9">
        <f>VLOOKUP($A8,'RES installed'!$A$2:$C$6,3,FALSE)*'[1]Profiles, RES, Summer'!D$6</f>
        <v>34.73671565818357</v>
      </c>
      <c r="E8" s="9">
        <f>VLOOKUP($A8,'RES installed'!$A$2:$C$6,3,FALSE)*'[1]Profiles, RES, Summer'!E$6</f>
        <v>30.462748483765569</v>
      </c>
      <c r="F8" s="9">
        <f>VLOOKUP($A8,'RES installed'!$A$2:$C$6,3,FALSE)*'[1]Profiles, RES, Summer'!F$6</f>
        <v>27.307918352435163</v>
      </c>
      <c r="G8" s="9">
        <f>VLOOKUP($A8,'RES installed'!$A$2:$C$6,3,FALSE)*'[1]Profiles, RES, Summer'!G$6</f>
        <v>23.325618133551153</v>
      </c>
      <c r="H8" s="9">
        <f>VLOOKUP($A8,'RES installed'!$A$2:$C$6,3,FALSE)*'[1]Profiles, RES, Summer'!H$6</f>
        <v>21.858277118644065</v>
      </c>
      <c r="I8" s="9">
        <f>VLOOKUP($A8,'RES installed'!$A$2:$C$6,3,FALSE)*'[1]Profiles, RES, Summer'!I$6</f>
        <v>20.332015601388605</v>
      </c>
      <c r="J8" s="9">
        <f>VLOOKUP($A8,'RES installed'!$A$2:$C$6,3,FALSE)*'[1]Profiles, RES, Summer'!J$6</f>
        <v>19.099204533387784</v>
      </c>
      <c r="K8" s="9">
        <f>VLOOKUP($A8,'RES installed'!$A$2:$C$6,3,FALSE)*'[1]Profiles, RES, Summer'!K$6</f>
        <v>21.321791658158059</v>
      </c>
      <c r="L8" s="9">
        <f>VLOOKUP($A8,'RES installed'!$A$2:$C$6,3,FALSE)*'[1]Profiles, RES, Summer'!L$6</f>
        <v>19.937444692541348</v>
      </c>
      <c r="M8" s="9">
        <f>VLOOKUP($A8,'RES installed'!$A$2:$C$6,3,FALSE)*'[1]Profiles, RES, Summer'!M$6</f>
        <v>23.040330699918314</v>
      </c>
      <c r="N8" s="9">
        <f>VLOOKUP($A8,'RES installed'!$A$2:$C$6,3,FALSE)*'[1]Profiles, RES, Summer'!N$6</f>
        <v>25.35539664973453</v>
      </c>
      <c r="O8" s="9">
        <f>VLOOKUP($A8,'RES installed'!$A$2:$C$6,3,FALSE)*'[1]Profiles, RES, Summer'!O$6</f>
        <v>24.371782776444761</v>
      </c>
      <c r="P8" s="9">
        <f>VLOOKUP($A8,'RES installed'!$A$2:$C$6,3,FALSE)*'[1]Profiles, RES, Summer'!P$6</f>
        <v>27.820139300847462</v>
      </c>
      <c r="Q8" s="9">
        <f>VLOOKUP($A8,'RES installed'!$A$2:$C$6,3,FALSE)*'[1]Profiles, RES, Summer'!Q$6</f>
        <v>24.517543526648971</v>
      </c>
      <c r="R8" s="9">
        <f>VLOOKUP($A8,'RES installed'!$A$2:$C$6,3,FALSE)*'[1]Profiles, RES, Summer'!R$6</f>
        <v>23.147476853175409</v>
      </c>
      <c r="S8" s="9">
        <f>VLOOKUP($A8,'RES installed'!$A$2:$C$6,3,FALSE)*'[1]Profiles, RES, Summer'!S$6</f>
        <v>23.829517625587091</v>
      </c>
      <c r="T8" s="9">
        <f>VLOOKUP($A8,'RES installed'!$A$2:$C$6,3,FALSE)*'[1]Profiles, RES, Summer'!T$6</f>
        <v>22.866439016872569</v>
      </c>
      <c r="U8" s="9">
        <f>VLOOKUP($A8,'RES installed'!$A$2:$C$6,3,FALSE)*'[1]Profiles, RES, Summer'!U$6</f>
        <v>23.992157200837248</v>
      </c>
      <c r="V8" s="9">
        <f>VLOOKUP($A8,'RES installed'!$A$2:$C$6,3,FALSE)*'[1]Profiles, RES, Summer'!V$6</f>
        <v>22.482961131815397</v>
      </c>
      <c r="W8" s="9">
        <f>VLOOKUP($A8,'RES installed'!$A$2:$C$6,3,FALSE)*'[1]Profiles, RES, Summer'!W$6</f>
        <v>19.094912762916071</v>
      </c>
      <c r="X8" s="9">
        <f>VLOOKUP($A8,'RES installed'!$A$2:$C$6,3,FALSE)*'[1]Profiles, RES, Summer'!X$6</f>
        <v>21.44762119665101</v>
      </c>
      <c r="Y8" s="9">
        <f>VLOOKUP($A8,'RES installed'!$A$2:$C$6,3,FALSE)*'[1]Profiles, RES, Summer'!Y$6</f>
        <v>20.522079538492953</v>
      </c>
    </row>
    <row r="9" spans="1:25" x14ac:dyDescent="0.25">
      <c r="A9" s="8">
        <v>8</v>
      </c>
      <c r="B9" s="9">
        <f>VLOOKUP($A9,'RES installed'!$A$2:$C$6,3,FALSE)*'[1]Profiles, RES, Summer'!B$6</f>
        <v>46.750106554395558</v>
      </c>
      <c r="C9" s="9">
        <f>VLOOKUP($A9,'RES installed'!$A$2:$C$6,3,FALSE)*'[1]Profiles, RES, Summer'!C$6</f>
        <v>38.369068453900347</v>
      </c>
      <c r="D9" s="9">
        <f>VLOOKUP($A9,'RES installed'!$A$2:$C$6,3,FALSE)*'[1]Profiles, RES, Summer'!D$6</f>
        <v>34.73671565818357</v>
      </c>
      <c r="E9" s="9">
        <f>VLOOKUP($A9,'RES installed'!$A$2:$C$6,3,FALSE)*'[1]Profiles, RES, Summer'!E$6</f>
        <v>30.462748483765569</v>
      </c>
      <c r="F9" s="9">
        <f>VLOOKUP($A9,'RES installed'!$A$2:$C$6,3,FALSE)*'[1]Profiles, RES, Summer'!F$6</f>
        <v>27.307918352435163</v>
      </c>
      <c r="G9" s="9">
        <f>VLOOKUP($A9,'RES installed'!$A$2:$C$6,3,FALSE)*'[1]Profiles, RES, Summer'!G$6</f>
        <v>23.325618133551153</v>
      </c>
      <c r="H9" s="9">
        <f>VLOOKUP($A9,'RES installed'!$A$2:$C$6,3,FALSE)*'[1]Profiles, RES, Summer'!H$6</f>
        <v>21.858277118644065</v>
      </c>
      <c r="I9" s="9">
        <f>VLOOKUP($A9,'RES installed'!$A$2:$C$6,3,FALSE)*'[1]Profiles, RES, Summer'!I$6</f>
        <v>20.332015601388605</v>
      </c>
      <c r="J9" s="9">
        <f>VLOOKUP($A9,'RES installed'!$A$2:$C$6,3,FALSE)*'[1]Profiles, RES, Summer'!J$6</f>
        <v>19.099204533387784</v>
      </c>
      <c r="K9" s="9">
        <f>VLOOKUP($A9,'RES installed'!$A$2:$C$6,3,FALSE)*'[1]Profiles, RES, Summer'!K$6</f>
        <v>21.321791658158059</v>
      </c>
      <c r="L9" s="9">
        <f>VLOOKUP($A9,'RES installed'!$A$2:$C$6,3,FALSE)*'[1]Profiles, RES, Summer'!L$6</f>
        <v>19.937444692541348</v>
      </c>
      <c r="M9" s="9">
        <f>VLOOKUP($A9,'RES installed'!$A$2:$C$6,3,FALSE)*'[1]Profiles, RES, Summer'!M$6</f>
        <v>23.040330699918314</v>
      </c>
      <c r="N9" s="9">
        <f>VLOOKUP($A9,'RES installed'!$A$2:$C$6,3,FALSE)*'[1]Profiles, RES, Summer'!N$6</f>
        <v>25.35539664973453</v>
      </c>
      <c r="O9" s="9">
        <f>VLOOKUP($A9,'RES installed'!$A$2:$C$6,3,FALSE)*'[1]Profiles, RES, Summer'!O$6</f>
        <v>24.371782776444761</v>
      </c>
      <c r="P9" s="9">
        <f>VLOOKUP($A9,'RES installed'!$A$2:$C$6,3,FALSE)*'[1]Profiles, RES, Summer'!P$6</f>
        <v>27.820139300847462</v>
      </c>
      <c r="Q9" s="9">
        <f>VLOOKUP($A9,'RES installed'!$A$2:$C$6,3,FALSE)*'[1]Profiles, RES, Summer'!Q$6</f>
        <v>24.517543526648971</v>
      </c>
      <c r="R9" s="9">
        <f>VLOOKUP($A9,'RES installed'!$A$2:$C$6,3,FALSE)*'[1]Profiles, RES, Summer'!R$6</f>
        <v>23.147476853175409</v>
      </c>
      <c r="S9" s="9">
        <f>VLOOKUP($A9,'RES installed'!$A$2:$C$6,3,FALSE)*'[1]Profiles, RES, Summer'!S$6</f>
        <v>23.829517625587091</v>
      </c>
      <c r="T9" s="9">
        <f>VLOOKUP($A9,'RES installed'!$A$2:$C$6,3,FALSE)*'[1]Profiles, RES, Summer'!T$6</f>
        <v>22.866439016872569</v>
      </c>
      <c r="U9" s="9">
        <f>VLOOKUP($A9,'RES installed'!$A$2:$C$6,3,FALSE)*'[1]Profiles, RES, Summer'!U$6</f>
        <v>23.992157200837248</v>
      </c>
      <c r="V9" s="9">
        <f>VLOOKUP($A9,'RES installed'!$A$2:$C$6,3,FALSE)*'[1]Profiles, RES, Summer'!V$6</f>
        <v>22.482961131815397</v>
      </c>
      <c r="W9" s="9">
        <f>VLOOKUP($A9,'RES installed'!$A$2:$C$6,3,FALSE)*'[1]Profiles, RES, Summer'!W$6</f>
        <v>19.094912762916071</v>
      </c>
      <c r="X9" s="9">
        <f>VLOOKUP($A9,'RES installed'!$A$2:$C$6,3,FALSE)*'[1]Profiles, RES, Summer'!X$6</f>
        <v>21.44762119665101</v>
      </c>
      <c r="Y9" s="9">
        <f>VLOOKUP($A9,'RES installed'!$A$2:$C$6,3,FALSE)*'[1]Profiles, RES, Summer'!Y$6</f>
        <v>20.522079538492953</v>
      </c>
    </row>
  </sheetData>
  <pageMargins left="0.7" right="0.7" top="0.75" bottom="0.75" header="0.3" footer="0.3"/>
  <pageSetup orientation="portrait" r:id="rId1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927653-80D4-4131-8BA0-82D268C3993C}">
  <dimension ref="A1:Y9"/>
  <sheetViews>
    <sheetView workbookViewId="0">
      <selection activeCell="B7" sqref="B7:Y9"/>
    </sheetView>
  </sheetViews>
  <sheetFormatPr defaultRowHeight="15" x14ac:dyDescent="0.25"/>
  <sheetData>
    <row r="1" spans="1:25" x14ac:dyDescent="0.25">
      <c r="A1" t="s">
        <v>11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25">
      <c r="A2">
        <v>1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</row>
    <row r="3" spans="1:25" x14ac:dyDescent="0.25">
      <c r="A3">
        <v>2</v>
      </c>
      <c r="B3" s="2">
        <v>0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0</v>
      </c>
      <c r="J3" s="2">
        <v>0</v>
      </c>
      <c r="K3" s="2">
        <v>0</v>
      </c>
      <c r="L3" s="2">
        <v>0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s="2">
        <v>0</v>
      </c>
      <c r="U3" s="2">
        <v>0</v>
      </c>
      <c r="V3" s="2">
        <v>0</v>
      </c>
      <c r="W3" s="2">
        <v>0</v>
      </c>
      <c r="X3" s="2">
        <v>0</v>
      </c>
      <c r="Y3" s="2">
        <v>0</v>
      </c>
    </row>
    <row r="4" spans="1:25" x14ac:dyDescent="0.25">
      <c r="A4">
        <v>3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0</v>
      </c>
      <c r="I4" s="2">
        <v>0</v>
      </c>
      <c r="J4" s="2">
        <v>0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s="2">
        <v>0</v>
      </c>
      <c r="U4" s="2">
        <v>0</v>
      </c>
      <c r="V4" s="2">
        <v>0</v>
      </c>
      <c r="W4" s="2">
        <v>0</v>
      </c>
      <c r="X4" s="2">
        <v>0</v>
      </c>
      <c r="Y4" s="2">
        <v>0</v>
      </c>
    </row>
    <row r="5" spans="1:25" x14ac:dyDescent="0.25">
      <c r="A5" s="5">
        <v>4</v>
      </c>
      <c r="B5" s="6">
        <f>VLOOKUP($A5,'RES installed'!$A$2:$C$6,3,FALSE)*'[1]Profiles, RES, Summer'!B$4</f>
        <v>0</v>
      </c>
      <c r="C5" s="6">
        <f>VLOOKUP($A5,'RES installed'!$A$2:$C$6,3,FALSE)*'[1]Profiles, RES, Summer'!C$4</f>
        <v>0</v>
      </c>
      <c r="D5" s="6">
        <f>VLOOKUP($A5,'RES installed'!$A$2:$C$6,3,FALSE)*'[1]Profiles, RES, Summer'!D$4</f>
        <v>0</v>
      </c>
      <c r="E5" s="6">
        <f>VLOOKUP($A5,'RES installed'!$A$2:$C$6,3,FALSE)*'[1]Profiles, RES, Summer'!E$4</f>
        <v>0</v>
      </c>
      <c r="F5" s="6">
        <f>VLOOKUP($A5,'RES installed'!$A$2:$C$6,3,FALSE)*'[1]Profiles, RES, Summer'!F$4</f>
        <v>0</v>
      </c>
      <c r="G5" s="6">
        <f>VLOOKUP($A5,'RES installed'!$A$2:$C$6,3,FALSE)*'[1]Profiles, RES, Summer'!G$4</f>
        <v>0</v>
      </c>
      <c r="H5" s="6">
        <f>VLOOKUP($A5,'RES installed'!$A$2:$C$6,3,FALSE)*'[1]Profiles, RES, Summer'!H$4</f>
        <v>0</v>
      </c>
      <c r="I5" s="6">
        <f>VLOOKUP($A5,'RES installed'!$A$2:$C$6,3,FALSE)*'[1]Profiles, RES, Summer'!I$4</f>
        <v>0.256077575297393</v>
      </c>
      <c r="J5" s="6">
        <f>VLOOKUP($A5,'RES installed'!$A$2:$C$6,3,FALSE)*'[1]Profiles, RES, Summer'!J$4</f>
        <v>5.5466304812072886</v>
      </c>
      <c r="K5" s="6">
        <f>VLOOKUP($A5,'RES installed'!$A$2:$C$6,3,FALSE)*'[1]Profiles, RES, Summer'!K$4</f>
        <v>13.018592603138442</v>
      </c>
      <c r="L5" s="6">
        <f>VLOOKUP($A5,'RES installed'!$A$2:$C$6,3,FALSE)*'[1]Profiles, RES, Summer'!L$4</f>
        <v>19.228337604403951</v>
      </c>
      <c r="M5" s="6">
        <f>VLOOKUP($A5,'RES installed'!$A$2:$C$6,3,FALSE)*'[1]Profiles, RES, Summer'!M$4</f>
        <v>20.106198628511763</v>
      </c>
      <c r="N5" s="6">
        <f>VLOOKUP($A5,'RES installed'!$A$2:$C$6,3,FALSE)*'[1]Profiles, RES, Summer'!N$4</f>
        <v>17.75921127562642</v>
      </c>
      <c r="O5" s="6">
        <f>VLOOKUP($A5,'RES installed'!$A$2:$C$6,3,FALSE)*'[1]Profiles, RES, Summer'!O$4</f>
        <v>14.251868118830673</v>
      </c>
      <c r="P5" s="6">
        <f>VLOOKUP($A5,'RES installed'!$A$2:$C$6,3,FALSE)*'[1]Profiles, RES, Summer'!P$4</f>
        <v>11.424680334092633</v>
      </c>
      <c r="Q5" s="6">
        <f>VLOOKUP($A5,'RES installed'!$A$2:$C$6,3,FALSE)*'[1]Profiles, RES, Summer'!Q$4</f>
        <v>4.8855362566438876</v>
      </c>
      <c r="R5" s="6">
        <f>VLOOKUP($A5,'RES installed'!$A$2:$C$6,3,FALSE)*'[1]Profiles, RES, Summer'!R$4</f>
        <v>0.86252527050113881</v>
      </c>
      <c r="S5" s="6">
        <f>VLOOKUP($A5,'RES installed'!$A$2:$C$6,3,FALSE)*'[1]Profiles, RES, Summer'!S$4</f>
        <v>1.4107188053657303E-3</v>
      </c>
      <c r="T5" s="6">
        <f>VLOOKUP($A5,'RES installed'!$A$2:$C$6,3,FALSE)*'[1]Profiles, RES, Summer'!T$4</f>
        <v>0</v>
      </c>
      <c r="U5" s="6">
        <f>VLOOKUP($A5,'RES installed'!$A$2:$C$6,3,FALSE)*'[1]Profiles, RES, Summer'!U$4</f>
        <v>0</v>
      </c>
      <c r="V5" s="6">
        <f>VLOOKUP($A5,'RES installed'!$A$2:$C$6,3,FALSE)*'[1]Profiles, RES, Summer'!V$4</f>
        <v>0</v>
      </c>
      <c r="W5" s="6">
        <f>VLOOKUP($A5,'RES installed'!$A$2:$C$6,3,FALSE)*'[1]Profiles, RES, Summer'!W$4</f>
        <v>0</v>
      </c>
      <c r="X5" s="6">
        <f>VLOOKUP($A5,'RES installed'!$A$2:$C$6,3,FALSE)*'[1]Profiles, RES, Summer'!X$4</f>
        <v>0</v>
      </c>
      <c r="Y5" s="6">
        <f>VLOOKUP($A5,'RES installed'!$A$2:$C$6,3,FALSE)*'[1]Profiles, RES, Summer'!Y$4</f>
        <v>0</v>
      </c>
    </row>
    <row r="6" spans="1:25" x14ac:dyDescent="0.25">
      <c r="A6" s="5">
        <v>5</v>
      </c>
      <c r="B6" s="6">
        <f>VLOOKUP($A6,'RES installed'!$A$2:$C$6,3,FALSE)*'[1]Profiles, RES, Summer'!B$4</f>
        <v>0</v>
      </c>
      <c r="C6" s="6">
        <f>VLOOKUP($A6,'RES installed'!$A$2:$C$6,3,FALSE)*'[1]Profiles, RES, Summer'!C$4</f>
        <v>0</v>
      </c>
      <c r="D6" s="6">
        <f>VLOOKUP($A6,'RES installed'!$A$2:$C$6,3,FALSE)*'[1]Profiles, RES, Summer'!D$4</f>
        <v>0</v>
      </c>
      <c r="E6" s="6">
        <f>VLOOKUP($A6,'RES installed'!$A$2:$C$6,3,FALSE)*'[1]Profiles, RES, Summer'!E$4</f>
        <v>0</v>
      </c>
      <c r="F6" s="6">
        <f>VLOOKUP($A6,'RES installed'!$A$2:$C$6,3,FALSE)*'[1]Profiles, RES, Summer'!F$4</f>
        <v>0</v>
      </c>
      <c r="G6" s="6">
        <f>VLOOKUP($A6,'RES installed'!$A$2:$C$6,3,FALSE)*'[1]Profiles, RES, Summer'!G$4</f>
        <v>0</v>
      </c>
      <c r="H6" s="6">
        <f>VLOOKUP($A6,'RES installed'!$A$2:$C$6,3,FALSE)*'[1]Profiles, RES, Summer'!H$4</f>
        <v>0</v>
      </c>
      <c r="I6" s="6">
        <f>VLOOKUP($A6,'RES installed'!$A$2:$C$6,3,FALSE)*'[1]Profiles, RES, Summer'!I$4</f>
        <v>0.256077575297393</v>
      </c>
      <c r="J6" s="6">
        <f>VLOOKUP($A6,'RES installed'!$A$2:$C$6,3,FALSE)*'[1]Profiles, RES, Summer'!J$4</f>
        <v>5.5466304812072886</v>
      </c>
      <c r="K6" s="6">
        <f>VLOOKUP($A6,'RES installed'!$A$2:$C$6,3,FALSE)*'[1]Profiles, RES, Summer'!K$4</f>
        <v>13.018592603138442</v>
      </c>
      <c r="L6" s="6">
        <f>VLOOKUP($A6,'RES installed'!$A$2:$C$6,3,FALSE)*'[1]Profiles, RES, Summer'!L$4</f>
        <v>19.228337604403951</v>
      </c>
      <c r="M6" s="6">
        <f>VLOOKUP($A6,'RES installed'!$A$2:$C$6,3,FALSE)*'[1]Profiles, RES, Summer'!M$4</f>
        <v>20.106198628511763</v>
      </c>
      <c r="N6" s="6">
        <f>VLOOKUP($A6,'RES installed'!$A$2:$C$6,3,FALSE)*'[1]Profiles, RES, Summer'!N$4</f>
        <v>17.75921127562642</v>
      </c>
      <c r="O6" s="6">
        <f>VLOOKUP($A6,'RES installed'!$A$2:$C$6,3,FALSE)*'[1]Profiles, RES, Summer'!O$4</f>
        <v>14.251868118830673</v>
      </c>
      <c r="P6" s="6">
        <f>VLOOKUP($A6,'RES installed'!$A$2:$C$6,3,FALSE)*'[1]Profiles, RES, Summer'!P$4</f>
        <v>11.424680334092633</v>
      </c>
      <c r="Q6" s="6">
        <f>VLOOKUP($A6,'RES installed'!$A$2:$C$6,3,FALSE)*'[1]Profiles, RES, Summer'!Q$4</f>
        <v>4.8855362566438876</v>
      </c>
      <c r="R6" s="6">
        <f>VLOOKUP($A6,'RES installed'!$A$2:$C$6,3,FALSE)*'[1]Profiles, RES, Summer'!R$4</f>
        <v>0.86252527050113881</v>
      </c>
      <c r="S6" s="6">
        <f>VLOOKUP($A6,'RES installed'!$A$2:$C$6,3,FALSE)*'[1]Profiles, RES, Summer'!S$4</f>
        <v>1.4107188053657303E-3</v>
      </c>
      <c r="T6" s="6">
        <f>VLOOKUP($A6,'RES installed'!$A$2:$C$6,3,FALSE)*'[1]Profiles, RES, Summer'!T$4</f>
        <v>0</v>
      </c>
      <c r="U6" s="6">
        <f>VLOOKUP($A6,'RES installed'!$A$2:$C$6,3,FALSE)*'[1]Profiles, RES, Summer'!U$4</f>
        <v>0</v>
      </c>
      <c r="V6" s="6">
        <f>VLOOKUP($A6,'RES installed'!$A$2:$C$6,3,FALSE)*'[1]Profiles, RES, Summer'!V$4</f>
        <v>0</v>
      </c>
      <c r="W6" s="6">
        <f>VLOOKUP($A6,'RES installed'!$A$2:$C$6,3,FALSE)*'[1]Profiles, RES, Summer'!W$4</f>
        <v>0</v>
      </c>
      <c r="X6" s="6">
        <f>VLOOKUP($A6,'RES installed'!$A$2:$C$6,3,FALSE)*'[1]Profiles, RES, Summer'!X$4</f>
        <v>0</v>
      </c>
      <c r="Y6" s="6">
        <f>VLOOKUP($A6,'RES installed'!$A$2:$C$6,3,FALSE)*'[1]Profiles, RES, Summer'!Y$4</f>
        <v>0</v>
      </c>
    </row>
    <row r="7" spans="1:25" x14ac:dyDescent="0.25">
      <c r="A7" s="8">
        <v>6</v>
      </c>
      <c r="B7" s="9">
        <f>VLOOKUP($A7,'RES installed'!$A$2:$C$6,3,FALSE)*'[1]Profiles, RES, Summer'!B$7</f>
        <v>40.381520533252605</v>
      </c>
      <c r="C7" s="9">
        <f>VLOOKUP($A7,'RES installed'!$A$2:$C$6,3,FALSE)*'[1]Profiles, RES, Summer'!C$7</f>
        <v>37.531226365662604</v>
      </c>
      <c r="D7" s="9">
        <f>VLOOKUP($A7,'RES installed'!$A$2:$C$6,3,FALSE)*'[1]Profiles, RES, Summer'!D$7</f>
        <v>45.260658972145634</v>
      </c>
      <c r="E7" s="9">
        <f>VLOOKUP($A7,'RES installed'!$A$2:$C$6,3,FALSE)*'[1]Profiles, RES, Summer'!E$7</f>
        <v>45.995471287587918</v>
      </c>
      <c r="F7" s="9">
        <f>VLOOKUP($A7,'RES installed'!$A$2:$C$6,3,FALSE)*'[1]Profiles, RES, Summer'!F$7</f>
        <v>40.982231312324458</v>
      </c>
      <c r="G7" s="9">
        <f>VLOOKUP($A7,'RES installed'!$A$2:$C$6,3,FALSE)*'[1]Profiles, RES, Summer'!G$7</f>
        <v>36.158538725553342</v>
      </c>
      <c r="H7" s="9">
        <f>VLOOKUP($A7,'RES installed'!$A$2:$C$6,3,FALSE)*'[1]Profiles, RES, Summer'!H$7</f>
        <v>26.359543172975336</v>
      </c>
      <c r="I7" s="9">
        <f>VLOOKUP($A7,'RES installed'!$A$2:$C$6,3,FALSE)*'[1]Profiles, RES, Summer'!I$7</f>
        <v>22.57363910433147</v>
      </c>
      <c r="J7" s="9">
        <f>VLOOKUP($A7,'RES installed'!$A$2:$C$6,3,FALSE)*'[1]Profiles, RES, Summer'!J$7</f>
        <v>23.334073730320281</v>
      </c>
      <c r="K7" s="9">
        <f>VLOOKUP($A7,'RES installed'!$A$2:$C$6,3,FALSE)*'[1]Profiles, RES, Summer'!K$7</f>
        <v>21.921136275090827</v>
      </c>
      <c r="L7" s="9">
        <f>VLOOKUP($A7,'RES installed'!$A$2:$C$6,3,FALSE)*'[1]Profiles, RES, Summer'!L$7</f>
        <v>23.973453683423948</v>
      </c>
      <c r="M7" s="9">
        <f>VLOOKUP($A7,'RES installed'!$A$2:$C$6,3,FALSE)*'[1]Profiles, RES, Summer'!M$7</f>
        <v>24.900709822463863</v>
      </c>
      <c r="N7" s="9">
        <f>VLOOKUP($A7,'RES installed'!$A$2:$C$6,3,FALSE)*'[1]Profiles, RES, Summer'!N$7</f>
        <v>20.470789556546162</v>
      </c>
      <c r="O7" s="9">
        <f>VLOOKUP($A7,'RES installed'!$A$2:$C$6,3,FALSE)*'[1]Profiles, RES, Summer'!O$7</f>
        <v>21.671548469427194</v>
      </c>
      <c r="P7" s="9">
        <f>VLOOKUP($A7,'RES installed'!$A$2:$C$6,3,FALSE)*'[1]Profiles, RES, Summer'!P$7</f>
        <v>27.79083421371331</v>
      </c>
      <c r="Q7" s="9">
        <f>VLOOKUP($A7,'RES installed'!$A$2:$C$6,3,FALSE)*'[1]Profiles, RES, Summer'!Q$7</f>
        <v>36.204371067278203</v>
      </c>
      <c r="R7" s="9">
        <f>VLOOKUP($A7,'RES installed'!$A$2:$C$6,3,FALSE)*'[1]Profiles, RES, Summer'!R$7</f>
        <v>35.4445412146667</v>
      </c>
      <c r="S7" s="9">
        <f>VLOOKUP($A7,'RES installed'!$A$2:$C$6,3,FALSE)*'[1]Profiles, RES, Summer'!S$7</f>
        <v>38.14674983122471</v>
      </c>
      <c r="T7" s="9">
        <f>VLOOKUP($A7,'RES installed'!$A$2:$C$6,3,FALSE)*'[1]Profiles, RES, Summer'!T$7</f>
        <v>37.079817258883253</v>
      </c>
      <c r="U7" s="9">
        <f>VLOOKUP($A7,'RES installed'!$A$2:$C$6,3,FALSE)*'[1]Profiles, RES, Summer'!U$7</f>
        <v>41.910694603700165</v>
      </c>
      <c r="V7" s="9">
        <f>VLOOKUP($A7,'RES installed'!$A$2:$C$6,3,FALSE)*'[1]Profiles, RES, Summer'!V$7</f>
        <v>42.438281455332522</v>
      </c>
      <c r="W7" s="9">
        <f>VLOOKUP($A7,'RES installed'!$A$2:$C$6,3,FALSE)*'[1]Profiles, RES, Summer'!W$7</f>
        <v>40.992023592465664</v>
      </c>
      <c r="X7" s="9">
        <f>VLOOKUP($A7,'RES installed'!$A$2:$C$6,3,FALSE)*'[1]Profiles, RES, Summer'!X$7</f>
        <v>37.701149503336858</v>
      </c>
      <c r="Y7" s="9">
        <f>VLOOKUP($A7,'RES installed'!$A$2:$C$6,3,FALSE)*'[1]Profiles, RES, Summer'!Y$7</f>
        <v>36.677786141101294</v>
      </c>
    </row>
    <row r="8" spans="1:25" x14ac:dyDescent="0.25">
      <c r="A8" s="8">
        <v>7</v>
      </c>
      <c r="B8" s="9">
        <f>VLOOKUP($A8,'RES installed'!$A$2:$C$6,3,FALSE)*'[1]Profiles, RES, Summer'!B$7</f>
        <v>40.381520533252605</v>
      </c>
      <c r="C8" s="9">
        <f>VLOOKUP($A8,'RES installed'!$A$2:$C$6,3,FALSE)*'[1]Profiles, RES, Summer'!C$7</f>
        <v>37.531226365662604</v>
      </c>
      <c r="D8" s="9">
        <f>VLOOKUP($A8,'RES installed'!$A$2:$C$6,3,FALSE)*'[1]Profiles, RES, Summer'!D$7</f>
        <v>45.260658972145634</v>
      </c>
      <c r="E8" s="9">
        <f>VLOOKUP($A8,'RES installed'!$A$2:$C$6,3,FALSE)*'[1]Profiles, RES, Summer'!E$7</f>
        <v>45.995471287587918</v>
      </c>
      <c r="F8" s="9">
        <f>VLOOKUP($A8,'RES installed'!$A$2:$C$6,3,FALSE)*'[1]Profiles, RES, Summer'!F$7</f>
        <v>40.982231312324458</v>
      </c>
      <c r="G8" s="9">
        <f>VLOOKUP($A8,'RES installed'!$A$2:$C$6,3,FALSE)*'[1]Profiles, RES, Summer'!G$7</f>
        <v>36.158538725553342</v>
      </c>
      <c r="H8" s="9">
        <f>VLOOKUP($A8,'RES installed'!$A$2:$C$6,3,FALSE)*'[1]Profiles, RES, Summer'!H$7</f>
        <v>26.359543172975336</v>
      </c>
      <c r="I8" s="9">
        <f>VLOOKUP($A8,'RES installed'!$A$2:$C$6,3,FALSE)*'[1]Profiles, RES, Summer'!I$7</f>
        <v>22.57363910433147</v>
      </c>
      <c r="J8" s="9">
        <f>VLOOKUP($A8,'RES installed'!$A$2:$C$6,3,FALSE)*'[1]Profiles, RES, Summer'!J$7</f>
        <v>23.334073730320281</v>
      </c>
      <c r="K8" s="9">
        <f>VLOOKUP($A8,'RES installed'!$A$2:$C$6,3,FALSE)*'[1]Profiles, RES, Summer'!K$7</f>
        <v>21.921136275090827</v>
      </c>
      <c r="L8" s="9">
        <f>VLOOKUP($A8,'RES installed'!$A$2:$C$6,3,FALSE)*'[1]Profiles, RES, Summer'!L$7</f>
        <v>23.973453683423948</v>
      </c>
      <c r="M8" s="9">
        <f>VLOOKUP($A8,'RES installed'!$A$2:$C$6,3,FALSE)*'[1]Profiles, RES, Summer'!M$7</f>
        <v>24.900709822463863</v>
      </c>
      <c r="N8" s="9">
        <f>VLOOKUP($A8,'RES installed'!$A$2:$C$6,3,FALSE)*'[1]Profiles, RES, Summer'!N$7</f>
        <v>20.470789556546162</v>
      </c>
      <c r="O8" s="9">
        <f>VLOOKUP($A8,'RES installed'!$A$2:$C$6,3,FALSE)*'[1]Profiles, RES, Summer'!O$7</f>
        <v>21.671548469427194</v>
      </c>
      <c r="P8" s="9">
        <f>VLOOKUP($A8,'RES installed'!$A$2:$C$6,3,FALSE)*'[1]Profiles, RES, Summer'!P$7</f>
        <v>27.79083421371331</v>
      </c>
      <c r="Q8" s="9">
        <f>VLOOKUP($A8,'RES installed'!$A$2:$C$6,3,FALSE)*'[1]Profiles, RES, Summer'!Q$7</f>
        <v>36.204371067278203</v>
      </c>
      <c r="R8" s="9">
        <f>VLOOKUP($A8,'RES installed'!$A$2:$C$6,3,FALSE)*'[1]Profiles, RES, Summer'!R$7</f>
        <v>35.4445412146667</v>
      </c>
      <c r="S8" s="9">
        <f>VLOOKUP($A8,'RES installed'!$A$2:$C$6,3,FALSE)*'[1]Profiles, RES, Summer'!S$7</f>
        <v>38.14674983122471</v>
      </c>
      <c r="T8" s="9">
        <f>VLOOKUP($A8,'RES installed'!$A$2:$C$6,3,FALSE)*'[1]Profiles, RES, Summer'!T$7</f>
        <v>37.079817258883253</v>
      </c>
      <c r="U8" s="9">
        <f>VLOOKUP($A8,'RES installed'!$A$2:$C$6,3,FALSE)*'[1]Profiles, RES, Summer'!U$7</f>
        <v>41.910694603700165</v>
      </c>
      <c r="V8" s="9">
        <f>VLOOKUP($A8,'RES installed'!$A$2:$C$6,3,FALSE)*'[1]Profiles, RES, Summer'!V$7</f>
        <v>42.438281455332522</v>
      </c>
      <c r="W8" s="9">
        <f>VLOOKUP($A8,'RES installed'!$A$2:$C$6,3,FALSE)*'[1]Profiles, RES, Summer'!W$7</f>
        <v>40.992023592465664</v>
      </c>
      <c r="X8" s="9">
        <f>VLOOKUP($A8,'RES installed'!$A$2:$C$6,3,FALSE)*'[1]Profiles, RES, Summer'!X$7</f>
        <v>37.701149503336858</v>
      </c>
      <c r="Y8" s="9">
        <f>VLOOKUP($A8,'RES installed'!$A$2:$C$6,3,FALSE)*'[1]Profiles, RES, Summer'!Y$7</f>
        <v>36.677786141101294</v>
      </c>
    </row>
    <row r="9" spans="1:25" x14ac:dyDescent="0.25">
      <c r="A9" s="8">
        <v>8</v>
      </c>
      <c r="B9" s="9">
        <f>VLOOKUP($A9,'RES installed'!$A$2:$C$6,3,FALSE)*'[1]Profiles, RES, Summer'!B$7</f>
        <v>40.381520533252605</v>
      </c>
      <c r="C9" s="9">
        <f>VLOOKUP($A9,'RES installed'!$A$2:$C$6,3,FALSE)*'[1]Profiles, RES, Summer'!C$7</f>
        <v>37.531226365662604</v>
      </c>
      <c r="D9" s="9">
        <f>VLOOKUP($A9,'RES installed'!$A$2:$C$6,3,FALSE)*'[1]Profiles, RES, Summer'!D$7</f>
        <v>45.260658972145634</v>
      </c>
      <c r="E9" s="9">
        <f>VLOOKUP($A9,'RES installed'!$A$2:$C$6,3,FALSE)*'[1]Profiles, RES, Summer'!E$7</f>
        <v>45.995471287587918</v>
      </c>
      <c r="F9" s="9">
        <f>VLOOKUP($A9,'RES installed'!$A$2:$C$6,3,FALSE)*'[1]Profiles, RES, Summer'!F$7</f>
        <v>40.982231312324458</v>
      </c>
      <c r="G9" s="9">
        <f>VLOOKUP($A9,'RES installed'!$A$2:$C$6,3,FALSE)*'[1]Profiles, RES, Summer'!G$7</f>
        <v>36.158538725553342</v>
      </c>
      <c r="H9" s="9">
        <f>VLOOKUP($A9,'RES installed'!$A$2:$C$6,3,FALSE)*'[1]Profiles, RES, Summer'!H$7</f>
        <v>26.359543172975336</v>
      </c>
      <c r="I9" s="9">
        <f>VLOOKUP($A9,'RES installed'!$A$2:$C$6,3,FALSE)*'[1]Profiles, RES, Summer'!I$7</f>
        <v>22.57363910433147</v>
      </c>
      <c r="J9" s="9">
        <f>VLOOKUP($A9,'RES installed'!$A$2:$C$6,3,FALSE)*'[1]Profiles, RES, Summer'!J$7</f>
        <v>23.334073730320281</v>
      </c>
      <c r="K9" s="9">
        <f>VLOOKUP($A9,'RES installed'!$A$2:$C$6,3,FALSE)*'[1]Profiles, RES, Summer'!K$7</f>
        <v>21.921136275090827</v>
      </c>
      <c r="L9" s="9">
        <f>VLOOKUP($A9,'RES installed'!$A$2:$C$6,3,FALSE)*'[1]Profiles, RES, Summer'!L$7</f>
        <v>23.973453683423948</v>
      </c>
      <c r="M9" s="9">
        <f>VLOOKUP($A9,'RES installed'!$A$2:$C$6,3,FALSE)*'[1]Profiles, RES, Summer'!M$7</f>
        <v>24.900709822463863</v>
      </c>
      <c r="N9" s="9">
        <f>VLOOKUP($A9,'RES installed'!$A$2:$C$6,3,FALSE)*'[1]Profiles, RES, Summer'!N$7</f>
        <v>20.470789556546162</v>
      </c>
      <c r="O9" s="9">
        <f>VLOOKUP($A9,'RES installed'!$A$2:$C$6,3,FALSE)*'[1]Profiles, RES, Summer'!O$7</f>
        <v>21.671548469427194</v>
      </c>
      <c r="P9" s="9">
        <f>VLOOKUP($A9,'RES installed'!$A$2:$C$6,3,FALSE)*'[1]Profiles, RES, Summer'!P$7</f>
        <v>27.79083421371331</v>
      </c>
      <c r="Q9" s="9">
        <f>VLOOKUP($A9,'RES installed'!$A$2:$C$6,3,FALSE)*'[1]Profiles, RES, Summer'!Q$7</f>
        <v>36.204371067278203</v>
      </c>
      <c r="R9" s="9">
        <f>VLOOKUP($A9,'RES installed'!$A$2:$C$6,3,FALSE)*'[1]Profiles, RES, Summer'!R$7</f>
        <v>35.4445412146667</v>
      </c>
      <c r="S9" s="9">
        <f>VLOOKUP($A9,'RES installed'!$A$2:$C$6,3,FALSE)*'[1]Profiles, RES, Summer'!S$7</f>
        <v>38.14674983122471</v>
      </c>
      <c r="T9" s="9">
        <f>VLOOKUP($A9,'RES installed'!$A$2:$C$6,3,FALSE)*'[1]Profiles, RES, Summer'!T$7</f>
        <v>37.079817258883253</v>
      </c>
      <c r="U9" s="9">
        <f>VLOOKUP($A9,'RES installed'!$A$2:$C$6,3,FALSE)*'[1]Profiles, RES, Summer'!U$7</f>
        <v>41.910694603700165</v>
      </c>
      <c r="V9" s="9">
        <f>VLOOKUP($A9,'RES installed'!$A$2:$C$6,3,FALSE)*'[1]Profiles, RES, Summer'!V$7</f>
        <v>42.438281455332522</v>
      </c>
      <c r="W9" s="9">
        <f>VLOOKUP($A9,'RES installed'!$A$2:$C$6,3,FALSE)*'[1]Profiles, RES, Summer'!W$7</f>
        <v>40.992023592465664</v>
      </c>
      <c r="X9" s="9">
        <f>VLOOKUP($A9,'RES installed'!$A$2:$C$6,3,FALSE)*'[1]Profiles, RES, Summer'!X$7</f>
        <v>37.701149503336858</v>
      </c>
      <c r="Y9" s="9">
        <f>VLOOKUP($A9,'RES installed'!$A$2:$C$6,3,FALSE)*'[1]Profiles, RES, Summer'!Y$7</f>
        <v>36.677786141101294</v>
      </c>
    </row>
  </sheetData>
  <pageMargins left="0.7" right="0.7" top="0.75" bottom="0.75" header="0.3" footer="0.3"/>
  <pageSetup orientation="portrait" r:id="rId1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4AD7A2-BE4D-4A74-B7AE-DF7262E2177B}">
  <dimension ref="A1:Y9"/>
  <sheetViews>
    <sheetView workbookViewId="0">
      <selection activeCell="B5" sqref="B5:Y9"/>
    </sheetView>
  </sheetViews>
  <sheetFormatPr defaultRowHeight="15" x14ac:dyDescent="0.25"/>
  <sheetData>
    <row r="1" spans="1:25" x14ac:dyDescent="0.25">
      <c r="A1" t="s">
        <v>11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25">
      <c r="A2">
        <v>1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</row>
    <row r="3" spans="1:25" x14ac:dyDescent="0.25">
      <c r="A3">
        <v>2</v>
      </c>
      <c r="B3" s="2">
        <v>0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0</v>
      </c>
      <c r="J3" s="2">
        <v>0</v>
      </c>
      <c r="K3" s="2">
        <v>0</v>
      </c>
      <c r="L3" s="2">
        <v>0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s="2">
        <v>0</v>
      </c>
      <c r="U3" s="2">
        <v>0</v>
      </c>
      <c r="V3" s="2">
        <v>0</v>
      </c>
      <c r="W3" s="2">
        <v>0</v>
      </c>
      <c r="X3" s="2">
        <v>0</v>
      </c>
      <c r="Y3" s="2">
        <v>0</v>
      </c>
    </row>
    <row r="4" spans="1:25" x14ac:dyDescent="0.25">
      <c r="A4">
        <v>3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0</v>
      </c>
      <c r="I4" s="2">
        <v>0</v>
      </c>
      <c r="J4" s="2">
        <v>0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s="2">
        <v>0</v>
      </c>
      <c r="U4" s="2">
        <v>0</v>
      </c>
      <c r="V4" s="2">
        <v>0</v>
      </c>
      <c r="W4" s="2">
        <v>0</v>
      </c>
      <c r="X4" s="2">
        <v>0</v>
      </c>
      <c r="Y4" s="2">
        <v>0</v>
      </c>
    </row>
    <row r="5" spans="1:25" x14ac:dyDescent="0.25">
      <c r="A5" s="5">
        <v>4</v>
      </c>
      <c r="B5" s="6">
        <v>0</v>
      </c>
      <c r="C5" s="6">
        <v>0</v>
      </c>
      <c r="D5" s="6">
        <v>0</v>
      </c>
      <c r="E5" s="6">
        <v>0</v>
      </c>
      <c r="F5" s="6">
        <v>0</v>
      </c>
      <c r="G5" s="6">
        <v>0</v>
      </c>
      <c r="H5" s="6">
        <v>0</v>
      </c>
      <c r="I5" s="6">
        <v>0</v>
      </c>
      <c r="J5" s="6">
        <v>0</v>
      </c>
      <c r="K5" s="6">
        <v>0</v>
      </c>
      <c r="L5" s="6">
        <v>0</v>
      </c>
      <c r="M5" s="6">
        <v>0</v>
      </c>
      <c r="N5" s="6">
        <v>0</v>
      </c>
      <c r="O5" s="6">
        <v>0</v>
      </c>
      <c r="P5" s="6">
        <v>0</v>
      </c>
      <c r="Q5" s="6">
        <v>0</v>
      </c>
      <c r="R5" s="6">
        <v>0</v>
      </c>
      <c r="S5" s="6">
        <v>0</v>
      </c>
      <c r="T5" s="6">
        <v>0</v>
      </c>
      <c r="U5" s="6">
        <v>0</v>
      </c>
      <c r="V5" s="6">
        <v>0</v>
      </c>
      <c r="W5" s="6">
        <v>0</v>
      </c>
      <c r="X5" s="6">
        <v>0</v>
      </c>
      <c r="Y5" s="6">
        <v>0</v>
      </c>
    </row>
    <row r="6" spans="1:25" x14ac:dyDescent="0.25">
      <c r="A6" s="5">
        <v>5</v>
      </c>
      <c r="B6" s="6">
        <v>0</v>
      </c>
      <c r="C6" s="6">
        <v>0</v>
      </c>
      <c r="D6" s="6">
        <v>0</v>
      </c>
      <c r="E6" s="6">
        <v>0</v>
      </c>
      <c r="F6" s="6">
        <v>0</v>
      </c>
      <c r="G6" s="6">
        <v>0</v>
      </c>
      <c r="H6" s="6">
        <v>0</v>
      </c>
      <c r="I6" s="6">
        <v>0</v>
      </c>
      <c r="J6" s="6">
        <v>0</v>
      </c>
      <c r="K6" s="6">
        <v>0</v>
      </c>
      <c r="L6" s="6">
        <v>0</v>
      </c>
      <c r="M6" s="6">
        <v>0</v>
      </c>
      <c r="N6" s="6">
        <v>0</v>
      </c>
      <c r="O6" s="6">
        <v>0</v>
      </c>
      <c r="P6" s="6">
        <v>0</v>
      </c>
      <c r="Q6" s="6">
        <v>0</v>
      </c>
      <c r="R6" s="6">
        <v>0</v>
      </c>
      <c r="S6" s="6">
        <v>0</v>
      </c>
      <c r="T6" s="6">
        <v>0</v>
      </c>
      <c r="U6" s="6">
        <v>0</v>
      </c>
      <c r="V6" s="6">
        <v>0</v>
      </c>
      <c r="W6" s="6">
        <v>0</v>
      </c>
      <c r="X6" s="6">
        <v>0</v>
      </c>
      <c r="Y6" s="6">
        <v>0</v>
      </c>
    </row>
    <row r="7" spans="1:25" x14ac:dyDescent="0.25">
      <c r="A7" s="8">
        <v>6</v>
      </c>
      <c r="B7" s="9">
        <v>0</v>
      </c>
      <c r="C7" s="9">
        <v>0</v>
      </c>
      <c r="D7" s="9">
        <v>0</v>
      </c>
      <c r="E7" s="9">
        <v>0</v>
      </c>
      <c r="F7" s="9">
        <v>0</v>
      </c>
      <c r="G7" s="9">
        <v>0</v>
      </c>
      <c r="H7" s="9">
        <v>0</v>
      </c>
      <c r="I7" s="9">
        <v>0</v>
      </c>
      <c r="J7" s="9">
        <v>0</v>
      </c>
      <c r="K7" s="9">
        <v>0</v>
      </c>
      <c r="L7" s="9">
        <v>0</v>
      </c>
      <c r="M7" s="9">
        <v>0</v>
      </c>
      <c r="N7" s="9">
        <v>0</v>
      </c>
      <c r="O7" s="9">
        <v>0</v>
      </c>
      <c r="P7" s="9">
        <v>0</v>
      </c>
      <c r="Q7" s="9">
        <v>0</v>
      </c>
      <c r="R7" s="9">
        <v>0</v>
      </c>
      <c r="S7" s="9">
        <v>0</v>
      </c>
      <c r="T7" s="9">
        <v>0</v>
      </c>
      <c r="U7" s="9">
        <v>0</v>
      </c>
      <c r="V7" s="9">
        <v>0</v>
      </c>
      <c r="W7" s="9">
        <v>0</v>
      </c>
      <c r="X7" s="9">
        <v>0</v>
      </c>
      <c r="Y7" s="9">
        <v>0</v>
      </c>
    </row>
    <row r="8" spans="1:25" x14ac:dyDescent="0.25">
      <c r="A8" s="8">
        <v>7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>
        <v>0</v>
      </c>
      <c r="L8" s="9">
        <v>0</v>
      </c>
      <c r="M8" s="9">
        <v>0</v>
      </c>
      <c r="N8" s="9">
        <v>0</v>
      </c>
      <c r="O8" s="9">
        <v>0</v>
      </c>
      <c r="P8" s="9">
        <v>0</v>
      </c>
      <c r="Q8" s="9">
        <v>0</v>
      </c>
      <c r="R8" s="9">
        <v>0</v>
      </c>
      <c r="S8" s="9">
        <v>0</v>
      </c>
      <c r="T8" s="9">
        <v>0</v>
      </c>
      <c r="U8" s="9">
        <v>0</v>
      </c>
      <c r="V8" s="9">
        <v>0</v>
      </c>
      <c r="W8" s="9">
        <v>0</v>
      </c>
      <c r="X8" s="9">
        <v>0</v>
      </c>
      <c r="Y8" s="9">
        <v>0</v>
      </c>
    </row>
    <row r="9" spans="1:25" x14ac:dyDescent="0.25">
      <c r="A9" s="8">
        <v>8</v>
      </c>
      <c r="B9" s="9">
        <v>0</v>
      </c>
      <c r="C9" s="9">
        <v>0</v>
      </c>
      <c r="D9" s="9">
        <v>0</v>
      </c>
      <c r="E9" s="9">
        <v>0</v>
      </c>
      <c r="F9" s="9">
        <v>0</v>
      </c>
      <c r="G9" s="9">
        <v>0</v>
      </c>
      <c r="H9" s="9">
        <v>0</v>
      </c>
      <c r="I9" s="9">
        <v>0</v>
      </c>
      <c r="J9" s="9">
        <v>0</v>
      </c>
      <c r="K9" s="9">
        <v>0</v>
      </c>
      <c r="L9" s="9">
        <v>0</v>
      </c>
      <c r="M9" s="9">
        <v>0</v>
      </c>
      <c r="N9" s="9">
        <v>0</v>
      </c>
      <c r="O9" s="9">
        <v>0</v>
      </c>
      <c r="P9" s="9">
        <v>0</v>
      </c>
      <c r="Q9" s="9">
        <v>0</v>
      </c>
      <c r="R9" s="9">
        <v>0</v>
      </c>
      <c r="S9" s="9">
        <v>0</v>
      </c>
      <c r="T9" s="9">
        <v>0</v>
      </c>
      <c r="U9" s="9">
        <v>0</v>
      </c>
      <c r="V9" s="9">
        <v>0</v>
      </c>
      <c r="W9" s="9">
        <v>0</v>
      </c>
      <c r="X9" s="9">
        <v>0</v>
      </c>
      <c r="Y9" s="9">
        <v>0</v>
      </c>
    </row>
  </sheetData>
  <pageMargins left="0.7" right="0.7" top="0.75" bottom="0.75" header="0.3" footer="0.3"/>
  <pageSetup orientation="portrait" r:id="rId1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959717-1F15-4D11-828F-C14DE817C6F0}">
  <dimension ref="A1:Y9"/>
  <sheetViews>
    <sheetView workbookViewId="0">
      <selection activeCell="B5" sqref="B5:Y9"/>
    </sheetView>
  </sheetViews>
  <sheetFormatPr defaultRowHeight="15" x14ac:dyDescent="0.25"/>
  <sheetData>
    <row r="1" spans="1:25" x14ac:dyDescent="0.25">
      <c r="A1" t="s">
        <v>11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25">
      <c r="A2">
        <v>1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</row>
    <row r="3" spans="1:25" x14ac:dyDescent="0.25">
      <c r="A3">
        <v>2</v>
      </c>
      <c r="B3" s="2">
        <v>0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0</v>
      </c>
      <c r="J3" s="2">
        <v>0</v>
      </c>
      <c r="K3" s="2">
        <v>0</v>
      </c>
      <c r="L3" s="2">
        <v>0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s="2">
        <v>0</v>
      </c>
      <c r="U3" s="2">
        <v>0</v>
      </c>
      <c r="V3" s="2">
        <v>0</v>
      </c>
      <c r="W3" s="2">
        <v>0</v>
      </c>
      <c r="X3" s="2">
        <v>0</v>
      </c>
      <c r="Y3" s="2">
        <v>0</v>
      </c>
    </row>
    <row r="4" spans="1:25" x14ac:dyDescent="0.25">
      <c r="A4">
        <v>3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0</v>
      </c>
      <c r="I4" s="2">
        <v>0</v>
      </c>
      <c r="J4" s="2">
        <v>0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s="2">
        <v>0</v>
      </c>
      <c r="U4" s="2">
        <v>0</v>
      </c>
      <c r="V4" s="2">
        <v>0</v>
      </c>
      <c r="W4" s="2">
        <v>0</v>
      </c>
      <c r="X4" s="2">
        <v>0</v>
      </c>
      <c r="Y4" s="2">
        <v>0</v>
      </c>
    </row>
    <row r="5" spans="1:25" x14ac:dyDescent="0.25">
      <c r="A5" s="5">
        <v>4</v>
      </c>
      <c r="B5" s="6">
        <v>0</v>
      </c>
      <c r="C5" s="6">
        <v>0</v>
      </c>
      <c r="D5" s="6">
        <v>0</v>
      </c>
      <c r="E5" s="6">
        <v>0</v>
      </c>
      <c r="F5" s="6">
        <v>0</v>
      </c>
      <c r="G5" s="6">
        <v>0</v>
      </c>
      <c r="H5" s="6">
        <v>0</v>
      </c>
      <c r="I5" s="6">
        <v>0</v>
      </c>
      <c r="J5" s="6">
        <v>0</v>
      </c>
      <c r="K5" s="6">
        <v>0</v>
      </c>
      <c r="L5" s="6">
        <v>0</v>
      </c>
      <c r="M5" s="6">
        <v>0</v>
      </c>
      <c r="N5" s="6">
        <v>0</v>
      </c>
      <c r="O5" s="6">
        <v>0</v>
      </c>
      <c r="P5" s="6">
        <v>0</v>
      </c>
      <c r="Q5" s="6">
        <v>0</v>
      </c>
      <c r="R5" s="6">
        <v>0</v>
      </c>
      <c r="S5" s="6">
        <v>0</v>
      </c>
      <c r="T5" s="6">
        <v>0</v>
      </c>
      <c r="U5" s="6">
        <v>0</v>
      </c>
      <c r="V5" s="6">
        <v>0</v>
      </c>
      <c r="W5" s="6">
        <v>0</v>
      </c>
      <c r="X5" s="6">
        <v>0</v>
      </c>
      <c r="Y5" s="6">
        <v>0</v>
      </c>
    </row>
    <row r="6" spans="1:25" x14ac:dyDescent="0.25">
      <c r="A6" s="5">
        <v>5</v>
      </c>
      <c r="B6" s="6">
        <v>0</v>
      </c>
      <c r="C6" s="6">
        <v>0</v>
      </c>
      <c r="D6" s="6">
        <v>0</v>
      </c>
      <c r="E6" s="6">
        <v>0</v>
      </c>
      <c r="F6" s="6">
        <v>0</v>
      </c>
      <c r="G6" s="6">
        <v>0</v>
      </c>
      <c r="H6" s="6">
        <v>0</v>
      </c>
      <c r="I6" s="6">
        <v>0</v>
      </c>
      <c r="J6" s="6">
        <v>0</v>
      </c>
      <c r="K6" s="6">
        <v>0</v>
      </c>
      <c r="L6" s="6">
        <v>0</v>
      </c>
      <c r="M6" s="6">
        <v>0</v>
      </c>
      <c r="N6" s="6">
        <v>0</v>
      </c>
      <c r="O6" s="6">
        <v>0</v>
      </c>
      <c r="P6" s="6">
        <v>0</v>
      </c>
      <c r="Q6" s="6">
        <v>0</v>
      </c>
      <c r="R6" s="6">
        <v>0</v>
      </c>
      <c r="S6" s="6">
        <v>0</v>
      </c>
      <c r="T6" s="6">
        <v>0</v>
      </c>
      <c r="U6" s="6">
        <v>0</v>
      </c>
      <c r="V6" s="6">
        <v>0</v>
      </c>
      <c r="W6" s="6">
        <v>0</v>
      </c>
      <c r="X6" s="6">
        <v>0</v>
      </c>
      <c r="Y6" s="6">
        <v>0</v>
      </c>
    </row>
    <row r="7" spans="1:25" x14ac:dyDescent="0.25">
      <c r="A7" s="8">
        <v>6</v>
      </c>
      <c r="B7" s="9">
        <v>0</v>
      </c>
      <c r="C7" s="9">
        <v>0</v>
      </c>
      <c r="D7" s="9">
        <v>0</v>
      </c>
      <c r="E7" s="9">
        <v>0</v>
      </c>
      <c r="F7" s="9">
        <v>0</v>
      </c>
      <c r="G7" s="9">
        <v>0</v>
      </c>
      <c r="H7" s="9">
        <v>0</v>
      </c>
      <c r="I7" s="9">
        <v>0</v>
      </c>
      <c r="J7" s="9">
        <v>0</v>
      </c>
      <c r="K7" s="9">
        <v>0</v>
      </c>
      <c r="L7" s="9">
        <v>0</v>
      </c>
      <c r="M7" s="9">
        <v>0</v>
      </c>
      <c r="N7" s="9">
        <v>0</v>
      </c>
      <c r="O7" s="9">
        <v>0</v>
      </c>
      <c r="P7" s="9">
        <v>0</v>
      </c>
      <c r="Q7" s="9">
        <v>0</v>
      </c>
      <c r="R7" s="9">
        <v>0</v>
      </c>
      <c r="S7" s="9">
        <v>0</v>
      </c>
      <c r="T7" s="9">
        <v>0</v>
      </c>
      <c r="U7" s="9">
        <v>0</v>
      </c>
      <c r="V7" s="9">
        <v>0</v>
      </c>
      <c r="W7" s="9">
        <v>0</v>
      </c>
      <c r="X7" s="9">
        <v>0</v>
      </c>
      <c r="Y7" s="9">
        <v>0</v>
      </c>
    </row>
    <row r="8" spans="1:25" x14ac:dyDescent="0.25">
      <c r="A8" s="8">
        <v>7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>
        <v>0</v>
      </c>
      <c r="L8" s="9">
        <v>0</v>
      </c>
      <c r="M8" s="9">
        <v>0</v>
      </c>
      <c r="N8" s="9">
        <v>0</v>
      </c>
      <c r="O8" s="9">
        <v>0</v>
      </c>
      <c r="P8" s="9">
        <v>0</v>
      </c>
      <c r="Q8" s="9">
        <v>0</v>
      </c>
      <c r="R8" s="9">
        <v>0</v>
      </c>
      <c r="S8" s="9">
        <v>0</v>
      </c>
      <c r="T8" s="9">
        <v>0</v>
      </c>
      <c r="U8" s="9">
        <v>0</v>
      </c>
      <c r="V8" s="9">
        <v>0</v>
      </c>
      <c r="W8" s="9">
        <v>0</v>
      </c>
      <c r="X8" s="9">
        <v>0</v>
      </c>
      <c r="Y8" s="9">
        <v>0</v>
      </c>
    </row>
    <row r="9" spans="1:25" x14ac:dyDescent="0.25">
      <c r="A9" s="8">
        <v>8</v>
      </c>
      <c r="B9" s="9">
        <v>0</v>
      </c>
      <c r="C9" s="9">
        <v>0</v>
      </c>
      <c r="D9" s="9">
        <v>0</v>
      </c>
      <c r="E9" s="9">
        <v>0</v>
      </c>
      <c r="F9" s="9">
        <v>0</v>
      </c>
      <c r="G9" s="9">
        <v>0</v>
      </c>
      <c r="H9" s="9">
        <v>0</v>
      </c>
      <c r="I9" s="9">
        <v>0</v>
      </c>
      <c r="J9" s="9">
        <v>0</v>
      </c>
      <c r="K9" s="9">
        <v>0</v>
      </c>
      <c r="L9" s="9">
        <v>0</v>
      </c>
      <c r="M9" s="9">
        <v>0</v>
      </c>
      <c r="N9" s="9">
        <v>0</v>
      </c>
      <c r="O9" s="9">
        <v>0</v>
      </c>
      <c r="P9" s="9">
        <v>0</v>
      </c>
      <c r="Q9" s="9">
        <v>0</v>
      </c>
      <c r="R9" s="9">
        <v>0</v>
      </c>
      <c r="S9" s="9">
        <v>0</v>
      </c>
      <c r="T9" s="9">
        <v>0</v>
      </c>
      <c r="U9" s="9">
        <v>0</v>
      </c>
      <c r="V9" s="9">
        <v>0</v>
      </c>
      <c r="W9" s="9">
        <v>0</v>
      </c>
      <c r="X9" s="9">
        <v>0</v>
      </c>
      <c r="Y9" s="9">
        <v>0</v>
      </c>
    </row>
  </sheetData>
  <pageMargins left="0.7" right="0.7" top="0.75" bottom="0.75" header="0.3" footer="0.3"/>
  <pageSetup orientation="portrait" r:id="rId1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4797D3-4DE1-4A2A-9268-8749015E32E7}">
  <dimension ref="A1:Y9"/>
  <sheetViews>
    <sheetView workbookViewId="0">
      <selection activeCell="B5" sqref="B5:Y9"/>
    </sheetView>
  </sheetViews>
  <sheetFormatPr defaultRowHeight="15" x14ac:dyDescent="0.25"/>
  <sheetData>
    <row r="1" spans="1:25" x14ac:dyDescent="0.25">
      <c r="A1" t="s">
        <v>11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25">
      <c r="A2">
        <v>1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</row>
    <row r="3" spans="1:25" x14ac:dyDescent="0.25">
      <c r="A3">
        <v>2</v>
      </c>
      <c r="B3" s="2">
        <v>0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0</v>
      </c>
      <c r="J3" s="2">
        <v>0</v>
      </c>
      <c r="K3" s="2">
        <v>0</v>
      </c>
      <c r="L3" s="2">
        <v>0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s="2">
        <v>0</v>
      </c>
      <c r="U3" s="2">
        <v>0</v>
      </c>
      <c r="V3" s="2">
        <v>0</v>
      </c>
      <c r="W3" s="2">
        <v>0</v>
      </c>
      <c r="X3" s="2">
        <v>0</v>
      </c>
      <c r="Y3" s="2">
        <v>0</v>
      </c>
    </row>
    <row r="4" spans="1:25" x14ac:dyDescent="0.25">
      <c r="A4">
        <v>3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0</v>
      </c>
      <c r="I4" s="2">
        <v>0</v>
      </c>
      <c r="J4" s="2">
        <v>0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s="2">
        <v>0</v>
      </c>
      <c r="U4" s="2">
        <v>0</v>
      </c>
      <c r="V4" s="2">
        <v>0</v>
      </c>
      <c r="W4" s="2">
        <v>0</v>
      </c>
      <c r="X4" s="2">
        <v>0</v>
      </c>
      <c r="Y4" s="2">
        <v>0</v>
      </c>
    </row>
    <row r="5" spans="1:25" x14ac:dyDescent="0.25">
      <c r="A5" s="5">
        <v>4</v>
      </c>
      <c r="B5" s="6">
        <v>0</v>
      </c>
      <c r="C5" s="6">
        <v>0</v>
      </c>
      <c r="D5" s="6">
        <v>0</v>
      </c>
      <c r="E5" s="6">
        <v>0</v>
      </c>
      <c r="F5" s="6">
        <v>0</v>
      </c>
      <c r="G5" s="6">
        <v>0</v>
      </c>
      <c r="H5" s="6">
        <v>0</v>
      </c>
      <c r="I5" s="6">
        <v>0</v>
      </c>
      <c r="J5" s="6">
        <v>0</v>
      </c>
      <c r="K5" s="6">
        <v>0</v>
      </c>
      <c r="L5" s="6">
        <v>0</v>
      </c>
      <c r="M5" s="6">
        <v>0</v>
      </c>
      <c r="N5" s="6">
        <v>0</v>
      </c>
      <c r="O5" s="6">
        <v>0</v>
      </c>
      <c r="P5" s="6">
        <v>0</v>
      </c>
      <c r="Q5" s="6">
        <v>0</v>
      </c>
      <c r="R5" s="6">
        <v>0</v>
      </c>
      <c r="S5" s="6">
        <v>0</v>
      </c>
      <c r="T5" s="6">
        <v>0</v>
      </c>
      <c r="U5" s="6">
        <v>0</v>
      </c>
      <c r="V5" s="6">
        <v>0</v>
      </c>
      <c r="W5" s="6">
        <v>0</v>
      </c>
      <c r="X5" s="6">
        <v>0</v>
      </c>
      <c r="Y5" s="6">
        <v>0</v>
      </c>
    </row>
    <row r="6" spans="1:25" x14ac:dyDescent="0.25">
      <c r="A6" s="5">
        <v>5</v>
      </c>
      <c r="B6" s="6">
        <v>0</v>
      </c>
      <c r="C6" s="6">
        <v>0</v>
      </c>
      <c r="D6" s="6">
        <v>0</v>
      </c>
      <c r="E6" s="6">
        <v>0</v>
      </c>
      <c r="F6" s="6">
        <v>0</v>
      </c>
      <c r="G6" s="6">
        <v>0</v>
      </c>
      <c r="H6" s="6">
        <v>0</v>
      </c>
      <c r="I6" s="6">
        <v>0</v>
      </c>
      <c r="J6" s="6">
        <v>0</v>
      </c>
      <c r="K6" s="6">
        <v>0</v>
      </c>
      <c r="L6" s="6">
        <v>0</v>
      </c>
      <c r="M6" s="6">
        <v>0</v>
      </c>
      <c r="N6" s="6">
        <v>0</v>
      </c>
      <c r="O6" s="6">
        <v>0</v>
      </c>
      <c r="P6" s="6">
        <v>0</v>
      </c>
      <c r="Q6" s="6">
        <v>0</v>
      </c>
      <c r="R6" s="6">
        <v>0</v>
      </c>
      <c r="S6" s="6">
        <v>0</v>
      </c>
      <c r="T6" s="6">
        <v>0</v>
      </c>
      <c r="U6" s="6">
        <v>0</v>
      </c>
      <c r="V6" s="6">
        <v>0</v>
      </c>
      <c r="W6" s="6">
        <v>0</v>
      </c>
      <c r="X6" s="6">
        <v>0</v>
      </c>
      <c r="Y6" s="6">
        <v>0</v>
      </c>
    </row>
    <row r="7" spans="1:25" x14ac:dyDescent="0.25">
      <c r="A7" s="8">
        <v>6</v>
      </c>
      <c r="B7" s="9">
        <v>0</v>
      </c>
      <c r="C7" s="9">
        <v>0</v>
      </c>
      <c r="D7" s="9">
        <v>0</v>
      </c>
      <c r="E7" s="9">
        <v>0</v>
      </c>
      <c r="F7" s="9">
        <v>0</v>
      </c>
      <c r="G7" s="9">
        <v>0</v>
      </c>
      <c r="H7" s="9">
        <v>0</v>
      </c>
      <c r="I7" s="9">
        <v>0</v>
      </c>
      <c r="J7" s="9">
        <v>0</v>
      </c>
      <c r="K7" s="9">
        <v>0</v>
      </c>
      <c r="L7" s="9">
        <v>0</v>
      </c>
      <c r="M7" s="9">
        <v>0</v>
      </c>
      <c r="N7" s="9">
        <v>0</v>
      </c>
      <c r="O7" s="9">
        <v>0</v>
      </c>
      <c r="P7" s="9">
        <v>0</v>
      </c>
      <c r="Q7" s="9">
        <v>0</v>
      </c>
      <c r="R7" s="9">
        <v>0</v>
      </c>
      <c r="S7" s="9">
        <v>0</v>
      </c>
      <c r="T7" s="9">
        <v>0</v>
      </c>
      <c r="U7" s="9">
        <v>0</v>
      </c>
      <c r="V7" s="9">
        <v>0</v>
      </c>
      <c r="W7" s="9">
        <v>0</v>
      </c>
      <c r="X7" s="9">
        <v>0</v>
      </c>
      <c r="Y7" s="9">
        <v>0</v>
      </c>
    </row>
    <row r="8" spans="1:25" x14ac:dyDescent="0.25">
      <c r="A8" s="8">
        <v>7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>
        <v>0</v>
      </c>
      <c r="L8" s="9">
        <v>0</v>
      </c>
      <c r="M8" s="9">
        <v>0</v>
      </c>
      <c r="N8" s="9">
        <v>0</v>
      </c>
      <c r="O8" s="9">
        <v>0</v>
      </c>
      <c r="P8" s="9">
        <v>0</v>
      </c>
      <c r="Q8" s="9">
        <v>0</v>
      </c>
      <c r="R8" s="9">
        <v>0</v>
      </c>
      <c r="S8" s="9">
        <v>0</v>
      </c>
      <c r="T8" s="9">
        <v>0</v>
      </c>
      <c r="U8" s="9">
        <v>0</v>
      </c>
      <c r="V8" s="9">
        <v>0</v>
      </c>
      <c r="W8" s="9">
        <v>0</v>
      </c>
      <c r="X8" s="9">
        <v>0</v>
      </c>
      <c r="Y8" s="9">
        <v>0</v>
      </c>
    </row>
    <row r="9" spans="1:25" x14ac:dyDescent="0.25">
      <c r="A9" s="8">
        <v>8</v>
      </c>
      <c r="B9" s="9">
        <v>0</v>
      </c>
      <c r="C9" s="9">
        <v>0</v>
      </c>
      <c r="D9" s="9">
        <v>0</v>
      </c>
      <c r="E9" s="9">
        <v>0</v>
      </c>
      <c r="F9" s="9">
        <v>0</v>
      </c>
      <c r="G9" s="9">
        <v>0</v>
      </c>
      <c r="H9" s="9">
        <v>0</v>
      </c>
      <c r="I9" s="9">
        <v>0</v>
      </c>
      <c r="J9" s="9">
        <v>0</v>
      </c>
      <c r="K9" s="9">
        <v>0</v>
      </c>
      <c r="L9" s="9">
        <v>0</v>
      </c>
      <c r="M9" s="9">
        <v>0</v>
      </c>
      <c r="N9" s="9">
        <v>0</v>
      </c>
      <c r="O9" s="9">
        <v>0</v>
      </c>
      <c r="P9" s="9">
        <v>0</v>
      </c>
      <c r="Q9" s="9">
        <v>0</v>
      </c>
      <c r="R9" s="9">
        <v>0</v>
      </c>
      <c r="S9" s="9">
        <v>0</v>
      </c>
      <c r="T9" s="9">
        <v>0</v>
      </c>
      <c r="U9" s="9">
        <v>0</v>
      </c>
      <c r="V9" s="9">
        <v>0</v>
      </c>
      <c r="W9" s="9">
        <v>0</v>
      </c>
      <c r="X9" s="9">
        <v>0</v>
      </c>
      <c r="Y9" s="9">
        <v>0</v>
      </c>
    </row>
  </sheetData>
  <pageMargins left="0.7" right="0.7" top="0.75" bottom="0.75" header="0.3" footer="0.3"/>
  <pageSetup orientation="portrait" r:id="rId1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51C0BC-1134-43AA-AB38-9EE91B1398E3}">
  <dimension ref="A1:Y9"/>
  <sheetViews>
    <sheetView workbookViewId="0">
      <selection activeCell="S18" sqref="S18"/>
    </sheetView>
  </sheetViews>
  <sheetFormatPr defaultRowHeight="15" x14ac:dyDescent="0.25"/>
  <sheetData>
    <row r="1" spans="1:25" x14ac:dyDescent="0.25">
      <c r="A1" t="s">
        <v>11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25">
      <c r="A2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</row>
    <row r="3" spans="1:25" x14ac:dyDescent="0.25">
      <c r="A3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</row>
    <row r="4" spans="1:25" x14ac:dyDescent="0.25">
      <c r="A4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</row>
    <row r="5" spans="1:25" x14ac:dyDescent="0.25">
      <c r="A5" s="5">
        <v>4</v>
      </c>
      <c r="B5" s="5">
        <v>1</v>
      </c>
      <c r="C5" s="5">
        <v>1</v>
      </c>
      <c r="D5" s="5">
        <v>1</v>
      </c>
      <c r="E5" s="5">
        <v>1</v>
      </c>
      <c r="F5" s="5">
        <v>1</v>
      </c>
      <c r="G5" s="5">
        <v>1</v>
      </c>
      <c r="H5" s="5">
        <v>1</v>
      </c>
      <c r="I5" s="5">
        <v>1</v>
      </c>
      <c r="J5" s="5">
        <v>1</v>
      </c>
      <c r="K5" s="5">
        <v>1</v>
      </c>
      <c r="L5" s="5">
        <v>1</v>
      </c>
      <c r="M5" s="5">
        <v>1</v>
      </c>
      <c r="N5" s="5">
        <v>1</v>
      </c>
      <c r="O5" s="5">
        <v>1</v>
      </c>
      <c r="P5" s="5">
        <v>1</v>
      </c>
      <c r="Q5" s="5">
        <v>1</v>
      </c>
      <c r="R5" s="5">
        <v>1</v>
      </c>
      <c r="S5" s="5">
        <v>1</v>
      </c>
      <c r="T5" s="5">
        <v>1</v>
      </c>
      <c r="U5" s="5">
        <v>1</v>
      </c>
      <c r="V5" s="5">
        <v>1</v>
      </c>
      <c r="W5" s="5">
        <v>1</v>
      </c>
      <c r="X5" s="5">
        <v>1</v>
      </c>
      <c r="Y5" s="5">
        <v>1</v>
      </c>
    </row>
    <row r="6" spans="1:25" x14ac:dyDescent="0.25">
      <c r="A6" s="5">
        <v>5</v>
      </c>
      <c r="B6" s="5">
        <v>1</v>
      </c>
      <c r="C6" s="5">
        <v>1</v>
      </c>
      <c r="D6" s="5">
        <v>1</v>
      </c>
      <c r="E6" s="5">
        <v>1</v>
      </c>
      <c r="F6" s="5">
        <v>1</v>
      </c>
      <c r="G6" s="5">
        <v>1</v>
      </c>
      <c r="H6" s="5">
        <v>1</v>
      </c>
      <c r="I6" s="5">
        <v>1</v>
      </c>
      <c r="J6" s="5">
        <v>1</v>
      </c>
      <c r="K6" s="5">
        <v>1</v>
      </c>
      <c r="L6" s="5">
        <v>1</v>
      </c>
      <c r="M6" s="5">
        <v>1</v>
      </c>
      <c r="N6" s="5">
        <v>1</v>
      </c>
      <c r="O6" s="5">
        <v>1</v>
      </c>
      <c r="P6" s="5">
        <v>1</v>
      </c>
      <c r="Q6" s="5">
        <v>1</v>
      </c>
      <c r="R6" s="5">
        <v>1</v>
      </c>
      <c r="S6" s="5">
        <v>1</v>
      </c>
      <c r="T6" s="5">
        <v>1</v>
      </c>
      <c r="U6" s="5">
        <v>1</v>
      </c>
      <c r="V6" s="5">
        <v>1</v>
      </c>
      <c r="W6" s="5">
        <v>1</v>
      </c>
      <c r="X6" s="5">
        <v>1</v>
      </c>
      <c r="Y6" s="5">
        <v>1</v>
      </c>
    </row>
    <row r="7" spans="1:25" x14ac:dyDescent="0.25">
      <c r="A7" s="8">
        <v>6</v>
      </c>
      <c r="B7" s="8">
        <v>1</v>
      </c>
      <c r="C7" s="8">
        <v>1</v>
      </c>
      <c r="D7" s="8">
        <v>1</v>
      </c>
      <c r="E7" s="8">
        <v>1</v>
      </c>
      <c r="F7" s="8">
        <v>1</v>
      </c>
      <c r="G7" s="8">
        <v>1</v>
      </c>
      <c r="H7" s="8">
        <v>1</v>
      </c>
      <c r="I7" s="8">
        <v>1</v>
      </c>
      <c r="J7" s="8">
        <v>1</v>
      </c>
      <c r="K7" s="8">
        <v>1</v>
      </c>
      <c r="L7" s="8">
        <v>1</v>
      </c>
      <c r="M7" s="8">
        <v>1</v>
      </c>
      <c r="N7" s="8">
        <v>1</v>
      </c>
      <c r="O7" s="8">
        <v>1</v>
      </c>
      <c r="P7" s="8">
        <v>1</v>
      </c>
      <c r="Q7" s="8">
        <v>1</v>
      </c>
      <c r="R7" s="8">
        <v>1</v>
      </c>
      <c r="S7" s="8">
        <v>1</v>
      </c>
      <c r="T7" s="8">
        <v>1</v>
      </c>
      <c r="U7" s="8">
        <v>1</v>
      </c>
      <c r="V7" s="8">
        <v>1</v>
      </c>
      <c r="W7" s="8">
        <v>1</v>
      </c>
      <c r="X7" s="8">
        <v>1</v>
      </c>
      <c r="Y7" s="8">
        <v>1</v>
      </c>
    </row>
    <row r="8" spans="1:25" x14ac:dyDescent="0.25">
      <c r="A8" s="8">
        <v>7</v>
      </c>
      <c r="B8" s="8">
        <v>1</v>
      </c>
      <c r="C8" s="8">
        <v>1</v>
      </c>
      <c r="D8" s="8">
        <v>1</v>
      </c>
      <c r="E8" s="8">
        <v>1</v>
      </c>
      <c r="F8" s="8">
        <v>1</v>
      </c>
      <c r="G8" s="8">
        <v>1</v>
      </c>
      <c r="H8" s="8">
        <v>1</v>
      </c>
      <c r="I8" s="8">
        <v>1</v>
      </c>
      <c r="J8" s="8">
        <v>1</v>
      </c>
      <c r="K8" s="8">
        <v>1</v>
      </c>
      <c r="L8" s="8">
        <v>1</v>
      </c>
      <c r="M8" s="8">
        <v>1</v>
      </c>
      <c r="N8" s="8">
        <v>1</v>
      </c>
      <c r="O8" s="8">
        <v>1</v>
      </c>
      <c r="P8" s="8">
        <v>1</v>
      </c>
      <c r="Q8" s="8">
        <v>1</v>
      </c>
      <c r="R8" s="8">
        <v>1</v>
      </c>
      <c r="S8" s="8">
        <v>1</v>
      </c>
      <c r="T8" s="8">
        <v>1</v>
      </c>
      <c r="U8" s="8">
        <v>1</v>
      </c>
      <c r="V8" s="8">
        <v>1</v>
      </c>
      <c r="W8" s="8">
        <v>1</v>
      </c>
      <c r="X8" s="8">
        <v>1</v>
      </c>
      <c r="Y8" s="8">
        <v>1</v>
      </c>
    </row>
    <row r="9" spans="1:25" x14ac:dyDescent="0.25">
      <c r="A9" s="8">
        <v>8</v>
      </c>
      <c r="B9" s="8">
        <v>1</v>
      </c>
      <c r="C9" s="8">
        <v>1</v>
      </c>
      <c r="D9" s="8">
        <v>1</v>
      </c>
      <c r="E9" s="8">
        <v>1</v>
      </c>
      <c r="F9" s="8">
        <v>1</v>
      </c>
      <c r="G9" s="8">
        <v>1</v>
      </c>
      <c r="H9" s="8">
        <v>1</v>
      </c>
      <c r="I9" s="8">
        <v>1</v>
      </c>
      <c r="J9" s="8">
        <v>1</v>
      </c>
      <c r="K9" s="8">
        <v>1</v>
      </c>
      <c r="L9" s="8">
        <v>1</v>
      </c>
      <c r="M9" s="8">
        <v>1</v>
      </c>
      <c r="N9" s="8">
        <v>1</v>
      </c>
      <c r="O9" s="8">
        <v>1</v>
      </c>
      <c r="P9" s="8">
        <v>1</v>
      </c>
      <c r="Q9" s="8">
        <v>1</v>
      </c>
      <c r="R9" s="8">
        <v>1</v>
      </c>
      <c r="S9" s="8">
        <v>1</v>
      </c>
      <c r="T9" s="8">
        <v>1</v>
      </c>
      <c r="U9" s="8">
        <v>1</v>
      </c>
      <c r="V9" s="8">
        <v>1</v>
      </c>
      <c r="W9" s="8">
        <v>1</v>
      </c>
      <c r="X9" s="8">
        <v>1</v>
      </c>
      <c r="Y9" s="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35</vt:i4>
      </vt:variant>
    </vt:vector>
  </HeadingPairs>
  <TitlesOfParts>
    <vt:vector size="35" baseType="lpstr">
      <vt:lpstr>Main</vt:lpstr>
      <vt:lpstr>RES installed</vt:lpstr>
      <vt:lpstr>ES installed</vt:lpstr>
      <vt:lpstr>FL Ratio</vt:lpstr>
      <vt:lpstr>FL Characterization</vt:lpstr>
      <vt:lpstr>Pc, Winter, S1</vt:lpstr>
      <vt:lpstr>Pc, Winter, S2</vt:lpstr>
      <vt:lpstr>Pc, Winter, S3</vt:lpstr>
      <vt:lpstr>Qc, Winter, S1</vt:lpstr>
      <vt:lpstr>Qc, Winter, S2</vt:lpstr>
      <vt:lpstr>Qc, Winter, S3</vt:lpstr>
      <vt:lpstr>UpFlex, Winter</vt:lpstr>
      <vt:lpstr>DownFlex, Winter</vt:lpstr>
      <vt:lpstr>Pg, Winter, S1</vt:lpstr>
      <vt:lpstr>Pg, Winter, S2</vt:lpstr>
      <vt:lpstr>Pg, Winter, S3</vt:lpstr>
      <vt:lpstr>Qg, Winter, S1</vt:lpstr>
      <vt:lpstr>Qg, Winter, S2</vt:lpstr>
      <vt:lpstr>Qg, Winter, S3</vt:lpstr>
      <vt:lpstr>GenStatus, Winter</vt:lpstr>
      <vt:lpstr>Pc, Summer, S1</vt:lpstr>
      <vt:lpstr>Pc, Summer, S2</vt:lpstr>
      <vt:lpstr>Pc, Summer, S3</vt:lpstr>
      <vt:lpstr>Qc, Summer, S1</vt:lpstr>
      <vt:lpstr>Qc, Summer, S2</vt:lpstr>
      <vt:lpstr>Qc, Summer, S3</vt:lpstr>
      <vt:lpstr>UpFlex, Summer</vt:lpstr>
      <vt:lpstr>DownFlex, Summer</vt:lpstr>
      <vt:lpstr>Pg, Summer, S1</vt:lpstr>
      <vt:lpstr>Pg, Summer, S2</vt:lpstr>
      <vt:lpstr>Pg, Summer, S3</vt:lpstr>
      <vt:lpstr>Qg, Summer, S1</vt:lpstr>
      <vt:lpstr>Qg, Summer, S2</vt:lpstr>
      <vt:lpstr>Qg, Summer, S3</vt:lpstr>
      <vt:lpstr>GenStatus, Summer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Micael Filipe Simões</dc:creator>
  <cp:lastModifiedBy>Micael Filipe Simões</cp:lastModifiedBy>
  <dcterms:created xsi:type="dcterms:W3CDTF">2015-06-05T18:17:20Z</dcterms:created>
  <dcterms:modified xsi:type="dcterms:W3CDTF">2024-06-21T09:55:54Z</dcterms:modified>
</cp:coreProperties>
</file>