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Shared ESS\"/>
    </mc:Choice>
  </mc:AlternateContent>
  <xr:revisionPtr revIDLastSave="0" documentId="13_ncr:1_{F10FD4FD-E6A9-4A57-827A-AD452318CF56}" xr6:coauthVersionLast="47" xr6:coauthVersionMax="47" xr10:uidLastSave="{00000000-0000-0000-0000-000000000000}"/>
  <bookViews>
    <workbookView xWindow="7245" yWindow="3675" windowWidth="21600" windowHeight="12660" activeTab="3" xr2:uid="{00000000-000D-0000-FFFF-FFFF00000000}"/>
  </bookViews>
  <sheets>
    <sheet name="Scenarios" sheetId="81" r:id="rId1"/>
    <sheet name="Investment Cost NREL" sheetId="4" r:id="rId2"/>
    <sheet name="Cost breakdown NREL" sheetId="82" r:id="rId3"/>
    <sheet name="Investment Cost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E3" i="5"/>
  <c r="D3" i="5"/>
  <c r="C3" i="5"/>
  <c r="F2" i="5"/>
  <c r="E2" i="5"/>
  <c r="D2" i="5"/>
  <c r="C2" i="5"/>
  <c r="L3" i="5" l="1"/>
  <c r="K3" i="5"/>
  <c r="J3" i="5"/>
  <c r="I3" i="5"/>
  <c r="H3" i="5"/>
  <c r="G3" i="5"/>
  <c r="L2" i="5"/>
  <c r="K2" i="5"/>
  <c r="J2" i="5"/>
  <c r="I2" i="5"/>
  <c r="H2" i="5"/>
  <c r="G2" i="5"/>
  <c r="B3" i="5"/>
  <c r="B2" i="5"/>
  <c r="E1" i="81"/>
  <c r="D1" i="81"/>
  <c r="C1" i="8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tc={CC977544-0E5C-4BBA-910C-B6EF7CE44BA6}</author>
  </authors>
  <commentList>
    <comment ref="B1" authorId="0" shapeId="0" xr:uid="{CC977544-0E5C-4BBA-910C-B6EF7CE44BA6}">
      <text>
        <t>[Threaded comment]
Your version of Excel allows you to read this threaded comment; however, any edits to it will get removed if the file is opened in a newer version of Excel. Learn more: https://go.microsoft.com/fwlink/?linkid=870924
Comment:
    60 MW, 140 MWh</t>
      </text>
    </comment>
  </commentList>
</comments>
</file>

<file path=xl/sharedStrings.xml><?xml version="1.0" encoding="utf-8"?>
<sst xmlns="http://schemas.openxmlformats.org/spreadsheetml/2006/main" count="17" uniqueCount="17">
  <si>
    <t>numScenarios</t>
  </si>
  <si>
    <t>Total Cost (4-h System), [$/KWh]</t>
  </si>
  <si>
    <t>Low Scenario</t>
  </si>
  <si>
    <t>Mid Scenario</t>
  </si>
  <si>
    <t>High Scenario</t>
  </si>
  <si>
    <t>S, [$/MVA]</t>
  </si>
  <si>
    <t>E, [$, MWh]</t>
  </si>
  <si>
    <t>Li-Ion Battery cabinet</t>
  </si>
  <si>
    <t>Component</t>
  </si>
  <si>
    <t>Cost, [$/kWh]</t>
  </si>
  <si>
    <t>Interconnection fee</t>
  </si>
  <si>
    <t>EPC/developer net profit</t>
  </si>
  <si>
    <t>EPC overhead</t>
  </si>
  <si>
    <t>Electrical BoS</t>
  </si>
  <si>
    <t>Developer overhead</t>
  </si>
  <si>
    <t>Contingency</t>
  </si>
  <si>
    <t>Battery central inverter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</si>
</sst>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ael Filipe Simões" id="{1A8581CF-1C90-4290-87AA-AEC87108BD69}" userId="S::micael.f.simoes@office365.inesctec.pt::eda79a68-0a53-466c-b461-4273bef5ac4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4-06-19T10:39:49.33" personId="{1A8581CF-1C90-4290-87AA-AEC87108BD69}" id="{CC977544-0E5C-4BBA-910C-B6EF7CE44BA6}">
    <text>60 MW, 140 MWh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A88E-2477-46FD-BE5E-2BB647C1CD4A}">
  <dimension ref="A1:E1"/>
  <sheetViews>
    <sheetView workbookViewId="0">
      <selection activeCell="F31" sqref="F31"/>
    </sheetView>
  </sheetViews>
  <sheetFormatPr defaultRowHeight="15" x14ac:dyDescent="0.25"/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BF002-C479-4585-BB53-0E4A987995C6}">
  <dimension ref="A1:AF4"/>
  <sheetViews>
    <sheetView topLeftCell="L1" workbookViewId="0">
      <selection activeCell="B2" sqref="B2"/>
    </sheetView>
  </sheetViews>
  <sheetFormatPr defaultRowHeight="15" x14ac:dyDescent="0.25"/>
  <cols>
    <col min="1" max="1" width="30.42578125" bestFit="1" customWidth="1"/>
  </cols>
  <sheetData>
    <row r="1" spans="1:32" x14ac:dyDescent="0.25">
      <c r="A1" t="s">
        <v>1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</v>
      </c>
      <c r="B2" s="3">
        <v>1587.252</v>
      </c>
      <c r="C2" s="2">
        <v>1587.252</v>
      </c>
      <c r="D2" s="2">
        <v>1784</v>
      </c>
      <c r="E2" s="2">
        <v>1283.4090000000001</v>
      </c>
      <c r="F2" s="2">
        <v>1211.3689999999999</v>
      </c>
      <c r="G2" s="2">
        <v>1149.7380000000001</v>
      </c>
      <c r="H2" s="2">
        <v>1100.9359999999999</v>
      </c>
      <c r="I2" s="2">
        <v>1052.134</v>
      </c>
      <c r="J2" s="2">
        <v>1003.332</v>
      </c>
      <c r="K2" s="2">
        <v>954.52800000000002</v>
      </c>
      <c r="L2" s="2">
        <v>905.74199999999996</v>
      </c>
      <c r="M2" s="2">
        <v>889.86099999999999</v>
      </c>
      <c r="N2" s="2">
        <v>873.98</v>
      </c>
      <c r="O2" s="2">
        <v>858.08399999999995</v>
      </c>
      <c r="P2" s="2">
        <v>842.20399999999995</v>
      </c>
      <c r="Q2" s="2">
        <v>826.34</v>
      </c>
      <c r="R2" s="2">
        <v>810.44299999999998</v>
      </c>
      <c r="S2" s="2">
        <v>794.56299999999999</v>
      </c>
      <c r="T2" s="2">
        <v>778.68200000000002</v>
      </c>
      <c r="U2" s="2">
        <v>762.80200000000002</v>
      </c>
      <c r="V2" s="2">
        <v>746.90499999999997</v>
      </c>
      <c r="W2" s="2">
        <v>731.02499999999998</v>
      </c>
      <c r="X2" s="2">
        <v>715.16099999999994</v>
      </c>
      <c r="Y2" s="2">
        <v>699.28099999999995</v>
      </c>
      <c r="Z2" s="2">
        <v>683.38400000000001</v>
      </c>
      <c r="AA2" s="2">
        <v>667.50300000000004</v>
      </c>
      <c r="AB2" s="2">
        <v>651.62300000000005</v>
      </c>
      <c r="AC2" s="2">
        <v>635.74199999999996</v>
      </c>
      <c r="AD2" s="2">
        <v>619.84500000000003</v>
      </c>
      <c r="AE2" s="2">
        <v>603.96500000000003</v>
      </c>
      <c r="AF2" s="2">
        <v>588.10199999999998</v>
      </c>
    </row>
    <row r="3" spans="1:32" x14ac:dyDescent="0.25">
      <c r="A3" t="s">
        <v>3</v>
      </c>
      <c r="B3" s="3">
        <v>1587.252</v>
      </c>
      <c r="C3" s="2">
        <v>1587.252</v>
      </c>
      <c r="D3" s="2">
        <v>1784</v>
      </c>
      <c r="E3" s="2">
        <v>1715.502</v>
      </c>
      <c r="F3" s="2">
        <v>1638.7750000000001</v>
      </c>
      <c r="G3" s="2">
        <v>1436.1769999999999</v>
      </c>
      <c r="H3" s="2">
        <v>1389.7180000000001</v>
      </c>
      <c r="I3" s="2">
        <v>1343.2560000000001</v>
      </c>
      <c r="J3" s="2">
        <v>1296.79</v>
      </c>
      <c r="K3" s="2">
        <v>1250.32</v>
      </c>
      <c r="L3" s="2">
        <v>1203.845</v>
      </c>
      <c r="M3" s="2">
        <v>1185.278</v>
      </c>
      <c r="N3" s="2">
        <v>1166.712</v>
      </c>
      <c r="O3" s="2">
        <v>1148.146</v>
      </c>
      <c r="P3" s="2">
        <v>1129.58</v>
      </c>
      <c r="Q3" s="2">
        <v>1111.0160000000001</v>
      </c>
      <c r="R3" s="2">
        <v>1092.452</v>
      </c>
      <c r="S3" s="2">
        <v>1073.8879999999999</v>
      </c>
      <c r="T3" s="2">
        <v>1055.326</v>
      </c>
      <c r="U3" s="2">
        <v>1036.7639999999999</v>
      </c>
      <c r="V3" s="2">
        <v>1018.203</v>
      </c>
      <c r="W3" s="2">
        <v>999.64300000000003</v>
      </c>
      <c r="X3" s="2">
        <v>981.08399999999995</v>
      </c>
      <c r="Y3" s="2">
        <v>962.52599999999995</v>
      </c>
      <c r="Z3" s="2">
        <v>943.96799999999996</v>
      </c>
      <c r="AA3" s="2">
        <v>925.41200000000003</v>
      </c>
      <c r="AB3" s="2">
        <v>906.85599999999999</v>
      </c>
      <c r="AC3" s="2">
        <v>888.30200000000002</v>
      </c>
      <c r="AD3" s="2">
        <v>869.74900000000002</v>
      </c>
      <c r="AE3" s="2">
        <v>851.197</v>
      </c>
      <c r="AF3" s="2">
        <v>832.64599999999996</v>
      </c>
    </row>
    <row r="4" spans="1:32" x14ac:dyDescent="0.25">
      <c r="A4" t="s">
        <v>4</v>
      </c>
      <c r="B4" s="3">
        <v>1587.252</v>
      </c>
      <c r="C4" s="2">
        <v>1587.252</v>
      </c>
      <c r="D4" s="2">
        <v>1784</v>
      </c>
      <c r="E4" s="2">
        <v>1850.08</v>
      </c>
      <c r="F4" s="2">
        <v>1863.288</v>
      </c>
      <c r="G4" s="2">
        <v>1836.8510000000001</v>
      </c>
      <c r="H4" s="2">
        <v>1768.0609999999999</v>
      </c>
      <c r="I4" s="2">
        <v>1699.2719999999999</v>
      </c>
      <c r="J4" s="2">
        <v>1630.4839999999999</v>
      </c>
      <c r="K4" s="2">
        <v>1561.6969999999999</v>
      </c>
      <c r="L4" s="2">
        <v>1492.9110000000001</v>
      </c>
      <c r="M4" s="2">
        <v>1482.69</v>
      </c>
      <c r="N4" s="2">
        <v>1472.4680000000001</v>
      </c>
      <c r="O4" s="2">
        <v>1462.2460000000001</v>
      </c>
      <c r="P4" s="2">
        <v>1452.0250000000001</v>
      </c>
      <c r="Q4" s="2">
        <v>1441.8030000000001</v>
      </c>
      <c r="R4" s="2">
        <v>1431.5809999999999</v>
      </c>
      <c r="S4" s="2">
        <v>1421.36</v>
      </c>
      <c r="T4" s="2">
        <v>1411.1379999999999</v>
      </c>
      <c r="U4" s="2">
        <v>1400.9169999999999</v>
      </c>
      <c r="V4" s="2">
        <v>1390.6949999999999</v>
      </c>
      <c r="W4" s="2">
        <v>1380.473</v>
      </c>
      <c r="X4" s="2">
        <v>1370.252</v>
      </c>
      <c r="Y4" s="2">
        <v>1360.03</v>
      </c>
      <c r="Z4" s="2">
        <v>1349.808</v>
      </c>
      <c r="AA4" s="2">
        <v>1339.587</v>
      </c>
      <c r="AB4" s="2">
        <v>1329.365</v>
      </c>
      <c r="AC4" s="2">
        <v>1319.143</v>
      </c>
      <c r="AD4" s="2">
        <v>1308.922</v>
      </c>
      <c r="AE4" s="2">
        <v>1298.7</v>
      </c>
      <c r="AF4" s="2">
        <v>1288.4780000000001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6E267-467C-483D-8CCD-C38B5B3B7274}">
  <dimension ref="A1:B9"/>
  <sheetViews>
    <sheetView workbookViewId="0">
      <selection activeCell="B9" sqref="B9"/>
    </sheetView>
  </sheetViews>
  <sheetFormatPr defaultRowHeight="15" x14ac:dyDescent="0.25"/>
  <cols>
    <col min="1" max="1" width="23.5703125" bestFit="1" customWidth="1"/>
    <col min="2" max="2" width="13.28515625" bestFit="1" customWidth="1"/>
  </cols>
  <sheetData>
    <row r="1" spans="1:2" x14ac:dyDescent="0.25">
      <c r="A1" t="s">
        <v>8</v>
      </c>
      <c r="B1" t="s">
        <v>9</v>
      </c>
    </row>
    <row r="2" spans="1:2" x14ac:dyDescent="0.25">
      <c r="A2" t="s">
        <v>7</v>
      </c>
      <c r="B2">
        <v>270.22000000000003</v>
      </c>
    </row>
    <row r="3" spans="1:2" x14ac:dyDescent="0.25">
      <c r="A3" t="s">
        <v>10</v>
      </c>
      <c r="B3">
        <v>5.69</v>
      </c>
    </row>
    <row r="4" spans="1:2" x14ac:dyDescent="0.25">
      <c r="A4" t="s">
        <v>11</v>
      </c>
      <c r="B4">
        <v>20.94</v>
      </c>
    </row>
    <row r="5" spans="1:2" x14ac:dyDescent="0.25">
      <c r="A5" t="s">
        <v>12</v>
      </c>
      <c r="B5">
        <v>11.73</v>
      </c>
    </row>
    <row r="6" spans="1:2" x14ac:dyDescent="0.25">
      <c r="A6" t="s">
        <v>13</v>
      </c>
      <c r="B6">
        <v>44.84</v>
      </c>
    </row>
    <row r="7" spans="1:2" x14ac:dyDescent="0.25">
      <c r="A7" t="s">
        <v>14</v>
      </c>
      <c r="B7">
        <v>23.09</v>
      </c>
    </row>
    <row r="8" spans="1:2" x14ac:dyDescent="0.25">
      <c r="A8" t="s">
        <v>15</v>
      </c>
      <c r="B8">
        <v>10.95</v>
      </c>
    </row>
    <row r="9" spans="1:2" x14ac:dyDescent="0.25">
      <c r="A9" t="s">
        <v>16</v>
      </c>
      <c r="B9">
        <v>24.38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3AF14-4748-4019-BD7D-F91F970D3C5E}">
  <dimension ref="A1:L3"/>
  <sheetViews>
    <sheetView tabSelected="1" workbookViewId="0">
      <selection activeCell="C2" sqref="C2:F3"/>
    </sheetView>
  </sheetViews>
  <sheetFormatPr defaultRowHeight="15" x14ac:dyDescent="0.25"/>
  <cols>
    <col min="1" max="1" width="11.140625" bestFit="1" customWidth="1"/>
    <col min="2" max="2" width="10.5703125" bestFit="1" customWidth="1"/>
    <col min="3" max="6" width="10.5703125" customWidth="1"/>
    <col min="7" max="7" width="10.5703125" bestFit="1" customWidth="1"/>
    <col min="8" max="12" width="9.5703125" bestFit="1" customWidth="1"/>
  </cols>
  <sheetData>
    <row r="1" spans="1:12" x14ac:dyDescent="0.25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</row>
    <row r="2" spans="1:12" x14ac:dyDescent="0.25">
      <c r="A2" t="s">
        <v>5</v>
      </c>
      <c r="B2" s="2">
        <f>HLOOKUP(B$1,'Investment Cost NREL'!$B$1:$AF$4,3,FALSE)*1000*('Cost breakdown NREL'!$B$9+SUM('Cost breakdown NREL'!$B$3:$B$8)/2)/SUM('Cost breakdown NREL'!$B$2:$B$9)</f>
        <v>319886.15967365965</v>
      </c>
      <c r="C2" s="2">
        <f>HLOOKUP(C$1,'Investment Cost NREL'!$B$1:$AF$4,3,FALSE)*1000*('Cost breakdown NREL'!$B$9+SUM('Cost breakdown NREL'!$B$3:$B$8)/2)/SUM('Cost breakdown NREL'!$B$2:$B$9)</f>
        <v>319886.15967365965</v>
      </c>
      <c r="D2" s="2">
        <f>HLOOKUP(D$1,'Investment Cost NREL'!$B$1:$AF$4,3,FALSE)*1000*('Cost breakdown NREL'!$B$9+SUM('Cost breakdown NREL'!$B$3:$B$8)/2)/SUM('Cost breakdown NREL'!$B$2:$B$9)</f>
        <v>359537.68453768449</v>
      </c>
      <c r="E2" s="2">
        <f>HLOOKUP(E$1,'Investment Cost NREL'!$B$1:$AF$4,3,FALSE)*1000*('Cost breakdown NREL'!$B$9+SUM('Cost breakdown NREL'!$B$3:$B$8)/2)/SUM('Cost breakdown NREL'!$B$2:$B$9)</f>
        <v>345732.96911421907</v>
      </c>
      <c r="F2" s="2">
        <f>HLOOKUP(F$1,'Investment Cost NREL'!$B$1:$AF$4,3,FALSE)*1000*('Cost breakdown NREL'!$B$9+SUM('Cost breakdown NREL'!$B$3:$B$8)/2)/SUM('Cost breakdown NREL'!$B$2:$B$9)</f>
        <v>330269.82566045062</v>
      </c>
      <c r="G2" s="2">
        <f>HLOOKUP(G$1,'Investment Cost NREL'!$B$1:$AF$4,3,FALSE)*1000*('Cost breakdown NREL'!$B$9+SUM('Cost breakdown NREL'!$B$3:$B$8)/2)/SUM('Cost breakdown NREL'!$B$2:$B$9)</f>
        <v>289439.32352369849</v>
      </c>
      <c r="H2" s="2">
        <f>HLOOKUP(H$1,'Investment Cost NREL'!$B$1:$AF$4,3,FALSE)*1000*('Cost breakdown NREL'!$B$9+SUM('Cost breakdown NREL'!$B$3:$B$8)/2)/SUM('Cost breakdown NREL'!$B$2:$B$9)</f>
        <v>242616.39228826726</v>
      </c>
      <c r="I2" s="2">
        <f>HLOOKUP(I$1,'Investment Cost NREL'!$B$1:$AF$4,3,FALSE)*1000*('Cost breakdown NREL'!$B$9+SUM('Cost breakdown NREL'!$B$3:$B$8)/2)/SUM('Cost breakdown NREL'!$B$2:$B$9)</f>
        <v>223908.13908313907</v>
      </c>
      <c r="J2" s="2">
        <f>HLOOKUP(J$1,'Investment Cost NREL'!$B$1:$AF$4,3,FALSE)*1000*('Cost breakdown NREL'!$B$9+SUM('Cost breakdown NREL'!$B$3:$B$8)/2)/SUM('Cost breakdown NREL'!$B$2:$B$9)</f>
        <v>205203.11043123543</v>
      </c>
      <c r="K2" s="2">
        <f>HLOOKUP(K$1,'Investment Cost NREL'!$B$1:$AF$4,3,FALSE)*1000*('Cost breakdown NREL'!$B$9+SUM('Cost breakdown NREL'!$B$3:$B$8)/2)/SUM('Cost breakdown NREL'!$B$2:$B$9)</f>
        <v>186502.51554001553</v>
      </c>
      <c r="L2" s="2">
        <f>HLOOKUP(L$1,'Investment Cost NREL'!$B$1:$AF$4,3,FALSE)*1000*('Cost breakdown NREL'!$B$9+SUM('Cost breakdown NREL'!$B$3:$B$8)/2)/SUM('Cost breakdown NREL'!$B$2:$B$9)</f>
        <v>167806.95901320901</v>
      </c>
    </row>
    <row r="3" spans="1:12" x14ac:dyDescent="0.25">
      <c r="A3" t="s">
        <v>6</v>
      </c>
      <c r="B3" s="2">
        <f>HLOOKUP(B$1,'Investment Cost NREL'!$B$1:$AF$4,3,FALSE)*1000*('Cost breakdown NREL'!$B$2+SUM('Cost breakdown NREL'!$B$3:$B$8)/2)/SUM('Cost breakdown NREL'!$B$2:$B$9)</f>
        <v>1267365.8403263404</v>
      </c>
      <c r="C3" s="2">
        <f>HLOOKUP(C$1,'Investment Cost NREL'!$B$1:$AF$4,3,FALSE)*1000*('Cost breakdown NREL'!$B$2+SUM('Cost breakdown NREL'!$B$3:$B$8)/2)/SUM('Cost breakdown NREL'!$B$2:$B$9)</f>
        <v>1267365.8403263404</v>
      </c>
      <c r="D3" s="2">
        <f>HLOOKUP(D$1,'Investment Cost NREL'!$B$1:$AF$4,3,FALSE)*1000*('Cost breakdown NREL'!$B$2+SUM('Cost breakdown NREL'!$B$3:$B$8)/2)/SUM('Cost breakdown NREL'!$B$2:$B$9)</f>
        <v>1424462.3154623155</v>
      </c>
      <c r="E3" s="2">
        <f>HLOOKUP(E$1,'Investment Cost NREL'!$B$1:$AF$4,3,FALSE)*1000*('Cost breakdown NREL'!$B$2+SUM('Cost breakdown NREL'!$B$3:$B$8)/2)/SUM('Cost breakdown NREL'!$B$2:$B$9)</f>
        <v>1369769.0308857809</v>
      </c>
      <c r="F3" s="2">
        <f>HLOOKUP(F$1,'Investment Cost NREL'!$B$1:$AF$4,3,FALSE)*1000*('Cost breakdown NREL'!$B$2+SUM('Cost breakdown NREL'!$B$3:$B$8)/2)/SUM('Cost breakdown NREL'!$B$2:$B$9)</f>
        <v>1308505.1743395492</v>
      </c>
      <c r="G3" s="2">
        <f>HLOOKUP(G$1,'Investment Cost NREL'!$B$1:$AF$4,3,FALSE)*1000*('Cost breakdown NREL'!$B$2+SUM('Cost breakdown NREL'!$B$3:$B$8)/2)/SUM('Cost breakdown NREL'!$B$2:$B$9)</f>
        <v>1146737.6764763016</v>
      </c>
      <c r="H3" s="2">
        <f>HLOOKUP(H$1,'Investment Cost NREL'!$B$1:$AF$4,3,FALSE)*1000*('Cost breakdown NREL'!$B$2+SUM('Cost breakdown NREL'!$B$3:$B$8)/2)/SUM('Cost breakdown NREL'!$B$2:$B$9)</f>
        <v>961228.60771173262</v>
      </c>
      <c r="I3" s="2">
        <f>HLOOKUP(I$1,'Investment Cost NREL'!$B$1:$AF$4,3,FALSE)*1000*('Cost breakdown NREL'!$B$2+SUM('Cost breakdown NREL'!$B$3:$B$8)/2)/SUM('Cost breakdown NREL'!$B$2:$B$9)</f>
        <v>887107.86091686098</v>
      </c>
      <c r="J3" s="2">
        <f>HLOOKUP(J$1,'Investment Cost NREL'!$B$1:$AF$4,3,FALSE)*1000*('Cost breakdown NREL'!$B$2+SUM('Cost breakdown NREL'!$B$3:$B$8)/2)/SUM('Cost breakdown NREL'!$B$2:$B$9)</f>
        <v>812999.8895687646</v>
      </c>
      <c r="K3" s="2">
        <f>HLOOKUP(K$1,'Investment Cost NREL'!$B$1:$AF$4,3,FALSE)*1000*('Cost breakdown NREL'!$B$2+SUM('Cost breakdown NREL'!$B$3:$B$8)/2)/SUM('Cost breakdown NREL'!$B$2:$B$9)</f>
        <v>738909.48445998447</v>
      </c>
      <c r="L3" s="2">
        <f>HLOOKUP(L$1,'Investment Cost NREL'!$B$1:$AF$4,3,FALSE)*1000*('Cost breakdown NREL'!$B$2+SUM('Cost breakdown NREL'!$B$3:$B$8)/2)/SUM('Cost breakdown NREL'!$B$2:$B$9)</f>
        <v>664839.04098679102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Scenarios</vt:lpstr>
      <vt:lpstr>Investment Cost NREL</vt:lpstr>
      <vt:lpstr>Cost breakdown NREL</vt:lpstr>
      <vt:lpstr>Investment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2024-06-19T14:30:33Z</dcterms:modified>
</cp:coreProperties>
</file>