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AEF7A517-F95D-4F19-9022-33042E009515}" xr6:coauthVersionLast="47" xr6:coauthVersionMax="47" xr10:uidLastSave="{00000000-0000-0000-0000-000000000000}"/>
  <bookViews>
    <workbookView xWindow="6135" yWindow="2700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G3" i="5"/>
  <c r="F3" i="5"/>
  <c r="E3" i="5"/>
  <c r="D3" i="5"/>
  <c r="C3" i="5"/>
  <c r="H2" i="5"/>
  <c r="G2" i="5"/>
  <c r="F2" i="5"/>
  <c r="E2" i="5"/>
  <c r="D2" i="5"/>
  <c r="C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<sst xmlns="http://schemas.openxmlformats.org/spreadsheetml/2006/main" count="17" uniqueCount="17">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</sst>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H3"/>
  <sheetViews>
    <sheetView tabSelected="1" workbookViewId="0">
      <selection activeCell="E8" sqref="E8"/>
    </sheetView>
  </sheetViews>
  <sheetFormatPr defaultRowHeight="15" x14ac:dyDescent="0.25"/>
  <cols>
    <col min="1" max="1" width="11.140625" bestFit="1" customWidth="1"/>
    <col min="2" max="3" width="10.5703125" bestFit="1" customWidth="1"/>
    <col min="4" max="8" width="9.5703125" bestFit="1" customWidth="1"/>
  </cols>
  <sheetData>
    <row r="1" spans="1:8" x14ac:dyDescent="0.2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289439.32352369849</v>
      </c>
      <c r="D2" s="2">
        <f>HLOOKUP(D$1,'Investment Cost NREL'!$B$1:$AF$4,3,FALSE)*1000*('Cost breakdown NREL'!$B$9+SUM('Cost breakdown NREL'!$B$3:$B$8)/2)/SUM('Cost breakdown NREL'!$B$2:$B$9)</f>
        <v>242616.39228826726</v>
      </c>
      <c r="E2" s="2">
        <f>HLOOKUP(E$1,'Investment Cost NREL'!$B$1:$AF$4,3,FALSE)*1000*('Cost breakdown NREL'!$B$9+SUM('Cost breakdown NREL'!$B$3:$B$8)/2)/SUM('Cost breakdown NREL'!$B$2:$B$9)</f>
        <v>223908.13908313907</v>
      </c>
      <c r="F2" s="2">
        <f>HLOOKUP(F$1,'Investment Cost NREL'!$B$1:$AF$4,3,FALSE)*1000*('Cost breakdown NREL'!$B$9+SUM('Cost breakdown NREL'!$B$3:$B$8)/2)/SUM('Cost breakdown NREL'!$B$2:$B$9)</f>
        <v>205203.11043123543</v>
      </c>
      <c r="G2" s="2">
        <f>HLOOKUP(G$1,'Investment Cost NREL'!$B$1:$AF$4,3,FALSE)*1000*('Cost breakdown NREL'!$B$9+SUM('Cost breakdown NREL'!$B$3:$B$8)/2)/SUM('Cost breakdown NREL'!$B$2:$B$9)</f>
        <v>186502.51554001553</v>
      </c>
      <c r="H2" s="2">
        <f>HLOOKUP(H$1,'Investment Cost NREL'!$B$1:$AF$4,3,FALSE)*1000*('Cost breakdown NREL'!$B$9+SUM('Cost breakdown NREL'!$B$3:$B$8)/2)/SUM('Cost breakdown NREL'!$B$2:$B$9)</f>
        <v>167806.95901320901</v>
      </c>
    </row>
    <row r="3" spans="1:8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1146737.6764763016</v>
      </c>
      <c r="D3" s="2">
        <f>HLOOKUP(D$1,'Investment Cost NREL'!$B$1:$AF$4,3,FALSE)*1000*('Cost breakdown NREL'!$B$2+SUM('Cost breakdown NREL'!$B$3:$B$8)/2)/SUM('Cost breakdown NREL'!$B$2:$B$9)</f>
        <v>961228.60771173262</v>
      </c>
      <c r="E3" s="2">
        <f>HLOOKUP(E$1,'Investment Cost NREL'!$B$1:$AF$4,3,FALSE)*1000*('Cost breakdown NREL'!$B$2+SUM('Cost breakdown NREL'!$B$3:$B$8)/2)/SUM('Cost breakdown NREL'!$B$2:$B$9)</f>
        <v>887107.86091686098</v>
      </c>
      <c r="F3" s="2">
        <f>HLOOKUP(F$1,'Investment Cost NREL'!$B$1:$AF$4,3,FALSE)*1000*('Cost breakdown NREL'!$B$2+SUM('Cost breakdown NREL'!$B$3:$B$8)/2)/SUM('Cost breakdown NREL'!$B$2:$B$9)</f>
        <v>812999.8895687646</v>
      </c>
      <c r="G3" s="2">
        <f>HLOOKUP(G$1,'Investment Cost NREL'!$B$1:$AF$4,3,FALSE)*1000*('Cost breakdown NREL'!$B$2+SUM('Cost breakdown NREL'!$B$3:$B$8)/2)/SUM('Cost breakdown NREL'!$B$2:$B$9)</f>
        <v>738909.48445998447</v>
      </c>
      <c r="H3" s="2">
        <f>HLOOKUP(H$1,'Investment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2024-06-20T13:01:26Z</dcterms:modified>
</cp:coreProperties>
</file>