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DF8CF801-EA3C-493A-89CB-4BB1CB28FEF2}" xr6:coauthVersionLast="47" xr6:coauthVersionMax="47" xr10:uidLastSave="{00000000-0000-0000-0000-000000000000}"/>
  <bookViews>
    <workbookView xWindow="7245" yWindow="3675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5" l="1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3" i="5"/>
  <c r="C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<sst xmlns="http://schemas.openxmlformats.org/spreadsheetml/2006/main" count="17" uniqueCount="17">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</sst>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3"/>
  <sheetViews>
    <sheetView tabSelected="1" workbookViewId="0">
      <selection activeCell="J11" sqref="J11"/>
    </sheetView>
  </sheetViews>
  <sheetFormatPr defaultRowHeight="15" x14ac:dyDescent="0.25"/>
  <cols>
    <col min="1" max="1" width="11.140625" bestFit="1" customWidth="1"/>
    <col min="2" max="2" width="10.5703125" bestFit="1" customWidth="1"/>
    <col min="3" max="5" width="10.5703125" customWidth="1"/>
    <col min="6" max="10" width="10.5703125" bestFit="1" customWidth="1"/>
    <col min="11" max="32" width="9.5703125" bestFit="1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280076.22863247863</v>
      </c>
      <c r="I2" s="2">
        <f>HLOOKUP(I$1,'Investment Cost NREL'!$B$1:$AF$4,3,FALSE)*1000*('Cost breakdown NREL'!$B$9+SUM('Cost breakdown NREL'!$B$3:$B$8)/2)/SUM('Cost breakdown NREL'!$B$2:$B$9)</f>
        <v>270712.52913752914</v>
      </c>
      <c r="J2" s="2">
        <f>HLOOKUP(J$1,'Investment Cost NREL'!$B$1:$AF$4,3,FALSE)*1000*('Cost breakdown NREL'!$B$9+SUM('Cost breakdown NREL'!$B$3:$B$8)/2)/SUM('Cost breakdown NREL'!$B$2:$B$9)</f>
        <v>261348.02350427347</v>
      </c>
      <c r="K2" s="2">
        <f>HLOOKUP(K$1,'Investment Cost NREL'!$B$1:$AF$4,3,FALSE)*1000*('Cost breakdown NREL'!$B$9+SUM('Cost breakdown NREL'!$B$3:$B$8)/2)/SUM('Cost breakdown NREL'!$B$2:$B$9)</f>
        <v>251982.7117327117</v>
      </c>
      <c r="L2" s="2">
        <f>HLOOKUP(L$1,'Investment Cost NREL'!$B$1:$AF$4,3,FALSE)*1000*('Cost breakdown NREL'!$B$9+SUM('Cost breakdown NREL'!$B$3:$B$8)/2)/SUM('Cost breakdown NREL'!$B$2:$B$9)</f>
        <v>242616.39228826726</v>
      </c>
      <c r="M2" s="2">
        <f>HLOOKUP(M$1,'Investment Cost NREL'!$B$1:$AF$4,3,FALSE)*1000*('Cost breakdown NREL'!$B$9+SUM('Cost breakdown NREL'!$B$3:$B$8)/2)/SUM('Cost breakdown NREL'!$B$2:$B$9)</f>
        <v>238874.4998057498</v>
      </c>
      <c r="N2" s="2">
        <f>HLOOKUP(N$1,'Investment Cost NREL'!$B$1:$AF$4,3,FALSE)*1000*('Cost breakdown NREL'!$B$9+SUM('Cost breakdown NREL'!$B$3:$B$8)/2)/SUM('Cost breakdown NREL'!$B$2:$B$9)</f>
        <v>235132.80885780885</v>
      </c>
      <c r="O2" s="2">
        <f>HLOOKUP(O$1,'Investment Cost NREL'!$B$1:$AF$4,3,FALSE)*1000*('Cost breakdown NREL'!$B$9+SUM('Cost breakdown NREL'!$B$3:$B$8)/2)/SUM('Cost breakdown NREL'!$B$2:$B$9)</f>
        <v>231391.1179098679</v>
      </c>
      <c r="P2" s="2">
        <f>HLOOKUP(P$1,'Investment Cost NREL'!$B$1:$AF$4,3,FALSE)*1000*('Cost breakdown NREL'!$B$9+SUM('Cost breakdown NREL'!$B$3:$B$8)/2)/SUM('Cost breakdown NREL'!$B$2:$B$9)</f>
        <v>227649.42696192695</v>
      </c>
      <c r="Q2" s="2">
        <f>HLOOKUP(Q$1,'Investment Cost NREL'!$B$1:$AF$4,3,FALSE)*1000*('Cost breakdown NREL'!$B$9+SUM('Cost breakdown NREL'!$B$3:$B$8)/2)/SUM('Cost breakdown NREL'!$B$2:$B$9)</f>
        <v>223908.13908313907</v>
      </c>
      <c r="R2" s="2">
        <f>HLOOKUP(R$1,'Investment Cost NREL'!$B$1:$AF$4,3,FALSE)*1000*('Cost breakdown NREL'!$B$9+SUM('Cost breakdown NREL'!$B$3:$B$8)/2)/SUM('Cost breakdown NREL'!$B$2:$B$9)</f>
        <v>220166.85120435117</v>
      </c>
      <c r="S2" s="2">
        <f>HLOOKUP(S$1,'Investment Cost NREL'!$B$1:$AF$4,3,FALSE)*1000*('Cost breakdown NREL'!$B$9+SUM('Cost breakdown NREL'!$B$3:$B$8)/2)/SUM('Cost breakdown NREL'!$B$2:$B$9)</f>
        <v>216425.5633255633</v>
      </c>
      <c r="T2" s="2">
        <f>HLOOKUP(T$1,'Investment Cost NREL'!$B$1:$AF$4,3,FALSE)*1000*('Cost breakdown NREL'!$B$9+SUM('Cost breakdown NREL'!$B$3:$B$8)/2)/SUM('Cost breakdown NREL'!$B$2:$B$9)</f>
        <v>212684.67851592851</v>
      </c>
      <c r="U2" s="2">
        <f>HLOOKUP(U$1,'Investment Cost NREL'!$B$1:$AF$4,3,FALSE)*1000*('Cost breakdown NREL'!$B$9+SUM('Cost breakdown NREL'!$B$3:$B$8)/2)/SUM('Cost breakdown NREL'!$B$2:$B$9)</f>
        <v>208943.79370629365</v>
      </c>
      <c r="V2" s="2">
        <f>HLOOKUP(V$1,'Investment Cost NREL'!$B$1:$AF$4,3,FALSE)*1000*('Cost breakdown NREL'!$B$9+SUM('Cost breakdown NREL'!$B$3:$B$8)/2)/SUM('Cost breakdown NREL'!$B$2:$B$9)</f>
        <v>205203.11043123543</v>
      </c>
      <c r="W2" s="2">
        <f>HLOOKUP(W$1,'Investment Cost NREL'!$B$1:$AF$4,3,FALSE)*1000*('Cost breakdown NREL'!$B$9+SUM('Cost breakdown NREL'!$B$3:$B$8)/2)/SUM('Cost breakdown NREL'!$B$2:$B$9)</f>
        <v>201462.62869075369</v>
      </c>
      <c r="X2" s="2">
        <f>HLOOKUP(X$1,'Investment Cost NREL'!$B$1:$AF$4,3,FALSE)*1000*('Cost breakdown NREL'!$B$9+SUM('Cost breakdown NREL'!$B$3:$B$8)/2)/SUM('Cost breakdown NREL'!$B$2:$B$9)</f>
        <v>197722.34848484848</v>
      </c>
      <c r="Y2" s="2">
        <f>HLOOKUP(Y$1,'Investment Cost NREL'!$B$1:$AF$4,3,FALSE)*1000*('Cost breakdown NREL'!$B$9+SUM('Cost breakdown NREL'!$B$3:$B$8)/2)/SUM('Cost breakdown NREL'!$B$2:$B$9)</f>
        <v>193982.26981351979</v>
      </c>
      <c r="Z2" s="2">
        <f>HLOOKUP(Z$1,'Investment Cost NREL'!$B$1:$AF$4,3,FALSE)*1000*('Cost breakdown NREL'!$B$9+SUM('Cost breakdown NREL'!$B$3:$B$8)/2)/SUM('Cost breakdown NREL'!$B$2:$B$9)</f>
        <v>190242.19114219112</v>
      </c>
      <c r="AA2" s="2">
        <f>HLOOKUP(AA$1,'Investment Cost NREL'!$B$1:$AF$4,3,FALSE)*1000*('Cost breakdown NREL'!$B$9+SUM('Cost breakdown NREL'!$B$3:$B$8)/2)/SUM('Cost breakdown NREL'!$B$2:$B$9)</f>
        <v>186502.51554001553</v>
      </c>
      <c r="AB2" s="2">
        <f>HLOOKUP(AB$1,'Investment Cost NREL'!$B$1:$AF$4,3,FALSE)*1000*('Cost breakdown NREL'!$B$9+SUM('Cost breakdown NREL'!$B$3:$B$8)/2)/SUM('Cost breakdown NREL'!$B$2:$B$9)</f>
        <v>182762.83993783992</v>
      </c>
      <c r="AC2" s="2">
        <f>HLOOKUP(AC$1,'Investment Cost NREL'!$B$1:$AF$4,3,FALSE)*1000*('Cost breakdown NREL'!$B$9+SUM('Cost breakdown NREL'!$B$3:$B$8)/2)/SUM('Cost breakdown NREL'!$B$2:$B$9)</f>
        <v>179023.56740481738</v>
      </c>
      <c r="AD2" s="2">
        <f>HLOOKUP(AD$1,'Investment Cost NREL'!$B$1:$AF$4,3,FALSE)*1000*('Cost breakdown NREL'!$B$9+SUM('Cost breakdown NREL'!$B$3:$B$8)/2)/SUM('Cost breakdown NREL'!$B$2:$B$9)</f>
        <v>175284.49640637139</v>
      </c>
      <c r="AE2" s="2">
        <f>HLOOKUP(AE$1,'Investment Cost NREL'!$B$1:$AF$4,3,FALSE)*1000*('Cost breakdown NREL'!$B$9+SUM('Cost breakdown NREL'!$B$3:$B$8)/2)/SUM('Cost breakdown NREL'!$B$2:$B$9)</f>
        <v>171545.62694250193</v>
      </c>
      <c r="AF2" s="2">
        <f>HLOOKUP(AF$1,'Investment Cost NREL'!$B$1:$AF$4,3,FALSE)*1000*('Cost breakdown NREL'!$B$9+SUM('Cost breakdown NREL'!$B$3:$B$8)/2)/SUM('Cost breakdown NREL'!$B$2:$B$9)</f>
        <v>167806.95901320901</v>
      </c>
    </row>
    <row r="3" spans="1:32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1109641.7713675215</v>
      </c>
      <c r="I3" s="2">
        <f>HLOOKUP(I$1,'Investment Cost NREL'!$B$1:$AF$4,3,FALSE)*1000*('Cost breakdown NREL'!$B$2+SUM('Cost breakdown NREL'!$B$3:$B$8)/2)/SUM('Cost breakdown NREL'!$B$2:$B$9)</f>
        <v>1072543.4708624708</v>
      </c>
      <c r="J3" s="2">
        <f>HLOOKUP(J$1,'Investment Cost NREL'!$B$1:$AF$4,3,FALSE)*1000*('Cost breakdown NREL'!$B$2+SUM('Cost breakdown NREL'!$B$3:$B$8)/2)/SUM('Cost breakdown NREL'!$B$2:$B$9)</f>
        <v>1035441.9764957265</v>
      </c>
      <c r="K3" s="2">
        <f>HLOOKUP(K$1,'Investment Cost NREL'!$B$1:$AF$4,3,FALSE)*1000*('Cost breakdown NREL'!$B$2+SUM('Cost breakdown NREL'!$B$3:$B$8)/2)/SUM('Cost breakdown NREL'!$B$2:$B$9)</f>
        <v>998337.28826728824</v>
      </c>
      <c r="L3" s="2">
        <f>HLOOKUP(L$1,'Investment Cost NREL'!$B$1:$AF$4,3,FALSE)*1000*('Cost breakdown NREL'!$B$2+SUM('Cost breakdown NREL'!$B$3:$B$8)/2)/SUM('Cost breakdown NREL'!$B$2:$B$9)</f>
        <v>961228.60771173262</v>
      </c>
      <c r="M3" s="2">
        <f>HLOOKUP(M$1,'Investment Cost NREL'!$B$1:$AF$4,3,FALSE)*1000*('Cost breakdown NREL'!$B$2+SUM('Cost breakdown NREL'!$B$3:$B$8)/2)/SUM('Cost breakdown NREL'!$B$2:$B$9)</f>
        <v>946403.50019425026</v>
      </c>
      <c r="N3" s="2">
        <f>HLOOKUP(N$1,'Investment Cost NREL'!$B$1:$AF$4,3,FALSE)*1000*('Cost breakdown NREL'!$B$2+SUM('Cost breakdown NREL'!$B$3:$B$8)/2)/SUM('Cost breakdown NREL'!$B$2:$B$9)</f>
        <v>931579.19114219118</v>
      </c>
      <c r="O3" s="2">
        <f>HLOOKUP(O$1,'Investment Cost NREL'!$B$1:$AF$4,3,FALSE)*1000*('Cost breakdown NREL'!$B$2+SUM('Cost breakdown NREL'!$B$3:$B$8)/2)/SUM('Cost breakdown NREL'!$B$2:$B$9)</f>
        <v>916754.8820901321</v>
      </c>
      <c r="P3" s="2">
        <f>HLOOKUP(P$1,'Investment Cost NREL'!$B$1:$AF$4,3,FALSE)*1000*('Cost breakdown NREL'!$B$2+SUM('Cost breakdown NREL'!$B$3:$B$8)/2)/SUM('Cost breakdown NREL'!$B$2:$B$9)</f>
        <v>901930.57303807314</v>
      </c>
      <c r="Q3" s="2">
        <f>HLOOKUP(Q$1,'Investment Cost NREL'!$B$1:$AF$4,3,FALSE)*1000*('Cost breakdown NREL'!$B$2+SUM('Cost breakdown NREL'!$B$3:$B$8)/2)/SUM('Cost breakdown NREL'!$B$2:$B$9)</f>
        <v>887107.86091686098</v>
      </c>
      <c r="R3" s="2">
        <f>HLOOKUP(R$1,'Investment Cost NREL'!$B$1:$AF$4,3,FALSE)*1000*('Cost breakdown NREL'!$B$2+SUM('Cost breakdown NREL'!$B$3:$B$8)/2)/SUM('Cost breakdown NREL'!$B$2:$B$9)</f>
        <v>872285.14879564871</v>
      </c>
      <c r="S3" s="2">
        <f>HLOOKUP(S$1,'Investment Cost NREL'!$B$1:$AF$4,3,FALSE)*1000*('Cost breakdown NREL'!$B$2+SUM('Cost breakdown NREL'!$B$3:$B$8)/2)/SUM('Cost breakdown NREL'!$B$2:$B$9)</f>
        <v>857462.43667443667</v>
      </c>
      <c r="T3" s="2">
        <f>HLOOKUP(T$1,'Investment Cost NREL'!$B$1:$AF$4,3,FALSE)*1000*('Cost breakdown NREL'!$B$2+SUM('Cost breakdown NREL'!$B$3:$B$8)/2)/SUM('Cost breakdown NREL'!$B$2:$B$9)</f>
        <v>842641.32148407155</v>
      </c>
      <c r="U3" s="2">
        <f>HLOOKUP(U$1,'Investment Cost NREL'!$B$1:$AF$4,3,FALSE)*1000*('Cost breakdown NREL'!$B$2+SUM('Cost breakdown NREL'!$B$3:$B$8)/2)/SUM('Cost breakdown NREL'!$B$2:$B$9)</f>
        <v>827820.2062937062</v>
      </c>
      <c r="V3" s="2">
        <f>HLOOKUP(V$1,'Investment Cost NREL'!$B$1:$AF$4,3,FALSE)*1000*('Cost breakdown NREL'!$B$2+SUM('Cost breakdown NREL'!$B$3:$B$8)/2)/SUM('Cost breakdown NREL'!$B$2:$B$9)</f>
        <v>812999.8895687646</v>
      </c>
      <c r="W3" s="2">
        <f>HLOOKUP(W$1,'Investment Cost NREL'!$B$1:$AF$4,3,FALSE)*1000*('Cost breakdown NREL'!$B$2+SUM('Cost breakdown NREL'!$B$3:$B$8)/2)/SUM('Cost breakdown NREL'!$B$2:$B$9)</f>
        <v>798180.37130924629</v>
      </c>
      <c r="X3" s="2">
        <f>HLOOKUP(X$1,'Investment Cost NREL'!$B$1:$AF$4,3,FALSE)*1000*('Cost breakdown NREL'!$B$2+SUM('Cost breakdown NREL'!$B$3:$B$8)/2)/SUM('Cost breakdown NREL'!$B$2:$B$9)</f>
        <v>783361.65151515149</v>
      </c>
      <c r="Y3" s="2">
        <f>HLOOKUP(Y$1,'Investment Cost NREL'!$B$1:$AF$4,3,FALSE)*1000*('Cost breakdown NREL'!$B$2+SUM('Cost breakdown NREL'!$B$3:$B$8)/2)/SUM('Cost breakdown NREL'!$B$2:$B$9)</f>
        <v>768543.73018648021</v>
      </c>
      <c r="Z3" s="2">
        <f>HLOOKUP(Z$1,'Investment Cost NREL'!$B$1:$AF$4,3,FALSE)*1000*('Cost breakdown NREL'!$B$2+SUM('Cost breakdown NREL'!$B$3:$B$8)/2)/SUM('Cost breakdown NREL'!$B$2:$B$9)</f>
        <v>753725.80885780882</v>
      </c>
      <c r="AA3" s="2">
        <f>HLOOKUP(AA$1,'Investment Cost NREL'!$B$1:$AF$4,3,FALSE)*1000*('Cost breakdown NREL'!$B$2+SUM('Cost breakdown NREL'!$B$3:$B$8)/2)/SUM('Cost breakdown NREL'!$B$2:$B$9)</f>
        <v>738909.48445998447</v>
      </c>
      <c r="AB3" s="2">
        <f>HLOOKUP(AB$1,'Investment Cost NREL'!$B$1:$AF$4,3,FALSE)*1000*('Cost breakdown NREL'!$B$2+SUM('Cost breakdown NREL'!$B$3:$B$8)/2)/SUM('Cost breakdown NREL'!$B$2:$B$9)</f>
        <v>724093.16006216011</v>
      </c>
      <c r="AC3" s="2">
        <f>HLOOKUP(AC$1,'Investment Cost NREL'!$B$1:$AF$4,3,FALSE)*1000*('Cost breakdown NREL'!$B$2+SUM('Cost breakdown NREL'!$B$3:$B$8)/2)/SUM('Cost breakdown NREL'!$B$2:$B$9)</f>
        <v>709278.43259518256</v>
      </c>
      <c r="AD3" s="2">
        <f>HLOOKUP(AD$1,'Investment Cost NREL'!$B$1:$AF$4,3,FALSE)*1000*('Cost breakdown NREL'!$B$2+SUM('Cost breakdown NREL'!$B$3:$B$8)/2)/SUM('Cost breakdown NREL'!$B$2:$B$9)</f>
        <v>694464.50359362864</v>
      </c>
      <c r="AE3" s="2">
        <f>HLOOKUP(AE$1,'Investment Cost NREL'!$B$1:$AF$4,3,FALSE)*1000*('Cost breakdown NREL'!$B$2+SUM('Cost breakdown NREL'!$B$3:$B$8)/2)/SUM('Cost breakdown NREL'!$B$2:$B$9)</f>
        <v>679651.37305749801</v>
      </c>
      <c r="AF3" s="2">
        <f>HLOOKUP(AF$1,'Investment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2024-06-19T10:54:23Z</dcterms:modified>
</cp:coreProperties>
</file>