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042377F2-D5D1-4B25-9B16-90696D870F62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5" l="1"/>
  <c r="AD3" i="5"/>
  <c r="AC3" i="5"/>
  <c r="AB3" i="5"/>
  <c r="AE2" i="5"/>
  <c r="AD2" i="5"/>
  <c r="AC2" i="5"/>
  <c r="AB2" i="5"/>
  <c r="Z3" i="5"/>
  <c r="Y3" i="5"/>
  <c r="X3" i="5"/>
  <c r="W3" i="5"/>
  <c r="Z2" i="5"/>
  <c r="Y2" i="5"/>
  <c r="X2" i="5"/>
  <c r="W2" i="5"/>
  <c r="U3" i="5"/>
  <c r="T3" i="5"/>
  <c r="S3" i="5"/>
  <c r="R3" i="5"/>
  <c r="U2" i="5"/>
  <c r="T2" i="5"/>
  <c r="S2" i="5"/>
  <c r="R2" i="5"/>
  <c r="Q2" i="5"/>
  <c r="Q3" i="5"/>
  <c r="V2" i="5"/>
  <c r="V3" i="5"/>
  <c r="AA2" i="5"/>
  <c r="AF2" i="5"/>
  <c r="AA3" i="5"/>
  <c r="AF3" i="5"/>
  <c r="P3" i="5"/>
  <c r="O3" i="5"/>
  <c r="N3" i="5"/>
  <c r="M3" i="5"/>
  <c r="P2" i="5"/>
  <c r="O2" i="5"/>
  <c r="N2" i="5"/>
  <c r="M2" i="5"/>
  <c r="K3" i="5"/>
  <c r="J3" i="5"/>
  <c r="I3" i="5"/>
  <c r="H3" i="5"/>
  <c r="K2" i="5"/>
  <c r="J2" i="5"/>
  <c r="I2" i="5"/>
  <c r="H2" i="5"/>
  <c r="F3" i="5"/>
  <c r="E3" i="5"/>
  <c r="D3" i="5"/>
  <c r="C3" i="5"/>
  <c r="F2" i="5"/>
  <c r="E2" i="5"/>
  <c r="D2" i="5"/>
  <c r="C2" i="5"/>
  <c r="L3" i="5"/>
  <c r="G3" i="5"/>
  <c r="L2" i="5"/>
  <c r="G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<sst xmlns="http://schemas.openxmlformats.org/spreadsheetml/2006/main" count="17" uniqueCount="17">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</sst>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F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K3"/>
  <sheetViews>
    <sheetView tabSelected="1" topLeftCell="K1" workbookViewId="0">
      <selection activeCell="AH2" sqref="AH2"/>
    </sheetView>
  </sheetViews>
  <sheetFormatPr defaultRowHeight="15" x14ac:dyDescent="0.25"/>
  <cols>
    <col min="1" max="1" width="11.140625" bestFit="1" customWidth="1"/>
    <col min="2" max="2" width="10.5703125" bestFit="1" customWidth="1"/>
    <col min="3" max="6" width="10.5703125" customWidth="1"/>
    <col min="7" max="7" width="10.5703125" bestFit="1" customWidth="1"/>
    <col min="8" max="11" width="10.5703125" customWidth="1"/>
    <col min="12" max="12" width="9.5703125" bestFit="1" customWidth="1"/>
    <col min="13" max="16" width="9.5703125" customWidth="1"/>
    <col min="17" max="17" width="9.5703125" bestFit="1" customWidth="1"/>
    <col min="18" max="21" width="9.5703125" customWidth="1"/>
    <col min="22" max="22" width="9.5703125" bestFit="1" customWidth="1"/>
    <col min="23" max="26" width="9.5703125" customWidth="1"/>
    <col min="27" max="27" width="9.5703125" bestFit="1" customWidth="1"/>
    <col min="28" max="31" width="9.5703125" customWidth="1"/>
    <col min="32" max="32" width="9.5703125" bestFit="1" customWidth="1"/>
    <col min="33" max="33" width="13.7109375" bestFit="1" customWidth="1"/>
    <col min="34" max="37" width="9.5703125" bestFit="1" customWidth="1"/>
  </cols>
  <sheetData>
    <row r="1" spans="1:37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>
        <v>2051</v>
      </c>
      <c r="AH1" s="4">
        <v>2052</v>
      </c>
      <c r="AI1" s="4">
        <v>2053</v>
      </c>
      <c r="AJ1" s="4">
        <v>2054</v>
      </c>
      <c r="AK1" s="4">
        <v>2055</v>
      </c>
    </row>
    <row r="2" spans="1:37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319886.15967365965</v>
      </c>
      <c r="D2" s="2">
        <f>HLOOKUP(D$1,'Investment Cost NREL'!$B$1:$AF$4,3,FALSE)*1000*('Cost breakdown NREL'!$B$9+SUM('Cost breakdown NREL'!$B$3:$B$8)/2)/SUM('Cost breakdown NREL'!$B$2:$B$9)</f>
        <v>359537.68453768449</v>
      </c>
      <c r="E2" s="2">
        <f>HLOOKUP(E$1,'Investment Cost NREL'!$B$1:$AF$4,3,FALSE)*1000*('Cost breakdown NREL'!$B$9+SUM('Cost breakdown NREL'!$B$3:$B$8)/2)/SUM('Cost breakdown NREL'!$B$2:$B$9)</f>
        <v>345732.96911421907</v>
      </c>
      <c r="F2" s="2">
        <f>HLOOKUP(F$1,'Investment Cost NREL'!$B$1:$AF$4,3,FALSE)*1000*('Cost breakdown NREL'!$B$9+SUM('Cost breakdown NREL'!$B$3:$B$8)/2)/SUM('Cost breakdown NREL'!$B$2:$B$9)</f>
        <v>330269.82566045062</v>
      </c>
      <c r="G2" s="2">
        <f>HLOOKUP(G$1,'Investment Cost NREL'!$B$1:$AF$4,3,FALSE)*1000*('Cost breakdown NREL'!$B$9+SUM('Cost breakdown NREL'!$B$3:$B$8)/2)/SUM('Cost breakdown NREL'!$B$2:$B$9)</f>
        <v>289439.32352369849</v>
      </c>
      <c r="H2" s="2">
        <f>HLOOKUP(H$1,'Investment Cost NREL'!$B$1:$AF$4,3,FALSE)*1000*('Cost breakdown NREL'!$B$9+SUM('Cost breakdown NREL'!$B$3:$B$8)/2)/SUM('Cost breakdown NREL'!$B$2:$B$9)</f>
        <v>280076.22863247863</v>
      </c>
      <c r="I2" s="2">
        <f>HLOOKUP(I$1,'Investment Cost NREL'!$B$1:$AF$4,3,FALSE)*1000*('Cost breakdown NREL'!$B$9+SUM('Cost breakdown NREL'!$B$3:$B$8)/2)/SUM('Cost breakdown NREL'!$B$2:$B$9)</f>
        <v>270712.52913752914</v>
      </c>
      <c r="J2" s="2">
        <f>HLOOKUP(J$1,'Investment Cost NREL'!$B$1:$AF$4,3,FALSE)*1000*('Cost breakdown NREL'!$B$9+SUM('Cost breakdown NREL'!$B$3:$B$8)/2)/SUM('Cost breakdown NREL'!$B$2:$B$9)</f>
        <v>261348.02350427347</v>
      </c>
      <c r="K2" s="2">
        <f>HLOOKUP(K$1,'Investment Cost NREL'!$B$1:$AF$4,3,FALSE)*1000*('Cost breakdown NREL'!$B$9+SUM('Cost breakdown NREL'!$B$3:$B$8)/2)/SUM('Cost breakdown NREL'!$B$2:$B$9)</f>
        <v>251982.7117327117</v>
      </c>
      <c r="L2" s="2">
        <f>HLOOKUP(L$1,'Investment Cost NREL'!$B$1:$AF$4,3,FALSE)*1000*('Cost breakdown NREL'!$B$9+SUM('Cost breakdown NREL'!$B$3:$B$8)/2)/SUM('Cost breakdown NREL'!$B$2:$B$9)</f>
        <v>242616.39228826726</v>
      </c>
      <c r="M2" s="2">
        <f>HLOOKUP(M$1,'Investment Cost NREL'!$B$1:$AF$4,3,FALSE)*1000*('Cost breakdown NREL'!$B$9+SUM('Cost breakdown NREL'!$B$3:$B$8)/2)/SUM('Cost breakdown NREL'!$B$2:$B$9)</f>
        <v>238874.4998057498</v>
      </c>
      <c r="N2" s="2">
        <f>HLOOKUP(N$1,'Investment Cost NREL'!$B$1:$AF$4,3,FALSE)*1000*('Cost breakdown NREL'!$B$9+SUM('Cost breakdown NREL'!$B$3:$B$8)/2)/SUM('Cost breakdown NREL'!$B$2:$B$9)</f>
        <v>235132.80885780885</v>
      </c>
      <c r="O2" s="2">
        <f>HLOOKUP(O$1,'Investment Cost NREL'!$B$1:$AF$4,3,FALSE)*1000*('Cost breakdown NREL'!$B$9+SUM('Cost breakdown NREL'!$B$3:$B$8)/2)/SUM('Cost breakdown NREL'!$B$2:$B$9)</f>
        <v>231391.1179098679</v>
      </c>
      <c r="P2" s="2">
        <f>HLOOKUP(P$1,'Investment Cost NREL'!$B$1:$AF$4,3,FALSE)*1000*('Cost breakdown NREL'!$B$9+SUM('Cost breakdown NREL'!$B$3:$B$8)/2)/SUM('Cost breakdown NREL'!$B$2:$B$9)</f>
        <v>227649.42696192695</v>
      </c>
      <c r="Q2" s="2">
        <f>HLOOKUP(Q$1,'Investment Cost NREL'!$B$1:$AF$4,3,FALSE)*1000*('Cost breakdown NREL'!$B$9+SUM('Cost breakdown NREL'!$B$3:$B$8)/2)/SUM('Cost breakdown NREL'!$B$2:$B$9)</f>
        <v>223908.13908313907</v>
      </c>
      <c r="R2" s="2">
        <f>HLOOKUP(R$1,'Investment Cost NREL'!$B$1:$AF$4,3,FALSE)*1000*('Cost breakdown NREL'!$B$9+SUM('Cost breakdown NREL'!$B$3:$B$8)/2)/SUM('Cost breakdown NREL'!$B$2:$B$9)</f>
        <v>220166.85120435117</v>
      </c>
      <c r="S2" s="2">
        <f>HLOOKUP(S$1,'Investment Cost NREL'!$B$1:$AF$4,3,FALSE)*1000*('Cost breakdown NREL'!$B$9+SUM('Cost breakdown NREL'!$B$3:$B$8)/2)/SUM('Cost breakdown NREL'!$B$2:$B$9)</f>
        <v>216425.5633255633</v>
      </c>
      <c r="T2" s="2">
        <f>HLOOKUP(T$1,'Investment Cost NREL'!$B$1:$AF$4,3,FALSE)*1000*('Cost breakdown NREL'!$B$9+SUM('Cost breakdown NREL'!$B$3:$B$8)/2)/SUM('Cost breakdown NREL'!$B$2:$B$9)</f>
        <v>212684.67851592851</v>
      </c>
      <c r="U2" s="2">
        <f>HLOOKUP(U$1,'Investment Cost NREL'!$B$1:$AF$4,3,FALSE)*1000*('Cost breakdown NREL'!$B$9+SUM('Cost breakdown NREL'!$B$3:$B$8)/2)/SUM('Cost breakdown NREL'!$B$2:$B$9)</f>
        <v>208943.79370629365</v>
      </c>
      <c r="V2" s="2">
        <f>HLOOKUP(V$1,'Investment Cost NREL'!$B$1:$AF$4,3,FALSE)*1000*('Cost breakdown NREL'!$B$9+SUM('Cost breakdown NREL'!$B$3:$B$8)/2)/SUM('Cost breakdown NREL'!$B$2:$B$9)</f>
        <v>205203.11043123543</v>
      </c>
      <c r="W2" s="2">
        <f>HLOOKUP(W$1,'Investment Cost NREL'!$B$1:$AF$4,3,FALSE)*1000*('Cost breakdown NREL'!$B$9+SUM('Cost breakdown NREL'!$B$3:$B$8)/2)/SUM('Cost breakdown NREL'!$B$2:$B$9)</f>
        <v>201462.62869075369</v>
      </c>
      <c r="X2" s="2">
        <f>HLOOKUP(X$1,'Investment Cost NREL'!$B$1:$AF$4,3,FALSE)*1000*('Cost breakdown NREL'!$B$9+SUM('Cost breakdown NREL'!$B$3:$B$8)/2)/SUM('Cost breakdown NREL'!$B$2:$B$9)</f>
        <v>197722.34848484848</v>
      </c>
      <c r="Y2" s="2">
        <f>HLOOKUP(Y$1,'Investment Cost NREL'!$B$1:$AF$4,3,FALSE)*1000*('Cost breakdown NREL'!$B$9+SUM('Cost breakdown NREL'!$B$3:$B$8)/2)/SUM('Cost breakdown NREL'!$B$2:$B$9)</f>
        <v>193982.26981351979</v>
      </c>
      <c r="Z2" s="2">
        <f>HLOOKUP(Z$1,'Investment Cost NREL'!$B$1:$AF$4,3,FALSE)*1000*('Cost breakdown NREL'!$B$9+SUM('Cost breakdown NREL'!$B$3:$B$8)/2)/SUM('Cost breakdown NREL'!$B$2:$B$9)</f>
        <v>190242.19114219112</v>
      </c>
      <c r="AA2" s="2">
        <f>HLOOKUP(AA$1,'Investment Cost NREL'!$B$1:$AF$4,3,FALSE)*1000*('Cost breakdown NREL'!$B$9+SUM('Cost breakdown NREL'!$B$3:$B$8)/2)/SUM('Cost breakdown NREL'!$B$2:$B$9)</f>
        <v>186502.51554001553</v>
      </c>
      <c r="AB2" s="2">
        <f>HLOOKUP(AB$1,'Investment Cost NREL'!$B$1:$AF$4,3,FALSE)*1000*('Cost breakdown NREL'!$B$9+SUM('Cost breakdown NREL'!$B$3:$B$8)/2)/SUM('Cost breakdown NREL'!$B$2:$B$9)</f>
        <v>182762.83993783992</v>
      </c>
      <c r="AC2" s="2">
        <f>HLOOKUP(AC$1,'Investment Cost NREL'!$B$1:$AF$4,3,FALSE)*1000*('Cost breakdown NREL'!$B$9+SUM('Cost breakdown NREL'!$B$3:$B$8)/2)/SUM('Cost breakdown NREL'!$B$2:$B$9)</f>
        <v>179023.56740481738</v>
      </c>
      <c r="AD2" s="2">
        <f>HLOOKUP(AD$1,'Investment Cost NREL'!$B$1:$AF$4,3,FALSE)*1000*('Cost breakdown NREL'!$B$9+SUM('Cost breakdown NREL'!$B$3:$B$8)/2)/SUM('Cost breakdown NREL'!$B$2:$B$9)</f>
        <v>175284.49640637139</v>
      </c>
      <c r="AE2" s="2">
        <f>HLOOKUP(AE$1,'Investment Cost NREL'!$B$1:$AF$4,3,FALSE)*1000*('Cost breakdown NREL'!$B$9+SUM('Cost breakdown NREL'!$B$3:$B$8)/2)/SUM('Cost breakdown NREL'!$B$2:$B$9)</f>
        <v>171545.62694250193</v>
      </c>
      <c r="AF2" s="2">
        <f>HLOOKUP(AF$1,'Investment Cost NREL'!$B$1:$AF$4,3,FALSE)*1000*('Cost breakdown NREL'!$B$9+SUM('Cost breakdown NREL'!$B$3:$B$8)/2)/SUM('Cost breakdown NREL'!$B$2:$B$9)</f>
        <v>167806.95901320901</v>
      </c>
      <c r="AG2" s="5">
        <v>167806.95901320901</v>
      </c>
      <c r="AH2" s="5">
        <v>167806.95901320901</v>
      </c>
      <c r="AI2" s="5">
        <v>167806.95901320901</v>
      </c>
      <c r="AJ2" s="5">
        <v>167806.95901320901</v>
      </c>
      <c r="AK2" s="5">
        <v>167806.95901320901</v>
      </c>
    </row>
    <row r="3" spans="1:37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1267365.8403263404</v>
      </c>
      <c r="D3" s="2">
        <f>HLOOKUP(D$1,'Investment Cost NREL'!$B$1:$AF$4,3,FALSE)*1000*('Cost breakdown NREL'!$B$2+SUM('Cost breakdown NREL'!$B$3:$B$8)/2)/SUM('Cost breakdown NREL'!$B$2:$B$9)</f>
        <v>1424462.3154623155</v>
      </c>
      <c r="E3" s="2">
        <f>HLOOKUP(E$1,'Investment Cost NREL'!$B$1:$AF$4,3,FALSE)*1000*('Cost breakdown NREL'!$B$2+SUM('Cost breakdown NREL'!$B$3:$B$8)/2)/SUM('Cost breakdown NREL'!$B$2:$B$9)</f>
        <v>1369769.0308857809</v>
      </c>
      <c r="F3" s="2">
        <f>HLOOKUP(F$1,'Investment Cost NREL'!$B$1:$AF$4,3,FALSE)*1000*('Cost breakdown NREL'!$B$2+SUM('Cost breakdown NREL'!$B$3:$B$8)/2)/SUM('Cost breakdown NREL'!$B$2:$B$9)</f>
        <v>1308505.1743395492</v>
      </c>
      <c r="G3" s="2">
        <f>HLOOKUP(G$1,'Investment Cost NREL'!$B$1:$AF$4,3,FALSE)*1000*('Cost breakdown NREL'!$B$2+SUM('Cost breakdown NREL'!$B$3:$B$8)/2)/SUM('Cost breakdown NREL'!$B$2:$B$9)</f>
        <v>1146737.6764763016</v>
      </c>
      <c r="H3" s="2">
        <f>HLOOKUP(H$1,'Investment Cost NREL'!$B$1:$AF$4,3,FALSE)*1000*('Cost breakdown NREL'!$B$2+SUM('Cost breakdown NREL'!$B$3:$B$8)/2)/SUM('Cost breakdown NREL'!$B$2:$B$9)</f>
        <v>1109641.7713675215</v>
      </c>
      <c r="I3" s="2">
        <f>HLOOKUP(I$1,'Investment Cost NREL'!$B$1:$AF$4,3,FALSE)*1000*('Cost breakdown NREL'!$B$2+SUM('Cost breakdown NREL'!$B$3:$B$8)/2)/SUM('Cost breakdown NREL'!$B$2:$B$9)</f>
        <v>1072543.4708624708</v>
      </c>
      <c r="J3" s="2">
        <f>HLOOKUP(J$1,'Investment Cost NREL'!$B$1:$AF$4,3,FALSE)*1000*('Cost breakdown NREL'!$B$2+SUM('Cost breakdown NREL'!$B$3:$B$8)/2)/SUM('Cost breakdown NREL'!$B$2:$B$9)</f>
        <v>1035441.9764957265</v>
      </c>
      <c r="K3" s="2">
        <f>HLOOKUP(K$1,'Investment Cost NREL'!$B$1:$AF$4,3,FALSE)*1000*('Cost breakdown NREL'!$B$2+SUM('Cost breakdown NREL'!$B$3:$B$8)/2)/SUM('Cost breakdown NREL'!$B$2:$B$9)</f>
        <v>998337.28826728824</v>
      </c>
      <c r="L3" s="2">
        <f>HLOOKUP(L$1,'Investment Cost NREL'!$B$1:$AF$4,3,FALSE)*1000*('Cost breakdown NREL'!$B$2+SUM('Cost breakdown NREL'!$B$3:$B$8)/2)/SUM('Cost breakdown NREL'!$B$2:$B$9)</f>
        <v>961228.60771173262</v>
      </c>
      <c r="M3" s="2">
        <f>HLOOKUP(M$1,'Investment Cost NREL'!$B$1:$AF$4,3,FALSE)*1000*('Cost breakdown NREL'!$B$2+SUM('Cost breakdown NREL'!$B$3:$B$8)/2)/SUM('Cost breakdown NREL'!$B$2:$B$9)</f>
        <v>946403.50019425026</v>
      </c>
      <c r="N3" s="2">
        <f>HLOOKUP(N$1,'Investment Cost NREL'!$B$1:$AF$4,3,FALSE)*1000*('Cost breakdown NREL'!$B$2+SUM('Cost breakdown NREL'!$B$3:$B$8)/2)/SUM('Cost breakdown NREL'!$B$2:$B$9)</f>
        <v>931579.19114219118</v>
      </c>
      <c r="O3" s="2">
        <f>HLOOKUP(O$1,'Investment Cost NREL'!$B$1:$AF$4,3,FALSE)*1000*('Cost breakdown NREL'!$B$2+SUM('Cost breakdown NREL'!$B$3:$B$8)/2)/SUM('Cost breakdown NREL'!$B$2:$B$9)</f>
        <v>916754.8820901321</v>
      </c>
      <c r="P3" s="2">
        <f>HLOOKUP(P$1,'Investment Cost NREL'!$B$1:$AF$4,3,FALSE)*1000*('Cost breakdown NREL'!$B$2+SUM('Cost breakdown NREL'!$B$3:$B$8)/2)/SUM('Cost breakdown NREL'!$B$2:$B$9)</f>
        <v>901930.57303807314</v>
      </c>
      <c r="Q3" s="2">
        <f>HLOOKUP(Q$1,'Investment Cost NREL'!$B$1:$AF$4,3,FALSE)*1000*('Cost breakdown NREL'!$B$2+SUM('Cost breakdown NREL'!$B$3:$B$8)/2)/SUM('Cost breakdown NREL'!$B$2:$B$9)</f>
        <v>887107.86091686098</v>
      </c>
      <c r="R3" s="2">
        <f>HLOOKUP(R$1,'Investment Cost NREL'!$B$1:$AF$4,3,FALSE)*1000*('Cost breakdown NREL'!$B$2+SUM('Cost breakdown NREL'!$B$3:$B$8)/2)/SUM('Cost breakdown NREL'!$B$2:$B$9)</f>
        <v>872285.14879564871</v>
      </c>
      <c r="S3" s="2">
        <f>HLOOKUP(S$1,'Investment Cost NREL'!$B$1:$AF$4,3,FALSE)*1000*('Cost breakdown NREL'!$B$2+SUM('Cost breakdown NREL'!$B$3:$B$8)/2)/SUM('Cost breakdown NREL'!$B$2:$B$9)</f>
        <v>857462.43667443667</v>
      </c>
      <c r="T3" s="2">
        <f>HLOOKUP(T$1,'Investment Cost NREL'!$B$1:$AF$4,3,FALSE)*1000*('Cost breakdown NREL'!$B$2+SUM('Cost breakdown NREL'!$B$3:$B$8)/2)/SUM('Cost breakdown NREL'!$B$2:$B$9)</f>
        <v>842641.32148407155</v>
      </c>
      <c r="U3" s="2">
        <f>HLOOKUP(U$1,'Investment Cost NREL'!$B$1:$AF$4,3,FALSE)*1000*('Cost breakdown NREL'!$B$2+SUM('Cost breakdown NREL'!$B$3:$B$8)/2)/SUM('Cost breakdown NREL'!$B$2:$B$9)</f>
        <v>827820.2062937062</v>
      </c>
      <c r="V3" s="2">
        <f>HLOOKUP(V$1,'Investment Cost NREL'!$B$1:$AF$4,3,FALSE)*1000*('Cost breakdown NREL'!$B$2+SUM('Cost breakdown NREL'!$B$3:$B$8)/2)/SUM('Cost breakdown NREL'!$B$2:$B$9)</f>
        <v>812999.8895687646</v>
      </c>
      <c r="W3" s="2">
        <f>HLOOKUP(W$1,'Investment Cost NREL'!$B$1:$AF$4,3,FALSE)*1000*('Cost breakdown NREL'!$B$2+SUM('Cost breakdown NREL'!$B$3:$B$8)/2)/SUM('Cost breakdown NREL'!$B$2:$B$9)</f>
        <v>798180.37130924629</v>
      </c>
      <c r="X3" s="2">
        <f>HLOOKUP(X$1,'Investment Cost NREL'!$B$1:$AF$4,3,FALSE)*1000*('Cost breakdown NREL'!$B$2+SUM('Cost breakdown NREL'!$B$3:$B$8)/2)/SUM('Cost breakdown NREL'!$B$2:$B$9)</f>
        <v>783361.65151515149</v>
      </c>
      <c r="Y3" s="2">
        <f>HLOOKUP(Y$1,'Investment Cost NREL'!$B$1:$AF$4,3,FALSE)*1000*('Cost breakdown NREL'!$B$2+SUM('Cost breakdown NREL'!$B$3:$B$8)/2)/SUM('Cost breakdown NREL'!$B$2:$B$9)</f>
        <v>768543.73018648021</v>
      </c>
      <c r="Z3" s="2">
        <f>HLOOKUP(Z$1,'Investment Cost NREL'!$B$1:$AF$4,3,FALSE)*1000*('Cost breakdown NREL'!$B$2+SUM('Cost breakdown NREL'!$B$3:$B$8)/2)/SUM('Cost breakdown NREL'!$B$2:$B$9)</f>
        <v>753725.80885780882</v>
      </c>
      <c r="AA3" s="2">
        <f>HLOOKUP(AA$1,'Investment Cost NREL'!$B$1:$AF$4,3,FALSE)*1000*('Cost breakdown NREL'!$B$2+SUM('Cost breakdown NREL'!$B$3:$B$8)/2)/SUM('Cost breakdown NREL'!$B$2:$B$9)</f>
        <v>738909.48445998447</v>
      </c>
      <c r="AB3" s="2">
        <f>HLOOKUP(AB$1,'Investment Cost NREL'!$B$1:$AF$4,3,FALSE)*1000*('Cost breakdown NREL'!$B$2+SUM('Cost breakdown NREL'!$B$3:$B$8)/2)/SUM('Cost breakdown NREL'!$B$2:$B$9)</f>
        <v>724093.16006216011</v>
      </c>
      <c r="AC3" s="2">
        <f>HLOOKUP(AC$1,'Investment Cost NREL'!$B$1:$AF$4,3,FALSE)*1000*('Cost breakdown NREL'!$B$2+SUM('Cost breakdown NREL'!$B$3:$B$8)/2)/SUM('Cost breakdown NREL'!$B$2:$B$9)</f>
        <v>709278.43259518256</v>
      </c>
      <c r="AD3" s="2">
        <f>HLOOKUP(AD$1,'Investment Cost NREL'!$B$1:$AF$4,3,FALSE)*1000*('Cost breakdown NREL'!$B$2+SUM('Cost breakdown NREL'!$B$3:$B$8)/2)/SUM('Cost breakdown NREL'!$B$2:$B$9)</f>
        <v>694464.50359362864</v>
      </c>
      <c r="AE3" s="2">
        <f>HLOOKUP(AE$1,'Investment Cost NREL'!$B$1:$AF$4,3,FALSE)*1000*('Cost breakdown NREL'!$B$2+SUM('Cost breakdown NREL'!$B$3:$B$8)/2)/SUM('Cost breakdown NREL'!$B$2:$B$9)</f>
        <v>679651.37305749801</v>
      </c>
      <c r="AF3" s="2">
        <f>HLOOKUP(AF$1,'Investment Cost NREL'!$B$1:$AF$4,3,FALSE)*1000*('Cost breakdown NREL'!$B$2+SUM('Cost breakdown NREL'!$B$3:$B$8)/2)/SUM('Cost breakdown NREL'!$B$2:$B$9)</f>
        <v>664839.04098679102</v>
      </c>
      <c r="AG3" s="5">
        <v>664839.04098679102</v>
      </c>
      <c r="AH3" s="5">
        <v>664839.04098679102</v>
      </c>
      <c r="AI3" s="5">
        <v>664839.04098679102</v>
      </c>
      <c r="AJ3" s="5">
        <v>664839.04098679102</v>
      </c>
      <c r="AK3" s="5"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2024-06-29T14:13:55Z</dcterms:modified>
</cp:coreProperties>
</file>