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Projects\thesis-shared-resource-planning-v2\data\CS1\Market Data\"/>
    </mc:Choice>
  </mc:AlternateContent>
  <xr:revisionPtr revIDLastSave="0" documentId="13_ncr:1_{AB0CD216-8BE3-44B5-8EDE-B236C4175A07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cenarios" sheetId="1" r:id="rId1"/>
    <sheet name="Cp, Winter" sheetId="2" r:id="rId2"/>
    <sheet name="Csr, Winter" sheetId="3" r:id="rId3"/>
    <sheet name="Ctr_up, Winter" sheetId="4" r:id="rId4"/>
    <sheet name="Ctr_down, Winter" sheetId="5" r:id="rId5"/>
    <sheet name="Cp, Summer" sheetId="14" r:id="rId6"/>
    <sheet name="Csr, Summer" sheetId="15" r:id="rId7"/>
    <sheet name="Ctr_up, Summer" sheetId="16" r:id="rId8"/>
    <sheet name="Ctr_down, Summer" sheetId="17" r:id="rId9"/>
  </sheets>
  <externalReferences>
    <externalReference r:id="rId10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9" i="1" l="1"/>
  <c r="Y4" i="17" s="1"/>
  <c r="B8" i="1"/>
  <c r="F3" i="4" s="1"/>
  <c r="B7" i="1"/>
  <c r="Y2" i="3" s="1"/>
  <c r="B6" i="1"/>
  <c r="Y4" i="14" s="1"/>
  <c r="C1" i="1"/>
  <c r="E1" i="1"/>
  <c r="D1" i="1"/>
  <c r="P2" i="2" l="1"/>
  <c r="W4" i="5"/>
  <c r="B4" i="2"/>
  <c r="F4" i="2"/>
  <c r="H3" i="2"/>
  <c r="I2" i="2"/>
  <c r="W4" i="2"/>
  <c r="D4" i="2"/>
  <c r="F3" i="2"/>
  <c r="H2" i="2"/>
  <c r="V4" i="2"/>
  <c r="C4" i="2"/>
  <c r="E3" i="2"/>
  <c r="G2" i="2"/>
  <c r="U2" i="3"/>
  <c r="O4" i="5"/>
  <c r="N3" i="5"/>
  <c r="M2" i="5"/>
  <c r="O2" i="14"/>
  <c r="O3" i="14"/>
  <c r="O4" i="14"/>
  <c r="T2" i="17"/>
  <c r="X3" i="17"/>
  <c r="E2" i="2"/>
  <c r="Q2" i="3"/>
  <c r="K4" i="5"/>
  <c r="J3" i="5"/>
  <c r="I2" i="5"/>
  <c r="S2" i="14"/>
  <c r="S3" i="14"/>
  <c r="S4" i="14"/>
  <c r="U2" i="17"/>
  <c r="B4" i="17"/>
  <c r="Y2" i="2"/>
  <c r="E2" i="3"/>
  <c r="G4" i="17"/>
  <c r="P4" i="2"/>
  <c r="R3" i="2"/>
  <c r="N3" i="2"/>
  <c r="U4" i="2"/>
  <c r="V3" i="2"/>
  <c r="C3" i="2"/>
  <c r="S4" i="2"/>
  <c r="U3" i="2"/>
  <c r="D2" i="2"/>
  <c r="J4" i="5"/>
  <c r="I3" i="5"/>
  <c r="H2" i="5"/>
  <c r="T2" i="14"/>
  <c r="T3" i="14"/>
  <c r="T4" i="14"/>
  <c r="X2" i="17"/>
  <c r="R4" i="2"/>
  <c r="T3" i="2"/>
  <c r="U2" i="2"/>
  <c r="U4" i="3"/>
  <c r="D2" i="3"/>
  <c r="I4" i="5"/>
  <c r="H3" i="5"/>
  <c r="G2" i="5"/>
  <c r="U2" i="14"/>
  <c r="U3" i="14"/>
  <c r="U4" i="14"/>
  <c r="B3" i="17"/>
  <c r="H4" i="17"/>
  <c r="T2" i="2"/>
  <c r="S4" i="3"/>
  <c r="F4" i="5"/>
  <c r="E3" i="5"/>
  <c r="D2" i="5"/>
  <c r="X2" i="14"/>
  <c r="X3" i="14"/>
  <c r="X4" i="14"/>
  <c r="G3" i="17"/>
  <c r="I4" i="17"/>
  <c r="O4" i="2"/>
  <c r="Q3" i="2"/>
  <c r="S2" i="2"/>
  <c r="K4" i="3"/>
  <c r="B2" i="5"/>
  <c r="D4" i="5"/>
  <c r="C3" i="5"/>
  <c r="B2" i="14"/>
  <c r="B3" i="14"/>
  <c r="B4" i="14"/>
  <c r="B2" i="17"/>
  <c r="H3" i="17"/>
  <c r="L4" i="17"/>
  <c r="K4" i="2"/>
  <c r="O3" i="2"/>
  <c r="Q2" i="2"/>
  <c r="V3" i="3"/>
  <c r="B4" i="5"/>
  <c r="C4" i="5"/>
  <c r="Y2" i="5"/>
  <c r="C2" i="14"/>
  <c r="C3" i="14"/>
  <c r="C4" i="14"/>
  <c r="G2" i="17"/>
  <c r="I3" i="17"/>
  <c r="N4" i="17"/>
  <c r="U2" i="5"/>
  <c r="G2" i="14"/>
  <c r="G3" i="14"/>
  <c r="G4" i="14"/>
  <c r="H2" i="17"/>
  <c r="L3" i="17"/>
  <c r="O4" i="17"/>
  <c r="I4" i="2"/>
  <c r="J3" i="2"/>
  <c r="N2" i="2"/>
  <c r="T3" i="3"/>
  <c r="V4" i="5"/>
  <c r="U3" i="5"/>
  <c r="T2" i="5"/>
  <c r="H2" i="14"/>
  <c r="H3" i="14"/>
  <c r="H4" i="14"/>
  <c r="I2" i="17"/>
  <c r="N3" i="17"/>
  <c r="P4" i="17"/>
  <c r="J4" i="2"/>
  <c r="U3" i="3"/>
  <c r="V3" i="5"/>
  <c r="B2" i="2"/>
  <c r="G4" i="2"/>
  <c r="I3" i="2"/>
  <c r="M2" i="2"/>
  <c r="O3" i="3"/>
  <c r="U4" i="5"/>
  <c r="T3" i="5"/>
  <c r="S2" i="5"/>
  <c r="I2" i="14"/>
  <c r="I3" i="14"/>
  <c r="I4" i="14"/>
  <c r="L2" i="17"/>
  <c r="S3" i="17"/>
  <c r="S4" i="17"/>
  <c r="C3" i="3"/>
  <c r="R4" i="5"/>
  <c r="Q3" i="5"/>
  <c r="P2" i="5"/>
  <c r="L2" i="14"/>
  <c r="L3" i="14"/>
  <c r="L4" i="14"/>
  <c r="N2" i="17"/>
  <c r="T3" i="17"/>
  <c r="T4" i="17"/>
  <c r="P4" i="5"/>
  <c r="O3" i="5"/>
  <c r="N2" i="5"/>
  <c r="N2" i="14"/>
  <c r="N3" i="14"/>
  <c r="N4" i="14"/>
  <c r="S2" i="17"/>
  <c r="U3" i="17"/>
  <c r="X4" i="17"/>
  <c r="Y4" i="16"/>
  <c r="M4" i="16"/>
  <c r="Y3" i="16"/>
  <c r="M3" i="16"/>
  <c r="Y2" i="16"/>
  <c r="M2" i="16"/>
  <c r="B3" i="4"/>
  <c r="N3" i="4"/>
  <c r="B4" i="4"/>
  <c r="N4" i="4"/>
  <c r="C2" i="4"/>
  <c r="O2" i="4"/>
  <c r="W4" i="16"/>
  <c r="K4" i="16"/>
  <c r="W3" i="16"/>
  <c r="K3" i="16"/>
  <c r="W2" i="16"/>
  <c r="K2" i="16"/>
  <c r="D3" i="4"/>
  <c r="V4" i="16"/>
  <c r="J4" i="16"/>
  <c r="V3" i="16"/>
  <c r="J3" i="16"/>
  <c r="V2" i="16"/>
  <c r="J2" i="16"/>
  <c r="E3" i="4"/>
  <c r="Q3" i="4"/>
  <c r="E4" i="4"/>
  <c r="Q4" i="4"/>
  <c r="F2" i="4"/>
  <c r="R2" i="4"/>
  <c r="R4" i="16"/>
  <c r="F4" i="16"/>
  <c r="R3" i="16"/>
  <c r="F3" i="16"/>
  <c r="R2" i="16"/>
  <c r="F2" i="16"/>
  <c r="I3" i="4"/>
  <c r="U3" i="4"/>
  <c r="I4" i="4"/>
  <c r="U4" i="4"/>
  <c r="J2" i="4"/>
  <c r="V2" i="4"/>
  <c r="K3" i="4"/>
  <c r="K4" i="4"/>
  <c r="L2" i="4"/>
  <c r="Q4" i="16"/>
  <c r="E4" i="16"/>
  <c r="Q3" i="16"/>
  <c r="E3" i="16"/>
  <c r="Q2" i="16"/>
  <c r="E2" i="16"/>
  <c r="J3" i="4"/>
  <c r="V3" i="4"/>
  <c r="J4" i="4"/>
  <c r="V4" i="4"/>
  <c r="K2" i="4"/>
  <c r="W2" i="4"/>
  <c r="P4" i="16"/>
  <c r="D4" i="16"/>
  <c r="P3" i="16"/>
  <c r="D3" i="16"/>
  <c r="P2" i="16"/>
  <c r="D2" i="16"/>
  <c r="W3" i="4"/>
  <c r="W4" i="4"/>
  <c r="X2" i="4"/>
  <c r="O4" i="16"/>
  <c r="C4" i="16"/>
  <c r="O3" i="16"/>
  <c r="Y4" i="15"/>
  <c r="M4" i="15"/>
  <c r="Y3" i="15"/>
  <c r="M3" i="15"/>
  <c r="Y2" i="15"/>
  <c r="M2" i="15"/>
  <c r="C2" i="3"/>
  <c r="O2" i="3"/>
  <c r="D3" i="3"/>
  <c r="P3" i="3"/>
  <c r="E4" i="3"/>
  <c r="Q4" i="3"/>
  <c r="W4" i="15"/>
  <c r="K4" i="15"/>
  <c r="W3" i="15"/>
  <c r="K3" i="15"/>
  <c r="W2" i="15"/>
  <c r="K2" i="15"/>
  <c r="V4" i="15"/>
  <c r="J4" i="15"/>
  <c r="V3" i="15"/>
  <c r="J3" i="15"/>
  <c r="V2" i="15"/>
  <c r="J2" i="15"/>
  <c r="F2" i="3"/>
  <c r="R2" i="3"/>
  <c r="G3" i="3"/>
  <c r="S3" i="3"/>
  <c r="H4" i="3"/>
  <c r="T4" i="3"/>
  <c r="R4" i="15"/>
  <c r="F4" i="15"/>
  <c r="R3" i="15"/>
  <c r="F3" i="15"/>
  <c r="R2" i="15"/>
  <c r="F2" i="15"/>
  <c r="J2" i="3"/>
  <c r="V2" i="3"/>
  <c r="K3" i="3"/>
  <c r="W3" i="3"/>
  <c r="L4" i="3"/>
  <c r="X4" i="3"/>
  <c r="P3" i="15"/>
  <c r="P2" i="15"/>
  <c r="L2" i="3"/>
  <c r="M3" i="3"/>
  <c r="N4" i="3"/>
  <c r="Q4" i="15"/>
  <c r="E4" i="15"/>
  <c r="Q3" i="15"/>
  <c r="E3" i="15"/>
  <c r="Q2" i="15"/>
  <c r="E2" i="15"/>
  <c r="K2" i="3"/>
  <c r="W2" i="3"/>
  <c r="L3" i="3"/>
  <c r="X3" i="3"/>
  <c r="M4" i="3"/>
  <c r="Y4" i="3"/>
  <c r="P4" i="15"/>
  <c r="D4" i="15"/>
  <c r="D3" i="15"/>
  <c r="D2" i="15"/>
  <c r="X2" i="3"/>
  <c r="Y3" i="3"/>
  <c r="B3" i="3"/>
  <c r="V4" i="3"/>
  <c r="C4" i="3"/>
  <c r="E3" i="3"/>
  <c r="G2" i="3"/>
  <c r="I2" i="4"/>
  <c r="M4" i="4"/>
  <c r="P3" i="4"/>
  <c r="I2" i="15"/>
  <c r="I3" i="15"/>
  <c r="I4" i="15"/>
  <c r="I2" i="16"/>
  <c r="I3" i="16"/>
  <c r="N4" i="16"/>
  <c r="L4" i="4"/>
  <c r="O3" i="4"/>
  <c r="L2" i="15"/>
  <c r="L3" i="15"/>
  <c r="L4" i="15"/>
  <c r="L2" i="16"/>
  <c r="L3" i="16"/>
  <c r="S4" i="16"/>
  <c r="G2" i="4"/>
  <c r="H4" i="4"/>
  <c r="M3" i="4"/>
  <c r="N2" i="15"/>
  <c r="N3" i="15"/>
  <c r="N4" i="15"/>
  <c r="N2" i="16"/>
  <c r="N3" i="16"/>
  <c r="T4" i="16"/>
  <c r="E2" i="4"/>
  <c r="L3" i="4"/>
  <c r="O2" i="15"/>
  <c r="O3" i="15"/>
  <c r="O4" i="15"/>
  <c r="O2" i="16"/>
  <c r="S3" i="16"/>
  <c r="U4" i="16"/>
  <c r="R4" i="3"/>
  <c r="B2" i="4"/>
  <c r="P4" i="3"/>
  <c r="R3" i="3"/>
  <c r="T2" i="3"/>
  <c r="Y2" i="4"/>
  <c r="D2" i="4"/>
  <c r="F4" i="4"/>
  <c r="H3" i="4"/>
  <c r="S2" i="15"/>
  <c r="S3" i="15"/>
  <c r="S4" i="15"/>
  <c r="S2" i="16"/>
  <c r="T3" i="16"/>
  <c r="X4" i="16"/>
  <c r="G4" i="4"/>
  <c r="O4" i="3"/>
  <c r="Q3" i="3"/>
  <c r="S2" i="3"/>
  <c r="U2" i="4"/>
  <c r="Y4" i="4"/>
  <c r="D4" i="4"/>
  <c r="G3" i="4"/>
  <c r="T2" i="15"/>
  <c r="T3" i="15"/>
  <c r="T4" i="15"/>
  <c r="T2" i="16"/>
  <c r="U3" i="16"/>
  <c r="U2" i="15"/>
  <c r="U3" i="15"/>
  <c r="U4" i="15"/>
  <c r="U2" i="16"/>
  <c r="X3" i="16"/>
  <c r="X4" i="4"/>
  <c r="P2" i="3"/>
  <c r="S2" i="4"/>
  <c r="T4" i="4"/>
  <c r="Y3" i="4"/>
  <c r="C3" i="4"/>
  <c r="X2" i="15"/>
  <c r="X3" i="15"/>
  <c r="X4" i="15"/>
  <c r="X2" i="16"/>
  <c r="B4" i="16"/>
  <c r="J4" i="3"/>
  <c r="N3" i="3"/>
  <c r="I4" i="3"/>
  <c r="J3" i="3"/>
  <c r="N2" i="3"/>
  <c r="Q2" i="4"/>
  <c r="S4" i="4"/>
  <c r="X3" i="4"/>
  <c r="B2" i="15"/>
  <c r="B3" i="15"/>
  <c r="B4" i="15"/>
  <c r="B2" i="16"/>
  <c r="B3" i="16"/>
  <c r="G4" i="16"/>
  <c r="B2" i="3"/>
  <c r="G4" i="3"/>
  <c r="I3" i="3"/>
  <c r="M2" i="3"/>
  <c r="P2" i="4"/>
  <c r="R4" i="4"/>
  <c r="T3" i="4"/>
  <c r="C2" i="15"/>
  <c r="C3" i="15"/>
  <c r="C4" i="15"/>
  <c r="C2" i="16"/>
  <c r="C3" i="16"/>
  <c r="H4" i="16"/>
  <c r="H2" i="4"/>
  <c r="B4" i="3"/>
  <c r="F4" i="3"/>
  <c r="H3" i="3"/>
  <c r="I2" i="3"/>
  <c r="N2" i="4"/>
  <c r="P4" i="4"/>
  <c r="S3" i="4"/>
  <c r="G2" i="15"/>
  <c r="G3" i="15"/>
  <c r="G4" i="15"/>
  <c r="G2" i="16"/>
  <c r="G3" i="16"/>
  <c r="I4" i="16"/>
  <c r="T2" i="4"/>
  <c r="C4" i="4"/>
  <c r="W4" i="3"/>
  <c r="D4" i="3"/>
  <c r="F3" i="3"/>
  <c r="H2" i="3"/>
  <c r="M2" i="4"/>
  <c r="O4" i="4"/>
  <c r="R3" i="4"/>
  <c r="H2" i="15"/>
  <c r="H3" i="15"/>
  <c r="H4" i="15"/>
  <c r="H2" i="16"/>
  <c r="H3" i="16"/>
  <c r="L4" i="16"/>
  <c r="C2" i="17"/>
  <c r="O2" i="17"/>
  <c r="C3" i="17"/>
  <c r="C4" i="17"/>
  <c r="B3" i="2"/>
  <c r="N4" i="2"/>
  <c r="Y3" i="2"/>
  <c r="M3" i="2"/>
  <c r="X2" i="2"/>
  <c r="B3" i="5"/>
  <c r="Y3" i="5"/>
  <c r="X2" i="5"/>
  <c r="P2" i="14"/>
  <c r="D4" i="14"/>
  <c r="D2" i="17"/>
  <c r="P2" i="17"/>
  <c r="D3" i="17"/>
  <c r="D4" i="17"/>
  <c r="Y4" i="2"/>
  <c r="M4" i="2"/>
  <c r="X3" i="2"/>
  <c r="L3" i="2"/>
  <c r="W2" i="2"/>
  <c r="K2" i="2"/>
  <c r="Y4" i="5"/>
  <c r="M4" i="5"/>
  <c r="X3" i="5"/>
  <c r="L3" i="5"/>
  <c r="W2" i="5"/>
  <c r="K2" i="5"/>
  <c r="E2" i="14"/>
  <c r="Q2" i="14"/>
  <c r="E3" i="14"/>
  <c r="Q3" i="14"/>
  <c r="E4" i="14"/>
  <c r="Q4" i="14"/>
  <c r="E2" i="17"/>
  <c r="Q2" i="17"/>
  <c r="E3" i="17"/>
  <c r="Q3" i="17"/>
  <c r="E4" i="17"/>
  <c r="Q4" i="17"/>
  <c r="O3" i="17"/>
  <c r="L2" i="2"/>
  <c r="N4" i="5"/>
  <c r="M3" i="5"/>
  <c r="L2" i="5"/>
  <c r="D2" i="14"/>
  <c r="D3" i="14"/>
  <c r="P3" i="14"/>
  <c r="P4" i="14"/>
  <c r="P3" i="17"/>
  <c r="X4" i="2"/>
  <c r="L4" i="2"/>
  <c r="W3" i="2"/>
  <c r="K3" i="2"/>
  <c r="V2" i="2"/>
  <c r="J2" i="2"/>
  <c r="X4" i="5"/>
  <c r="L4" i="5"/>
  <c r="W3" i="5"/>
  <c r="K3" i="5"/>
  <c r="V2" i="5"/>
  <c r="J2" i="5"/>
  <c r="F2" i="14"/>
  <c r="R2" i="14"/>
  <c r="F3" i="14"/>
  <c r="R3" i="14"/>
  <c r="F4" i="14"/>
  <c r="R4" i="14"/>
  <c r="F2" i="17"/>
  <c r="R2" i="17"/>
  <c r="F3" i="17"/>
  <c r="R3" i="17"/>
  <c r="F4" i="17"/>
  <c r="R4" i="17"/>
  <c r="U4" i="17"/>
  <c r="T4" i="2"/>
  <c r="H4" i="2"/>
  <c r="S3" i="2"/>
  <c r="G3" i="2"/>
  <c r="R2" i="2"/>
  <c r="F2" i="2"/>
  <c r="T4" i="5"/>
  <c r="H4" i="5"/>
  <c r="S3" i="5"/>
  <c r="G3" i="5"/>
  <c r="R2" i="5"/>
  <c r="F2" i="5"/>
  <c r="J2" i="14"/>
  <c r="V2" i="14"/>
  <c r="J3" i="14"/>
  <c r="V3" i="14"/>
  <c r="J4" i="14"/>
  <c r="V4" i="14"/>
  <c r="J2" i="17"/>
  <c r="V2" i="17"/>
  <c r="J3" i="17"/>
  <c r="V3" i="17"/>
  <c r="J4" i="17"/>
  <c r="V4" i="17"/>
  <c r="S4" i="5"/>
  <c r="G4" i="5"/>
  <c r="R3" i="5"/>
  <c r="F3" i="5"/>
  <c r="Q2" i="5"/>
  <c r="E2" i="5"/>
  <c r="K2" i="14"/>
  <c r="W2" i="14"/>
  <c r="K3" i="14"/>
  <c r="W3" i="14"/>
  <c r="K4" i="14"/>
  <c r="W4" i="14"/>
  <c r="K2" i="17"/>
  <c r="W2" i="17"/>
  <c r="K3" i="17"/>
  <c r="W3" i="17"/>
  <c r="K4" i="17"/>
  <c r="W4" i="17"/>
  <c r="Q4" i="2"/>
  <c r="E4" i="2"/>
  <c r="P3" i="2"/>
  <c r="D3" i="2"/>
  <c r="O2" i="2"/>
  <c r="C2" i="2"/>
  <c r="Q4" i="5"/>
  <c r="E4" i="5"/>
  <c r="P3" i="5"/>
  <c r="D3" i="5"/>
  <c r="O2" i="5"/>
  <c r="C2" i="5"/>
  <c r="M2" i="14"/>
  <c r="Y2" i="14"/>
  <c r="M3" i="14"/>
  <c r="Y3" i="14"/>
  <c r="M4" i="14"/>
  <c r="M2" i="17"/>
  <c r="Y2" i="17"/>
  <c r="M3" i="17"/>
  <c r="Y3" i="17"/>
  <c r="M4" i="17"/>
</calcChain>
</file>

<file path=xl/sharedStrings.xml><?xml version="1.0" encoding="utf-8"?>
<sst xmlns="http://schemas.openxmlformats.org/spreadsheetml/2006/main" count="16" uniqueCount="9">
  <si>
    <t>Year</t>
  </si>
  <si>
    <t>NumScenarios</t>
  </si>
  <si>
    <t>Scenario</t>
  </si>
  <si>
    <t>Value</t>
  </si>
  <si>
    <t>Active Power</t>
  </si>
  <si>
    <t>Secondary Reserve</t>
  </si>
  <si>
    <t>Upward Tertiary Reserve</t>
  </si>
  <si>
    <t>Downward Tertiary Reserve</t>
  </si>
  <si>
    <t>Growth factors (cumul.)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</si>
</sst>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1"/>
    <xf numFmtId="2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Projects\thesis-shared-resource-planning-v2\data\CS1\Market%20Data\CS1_market_data_base.xlsx" TargetMode="External"/><Relationship Id="rId1" Type="http://schemas.openxmlformats.org/officeDocument/2006/relationships/externalLinkPath" Target="CS1_market_data_bas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Energy, Winter"/>
      <sheetName val="Secondary Reserve, Winter"/>
      <sheetName val="Tertiary Reserve Up, Winter"/>
      <sheetName val="Tertiary Reserve Down, Winter"/>
      <sheetName val="Energy, Summer"/>
      <sheetName val="Secondary Reserve, Summer"/>
      <sheetName val="Tertiary Reserve Up, Summer"/>
      <sheetName val="Tertiary Reserve Down, Summer"/>
    </sheetNames>
    <sheetDataSet>
      <sheetData sheetId="0">
        <row r="2">
          <cell r="B2">
            <v>0.02</v>
          </cell>
        </row>
        <row r="3">
          <cell r="B3">
            <v>0.02</v>
          </cell>
        </row>
        <row r="4">
          <cell r="B4">
            <v>0.02</v>
          </cell>
        </row>
        <row r="5">
          <cell r="B5">
            <v>0.02</v>
          </cell>
        </row>
      </sheetData>
      <sheetData sheetId="1">
        <row r="2">
          <cell r="B2">
            <v>35.04</v>
          </cell>
          <cell r="C2">
            <v>34.020000000000003</v>
          </cell>
          <cell r="D2">
            <v>30</v>
          </cell>
          <cell r="E2">
            <v>30.03</v>
          </cell>
          <cell r="F2">
            <v>33.590000000000003</v>
          </cell>
          <cell r="G2">
            <v>33.35</v>
          </cell>
          <cell r="H2">
            <v>34.01</v>
          </cell>
          <cell r="I2">
            <v>35.33</v>
          </cell>
          <cell r="J2">
            <v>36.94</v>
          </cell>
          <cell r="K2">
            <v>38.74</v>
          </cell>
          <cell r="L2">
            <v>36.6</v>
          </cell>
          <cell r="M2">
            <v>34.19</v>
          </cell>
          <cell r="N2">
            <v>34</v>
          </cell>
          <cell r="O2">
            <v>34</v>
          </cell>
          <cell r="P2">
            <v>30</v>
          </cell>
          <cell r="Q2">
            <v>28.8</v>
          </cell>
          <cell r="R2">
            <v>29.9</v>
          </cell>
          <cell r="S2">
            <v>38.25</v>
          </cell>
          <cell r="T2">
            <v>39.950000000000003</v>
          </cell>
          <cell r="U2">
            <v>41.45</v>
          </cell>
          <cell r="V2">
            <v>44.83</v>
          </cell>
          <cell r="W2">
            <v>44.82</v>
          </cell>
          <cell r="X2">
            <v>40.9</v>
          </cell>
          <cell r="Y2">
            <v>39.75</v>
          </cell>
        </row>
        <row r="3">
          <cell r="B3">
            <v>30.25</v>
          </cell>
          <cell r="C3">
            <v>26.85</v>
          </cell>
          <cell r="D3">
            <v>22.25</v>
          </cell>
          <cell r="E3">
            <v>18.09</v>
          </cell>
          <cell r="F3">
            <v>10</v>
          </cell>
          <cell r="G3">
            <v>8</v>
          </cell>
          <cell r="H3">
            <v>8.41</v>
          </cell>
          <cell r="I3">
            <v>8.41</v>
          </cell>
          <cell r="J3">
            <v>10.8</v>
          </cell>
          <cell r="K3">
            <v>16.989999999999998</v>
          </cell>
          <cell r="L3">
            <v>19.54</v>
          </cell>
          <cell r="M3">
            <v>17.920000000000002</v>
          </cell>
          <cell r="N3">
            <v>22.75</v>
          </cell>
          <cell r="O3">
            <v>20</v>
          </cell>
          <cell r="P3">
            <v>21.57</v>
          </cell>
          <cell r="Q3">
            <v>19.399999999999999</v>
          </cell>
          <cell r="R3">
            <v>23.8</v>
          </cell>
          <cell r="S3">
            <v>29.3</v>
          </cell>
          <cell r="T3">
            <v>35.270000000000003</v>
          </cell>
          <cell r="U3">
            <v>41</v>
          </cell>
          <cell r="V3">
            <v>43.02</v>
          </cell>
          <cell r="W3">
            <v>43</v>
          </cell>
          <cell r="X3">
            <v>41.37</v>
          </cell>
          <cell r="Y3">
            <v>41.35</v>
          </cell>
        </row>
        <row r="4">
          <cell r="B4">
            <v>46.6</v>
          </cell>
          <cell r="C4">
            <v>43.04</v>
          </cell>
          <cell r="D4">
            <v>42.07</v>
          </cell>
          <cell r="E4">
            <v>38.82</v>
          </cell>
          <cell r="F4">
            <v>39.090000000000003</v>
          </cell>
          <cell r="G4">
            <v>43.21</v>
          </cell>
          <cell r="H4">
            <v>54.39</v>
          </cell>
          <cell r="I4">
            <v>57.01</v>
          </cell>
          <cell r="J4">
            <v>60.02</v>
          </cell>
          <cell r="K4">
            <v>58.87</v>
          </cell>
          <cell r="L4">
            <v>58.2</v>
          </cell>
          <cell r="M4">
            <v>58.66</v>
          </cell>
          <cell r="N4">
            <v>56.01</v>
          </cell>
          <cell r="O4">
            <v>55.06</v>
          </cell>
          <cell r="P4">
            <v>55.09</v>
          </cell>
          <cell r="Q4">
            <v>55.62</v>
          </cell>
          <cell r="R4">
            <v>56.26</v>
          </cell>
          <cell r="S4">
            <v>56.75</v>
          </cell>
          <cell r="T4">
            <v>59.51</v>
          </cell>
          <cell r="U4">
            <v>59.57</v>
          </cell>
          <cell r="V4">
            <v>56.75</v>
          </cell>
          <cell r="W4">
            <v>52.25</v>
          </cell>
          <cell r="X4">
            <v>47.01</v>
          </cell>
          <cell r="Y4">
            <v>43.67</v>
          </cell>
        </row>
      </sheetData>
      <sheetData sheetId="2">
        <row r="2">
          <cell r="B2">
            <v>2.68</v>
          </cell>
          <cell r="C2">
            <v>3.23</v>
          </cell>
          <cell r="D2">
            <v>7.6</v>
          </cell>
          <cell r="E2">
            <v>4.3600000000000003</v>
          </cell>
          <cell r="F2">
            <v>4.41</v>
          </cell>
          <cell r="G2">
            <v>5.98</v>
          </cell>
          <cell r="H2">
            <v>5.19</v>
          </cell>
          <cell r="I2">
            <v>6.08</v>
          </cell>
          <cell r="J2">
            <v>4.68</v>
          </cell>
          <cell r="K2">
            <v>4.45</v>
          </cell>
          <cell r="L2">
            <v>6.58</v>
          </cell>
          <cell r="M2">
            <v>9.39</v>
          </cell>
          <cell r="N2">
            <v>9.75</v>
          </cell>
          <cell r="O2">
            <v>10.65</v>
          </cell>
          <cell r="P2">
            <v>11.37</v>
          </cell>
          <cell r="Q2">
            <v>11.01</v>
          </cell>
          <cell r="R2">
            <v>4.37</v>
          </cell>
          <cell r="S2">
            <v>5.17</v>
          </cell>
          <cell r="T2">
            <v>6.09</v>
          </cell>
          <cell r="U2">
            <v>4.7699999999999996</v>
          </cell>
          <cell r="V2">
            <v>4.6399999999999997</v>
          </cell>
          <cell r="W2">
            <v>3.6</v>
          </cell>
          <cell r="X2">
            <v>4.26</v>
          </cell>
          <cell r="Y2">
            <v>20.81</v>
          </cell>
        </row>
        <row r="3">
          <cell r="B3">
            <v>27.12</v>
          </cell>
          <cell r="C3">
            <v>28.52</v>
          </cell>
          <cell r="D3">
            <v>39.049999999999997</v>
          </cell>
          <cell r="E3">
            <v>44.27</v>
          </cell>
          <cell r="F3">
            <v>48.18</v>
          </cell>
          <cell r="G3">
            <v>47.89</v>
          </cell>
          <cell r="H3">
            <v>47.56</v>
          </cell>
          <cell r="I3">
            <v>49.85</v>
          </cell>
          <cell r="J3">
            <v>46.4</v>
          </cell>
          <cell r="K3">
            <v>40.1</v>
          </cell>
          <cell r="L3">
            <v>41.24</v>
          </cell>
          <cell r="M3">
            <v>33.729999999999997</v>
          </cell>
          <cell r="N3">
            <v>38.44</v>
          </cell>
          <cell r="O3">
            <v>28.68</v>
          </cell>
          <cell r="P3">
            <v>30.2</v>
          </cell>
          <cell r="Q3">
            <v>27.12</v>
          </cell>
          <cell r="R3">
            <v>18.190000000000001</v>
          </cell>
          <cell r="S3">
            <v>22.68</v>
          </cell>
          <cell r="T3">
            <v>14.82</v>
          </cell>
          <cell r="U3">
            <v>13</v>
          </cell>
          <cell r="V3">
            <v>14.51</v>
          </cell>
          <cell r="W3">
            <v>17.04</v>
          </cell>
          <cell r="X3">
            <v>18.21</v>
          </cell>
          <cell r="Y3">
            <v>14</v>
          </cell>
        </row>
        <row r="4">
          <cell r="B4">
            <v>16.43</v>
          </cell>
          <cell r="C4">
            <v>15.51</v>
          </cell>
          <cell r="D4">
            <v>16.440000000000001</v>
          </cell>
          <cell r="E4">
            <v>16.41</v>
          </cell>
          <cell r="F4">
            <v>16.920000000000002</v>
          </cell>
          <cell r="G4">
            <v>14.12</v>
          </cell>
          <cell r="H4">
            <v>12.35</v>
          </cell>
          <cell r="I4">
            <v>11.65</v>
          </cell>
          <cell r="J4">
            <v>10.45</v>
          </cell>
          <cell r="K4">
            <v>9.51</v>
          </cell>
          <cell r="L4">
            <v>7.8</v>
          </cell>
          <cell r="M4">
            <v>7.83</v>
          </cell>
          <cell r="N4">
            <v>8.5500000000000007</v>
          </cell>
          <cell r="O4">
            <v>8.5500000000000007</v>
          </cell>
          <cell r="P4">
            <v>9.5</v>
          </cell>
          <cell r="Q4">
            <v>7.45</v>
          </cell>
          <cell r="R4">
            <v>6.27</v>
          </cell>
          <cell r="S4">
            <v>6.98</v>
          </cell>
          <cell r="T4">
            <v>5.21</v>
          </cell>
          <cell r="U4">
            <v>5.13</v>
          </cell>
          <cell r="V4">
            <v>5.41</v>
          </cell>
          <cell r="W4">
            <v>9.5</v>
          </cell>
          <cell r="X4">
            <v>10.74</v>
          </cell>
          <cell r="Y4">
            <v>10.74</v>
          </cell>
        </row>
      </sheetData>
      <sheetData sheetId="3">
        <row r="2">
          <cell r="B2">
            <v>50.01</v>
          </cell>
          <cell r="C2">
            <v>45</v>
          </cell>
          <cell r="D2">
            <v>49</v>
          </cell>
          <cell r="E2">
            <v>37.31</v>
          </cell>
          <cell r="F2">
            <v>37.31</v>
          </cell>
          <cell r="G2">
            <v>48</v>
          </cell>
          <cell r="H2">
            <v>50.01</v>
          </cell>
          <cell r="I2">
            <v>50.01</v>
          </cell>
          <cell r="J2">
            <v>48</v>
          </cell>
          <cell r="K2">
            <v>46.88</v>
          </cell>
          <cell r="L2">
            <v>47.88</v>
          </cell>
          <cell r="M2">
            <v>47.88</v>
          </cell>
          <cell r="N2">
            <v>47.88</v>
          </cell>
          <cell r="O2">
            <v>47.88</v>
          </cell>
          <cell r="P2">
            <v>47.88</v>
          </cell>
          <cell r="Q2">
            <v>47.88</v>
          </cell>
          <cell r="R2">
            <v>47.88</v>
          </cell>
          <cell r="S2">
            <v>47.88</v>
          </cell>
          <cell r="T2">
            <v>47.88</v>
          </cell>
          <cell r="U2">
            <v>47.88</v>
          </cell>
          <cell r="V2">
            <v>47.88</v>
          </cell>
          <cell r="W2">
            <v>47.88</v>
          </cell>
          <cell r="X2">
            <v>47.88</v>
          </cell>
          <cell r="Y2">
            <v>47.88</v>
          </cell>
        </row>
        <row r="3">
          <cell r="B3">
            <v>47.67</v>
          </cell>
          <cell r="C3">
            <v>32.44</v>
          </cell>
          <cell r="D3">
            <v>32.44</v>
          </cell>
          <cell r="E3">
            <v>32.44</v>
          </cell>
          <cell r="F3">
            <v>32.44</v>
          </cell>
          <cell r="G3">
            <v>32.44</v>
          </cell>
          <cell r="H3">
            <v>32.44</v>
          </cell>
          <cell r="I3">
            <v>32.44</v>
          </cell>
          <cell r="J3">
            <v>47.67</v>
          </cell>
          <cell r="K3">
            <v>36.44</v>
          </cell>
          <cell r="L3">
            <v>37.44</v>
          </cell>
          <cell r="M3">
            <v>37.44</v>
          </cell>
          <cell r="N3">
            <v>37.44</v>
          </cell>
          <cell r="O3">
            <v>37.44</v>
          </cell>
          <cell r="P3">
            <v>37.44</v>
          </cell>
          <cell r="Q3">
            <v>40.69</v>
          </cell>
          <cell r="R3">
            <v>47.67</v>
          </cell>
          <cell r="S3">
            <v>44.4</v>
          </cell>
          <cell r="T3">
            <v>44.4</v>
          </cell>
          <cell r="U3">
            <v>44.4</v>
          </cell>
          <cell r="V3">
            <v>44.4</v>
          </cell>
          <cell r="W3">
            <v>47.67</v>
          </cell>
          <cell r="X3">
            <v>47.67</v>
          </cell>
          <cell r="Y3">
            <v>45</v>
          </cell>
        </row>
        <row r="4">
          <cell r="B4">
            <v>55</v>
          </cell>
          <cell r="C4">
            <v>56.99</v>
          </cell>
          <cell r="D4">
            <v>56.99</v>
          </cell>
          <cell r="E4">
            <v>55</v>
          </cell>
          <cell r="F4">
            <v>55</v>
          </cell>
          <cell r="G4">
            <v>55</v>
          </cell>
          <cell r="H4">
            <v>56.99</v>
          </cell>
          <cell r="I4">
            <v>56.99</v>
          </cell>
          <cell r="J4">
            <v>55</v>
          </cell>
          <cell r="K4">
            <v>55</v>
          </cell>
          <cell r="L4">
            <v>55</v>
          </cell>
          <cell r="M4">
            <v>55</v>
          </cell>
          <cell r="N4">
            <v>59.95</v>
          </cell>
          <cell r="O4">
            <v>59.95</v>
          </cell>
          <cell r="P4">
            <v>59.95</v>
          </cell>
          <cell r="Q4">
            <v>59.95</v>
          </cell>
          <cell r="R4">
            <v>59.95</v>
          </cell>
          <cell r="S4">
            <v>55</v>
          </cell>
          <cell r="T4">
            <v>55</v>
          </cell>
          <cell r="U4">
            <v>55</v>
          </cell>
          <cell r="V4">
            <v>55</v>
          </cell>
          <cell r="W4">
            <v>55</v>
          </cell>
          <cell r="X4">
            <v>55</v>
          </cell>
          <cell r="Y4">
            <v>55</v>
          </cell>
        </row>
      </sheetData>
      <sheetData sheetId="4">
        <row r="2">
          <cell r="B2">
            <v>24.97</v>
          </cell>
          <cell r="C2">
            <v>24.97</v>
          </cell>
          <cell r="D2">
            <v>0</v>
          </cell>
          <cell r="E2">
            <v>25.97</v>
          </cell>
          <cell r="F2">
            <v>0</v>
          </cell>
          <cell r="G2">
            <v>24.97</v>
          </cell>
          <cell r="H2">
            <v>29.75</v>
          </cell>
          <cell r="I2">
            <v>29.75</v>
          </cell>
          <cell r="J2">
            <v>24.97</v>
          </cell>
          <cell r="K2">
            <v>29.75</v>
          </cell>
          <cell r="L2">
            <v>24.97</v>
          </cell>
          <cell r="M2">
            <v>24.97</v>
          </cell>
          <cell r="N2">
            <v>24.97</v>
          </cell>
          <cell r="O2">
            <v>25.01</v>
          </cell>
          <cell r="P2">
            <v>24.97</v>
          </cell>
          <cell r="Q2">
            <v>24.97</v>
          </cell>
          <cell r="R2">
            <v>29.75</v>
          </cell>
          <cell r="S2">
            <v>29.75</v>
          </cell>
          <cell r="T2">
            <v>29.75</v>
          </cell>
          <cell r="U2">
            <v>29.75</v>
          </cell>
          <cell r="V2">
            <v>29.75</v>
          </cell>
          <cell r="W2">
            <v>29.75</v>
          </cell>
          <cell r="X2">
            <v>29.75</v>
          </cell>
          <cell r="Y2">
            <v>29.75</v>
          </cell>
        </row>
        <row r="3">
          <cell r="B3">
            <v>4.22</v>
          </cell>
          <cell r="C3">
            <v>0</v>
          </cell>
          <cell r="D3">
            <v>4.22</v>
          </cell>
          <cell r="E3">
            <v>4.22</v>
          </cell>
          <cell r="F3">
            <v>4.22</v>
          </cell>
          <cell r="G3">
            <v>4.22</v>
          </cell>
          <cell r="H3">
            <v>4.22</v>
          </cell>
          <cell r="I3">
            <v>4.22</v>
          </cell>
          <cell r="J3">
            <v>4.22</v>
          </cell>
          <cell r="K3">
            <v>0</v>
          </cell>
          <cell r="L3">
            <v>0</v>
          </cell>
          <cell r="M3">
            <v>0</v>
          </cell>
          <cell r="N3">
            <v>0</v>
          </cell>
          <cell r="O3">
            <v>0</v>
          </cell>
          <cell r="P3">
            <v>0</v>
          </cell>
          <cell r="Q3">
            <v>0</v>
          </cell>
          <cell r="R3">
            <v>0</v>
          </cell>
          <cell r="S3">
            <v>5.8</v>
          </cell>
          <cell r="T3">
            <v>5.9</v>
          </cell>
          <cell r="U3">
            <v>5.9</v>
          </cell>
          <cell r="V3">
            <v>6.1</v>
          </cell>
          <cell r="W3">
            <v>5.9</v>
          </cell>
          <cell r="X3">
            <v>5.6</v>
          </cell>
          <cell r="Y3">
            <v>36.6</v>
          </cell>
        </row>
        <row r="4">
          <cell r="B4">
            <v>0</v>
          </cell>
          <cell r="C4">
            <v>31.75</v>
          </cell>
          <cell r="D4">
            <v>29.5</v>
          </cell>
          <cell r="E4">
            <v>31.75</v>
          </cell>
          <cell r="F4">
            <v>31.75</v>
          </cell>
          <cell r="G4">
            <v>31.75</v>
          </cell>
          <cell r="H4">
            <v>44.9</v>
          </cell>
          <cell r="I4">
            <v>31.75</v>
          </cell>
          <cell r="J4">
            <v>39.99</v>
          </cell>
          <cell r="K4">
            <v>40.01</v>
          </cell>
          <cell r="L4">
            <v>40.01</v>
          </cell>
          <cell r="M4">
            <v>40.01</v>
          </cell>
          <cell r="N4">
            <v>39.99</v>
          </cell>
          <cell r="O4">
            <v>39.99</v>
          </cell>
          <cell r="P4">
            <v>39.99</v>
          </cell>
          <cell r="Q4">
            <v>39.99</v>
          </cell>
          <cell r="R4">
            <v>40.020000000000003</v>
          </cell>
          <cell r="S4">
            <v>44</v>
          </cell>
          <cell r="T4">
            <v>44</v>
          </cell>
          <cell r="U4">
            <v>44</v>
          </cell>
          <cell r="V4">
            <v>44</v>
          </cell>
          <cell r="W4">
            <v>40.99</v>
          </cell>
          <cell r="X4">
            <v>31.75</v>
          </cell>
          <cell r="Y4">
            <v>31.75</v>
          </cell>
        </row>
      </sheetData>
      <sheetData sheetId="5">
        <row r="2">
          <cell r="B2">
            <v>37.270000000000003</v>
          </cell>
          <cell r="C2">
            <v>34.01</v>
          </cell>
          <cell r="D2">
            <v>32.57</v>
          </cell>
          <cell r="E2">
            <v>31.98</v>
          </cell>
          <cell r="F2">
            <v>32.130000000000003</v>
          </cell>
          <cell r="G2">
            <v>36.369999999999997</v>
          </cell>
          <cell r="H2">
            <v>37.909999999999997</v>
          </cell>
          <cell r="I2">
            <v>37.909999999999997</v>
          </cell>
          <cell r="J2">
            <v>39.840000000000003</v>
          </cell>
          <cell r="K2">
            <v>39.94</v>
          </cell>
          <cell r="L2">
            <v>39.840000000000003</v>
          </cell>
          <cell r="M2">
            <v>40.01</v>
          </cell>
          <cell r="N2">
            <v>39.44</v>
          </cell>
          <cell r="O2">
            <v>39.19</v>
          </cell>
          <cell r="P2">
            <v>38.369999999999997</v>
          </cell>
          <cell r="Q2">
            <v>37.19</v>
          </cell>
          <cell r="R2">
            <v>34.979999999999997</v>
          </cell>
          <cell r="S2">
            <v>37.369999999999997</v>
          </cell>
          <cell r="T2">
            <v>38.799999999999997</v>
          </cell>
          <cell r="U2">
            <v>39.9</v>
          </cell>
          <cell r="V2">
            <v>39.04</v>
          </cell>
          <cell r="W2">
            <v>39.840000000000003</v>
          </cell>
          <cell r="X2">
            <v>39.76</v>
          </cell>
          <cell r="Y2">
            <v>38.14</v>
          </cell>
        </row>
        <row r="3">
          <cell r="B3">
            <v>39.68</v>
          </cell>
          <cell r="C3">
            <v>35</v>
          </cell>
          <cell r="D3">
            <v>38.200000000000003</v>
          </cell>
          <cell r="E3">
            <v>36.9</v>
          </cell>
          <cell r="F3">
            <v>37.61</v>
          </cell>
          <cell r="G3">
            <v>38.200000000000003</v>
          </cell>
          <cell r="H3">
            <v>37.21</v>
          </cell>
          <cell r="I3">
            <v>40.18</v>
          </cell>
          <cell r="J3">
            <v>42.84</v>
          </cell>
          <cell r="K3">
            <v>43.03</v>
          </cell>
          <cell r="L3">
            <v>43.45</v>
          </cell>
          <cell r="M3">
            <v>44.27</v>
          </cell>
          <cell r="N3">
            <v>44.97</v>
          </cell>
          <cell r="O3">
            <v>46.14</v>
          </cell>
          <cell r="P3">
            <v>44.39</v>
          </cell>
          <cell r="Q3">
            <v>43.01</v>
          </cell>
          <cell r="R3">
            <v>42.86</v>
          </cell>
          <cell r="S3">
            <v>43.73</v>
          </cell>
          <cell r="T3">
            <v>43.97</v>
          </cell>
          <cell r="U3">
            <v>44.9</v>
          </cell>
          <cell r="V3">
            <v>45.45</v>
          </cell>
          <cell r="W3">
            <v>46.15</v>
          </cell>
          <cell r="X3">
            <v>44.97</v>
          </cell>
          <cell r="Y3">
            <v>42.5</v>
          </cell>
        </row>
        <row r="4">
          <cell r="B4">
            <v>33.39</v>
          </cell>
          <cell r="C4">
            <v>30.82</v>
          </cell>
          <cell r="D4">
            <v>28.89</v>
          </cell>
          <cell r="E4">
            <v>28.43</v>
          </cell>
          <cell r="F4">
            <v>29.41</v>
          </cell>
          <cell r="G4">
            <v>34.39</v>
          </cell>
          <cell r="H4">
            <v>45.24</v>
          </cell>
          <cell r="I4">
            <v>42.92</v>
          </cell>
          <cell r="J4">
            <v>44.88</v>
          </cell>
          <cell r="K4">
            <v>44.3</v>
          </cell>
          <cell r="L4">
            <v>41.06</v>
          </cell>
          <cell r="M4">
            <v>39.9</v>
          </cell>
          <cell r="N4">
            <v>44.18</v>
          </cell>
          <cell r="O4">
            <v>45.18</v>
          </cell>
          <cell r="P4">
            <v>44.88</v>
          </cell>
          <cell r="Q4">
            <v>44.35</v>
          </cell>
          <cell r="R4">
            <v>44.35</v>
          </cell>
          <cell r="S4">
            <v>44.88</v>
          </cell>
          <cell r="T4">
            <v>46.18</v>
          </cell>
          <cell r="U4">
            <v>47.88</v>
          </cell>
          <cell r="V4">
            <v>51.18</v>
          </cell>
          <cell r="W4">
            <v>55.69</v>
          </cell>
          <cell r="X4">
            <v>50.77</v>
          </cell>
          <cell r="Y4">
            <v>45</v>
          </cell>
        </row>
      </sheetData>
      <sheetData sheetId="6">
        <row r="2">
          <cell r="B2">
            <v>7.99</v>
          </cell>
          <cell r="C2">
            <v>7.99</v>
          </cell>
          <cell r="D2">
            <v>7.99</v>
          </cell>
          <cell r="E2">
            <v>10.36</v>
          </cell>
          <cell r="F2">
            <v>9.69</v>
          </cell>
          <cell r="G2">
            <v>8.8800000000000008</v>
          </cell>
          <cell r="H2">
            <v>8.09</v>
          </cell>
          <cell r="I2">
            <v>6.99</v>
          </cell>
          <cell r="J2">
            <v>2.69</v>
          </cell>
          <cell r="K2">
            <v>4.49</v>
          </cell>
          <cell r="L2">
            <v>6.49</v>
          </cell>
          <cell r="M2">
            <v>7.74</v>
          </cell>
          <cell r="N2">
            <v>7.65</v>
          </cell>
          <cell r="O2">
            <v>8.39</v>
          </cell>
          <cell r="P2">
            <v>9.49</v>
          </cell>
          <cell r="Q2">
            <v>8.32</v>
          </cell>
          <cell r="R2">
            <v>7.65</v>
          </cell>
          <cell r="S2">
            <v>6.37</v>
          </cell>
          <cell r="T2">
            <v>6.49</v>
          </cell>
          <cell r="U2">
            <v>6.49</v>
          </cell>
          <cell r="V2">
            <v>7.73</v>
          </cell>
          <cell r="W2">
            <v>8.56</v>
          </cell>
          <cell r="X2">
            <v>6.99</v>
          </cell>
          <cell r="Y2">
            <v>7.89</v>
          </cell>
        </row>
        <row r="3">
          <cell r="B3">
            <v>8</v>
          </cell>
          <cell r="C3">
            <v>7.99</v>
          </cell>
          <cell r="D3">
            <v>7.76</v>
          </cell>
          <cell r="E3">
            <v>8</v>
          </cell>
          <cell r="F3">
            <v>11</v>
          </cell>
          <cell r="G3">
            <v>8.5299999999999994</v>
          </cell>
          <cell r="H3">
            <v>6.44</v>
          </cell>
          <cell r="I3">
            <v>4.71</v>
          </cell>
          <cell r="J3">
            <v>4.67</v>
          </cell>
          <cell r="K3">
            <v>5.66</v>
          </cell>
          <cell r="L3">
            <v>4.79</v>
          </cell>
          <cell r="M3">
            <v>5.08</v>
          </cell>
          <cell r="N3">
            <v>4.07</v>
          </cell>
          <cell r="O3">
            <v>4.4400000000000004</v>
          </cell>
          <cell r="P3">
            <v>5.27</v>
          </cell>
          <cell r="Q3">
            <v>4.63</v>
          </cell>
          <cell r="R3">
            <v>4.41</v>
          </cell>
          <cell r="S3">
            <v>3.49</v>
          </cell>
          <cell r="T3">
            <v>4.4400000000000004</v>
          </cell>
          <cell r="U3">
            <v>2.2999999999999998</v>
          </cell>
          <cell r="V3">
            <v>4.97</v>
          </cell>
          <cell r="W3">
            <v>8.57</v>
          </cell>
          <cell r="X3">
            <v>8.25</v>
          </cell>
          <cell r="Y3">
            <v>6.83</v>
          </cell>
        </row>
        <row r="4">
          <cell r="B4">
            <v>12.52</v>
          </cell>
          <cell r="C4">
            <v>12.79</v>
          </cell>
          <cell r="D4">
            <v>12.21</v>
          </cell>
          <cell r="E4">
            <v>9.5500000000000007</v>
          </cell>
          <cell r="F4">
            <v>4.76</v>
          </cell>
          <cell r="G4">
            <v>4.26</v>
          </cell>
          <cell r="H4">
            <v>4.75</v>
          </cell>
          <cell r="I4">
            <v>4.6100000000000003</v>
          </cell>
          <cell r="J4">
            <v>3.54</v>
          </cell>
          <cell r="K4">
            <v>3.69</v>
          </cell>
          <cell r="L4">
            <v>3.74</v>
          </cell>
          <cell r="M4">
            <v>3.09</v>
          </cell>
          <cell r="N4">
            <v>3.43</v>
          </cell>
          <cell r="O4">
            <v>3.62</v>
          </cell>
          <cell r="P4">
            <v>3.62</v>
          </cell>
          <cell r="Q4">
            <v>3.28</v>
          </cell>
          <cell r="R4">
            <v>1.79</v>
          </cell>
          <cell r="S4">
            <v>1.79</v>
          </cell>
          <cell r="T4">
            <v>1.47</v>
          </cell>
          <cell r="U4">
            <v>2.23</v>
          </cell>
          <cell r="V4">
            <v>2.17</v>
          </cell>
          <cell r="W4">
            <v>4.5999999999999996</v>
          </cell>
          <cell r="X4">
            <v>6.31</v>
          </cell>
          <cell r="Y4">
            <v>7.4</v>
          </cell>
        </row>
      </sheetData>
      <sheetData sheetId="7">
        <row r="2">
          <cell r="B2">
            <v>46.31</v>
          </cell>
          <cell r="C2">
            <v>46.31</v>
          </cell>
          <cell r="D2">
            <v>46.31</v>
          </cell>
          <cell r="E2">
            <v>64.64</v>
          </cell>
          <cell r="F2">
            <v>48.31</v>
          </cell>
          <cell r="G2">
            <v>42</v>
          </cell>
          <cell r="H2">
            <v>48.31</v>
          </cell>
          <cell r="I2">
            <v>42</v>
          </cell>
          <cell r="J2">
            <v>42</v>
          </cell>
          <cell r="K2">
            <v>43</v>
          </cell>
          <cell r="L2">
            <v>43</v>
          </cell>
          <cell r="M2">
            <v>43</v>
          </cell>
          <cell r="N2">
            <v>99</v>
          </cell>
          <cell r="O2">
            <v>99</v>
          </cell>
          <cell r="P2">
            <v>43</v>
          </cell>
          <cell r="Q2">
            <v>43</v>
          </cell>
          <cell r="R2">
            <v>43</v>
          </cell>
          <cell r="S2">
            <v>43</v>
          </cell>
          <cell r="T2">
            <v>43</v>
          </cell>
          <cell r="U2">
            <v>43</v>
          </cell>
          <cell r="V2">
            <v>43</v>
          </cell>
          <cell r="W2">
            <v>48.31</v>
          </cell>
          <cell r="X2">
            <v>35.4</v>
          </cell>
          <cell r="Y2">
            <v>35.4</v>
          </cell>
        </row>
        <row r="3">
          <cell r="B3">
            <v>49.87</v>
          </cell>
          <cell r="C3">
            <v>49.87</v>
          </cell>
          <cell r="D3">
            <v>49.87</v>
          </cell>
          <cell r="E3">
            <v>49.87</v>
          </cell>
          <cell r="F3">
            <v>49.87</v>
          </cell>
          <cell r="G3">
            <v>49.87</v>
          </cell>
          <cell r="H3">
            <v>40.1</v>
          </cell>
          <cell r="I3">
            <v>39.4</v>
          </cell>
          <cell r="J3">
            <v>39.4</v>
          </cell>
          <cell r="K3">
            <v>95</v>
          </cell>
          <cell r="L3">
            <v>40.1</v>
          </cell>
          <cell r="M3">
            <v>40.1</v>
          </cell>
          <cell r="N3">
            <v>40.1</v>
          </cell>
          <cell r="O3">
            <v>40.1</v>
          </cell>
          <cell r="P3">
            <v>49.87</v>
          </cell>
          <cell r="Q3">
            <v>40</v>
          </cell>
          <cell r="R3">
            <v>39.4</v>
          </cell>
          <cell r="S3">
            <v>40</v>
          </cell>
          <cell r="T3">
            <v>39.4</v>
          </cell>
          <cell r="U3">
            <v>49.87</v>
          </cell>
          <cell r="V3">
            <v>39.4</v>
          </cell>
          <cell r="W3">
            <v>49.87</v>
          </cell>
          <cell r="X3">
            <v>37.4</v>
          </cell>
          <cell r="Y3">
            <v>37.4</v>
          </cell>
        </row>
        <row r="4">
          <cell r="B4">
            <v>30.28</v>
          </cell>
          <cell r="C4">
            <v>31.28</v>
          </cell>
          <cell r="D4">
            <v>31.28</v>
          </cell>
          <cell r="E4">
            <v>39.4</v>
          </cell>
          <cell r="F4">
            <v>36</v>
          </cell>
          <cell r="G4">
            <v>69.040000000000006</v>
          </cell>
          <cell r="H4">
            <v>69.040000000000006</v>
          </cell>
          <cell r="I4">
            <v>39.4</v>
          </cell>
          <cell r="J4">
            <v>40</v>
          </cell>
          <cell r="K4">
            <v>39.4</v>
          </cell>
          <cell r="L4">
            <v>39.4</v>
          </cell>
          <cell r="M4">
            <v>39.4</v>
          </cell>
          <cell r="N4">
            <v>39.4</v>
          </cell>
          <cell r="O4">
            <v>39.4</v>
          </cell>
          <cell r="P4">
            <v>39.4</v>
          </cell>
          <cell r="Q4">
            <v>39.4</v>
          </cell>
          <cell r="R4">
            <v>40</v>
          </cell>
          <cell r="S4">
            <v>40.200000000000003</v>
          </cell>
          <cell r="T4">
            <v>40.200000000000003</v>
          </cell>
          <cell r="U4">
            <v>39.4</v>
          </cell>
          <cell r="V4">
            <v>39.4</v>
          </cell>
          <cell r="W4">
            <v>39.4</v>
          </cell>
          <cell r="X4">
            <v>40</v>
          </cell>
          <cell r="Y4">
            <v>40</v>
          </cell>
        </row>
      </sheetData>
      <sheetData sheetId="8">
        <row r="2">
          <cell r="B2">
            <v>24.09</v>
          </cell>
          <cell r="C2">
            <v>24.09</v>
          </cell>
          <cell r="D2">
            <v>24.09</v>
          </cell>
          <cell r="E2">
            <v>24.09</v>
          </cell>
          <cell r="F2">
            <v>29.04</v>
          </cell>
          <cell r="G2">
            <v>29.03</v>
          </cell>
          <cell r="H2">
            <v>29.05</v>
          </cell>
          <cell r="I2">
            <v>29.04</v>
          </cell>
          <cell r="J2">
            <v>29.04</v>
          </cell>
          <cell r="K2">
            <v>29.05</v>
          </cell>
          <cell r="L2">
            <v>32</v>
          </cell>
          <cell r="M2">
            <v>29.03</v>
          </cell>
          <cell r="N2">
            <v>29.03</v>
          </cell>
          <cell r="O2">
            <v>29.03</v>
          </cell>
          <cell r="P2">
            <v>32</v>
          </cell>
          <cell r="Q2">
            <v>29.01</v>
          </cell>
          <cell r="R2">
            <v>32</v>
          </cell>
          <cell r="S2">
            <v>29.01</v>
          </cell>
          <cell r="T2">
            <v>29.01</v>
          </cell>
          <cell r="U2">
            <v>29.01</v>
          </cell>
          <cell r="V2">
            <v>29.01</v>
          </cell>
          <cell r="W2">
            <v>29.01</v>
          </cell>
          <cell r="X2">
            <v>29.01</v>
          </cell>
          <cell r="Y2">
            <v>27.98</v>
          </cell>
        </row>
        <row r="3">
          <cell r="B3">
            <v>39.4</v>
          </cell>
          <cell r="C3">
            <v>39.4</v>
          </cell>
          <cell r="D3">
            <v>39.4</v>
          </cell>
          <cell r="E3">
            <v>39.4</v>
          </cell>
          <cell r="F3">
            <v>39.4</v>
          </cell>
          <cell r="G3">
            <v>7.06</v>
          </cell>
          <cell r="H3">
            <v>29.97</v>
          </cell>
          <cell r="I3">
            <v>20.55</v>
          </cell>
          <cell r="J3">
            <v>20.55</v>
          </cell>
          <cell r="K3">
            <v>36.65</v>
          </cell>
          <cell r="L3">
            <v>36.65</v>
          </cell>
          <cell r="M3">
            <v>36.65</v>
          </cell>
          <cell r="N3">
            <v>29.97</v>
          </cell>
          <cell r="O3">
            <v>29.97</v>
          </cell>
          <cell r="P3">
            <v>29.97</v>
          </cell>
          <cell r="Q3">
            <v>36.65</v>
          </cell>
          <cell r="R3">
            <v>36.65</v>
          </cell>
          <cell r="S3">
            <v>36.65</v>
          </cell>
          <cell r="T3">
            <v>36.65</v>
          </cell>
          <cell r="U3">
            <v>36.65</v>
          </cell>
          <cell r="V3">
            <v>36.65</v>
          </cell>
          <cell r="W3">
            <v>29.97</v>
          </cell>
          <cell r="X3">
            <v>26.19</v>
          </cell>
          <cell r="Y3">
            <v>26.19</v>
          </cell>
        </row>
        <row r="4">
          <cell r="B4">
            <v>2.2200000000000002</v>
          </cell>
          <cell r="C4">
            <v>2.2000000000000002</v>
          </cell>
          <cell r="D4">
            <v>2.2200000000000002</v>
          </cell>
          <cell r="E4">
            <v>2.2200000000000002</v>
          </cell>
          <cell r="F4">
            <v>37.51</v>
          </cell>
          <cell r="G4">
            <v>37.520000000000003</v>
          </cell>
          <cell r="H4">
            <v>37.520000000000003</v>
          </cell>
          <cell r="I4">
            <v>20.02</v>
          </cell>
          <cell r="J4">
            <v>26</v>
          </cell>
          <cell r="K4">
            <v>37.51</v>
          </cell>
          <cell r="L4">
            <v>37.51</v>
          </cell>
          <cell r="M4">
            <v>37.9</v>
          </cell>
          <cell r="N4">
            <v>37.9</v>
          </cell>
          <cell r="O4">
            <v>37.9</v>
          </cell>
          <cell r="P4">
            <v>37.51</v>
          </cell>
          <cell r="Q4">
            <v>37.51</v>
          </cell>
          <cell r="R4">
            <v>25.67</v>
          </cell>
          <cell r="S4">
            <v>37.51</v>
          </cell>
          <cell r="T4">
            <v>37.51</v>
          </cell>
          <cell r="U4">
            <v>37.51</v>
          </cell>
          <cell r="V4">
            <v>37.51</v>
          </cell>
          <cell r="W4">
            <v>37.51</v>
          </cell>
          <cell r="X4">
            <v>30.19</v>
          </cell>
          <cell r="Y4">
            <v>30.19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workbookViewId="0">
      <selection activeCell="B4" sqref="B4"/>
    </sheetView>
  </sheetViews>
  <sheetFormatPr defaultRowHeight="15" x14ac:dyDescent="0.25"/>
  <cols>
    <col min="1" max="1" width="17.7109375" customWidth="1"/>
  </cols>
  <sheetData>
    <row r="1" spans="1:8" x14ac:dyDescent="0.25">
      <c r="A1" t="s">
        <v>1</v>
      </c>
      <c r="B1">
        <v>3</v>
      </c>
      <c r="C1" s="1">
        <f>1/3</f>
        <v>0.33333333333333331</v>
      </c>
      <c r="D1" s="1">
        <f>1/3</f>
        <v>0.33333333333333331</v>
      </c>
      <c r="E1" s="1">
        <f>1/3</f>
        <v>0.33333333333333331</v>
      </c>
      <c r="F1" s="1"/>
      <c r="G1" s="1"/>
      <c r="H1" s="1"/>
    </row>
    <row r="3" spans="1:8" x14ac:dyDescent="0.25">
      <c r="A3" t="s">
        <v>0</v>
      </c>
      <c r="B3" s="3">
        <v>2040</v>
      </c>
    </row>
    <row r="5" spans="1:8" x14ac:dyDescent="0.25">
      <c r="A5" t="s">
        <v>8</v>
      </c>
      <c r="B5" t="s">
        <v>3</v>
      </c>
    </row>
    <row r="6" spans="1:8" x14ac:dyDescent="0.25">
      <c r="A6" t="s">
        <v>4</v>
      </c>
      <c r="B6" s="1">
        <f>(1+[1]Main!$B$2)^($B$3-2020)</f>
        <v>1.4859473959783542</v>
      </c>
    </row>
    <row r="7" spans="1:8" x14ac:dyDescent="0.25">
      <c r="A7" t="s">
        <v>5</v>
      </c>
      <c r="B7" s="1">
        <f>(1+[1]Main!$B$3)^($B$3-2020)</f>
        <v>1.4859473959783542</v>
      </c>
    </row>
    <row r="8" spans="1:8" x14ac:dyDescent="0.25">
      <c r="A8" t="s">
        <v>6</v>
      </c>
      <c r="B8" s="1">
        <f>(1+[1]Main!$B$4)^($B$3-2020)</f>
        <v>1.4859473959783542</v>
      </c>
    </row>
    <row r="9" spans="1:8" x14ac:dyDescent="0.25">
      <c r="A9" t="s">
        <v>7</v>
      </c>
      <c r="B9" s="1">
        <f>(1+[1]Main!$B$5)^($B$3-2020)</f>
        <v>1.4859473959783542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73F7F-45E0-423B-A01B-B6DF6F75CAB7}">
  <dimension ref="A1:Y6"/>
  <sheetViews>
    <sheetView zoomScale="85" zoomScaleNormal="85" workbookViewId="0">
      <selection activeCell="B2" sqref="B2:Y4"/>
    </sheetView>
  </sheetViews>
  <sheetFormatPr defaultRowHeight="15" x14ac:dyDescent="0.25"/>
  <sheetData>
    <row r="1" spans="1:25" x14ac:dyDescent="0.25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2">
        <f>'[1]Energy, Winter'!B2*Scenarios!$B$6</f>
        <v>52.067596755081532</v>
      </c>
      <c r="C2" s="2">
        <f>'[1]Energy, Winter'!C2*Scenarios!$B$6</f>
        <v>50.551930411183619</v>
      </c>
      <c r="D2" s="2">
        <f>'[1]Energy, Winter'!D2*Scenarios!$B$6</f>
        <v>44.578421879350628</v>
      </c>
      <c r="E2" s="2">
        <f>'[1]Energy, Winter'!E2*Scenarios!$B$6</f>
        <v>44.623000301229979</v>
      </c>
      <c r="F2" s="2">
        <f>'[1]Energy, Winter'!F2*Scenarios!$B$6</f>
        <v>49.912973030912923</v>
      </c>
      <c r="G2" s="2">
        <f>'[1]Energy, Winter'!G2*Scenarios!$B$6</f>
        <v>49.556345655878118</v>
      </c>
      <c r="H2" s="2">
        <f>'[1]Energy, Winter'!H2*Scenarios!$B$6</f>
        <v>50.537070937223824</v>
      </c>
      <c r="I2" s="2">
        <f>'[1]Energy, Winter'!I2*Scenarios!$B$6</f>
        <v>52.498521499915256</v>
      </c>
      <c r="J2" s="2">
        <f>'[1]Energy, Winter'!J2*Scenarios!$B$6</f>
        <v>54.890896807440399</v>
      </c>
      <c r="K2" s="2">
        <f>'[1]Energy, Winter'!K2*Scenarios!$B$6</f>
        <v>57.565602120201447</v>
      </c>
      <c r="L2" s="2">
        <f>'[1]Energy, Winter'!L2*Scenarios!$B$6</f>
        <v>54.385674692807768</v>
      </c>
      <c r="M2" s="2">
        <f>'[1]Energy, Winter'!M2*Scenarios!$B$6</f>
        <v>50.804541468499927</v>
      </c>
      <c r="N2" s="2">
        <f>'[1]Energy, Winter'!N2*Scenarios!$B$6</f>
        <v>50.522211463264043</v>
      </c>
      <c r="O2" s="2">
        <f>'[1]Energy, Winter'!O2*Scenarios!$B$6</f>
        <v>50.522211463264043</v>
      </c>
      <c r="P2" s="2">
        <f>'[1]Energy, Winter'!P2*Scenarios!$B$6</f>
        <v>44.578421879350628</v>
      </c>
      <c r="Q2" s="2">
        <f>'[1]Energy, Winter'!Q2*Scenarios!$B$6</f>
        <v>42.795285004176606</v>
      </c>
      <c r="R2" s="2">
        <f>'[1]Energy, Winter'!R2*Scenarios!$B$6</f>
        <v>44.429827139752788</v>
      </c>
      <c r="S2" s="2">
        <f>'[1]Energy, Winter'!S2*Scenarios!$B$6</f>
        <v>56.83748789617205</v>
      </c>
      <c r="T2" s="2">
        <f>'[1]Energy, Winter'!T2*Scenarios!$B$6</f>
        <v>59.363598469335258</v>
      </c>
      <c r="U2" s="2">
        <f>'[1]Energy, Winter'!U2*Scenarios!$B$6</f>
        <v>61.592519563302787</v>
      </c>
      <c r="V2" s="2">
        <f>'[1]Energy, Winter'!V2*Scenarios!$B$6</f>
        <v>66.615021761709613</v>
      </c>
      <c r="W2" s="2">
        <f>'[1]Energy, Winter'!W2*Scenarios!$B$6</f>
        <v>66.600162287749839</v>
      </c>
      <c r="X2" s="2">
        <f>'[1]Energy, Winter'!X2*Scenarios!$B$6</f>
        <v>60.775248495514688</v>
      </c>
      <c r="Y2" s="2">
        <f>'[1]Energy, Winter'!Y2*Scenarios!$B$6</f>
        <v>59.066408990139578</v>
      </c>
    </row>
    <row r="3" spans="1:25" x14ac:dyDescent="0.25">
      <c r="A3">
        <v>2</v>
      </c>
      <c r="B3" s="2">
        <f>'[1]Energy, Winter'!B3*Scenarios!$B$6</f>
        <v>44.949908728345214</v>
      </c>
      <c r="C3" s="2">
        <f>'[1]Energy, Winter'!C3*Scenarios!$B$6</f>
        <v>39.897687582018811</v>
      </c>
      <c r="D3" s="2">
        <f>'[1]Energy, Winter'!D3*Scenarios!$B$6</f>
        <v>33.062329560518378</v>
      </c>
      <c r="E3" s="2">
        <f>'[1]Energy, Winter'!E3*Scenarios!$B$6</f>
        <v>26.880788393248427</v>
      </c>
      <c r="F3" s="2">
        <f>'[1]Energy, Winter'!F3*Scenarios!$B$6</f>
        <v>14.859473959783543</v>
      </c>
      <c r="G3" s="2">
        <f>'[1]Energy, Winter'!G3*Scenarios!$B$6</f>
        <v>11.887579167826834</v>
      </c>
      <c r="H3" s="2">
        <f>'[1]Energy, Winter'!H3*Scenarios!$B$6</f>
        <v>12.496817600177959</v>
      </c>
      <c r="I3" s="2">
        <f>'[1]Energy, Winter'!I3*Scenarios!$B$6</f>
        <v>12.496817600177959</v>
      </c>
      <c r="J3" s="2">
        <f>'[1]Energy, Winter'!J3*Scenarios!$B$6</f>
        <v>16.048231876566227</v>
      </c>
      <c r="K3" s="2">
        <f>'[1]Energy, Winter'!K3*Scenarios!$B$6</f>
        <v>25.246246257672237</v>
      </c>
      <c r="L3" s="2">
        <f>'[1]Energy, Winter'!L3*Scenarios!$B$6</f>
        <v>29.035412117417039</v>
      </c>
      <c r="M3" s="2">
        <f>'[1]Energy, Winter'!M3*Scenarios!$B$6</f>
        <v>26.628177335932111</v>
      </c>
      <c r="N3" s="2">
        <f>'[1]Energy, Winter'!N3*Scenarios!$B$6</f>
        <v>33.805303258507557</v>
      </c>
      <c r="O3" s="2">
        <f>'[1]Energy, Winter'!O3*Scenarios!$B$6</f>
        <v>29.718947919567086</v>
      </c>
      <c r="P3" s="2">
        <f>'[1]Energy, Winter'!P3*Scenarios!$B$6</f>
        <v>32.051885331253104</v>
      </c>
      <c r="Q3" s="2">
        <f>'[1]Energy, Winter'!Q3*Scenarios!$B$6</f>
        <v>28.827379481980071</v>
      </c>
      <c r="R3" s="2">
        <f>'[1]Energy, Winter'!R3*Scenarios!$B$6</f>
        <v>35.365548024284834</v>
      </c>
      <c r="S3" s="2">
        <f>'[1]Energy, Winter'!S3*Scenarios!$B$6</f>
        <v>43.538258702165777</v>
      </c>
      <c r="T3" s="2">
        <f>'[1]Energy, Winter'!T3*Scenarios!$B$6</f>
        <v>52.409364656156562</v>
      </c>
      <c r="U3" s="2">
        <f>'[1]Energy, Winter'!U3*Scenarios!$B$6</f>
        <v>60.923843235112521</v>
      </c>
      <c r="V3" s="2">
        <f>'[1]Energy, Winter'!V3*Scenarios!$B$6</f>
        <v>63.925456974988805</v>
      </c>
      <c r="W3" s="2">
        <f>'[1]Energy, Winter'!W3*Scenarios!$B$6</f>
        <v>63.895738027069235</v>
      </c>
      <c r="X3" s="2">
        <f>'[1]Energy, Winter'!X3*Scenarios!$B$6</f>
        <v>61.473643771624509</v>
      </c>
      <c r="Y3" s="2">
        <f>'[1]Energy, Winter'!Y3*Scenarios!$B$6</f>
        <v>61.443924823704947</v>
      </c>
    </row>
    <row r="4" spans="1:25" x14ac:dyDescent="0.25">
      <c r="A4">
        <v>3</v>
      </c>
      <c r="B4" s="2">
        <f>'[1]Energy, Winter'!B4*Scenarios!$B$6</f>
        <v>69.245148652591311</v>
      </c>
      <c r="C4" s="2">
        <f>'[1]Energy, Winter'!C4*Scenarios!$B$6</f>
        <v>63.955175922908367</v>
      </c>
      <c r="D4" s="2">
        <f>'[1]Energy, Winter'!D4*Scenarios!$B$6</f>
        <v>62.513806948809361</v>
      </c>
      <c r="E4" s="2">
        <f>'[1]Energy, Winter'!E4*Scenarios!$B$6</f>
        <v>57.684477911879711</v>
      </c>
      <c r="F4" s="2">
        <f>'[1]Energy, Winter'!F4*Scenarios!$B$6</f>
        <v>58.085683708793873</v>
      </c>
      <c r="G4" s="2">
        <f>'[1]Energy, Winter'!G4*Scenarios!$B$6</f>
        <v>64.207786980224682</v>
      </c>
      <c r="H4" s="2">
        <f>'[1]Energy, Winter'!H4*Scenarios!$B$6</f>
        <v>80.820678867262686</v>
      </c>
      <c r="I4" s="2">
        <f>'[1]Energy, Winter'!I4*Scenarios!$B$6</f>
        <v>84.713861044725974</v>
      </c>
      <c r="J4" s="2">
        <f>'[1]Energy, Winter'!J4*Scenarios!$B$6</f>
        <v>89.186562706620819</v>
      </c>
      <c r="K4" s="2">
        <f>'[1]Energy, Winter'!K4*Scenarios!$B$6</f>
        <v>87.477723201245709</v>
      </c>
      <c r="L4" s="2">
        <f>'[1]Energy, Winter'!L4*Scenarios!$B$6</f>
        <v>86.482138445940222</v>
      </c>
      <c r="M4" s="2">
        <f>'[1]Energy, Winter'!M4*Scenarios!$B$6</f>
        <v>87.165674248090255</v>
      </c>
      <c r="N4" s="2">
        <f>'[1]Energy, Winter'!N4*Scenarios!$B$6</f>
        <v>83.227913648747617</v>
      </c>
      <c r="O4" s="2">
        <f>'[1]Energy, Winter'!O4*Scenarios!$B$6</f>
        <v>81.816263622568187</v>
      </c>
      <c r="P4" s="2">
        <f>'[1]Energy, Winter'!P4*Scenarios!$B$6</f>
        <v>81.860842044447537</v>
      </c>
      <c r="Q4" s="2">
        <f>'[1]Energy, Winter'!Q4*Scenarios!$B$6</f>
        <v>82.648394164316059</v>
      </c>
      <c r="R4" s="2">
        <f>'[1]Energy, Winter'!R4*Scenarios!$B$6</f>
        <v>83.599400497742209</v>
      </c>
      <c r="S4" s="2">
        <f>'[1]Energy, Winter'!S4*Scenarios!$B$6</f>
        <v>84.327514721771607</v>
      </c>
      <c r="T4" s="2">
        <f>'[1]Energy, Winter'!T4*Scenarios!$B$6</f>
        <v>88.428729534671859</v>
      </c>
      <c r="U4" s="2">
        <f>'[1]Energy, Winter'!U4*Scenarios!$B$6</f>
        <v>88.517886378430561</v>
      </c>
      <c r="V4" s="2">
        <f>'[1]Energy, Winter'!V4*Scenarios!$B$6</f>
        <v>84.327514721771607</v>
      </c>
      <c r="W4" s="2">
        <f>'[1]Energy, Winter'!W4*Scenarios!$B$6</f>
        <v>77.640751439869007</v>
      </c>
      <c r="X4" s="2">
        <f>'[1]Energy, Winter'!X4*Scenarios!$B$6</f>
        <v>69.854387084942431</v>
      </c>
      <c r="Y4" s="2">
        <f>'[1]Energy, Winter'!Y4*Scenarios!$B$6</f>
        <v>64.891322782374729</v>
      </c>
    </row>
    <row r="5" spans="1:25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4B357-A191-4ADB-99F3-51F24895E56A}">
  <dimension ref="A1:Y7"/>
  <sheetViews>
    <sheetView zoomScale="85" zoomScaleNormal="85" workbookViewId="0">
      <selection activeCell="B2" sqref="B2:Y4"/>
    </sheetView>
  </sheetViews>
  <sheetFormatPr defaultRowHeight="15" x14ac:dyDescent="0.25"/>
  <sheetData>
    <row r="1" spans="1:25" x14ac:dyDescent="0.25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2">
        <f>'[1]Secondary Reserve, Winter'!B2*Scenarios!$B$7</f>
        <v>3.9823390212219896</v>
      </c>
      <c r="C2" s="2">
        <f>'[1]Secondary Reserve, Winter'!C2*Scenarios!$B$7</f>
        <v>4.7996100890100841</v>
      </c>
      <c r="D2" s="2">
        <f>'[1]Secondary Reserve, Winter'!D2*Scenarios!$B$7</f>
        <v>11.293200209435492</v>
      </c>
      <c r="E2" s="2">
        <f>'[1]Secondary Reserve, Winter'!E2*Scenarios!$B$7</f>
        <v>6.4787306464656247</v>
      </c>
      <c r="F2" s="2">
        <f>'[1]Secondary Reserve, Winter'!F2*Scenarios!$B$7</f>
        <v>6.553028016264542</v>
      </c>
      <c r="G2" s="2">
        <f>'[1]Secondary Reserve, Winter'!G2*Scenarios!$B$7</f>
        <v>8.8859654279505591</v>
      </c>
      <c r="H2" s="2">
        <f>'[1]Secondary Reserve, Winter'!H2*Scenarios!$B$7</f>
        <v>7.7120669851276586</v>
      </c>
      <c r="I2" s="2">
        <f>'[1]Secondary Reserve, Winter'!I2*Scenarios!$B$7</f>
        <v>9.0345601675483937</v>
      </c>
      <c r="J2" s="2">
        <f>'[1]Secondary Reserve, Winter'!J2*Scenarios!$B$7</f>
        <v>6.9542338131786972</v>
      </c>
      <c r="K2" s="2">
        <f>'[1]Secondary Reserve, Winter'!K2*Scenarios!$B$7</f>
        <v>6.6124659121036764</v>
      </c>
      <c r="L2" s="2">
        <f>'[1]Secondary Reserve, Winter'!L2*Scenarios!$B$7</f>
        <v>9.7775338655375705</v>
      </c>
      <c r="M2" s="2">
        <f>'[1]Secondary Reserve, Winter'!M2*Scenarios!$B$7</f>
        <v>13.953046048236747</v>
      </c>
      <c r="N2" s="2">
        <f>'[1]Secondary Reserve, Winter'!N2*Scenarios!$B$7</f>
        <v>14.487987110788954</v>
      </c>
      <c r="O2" s="2">
        <f>'[1]Secondary Reserve, Winter'!O2*Scenarios!$B$7</f>
        <v>15.825339767169472</v>
      </c>
      <c r="P2" s="2">
        <f>'[1]Secondary Reserve, Winter'!P2*Scenarios!$B$7</f>
        <v>16.895221892273888</v>
      </c>
      <c r="Q2" s="2">
        <f>'[1]Secondary Reserve, Winter'!Q2*Scenarios!$B$7</f>
        <v>16.360280829721681</v>
      </c>
      <c r="R2" s="2">
        <f>'[1]Secondary Reserve, Winter'!R2*Scenarios!$B$7</f>
        <v>6.4935901204254085</v>
      </c>
      <c r="S2" s="2">
        <f>'[1]Secondary Reserve, Winter'!S2*Scenarios!$B$7</f>
        <v>7.682348037208091</v>
      </c>
      <c r="T2" s="2">
        <f>'[1]Secondary Reserve, Winter'!T2*Scenarios!$B$7</f>
        <v>9.0494196415081767</v>
      </c>
      <c r="U2" s="2">
        <f>'[1]Secondary Reserve, Winter'!U2*Scenarios!$B$7</f>
        <v>7.0879690788167489</v>
      </c>
      <c r="V2" s="2">
        <f>'[1]Secondary Reserve, Winter'!V2*Scenarios!$B$7</f>
        <v>6.8947959173395628</v>
      </c>
      <c r="W2" s="2">
        <f>'[1]Secondary Reserve, Winter'!W2*Scenarios!$B$7</f>
        <v>5.3494106255220757</v>
      </c>
      <c r="X2" s="2">
        <f>'[1]Secondary Reserve, Winter'!X2*Scenarios!$B$7</f>
        <v>6.3301359068677892</v>
      </c>
      <c r="Y2" s="2">
        <f>'[1]Secondary Reserve, Winter'!Y2*Scenarios!$B$7</f>
        <v>30.922565310309551</v>
      </c>
    </row>
    <row r="3" spans="1:25" x14ac:dyDescent="0.25">
      <c r="A3">
        <v>2</v>
      </c>
      <c r="B3" s="2">
        <f>'[1]Secondary Reserve, Winter'!B3*Scenarios!$B$7</f>
        <v>40.298893378932966</v>
      </c>
      <c r="C3" s="2">
        <f>'[1]Secondary Reserve, Winter'!C3*Scenarios!$B$7</f>
        <v>42.379219733302662</v>
      </c>
      <c r="D3" s="2">
        <f>'[1]Secondary Reserve, Winter'!D3*Scenarios!$B$7</f>
        <v>58.026245812954727</v>
      </c>
      <c r="E3" s="2">
        <f>'[1]Secondary Reserve, Winter'!E3*Scenarios!$B$7</f>
        <v>65.782891219961741</v>
      </c>
      <c r="F3" s="2">
        <f>'[1]Secondary Reserve, Winter'!F3*Scenarios!$B$7</f>
        <v>71.592945538237103</v>
      </c>
      <c r="G3" s="2">
        <f>'[1]Secondary Reserve, Winter'!G3*Scenarios!$B$7</f>
        <v>71.162020793403386</v>
      </c>
      <c r="H3" s="2">
        <f>'[1]Secondary Reserve, Winter'!H3*Scenarios!$B$7</f>
        <v>70.671658152730529</v>
      </c>
      <c r="I3" s="2">
        <f>'[1]Secondary Reserve, Winter'!I3*Scenarios!$B$7</f>
        <v>74.074477689520961</v>
      </c>
      <c r="J3" s="2">
        <f>'[1]Secondary Reserve, Winter'!J3*Scenarios!$B$7</f>
        <v>68.947959173395631</v>
      </c>
      <c r="K3" s="2">
        <f>'[1]Secondary Reserve, Winter'!K3*Scenarios!$B$7</f>
        <v>59.586490578732004</v>
      </c>
      <c r="L3" s="2">
        <f>'[1]Secondary Reserve, Winter'!L3*Scenarios!$B$7</f>
        <v>61.280470610147333</v>
      </c>
      <c r="M3" s="2">
        <f>'[1]Secondary Reserve, Winter'!M3*Scenarios!$B$7</f>
        <v>50.12100566634988</v>
      </c>
      <c r="N3" s="2">
        <f>'[1]Secondary Reserve, Winter'!N3*Scenarios!$B$7</f>
        <v>57.119817901407934</v>
      </c>
      <c r="O3" s="2">
        <f>'[1]Secondary Reserve, Winter'!O3*Scenarios!$B$7</f>
        <v>42.616971316659196</v>
      </c>
      <c r="P3" s="2">
        <f>'[1]Secondary Reserve, Winter'!P3*Scenarios!$B$7</f>
        <v>44.875611358546294</v>
      </c>
      <c r="Q3" s="2">
        <f>'[1]Secondary Reserve, Winter'!Q3*Scenarios!$B$7</f>
        <v>40.298893378932966</v>
      </c>
      <c r="R3" s="2">
        <f>'[1]Secondary Reserve, Winter'!R3*Scenarios!$B$7</f>
        <v>27.029383132846267</v>
      </c>
      <c r="S3" s="2">
        <f>'[1]Secondary Reserve, Winter'!S3*Scenarios!$B$7</f>
        <v>33.701286940789075</v>
      </c>
      <c r="T3" s="2">
        <f>'[1]Secondary Reserve, Winter'!T3*Scenarios!$B$7</f>
        <v>22.021740408399211</v>
      </c>
      <c r="U3" s="2">
        <f>'[1]Secondary Reserve, Winter'!U3*Scenarios!$B$7</f>
        <v>19.317316147718604</v>
      </c>
      <c r="V3" s="2">
        <f>'[1]Secondary Reserve, Winter'!V3*Scenarios!$B$7</f>
        <v>21.56109671564592</v>
      </c>
      <c r="W3" s="2">
        <f>'[1]Secondary Reserve, Winter'!W3*Scenarios!$B$7</f>
        <v>25.320543627471157</v>
      </c>
      <c r="X3" s="2">
        <f>'[1]Secondary Reserve, Winter'!X3*Scenarios!$B$7</f>
        <v>27.059102080765832</v>
      </c>
      <c r="Y3" s="2">
        <f>'[1]Secondary Reserve, Winter'!Y3*Scenarios!$B$7</f>
        <v>20.803263543696961</v>
      </c>
    </row>
    <row r="4" spans="1:25" x14ac:dyDescent="0.25">
      <c r="A4">
        <v>3</v>
      </c>
      <c r="B4" s="2">
        <f>'[1]Secondary Reserve, Winter'!B4*Scenarios!$B$7</f>
        <v>24.41411571592436</v>
      </c>
      <c r="C4" s="2">
        <f>'[1]Secondary Reserve, Winter'!C4*Scenarios!$B$7</f>
        <v>23.047044111624274</v>
      </c>
      <c r="D4" s="2">
        <f>'[1]Secondary Reserve, Winter'!D4*Scenarios!$B$7</f>
        <v>24.428975189884145</v>
      </c>
      <c r="E4" s="2">
        <f>'[1]Secondary Reserve, Winter'!E4*Scenarios!$B$7</f>
        <v>24.384396768004795</v>
      </c>
      <c r="F4" s="2">
        <f>'[1]Secondary Reserve, Winter'!F4*Scenarios!$B$7</f>
        <v>25.142229939953758</v>
      </c>
      <c r="G4" s="2">
        <f>'[1]Secondary Reserve, Winter'!G4*Scenarios!$B$7</f>
        <v>20.981577231214359</v>
      </c>
      <c r="H4" s="2">
        <f>'[1]Secondary Reserve, Winter'!H4*Scenarios!$B$7</f>
        <v>18.351450340332676</v>
      </c>
      <c r="I4" s="2">
        <f>'[1]Secondary Reserve, Winter'!I4*Scenarios!$B$7</f>
        <v>17.311287163147828</v>
      </c>
      <c r="J4" s="2">
        <f>'[1]Secondary Reserve, Winter'!J4*Scenarios!$B$7</f>
        <v>15.528150287973801</v>
      </c>
      <c r="K4" s="2">
        <f>'[1]Secondary Reserve, Winter'!K4*Scenarios!$B$7</f>
        <v>14.131359735754149</v>
      </c>
      <c r="L4" s="2">
        <f>'[1]Secondary Reserve, Winter'!L4*Scenarios!$B$7</f>
        <v>11.590389688631163</v>
      </c>
      <c r="M4" s="2">
        <f>'[1]Secondary Reserve, Winter'!M4*Scenarios!$B$7</f>
        <v>11.634968110510513</v>
      </c>
      <c r="N4" s="2">
        <f>'[1]Secondary Reserve, Winter'!N4*Scenarios!$B$7</f>
        <v>12.704850235614931</v>
      </c>
      <c r="O4" s="2">
        <f>'[1]Secondary Reserve, Winter'!O4*Scenarios!$B$7</f>
        <v>12.704850235614931</v>
      </c>
      <c r="P4" s="2">
        <f>'[1]Secondary Reserve, Winter'!P4*Scenarios!$B$7</f>
        <v>14.116500261794366</v>
      </c>
      <c r="Q4" s="2">
        <f>'[1]Secondary Reserve, Winter'!Q4*Scenarios!$B$7</f>
        <v>11.070308100038739</v>
      </c>
      <c r="R4" s="2">
        <f>'[1]Secondary Reserve, Winter'!R4*Scenarios!$B$7</f>
        <v>9.3168901727842801</v>
      </c>
      <c r="S4" s="2">
        <f>'[1]Secondary Reserve, Winter'!S4*Scenarios!$B$7</f>
        <v>10.371912823928913</v>
      </c>
      <c r="T4" s="2">
        <f>'[1]Secondary Reserve, Winter'!T4*Scenarios!$B$7</f>
        <v>7.7417859330472254</v>
      </c>
      <c r="U4" s="2">
        <f>'[1]Secondary Reserve, Winter'!U4*Scenarios!$B$7</f>
        <v>7.6229101413689575</v>
      </c>
      <c r="V4" s="2">
        <f>'[1]Secondary Reserve, Winter'!V4*Scenarios!$B$7</f>
        <v>8.0389754122428965</v>
      </c>
      <c r="W4" s="2">
        <f>'[1]Secondary Reserve, Winter'!W4*Scenarios!$B$7</f>
        <v>14.116500261794366</v>
      </c>
      <c r="X4" s="2">
        <f>'[1]Secondary Reserve, Winter'!X4*Scenarios!$B$7</f>
        <v>15.959075032807524</v>
      </c>
      <c r="Y4" s="2">
        <f>'[1]Secondary Reserve, Winter'!Y4*Scenarios!$B$7</f>
        <v>15.959075032807524</v>
      </c>
    </row>
    <row r="5" spans="1:25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2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19D8D-D7FD-46DB-8300-FC3B5CEFAAC8}">
  <dimension ref="A1:Y6"/>
  <sheetViews>
    <sheetView zoomScale="85" zoomScaleNormal="85" workbookViewId="0">
      <selection activeCell="B2" sqref="B2:Y4"/>
    </sheetView>
  </sheetViews>
  <sheetFormatPr defaultRowHeight="15" x14ac:dyDescent="0.25"/>
  <sheetData>
    <row r="1" spans="1:25" x14ac:dyDescent="0.25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2">
        <f>'[1]Tertiary Reserve Up, Winter'!B2*Scenarios!$B$8</f>
        <v>74.312229272877488</v>
      </c>
      <c r="C2" s="2">
        <f>'[1]Tertiary Reserve Up, Winter'!C2*Scenarios!$B$8</f>
        <v>66.867632819025943</v>
      </c>
      <c r="D2" s="2">
        <f>'[1]Tertiary Reserve Up, Winter'!D2*Scenarios!$B$8</f>
        <v>72.811422402939357</v>
      </c>
      <c r="E2" s="2">
        <f>'[1]Tertiary Reserve Up, Winter'!E2*Scenarios!$B$8</f>
        <v>55.440697343952401</v>
      </c>
      <c r="F2" s="2">
        <f>'[1]Tertiary Reserve Up, Winter'!F2*Scenarios!$B$8</f>
        <v>55.440697343952401</v>
      </c>
      <c r="G2" s="2">
        <f>'[1]Tertiary Reserve Up, Winter'!G2*Scenarios!$B$8</f>
        <v>71.325475006961</v>
      </c>
      <c r="H2" s="2">
        <f>'[1]Tertiary Reserve Up, Winter'!H2*Scenarios!$B$8</f>
        <v>74.312229272877488</v>
      </c>
      <c r="I2" s="2">
        <f>'[1]Tertiary Reserve Up, Winter'!I2*Scenarios!$B$8</f>
        <v>74.312229272877488</v>
      </c>
      <c r="J2" s="2">
        <f>'[1]Tertiary Reserve Up, Winter'!J2*Scenarios!$B$8</f>
        <v>71.325475006961</v>
      </c>
      <c r="K2" s="2">
        <f>'[1]Tertiary Reserve Up, Winter'!K2*Scenarios!$B$8</f>
        <v>69.661213923465255</v>
      </c>
      <c r="L2" s="2">
        <f>'[1]Tertiary Reserve Up, Winter'!L2*Scenarios!$B$8</f>
        <v>71.147161319443612</v>
      </c>
      <c r="M2" s="2">
        <f>'[1]Tertiary Reserve Up, Winter'!M2*Scenarios!$B$8</f>
        <v>71.147161319443612</v>
      </c>
      <c r="N2" s="2">
        <f>'[1]Tertiary Reserve Up, Winter'!N2*Scenarios!$B$8</f>
        <v>71.147161319443612</v>
      </c>
      <c r="O2" s="2">
        <f>'[1]Tertiary Reserve Up, Winter'!O2*Scenarios!$B$8</f>
        <v>71.147161319443612</v>
      </c>
      <c r="P2" s="2">
        <f>'[1]Tertiary Reserve Up, Winter'!P2*Scenarios!$B$8</f>
        <v>71.147161319443612</v>
      </c>
      <c r="Q2" s="2">
        <f>'[1]Tertiary Reserve Up, Winter'!Q2*Scenarios!$B$8</f>
        <v>71.147161319443612</v>
      </c>
      <c r="R2" s="2">
        <f>'[1]Tertiary Reserve Up, Winter'!R2*Scenarios!$B$8</f>
        <v>71.147161319443612</v>
      </c>
      <c r="S2" s="2">
        <f>'[1]Tertiary Reserve Up, Winter'!S2*Scenarios!$B$8</f>
        <v>71.147161319443612</v>
      </c>
      <c r="T2" s="2">
        <f>'[1]Tertiary Reserve Up, Winter'!T2*Scenarios!$B$8</f>
        <v>71.147161319443612</v>
      </c>
      <c r="U2" s="2">
        <f>'[1]Tertiary Reserve Up, Winter'!U2*Scenarios!$B$8</f>
        <v>71.147161319443612</v>
      </c>
      <c r="V2" s="2">
        <f>'[1]Tertiary Reserve Up, Winter'!V2*Scenarios!$B$8</f>
        <v>71.147161319443612</v>
      </c>
      <c r="W2" s="2">
        <f>'[1]Tertiary Reserve Up, Winter'!W2*Scenarios!$B$8</f>
        <v>71.147161319443612</v>
      </c>
      <c r="X2" s="2">
        <f>'[1]Tertiary Reserve Up, Winter'!X2*Scenarios!$B$8</f>
        <v>71.147161319443612</v>
      </c>
      <c r="Y2" s="2">
        <f>'[1]Tertiary Reserve Up, Winter'!Y2*Scenarios!$B$8</f>
        <v>71.147161319443612</v>
      </c>
    </row>
    <row r="3" spans="1:25" x14ac:dyDescent="0.25">
      <c r="A3">
        <v>2</v>
      </c>
      <c r="B3" s="2">
        <f>'[1]Tertiary Reserve Up, Winter'!B3*Scenarios!$B$8</f>
        <v>70.835112366288143</v>
      </c>
      <c r="C3" s="2">
        <f>'[1]Tertiary Reserve Up, Winter'!C3*Scenarios!$B$8</f>
        <v>48.204133525537806</v>
      </c>
      <c r="D3" s="2">
        <f>'[1]Tertiary Reserve Up, Winter'!D3*Scenarios!$B$8</f>
        <v>48.204133525537806</v>
      </c>
      <c r="E3" s="2">
        <f>'[1]Tertiary Reserve Up, Winter'!E3*Scenarios!$B$8</f>
        <v>48.204133525537806</v>
      </c>
      <c r="F3" s="2">
        <f>'[1]Tertiary Reserve Up, Winter'!F3*Scenarios!$B$8</f>
        <v>48.204133525537806</v>
      </c>
      <c r="G3" s="2">
        <f>'[1]Tertiary Reserve Up, Winter'!G3*Scenarios!$B$8</f>
        <v>48.204133525537806</v>
      </c>
      <c r="H3" s="2">
        <f>'[1]Tertiary Reserve Up, Winter'!H3*Scenarios!$B$8</f>
        <v>48.204133525537806</v>
      </c>
      <c r="I3" s="2">
        <f>'[1]Tertiary Reserve Up, Winter'!I3*Scenarios!$B$8</f>
        <v>48.204133525537806</v>
      </c>
      <c r="J3" s="2">
        <f>'[1]Tertiary Reserve Up, Winter'!J3*Scenarios!$B$8</f>
        <v>70.835112366288143</v>
      </c>
      <c r="K3" s="2">
        <f>'[1]Tertiary Reserve Up, Winter'!K3*Scenarios!$B$8</f>
        <v>54.147923109451227</v>
      </c>
      <c r="L3" s="2">
        <f>'[1]Tertiary Reserve Up, Winter'!L3*Scenarios!$B$8</f>
        <v>55.633870505429577</v>
      </c>
      <c r="M3" s="2">
        <f>'[1]Tertiary Reserve Up, Winter'!M3*Scenarios!$B$8</f>
        <v>55.633870505429577</v>
      </c>
      <c r="N3" s="2">
        <f>'[1]Tertiary Reserve Up, Winter'!N3*Scenarios!$B$8</f>
        <v>55.633870505429577</v>
      </c>
      <c r="O3" s="2">
        <f>'[1]Tertiary Reserve Up, Winter'!O3*Scenarios!$B$8</f>
        <v>55.633870505429577</v>
      </c>
      <c r="P3" s="2">
        <f>'[1]Tertiary Reserve Up, Winter'!P3*Scenarios!$B$8</f>
        <v>55.633870505429577</v>
      </c>
      <c r="Q3" s="2">
        <f>'[1]Tertiary Reserve Up, Winter'!Q3*Scenarios!$B$8</f>
        <v>60.463199542359227</v>
      </c>
      <c r="R3" s="2">
        <f>'[1]Tertiary Reserve Up, Winter'!R3*Scenarios!$B$8</f>
        <v>70.835112366288143</v>
      </c>
      <c r="S3" s="2">
        <f>'[1]Tertiary Reserve Up, Winter'!S3*Scenarios!$B$8</f>
        <v>65.976064381438931</v>
      </c>
      <c r="T3" s="2">
        <f>'[1]Tertiary Reserve Up, Winter'!T3*Scenarios!$B$8</f>
        <v>65.976064381438931</v>
      </c>
      <c r="U3" s="2">
        <f>'[1]Tertiary Reserve Up, Winter'!U3*Scenarios!$B$8</f>
        <v>65.976064381438931</v>
      </c>
      <c r="V3" s="2">
        <f>'[1]Tertiary Reserve Up, Winter'!V3*Scenarios!$B$8</f>
        <v>65.976064381438931</v>
      </c>
      <c r="W3" s="2">
        <f>'[1]Tertiary Reserve Up, Winter'!W3*Scenarios!$B$8</f>
        <v>70.835112366288143</v>
      </c>
      <c r="X3" s="2">
        <f>'[1]Tertiary Reserve Up, Winter'!X3*Scenarios!$B$8</f>
        <v>70.835112366288143</v>
      </c>
      <c r="Y3" s="2">
        <f>'[1]Tertiary Reserve Up, Winter'!Y3*Scenarios!$B$8</f>
        <v>66.867632819025943</v>
      </c>
    </row>
    <row r="4" spans="1:25" x14ac:dyDescent="0.25">
      <c r="A4">
        <v>3</v>
      </c>
      <c r="B4" s="2">
        <f>'[1]Tertiary Reserve Up, Winter'!B4*Scenarios!$B$8</f>
        <v>81.727106778809485</v>
      </c>
      <c r="C4" s="2">
        <f>'[1]Tertiary Reserve Up, Winter'!C4*Scenarios!$B$8</f>
        <v>84.684142096806411</v>
      </c>
      <c r="D4" s="2">
        <f>'[1]Tertiary Reserve Up, Winter'!D4*Scenarios!$B$8</f>
        <v>84.684142096806411</v>
      </c>
      <c r="E4" s="2">
        <f>'[1]Tertiary Reserve Up, Winter'!E4*Scenarios!$B$8</f>
        <v>81.727106778809485</v>
      </c>
      <c r="F4" s="2">
        <f>'[1]Tertiary Reserve Up, Winter'!F4*Scenarios!$B$8</f>
        <v>81.727106778809485</v>
      </c>
      <c r="G4" s="2">
        <f>'[1]Tertiary Reserve Up, Winter'!G4*Scenarios!$B$8</f>
        <v>81.727106778809485</v>
      </c>
      <c r="H4" s="2">
        <f>'[1]Tertiary Reserve Up, Winter'!H4*Scenarios!$B$8</f>
        <v>84.684142096806411</v>
      </c>
      <c r="I4" s="2">
        <f>'[1]Tertiary Reserve Up, Winter'!I4*Scenarios!$B$8</f>
        <v>84.684142096806411</v>
      </c>
      <c r="J4" s="2">
        <f>'[1]Tertiary Reserve Up, Winter'!J4*Scenarios!$B$8</f>
        <v>81.727106778809485</v>
      </c>
      <c r="K4" s="2">
        <f>'[1]Tertiary Reserve Up, Winter'!K4*Scenarios!$B$8</f>
        <v>81.727106778809485</v>
      </c>
      <c r="L4" s="2">
        <f>'[1]Tertiary Reserve Up, Winter'!L4*Scenarios!$B$8</f>
        <v>81.727106778809485</v>
      </c>
      <c r="M4" s="2">
        <f>'[1]Tertiary Reserve Up, Winter'!M4*Scenarios!$B$8</f>
        <v>81.727106778809485</v>
      </c>
      <c r="N4" s="2">
        <f>'[1]Tertiary Reserve Up, Winter'!N4*Scenarios!$B$8</f>
        <v>89.082546388902344</v>
      </c>
      <c r="O4" s="2">
        <f>'[1]Tertiary Reserve Up, Winter'!O4*Scenarios!$B$8</f>
        <v>89.082546388902344</v>
      </c>
      <c r="P4" s="2">
        <f>'[1]Tertiary Reserve Up, Winter'!P4*Scenarios!$B$8</f>
        <v>89.082546388902344</v>
      </c>
      <c r="Q4" s="2">
        <f>'[1]Tertiary Reserve Up, Winter'!Q4*Scenarios!$B$8</f>
        <v>89.082546388902344</v>
      </c>
      <c r="R4" s="2">
        <f>'[1]Tertiary Reserve Up, Winter'!R4*Scenarios!$B$8</f>
        <v>89.082546388902344</v>
      </c>
      <c r="S4" s="2">
        <f>'[1]Tertiary Reserve Up, Winter'!S4*Scenarios!$B$8</f>
        <v>81.727106778809485</v>
      </c>
      <c r="T4" s="2">
        <f>'[1]Tertiary Reserve Up, Winter'!T4*Scenarios!$B$8</f>
        <v>81.727106778809485</v>
      </c>
      <c r="U4" s="2">
        <f>'[1]Tertiary Reserve Up, Winter'!U4*Scenarios!$B$8</f>
        <v>81.727106778809485</v>
      </c>
      <c r="V4" s="2">
        <f>'[1]Tertiary Reserve Up, Winter'!V4*Scenarios!$B$8</f>
        <v>81.727106778809485</v>
      </c>
      <c r="W4" s="2">
        <f>'[1]Tertiary Reserve Up, Winter'!W4*Scenarios!$B$8</f>
        <v>81.727106778809485</v>
      </c>
      <c r="X4" s="2">
        <f>'[1]Tertiary Reserve Up, Winter'!X4*Scenarios!$B$8</f>
        <v>81.727106778809485</v>
      </c>
      <c r="Y4" s="2">
        <f>'[1]Tertiary Reserve Up, Winter'!Y4*Scenarios!$B$8</f>
        <v>81.727106778809485</v>
      </c>
    </row>
    <row r="5" spans="1:25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92CFE-83F1-4576-AC00-4B8C55B0083F}">
  <dimension ref="A1:Y6"/>
  <sheetViews>
    <sheetView zoomScale="85" zoomScaleNormal="85" workbookViewId="0">
      <selection activeCell="B2" sqref="B2:Y4"/>
    </sheetView>
  </sheetViews>
  <sheetFormatPr defaultRowHeight="15" x14ac:dyDescent="0.25"/>
  <sheetData>
    <row r="1" spans="1:25" x14ac:dyDescent="0.25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2">
        <f>'[1]Tertiary Reserve Down, Winter'!B2*Scenarios!$B$9</f>
        <v>37.104106477579506</v>
      </c>
      <c r="C2" s="2">
        <f>'[1]Tertiary Reserve Down, Winter'!C2*Scenarios!$B$9</f>
        <v>37.104106477579506</v>
      </c>
      <c r="D2" s="2">
        <f>'[1]Tertiary Reserve Down, Winter'!D2*Scenarios!$B$9</f>
        <v>0</v>
      </c>
      <c r="E2" s="2">
        <f>'[1]Tertiary Reserve Down, Winter'!E2*Scenarios!$B$9</f>
        <v>38.590053873557856</v>
      </c>
      <c r="F2" s="2">
        <f>'[1]Tertiary Reserve Down, Winter'!F2*Scenarios!$B$9</f>
        <v>0</v>
      </c>
      <c r="G2" s="2">
        <f>'[1]Tertiary Reserve Down, Winter'!G2*Scenarios!$B$9</f>
        <v>37.104106477579506</v>
      </c>
      <c r="H2" s="2">
        <f>'[1]Tertiary Reserve Down, Winter'!H2*Scenarios!$B$9</f>
        <v>44.206935030356036</v>
      </c>
      <c r="I2" s="2">
        <f>'[1]Tertiary Reserve Down, Winter'!I2*Scenarios!$B$9</f>
        <v>44.206935030356036</v>
      </c>
      <c r="J2" s="2">
        <f>'[1]Tertiary Reserve Down, Winter'!J2*Scenarios!$B$9</f>
        <v>37.104106477579506</v>
      </c>
      <c r="K2" s="2">
        <f>'[1]Tertiary Reserve Down, Winter'!K2*Scenarios!$B$9</f>
        <v>44.206935030356036</v>
      </c>
      <c r="L2" s="2">
        <f>'[1]Tertiary Reserve Down, Winter'!L2*Scenarios!$B$9</f>
        <v>37.104106477579506</v>
      </c>
      <c r="M2" s="2">
        <f>'[1]Tertiary Reserve Down, Winter'!M2*Scenarios!$B$9</f>
        <v>37.104106477579506</v>
      </c>
      <c r="N2" s="2">
        <f>'[1]Tertiary Reserve Down, Winter'!N2*Scenarios!$B$9</f>
        <v>37.104106477579506</v>
      </c>
      <c r="O2" s="2">
        <f>'[1]Tertiary Reserve Down, Winter'!O2*Scenarios!$B$9</f>
        <v>37.163544373418645</v>
      </c>
      <c r="P2" s="2">
        <f>'[1]Tertiary Reserve Down, Winter'!P2*Scenarios!$B$9</f>
        <v>37.104106477579506</v>
      </c>
      <c r="Q2" s="2">
        <f>'[1]Tertiary Reserve Down, Winter'!Q2*Scenarios!$B$9</f>
        <v>37.104106477579506</v>
      </c>
      <c r="R2" s="2">
        <f>'[1]Tertiary Reserve Down, Winter'!R2*Scenarios!$B$9</f>
        <v>44.206935030356036</v>
      </c>
      <c r="S2" s="2">
        <f>'[1]Tertiary Reserve Down, Winter'!S2*Scenarios!$B$9</f>
        <v>44.206935030356036</v>
      </c>
      <c r="T2" s="2">
        <f>'[1]Tertiary Reserve Down, Winter'!T2*Scenarios!$B$9</f>
        <v>44.206935030356036</v>
      </c>
      <c r="U2" s="2">
        <f>'[1]Tertiary Reserve Down, Winter'!U2*Scenarios!$B$9</f>
        <v>44.206935030356036</v>
      </c>
      <c r="V2" s="2">
        <f>'[1]Tertiary Reserve Down, Winter'!V2*Scenarios!$B$9</f>
        <v>44.206935030356036</v>
      </c>
      <c r="W2" s="2">
        <f>'[1]Tertiary Reserve Down, Winter'!W2*Scenarios!$B$9</f>
        <v>44.206935030356036</v>
      </c>
      <c r="X2" s="2">
        <f>'[1]Tertiary Reserve Down, Winter'!X2*Scenarios!$B$9</f>
        <v>44.206935030356036</v>
      </c>
      <c r="Y2" s="2">
        <f>'[1]Tertiary Reserve Down, Winter'!Y2*Scenarios!$B$9</f>
        <v>44.206935030356036</v>
      </c>
    </row>
    <row r="3" spans="1:25" x14ac:dyDescent="0.25">
      <c r="A3">
        <v>2</v>
      </c>
      <c r="B3" s="2">
        <f>'[1]Tertiary Reserve Down, Winter'!B3*Scenarios!$B$9</f>
        <v>6.2706980110286548</v>
      </c>
      <c r="C3" s="2">
        <f>'[1]Tertiary Reserve Down, Winter'!C3*Scenarios!$B$9</f>
        <v>0</v>
      </c>
      <c r="D3" s="2">
        <f>'[1]Tertiary Reserve Down, Winter'!D3*Scenarios!$B$9</f>
        <v>6.2706980110286548</v>
      </c>
      <c r="E3" s="2">
        <f>'[1]Tertiary Reserve Down, Winter'!E3*Scenarios!$B$9</f>
        <v>6.2706980110286548</v>
      </c>
      <c r="F3" s="2">
        <f>'[1]Tertiary Reserve Down, Winter'!F3*Scenarios!$B$9</f>
        <v>6.2706980110286548</v>
      </c>
      <c r="G3" s="2">
        <f>'[1]Tertiary Reserve Down, Winter'!G3*Scenarios!$B$9</f>
        <v>6.2706980110286548</v>
      </c>
      <c r="H3" s="2">
        <f>'[1]Tertiary Reserve Down, Winter'!H3*Scenarios!$B$9</f>
        <v>6.2706980110286548</v>
      </c>
      <c r="I3" s="2">
        <f>'[1]Tertiary Reserve Down, Winter'!I3*Scenarios!$B$9</f>
        <v>6.2706980110286548</v>
      </c>
      <c r="J3" s="2">
        <f>'[1]Tertiary Reserve Down, Winter'!J3*Scenarios!$B$9</f>
        <v>6.2706980110286548</v>
      </c>
      <c r="K3" s="2">
        <f>'[1]Tertiary Reserve Down, Winter'!K3*Scenarios!$B$9</f>
        <v>0</v>
      </c>
      <c r="L3" s="2">
        <f>'[1]Tertiary Reserve Down, Winter'!L3*Scenarios!$B$9</f>
        <v>0</v>
      </c>
      <c r="M3" s="2">
        <f>'[1]Tertiary Reserve Down, Winter'!M3*Scenarios!$B$9</f>
        <v>0</v>
      </c>
      <c r="N3" s="2">
        <f>'[1]Tertiary Reserve Down, Winter'!N3*Scenarios!$B$9</f>
        <v>0</v>
      </c>
      <c r="O3" s="2">
        <f>'[1]Tertiary Reserve Down, Winter'!O3*Scenarios!$B$9</f>
        <v>0</v>
      </c>
      <c r="P3" s="2">
        <f>'[1]Tertiary Reserve Down, Winter'!P3*Scenarios!$B$9</f>
        <v>0</v>
      </c>
      <c r="Q3" s="2">
        <f>'[1]Tertiary Reserve Down, Winter'!Q3*Scenarios!$B$9</f>
        <v>0</v>
      </c>
      <c r="R3" s="2">
        <f>'[1]Tertiary Reserve Down, Winter'!R3*Scenarios!$B$9</f>
        <v>0</v>
      </c>
      <c r="S3" s="2">
        <f>'[1]Tertiary Reserve Down, Winter'!S3*Scenarios!$B$9</f>
        <v>8.6184948966744539</v>
      </c>
      <c r="T3" s="2">
        <f>'[1]Tertiary Reserve Down, Winter'!T3*Scenarios!$B$9</f>
        <v>8.7670896362722903</v>
      </c>
      <c r="U3" s="2">
        <f>'[1]Tertiary Reserve Down, Winter'!U3*Scenarios!$B$9</f>
        <v>8.7670896362722903</v>
      </c>
      <c r="V3" s="2">
        <f>'[1]Tertiary Reserve Down, Winter'!V3*Scenarios!$B$9</f>
        <v>9.0642791154679596</v>
      </c>
      <c r="W3" s="2">
        <f>'[1]Tertiary Reserve Down, Winter'!W3*Scenarios!$B$9</f>
        <v>8.7670896362722903</v>
      </c>
      <c r="X3" s="2">
        <f>'[1]Tertiary Reserve Down, Winter'!X3*Scenarios!$B$9</f>
        <v>8.3213054174787828</v>
      </c>
      <c r="Y3" s="2">
        <f>'[1]Tertiary Reserve Down, Winter'!Y3*Scenarios!$B$9</f>
        <v>54.385674692807768</v>
      </c>
    </row>
    <row r="4" spans="1:25" x14ac:dyDescent="0.25">
      <c r="A4">
        <v>3</v>
      </c>
      <c r="B4" s="2">
        <f>'[1]Tertiary Reserve Down, Winter'!B4*Scenarios!$B$9</f>
        <v>0</v>
      </c>
      <c r="C4" s="2">
        <f>'[1]Tertiary Reserve Down, Winter'!C4*Scenarios!$B$9</f>
        <v>47.17882982231275</v>
      </c>
      <c r="D4" s="2">
        <f>'[1]Tertiary Reserve Down, Winter'!D4*Scenarios!$B$9</f>
        <v>43.83544818136145</v>
      </c>
      <c r="E4" s="2">
        <f>'[1]Tertiary Reserve Down, Winter'!E4*Scenarios!$B$9</f>
        <v>47.17882982231275</v>
      </c>
      <c r="F4" s="2">
        <f>'[1]Tertiary Reserve Down, Winter'!F4*Scenarios!$B$9</f>
        <v>47.17882982231275</v>
      </c>
      <c r="G4" s="2">
        <f>'[1]Tertiary Reserve Down, Winter'!G4*Scenarios!$B$9</f>
        <v>47.17882982231275</v>
      </c>
      <c r="H4" s="2">
        <f>'[1]Tertiary Reserve Down, Winter'!H4*Scenarios!$B$9</f>
        <v>66.719038079428103</v>
      </c>
      <c r="I4" s="2">
        <f>'[1]Tertiary Reserve Down, Winter'!I4*Scenarios!$B$9</f>
        <v>47.17882982231275</v>
      </c>
      <c r="J4" s="2">
        <f>'[1]Tertiary Reserve Down, Winter'!J4*Scenarios!$B$9</f>
        <v>59.42303636517439</v>
      </c>
      <c r="K4" s="2">
        <f>'[1]Tertiary Reserve Down, Winter'!K4*Scenarios!$B$9</f>
        <v>59.452755313093952</v>
      </c>
      <c r="L4" s="2">
        <f>'[1]Tertiary Reserve Down, Winter'!L4*Scenarios!$B$9</f>
        <v>59.452755313093952</v>
      </c>
      <c r="M4" s="2">
        <f>'[1]Tertiary Reserve Down, Winter'!M4*Scenarios!$B$9</f>
        <v>59.452755313093952</v>
      </c>
      <c r="N4" s="2">
        <f>'[1]Tertiary Reserve Down, Winter'!N4*Scenarios!$B$9</f>
        <v>59.42303636517439</v>
      </c>
      <c r="O4" s="2">
        <f>'[1]Tertiary Reserve Down, Winter'!O4*Scenarios!$B$9</f>
        <v>59.42303636517439</v>
      </c>
      <c r="P4" s="2">
        <f>'[1]Tertiary Reserve Down, Winter'!P4*Scenarios!$B$9</f>
        <v>59.42303636517439</v>
      </c>
      <c r="Q4" s="2">
        <f>'[1]Tertiary Reserve Down, Winter'!Q4*Scenarios!$B$9</f>
        <v>59.42303636517439</v>
      </c>
      <c r="R4" s="2">
        <f>'[1]Tertiary Reserve Down, Winter'!R4*Scenarios!$B$9</f>
        <v>59.467614787053741</v>
      </c>
      <c r="S4" s="2">
        <f>'[1]Tertiary Reserve Down, Winter'!S4*Scenarios!$B$9</f>
        <v>65.381685423047585</v>
      </c>
      <c r="T4" s="2">
        <f>'[1]Tertiary Reserve Down, Winter'!T4*Scenarios!$B$9</f>
        <v>65.381685423047585</v>
      </c>
      <c r="U4" s="2">
        <f>'[1]Tertiary Reserve Down, Winter'!U4*Scenarios!$B$9</f>
        <v>65.381685423047585</v>
      </c>
      <c r="V4" s="2">
        <f>'[1]Tertiary Reserve Down, Winter'!V4*Scenarios!$B$9</f>
        <v>65.381685423047585</v>
      </c>
      <c r="W4" s="2">
        <f>'[1]Tertiary Reserve Down, Winter'!W4*Scenarios!$B$9</f>
        <v>60.90898376115274</v>
      </c>
      <c r="X4" s="2">
        <f>'[1]Tertiary Reserve Down, Winter'!X4*Scenarios!$B$9</f>
        <v>47.17882982231275</v>
      </c>
      <c r="Y4" s="2">
        <f>'[1]Tertiary Reserve Down, Winter'!Y4*Scenarios!$B$9</f>
        <v>47.17882982231275</v>
      </c>
    </row>
    <row r="5" spans="1:25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AB509-4E8E-41C1-87FA-12D2A67962A8}">
  <dimension ref="A1:Y6"/>
  <sheetViews>
    <sheetView zoomScale="85" zoomScaleNormal="85" workbookViewId="0">
      <selection activeCell="B2" sqref="B2:Y4"/>
    </sheetView>
  </sheetViews>
  <sheetFormatPr defaultRowHeight="15" x14ac:dyDescent="0.25"/>
  <sheetData>
    <row r="1" spans="1:25" x14ac:dyDescent="0.25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2">
        <f>'[1]Energy, Summer'!B2*Scenarios!$B$6</f>
        <v>55.381259448113269</v>
      </c>
      <c r="C2" s="2">
        <f>'[1]Energy, Summer'!C2*Scenarios!$B$6</f>
        <v>50.537070937223824</v>
      </c>
      <c r="D2" s="2">
        <f>'[1]Energy, Summer'!D2*Scenarios!$B$6</f>
        <v>48.397306687014996</v>
      </c>
      <c r="E2" s="2">
        <f>'[1]Energy, Summer'!E2*Scenarios!$B$6</f>
        <v>47.520597723387766</v>
      </c>
      <c r="F2" s="2">
        <f>'[1]Energy, Summer'!F2*Scenarios!$B$6</f>
        <v>47.743489832784526</v>
      </c>
      <c r="G2" s="2">
        <f>'[1]Energy, Summer'!G2*Scenarios!$B$6</f>
        <v>54.043906791732738</v>
      </c>
      <c r="H2" s="2">
        <f>'[1]Energy, Summer'!H2*Scenarios!$B$6</f>
        <v>56.332265781539405</v>
      </c>
      <c r="I2" s="2">
        <f>'[1]Energy, Summer'!I2*Scenarios!$B$6</f>
        <v>56.332265781539405</v>
      </c>
      <c r="J2" s="2">
        <f>'[1]Energy, Summer'!J2*Scenarios!$B$6</f>
        <v>59.200144255777637</v>
      </c>
      <c r="K2" s="2">
        <f>'[1]Energy, Summer'!K2*Scenarios!$B$6</f>
        <v>59.348738995375463</v>
      </c>
      <c r="L2" s="2">
        <f>'[1]Energy, Summer'!L2*Scenarios!$B$6</f>
        <v>59.200144255777637</v>
      </c>
      <c r="M2" s="2">
        <f>'[1]Energy, Summer'!M2*Scenarios!$B$6</f>
        <v>59.452755313093952</v>
      </c>
      <c r="N2" s="2">
        <f>'[1]Energy, Summer'!N2*Scenarios!$B$6</f>
        <v>58.605765297386284</v>
      </c>
      <c r="O2" s="2">
        <f>'[1]Energy, Summer'!O2*Scenarios!$B$6</f>
        <v>58.234278448391699</v>
      </c>
      <c r="P2" s="2">
        <f>'[1]Energy, Summer'!P2*Scenarios!$B$6</f>
        <v>57.015801583689445</v>
      </c>
      <c r="Q2" s="2">
        <f>'[1]Energy, Summer'!Q2*Scenarios!$B$6</f>
        <v>55.262383656434992</v>
      </c>
      <c r="R2" s="2">
        <f>'[1]Energy, Summer'!R2*Scenarios!$B$6</f>
        <v>51.978439911322823</v>
      </c>
      <c r="S2" s="2">
        <f>'[1]Energy, Summer'!S2*Scenarios!$B$6</f>
        <v>55.529854187711095</v>
      </c>
      <c r="T2" s="2">
        <f>'[1]Energy, Summer'!T2*Scenarios!$B$6</f>
        <v>57.654758963960141</v>
      </c>
      <c r="U2" s="2">
        <f>'[1]Energy, Summer'!U2*Scenarios!$B$6</f>
        <v>59.289301099536331</v>
      </c>
      <c r="V2" s="2">
        <f>'[1]Energy, Summer'!V2*Scenarios!$B$6</f>
        <v>58.011386338994946</v>
      </c>
      <c r="W2" s="2">
        <f>'[1]Energy, Summer'!W2*Scenarios!$B$6</f>
        <v>59.200144255777637</v>
      </c>
      <c r="X2" s="2">
        <f>'[1]Energy, Summer'!X2*Scenarios!$B$6</f>
        <v>59.08126846409936</v>
      </c>
      <c r="Y2" s="2">
        <f>'[1]Energy, Summer'!Y2*Scenarios!$B$6</f>
        <v>56.674033682614429</v>
      </c>
    </row>
    <row r="3" spans="1:25" x14ac:dyDescent="0.25">
      <c r="A3">
        <v>2</v>
      </c>
      <c r="B3" s="2">
        <f>'[1]Energy, Summer'!B3*Scenarios!$B$6</f>
        <v>58.962392672421096</v>
      </c>
      <c r="C3" s="2">
        <f>'[1]Energy, Summer'!C3*Scenarios!$B$6</f>
        <v>52.0081588592424</v>
      </c>
      <c r="D3" s="2">
        <f>'[1]Energy, Summer'!D3*Scenarios!$B$6</f>
        <v>56.763190526373137</v>
      </c>
      <c r="E3" s="2">
        <f>'[1]Energy, Summer'!E3*Scenarios!$B$6</f>
        <v>54.831458911601267</v>
      </c>
      <c r="F3" s="2">
        <f>'[1]Energy, Summer'!F3*Scenarios!$B$6</f>
        <v>55.8864815627459</v>
      </c>
      <c r="G3" s="2">
        <f>'[1]Energy, Summer'!G3*Scenarios!$B$6</f>
        <v>56.763190526373137</v>
      </c>
      <c r="H3" s="2">
        <f>'[1]Energy, Summer'!H3*Scenarios!$B$6</f>
        <v>55.292102604354561</v>
      </c>
      <c r="I3" s="2">
        <f>'[1]Energy, Summer'!I3*Scenarios!$B$6</f>
        <v>59.705366370410275</v>
      </c>
      <c r="J3" s="2">
        <f>'[1]Energy, Summer'!J3*Scenarios!$B$6</f>
        <v>63.657986443712701</v>
      </c>
      <c r="K3" s="2">
        <f>'[1]Energy, Summer'!K3*Scenarios!$B$6</f>
        <v>63.940316448948586</v>
      </c>
      <c r="L3" s="2">
        <f>'[1]Energy, Summer'!L3*Scenarios!$B$6</f>
        <v>64.564414355259501</v>
      </c>
      <c r="M3" s="2">
        <f>'[1]Energy, Summer'!M3*Scenarios!$B$6</f>
        <v>65.782891219961741</v>
      </c>
      <c r="N3" s="2">
        <f>'[1]Energy, Summer'!N3*Scenarios!$B$6</f>
        <v>66.823054397146592</v>
      </c>
      <c r="O3" s="2">
        <f>'[1]Energy, Summer'!O3*Scenarios!$B$6</f>
        <v>68.561612850441264</v>
      </c>
      <c r="P3" s="2">
        <f>'[1]Energy, Summer'!P3*Scenarios!$B$6</f>
        <v>65.961204907479143</v>
      </c>
      <c r="Q3" s="2">
        <f>'[1]Energy, Summer'!Q3*Scenarios!$B$6</f>
        <v>63.910597501029009</v>
      </c>
      <c r="R3" s="2">
        <f>'[1]Energy, Summer'!R3*Scenarios!$B$6</f>
        <v>63.687705391632264</v>
      </c>
      <c r="S3" s="2">
        <f>'[1]Energy, Summer'!S3*Scenarios!$B$6</f>
        <v>64.98047962613343</v>
      </c>
      <c r="T3" s="2">
        <f>'[1]Energy, Summer'!T3*Scenarios!$B$6</f>
        <v>65.337107001168235</v>
      </c>
      <c r="U3" s="2">
        <f>'[1]Energy, Summer'!U3*Scenarios!$B$6</f>
        <v>66.719038079428103</v>
      </c>
      <c r="V3" s="2">
        <f>'[1]Energy, Summer'!V3*Scenarios!$B$6</f>
        <v>67.536309147216201</v>
      </c>
      <c r="W3" s="2">
        <f>'[1]Energy, Summer'!W3*Scenarios!$B$6</f>
        <v>68.576472324401053</v>
      </c>
      <c r="X3" s="2">
        <f>'[1]Energy, Summer'!X3*Scenarios!$B$6</f>
        <v>66.823054397146592</v>
      </c>
      <c r="Y3" s="2">
        <f>'[1]Energy, Summer'!Y3*Scenarios!$B$6</f>
        <v>63.152764329080057</v>
      </c>
    </row>
    <row r="4" spans="1:25" x14ac:dyDescent="0.25">
      <c r="A4">
        <v>3</v>
      </c>
      <c r="B4" s="2">
        <f>'[1]Energy, Summer'!B4*Scenarios!$B$6</f>
        <v>49.61578355171725</v>
      </c>
      <c r="C4" s="2">
        <f>'[1]Energy, Summer'!C4*Scenarios!$B$6</f>
        <v>45.796898744052875</v>
      </c>
      <c r="D4" s="2">
        <f>'[1]Energy, Summer'!D4*Scenarios!$B$6</f>
        <v>42.929020269814657</v>
      </c>
      <c r="E4" s="2">
        <f>'[1]Energy, Summer'!E4*Scenarios!$B$6</f>
        <v>42.24548446766461</v>
      </c>
      <c r="F4" s="2">
        <f>'[1]Energy, Summer'!F4*Scenarios!$B$6</f>
        <v>43.701712915723398</v>
      </c>
      <c r="G4" s="2">
        <f>'[1]Energy, Summer'!G4*Scenarios!$B$6</f>
        <v>51.1017309476956</v>
      </c>
      <c r="H4" s="2">
        <f>'[1]Energy, Summer'!H4*Scenarios!$B$6</f>
        <v>67.224260194060747</v>
      </c>
      <c r="I4" s="2">
        <f>'[1]Energy, Summer'!I4*Scenarios!$B$6</f>
        <v>63.776862235390965</v>
      </c>
      <c r="J4" s="2">
        <f>'[1]Energy, Summer'!J4*Scenarios!$B$6</f>
        <v>66.68931913150854</v>
      </c>
      <c r="K4" s="2">
        <f>'[1]Energy, Summer'!K4*Scenarios!$B$6</f>
        <v>65.827469641841091</v>
      </c>
      <c r="L4" s="2">
        <f>'[1]Energy, Summer'!L4*Scenarios!$B$6</f>
        <v>61.013000078871229</v>
      </c>
      <c r="M4" s="2">
        <f>'[1]Energy, Summer'!M4*Scenarios!$B$6</f>
        <v>59.289301099536331</v>
      </c>
      <c r="N4" s="2">
        <f>'[1]Energy, Summer'!N4*Scenarios!$B$6</f>
        <v>65.649155954323689</v>
      </c>
      <c r="O4" s="2">
        <f>'[1]Energy, Summer'!O4*Scenarios!$B$6</f>
        <v>67.135103350302046</v>
      </c>
      <c r="P4" s="2">
        <f>'[1]Energy, Summer'!P4*Scenarios!$B$6</f>
        <v>66.68931913150854</v>
      </c>
      <c r="Q4" s="2">
        <f>'[1]Energy, Summer'!Q4*Scenarios!$B$6</f>
        <v>65.901767011640018</v>
      </c>
      <c r="R4" s="2">
        <f>'[1]Energy, Summer'!R4*Scenarios!$B$6</f>
        <v>65.901767011640018</v>
      </c>
      <c r="S4" s="2">
        <f>'[1]Energy, Summer'!S4*Scenarios!$B$6</f>
        <v>66.68931913150854</v>
      </c>
      <c r="T4" s="2">
        <f>'[1]Energy, Summer'!T4*Scenarios!$B$6</f>
        <v>68.621050746280403</v>
      </c>
      <c r="U4" s="2">
        <f>'[1]Energy, Summer'!U4*Scenarios!$B$6</f>
        <v>71.147161319443612</v>
      </c>
      <c r="V4" s="2">
        <f>'[1]Energy, Summer'!V4*Scenarios!$B$6</f>
        <v>76.050787726172175</v>
      </c>
      <c r="W4" s="2">
        <f>'[1]Energy, Summer'!W4*Scenarios!$B$6</f>
        <v>82.752410482034549</v>
      </c>
      <c r="X4" s="2">
        <f>'[1]Energy, Summer'!X4*Scenarios!$B$6</f>
        <v>75.441549293821055</v>
      </c>
      <c r="Y4" s="2">
        <f>'[1]Energy, Summer'!Y4*Scenarios!$B$6</f>
        <v>66.867632819025943</v>
      </c>
    </row>
    <row r="5" spans="1:25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F59B3-3B5D-4137-B8CD-8B75EED2BAEA}">
  <dimension ref="A1:Y7"/>
  <sheetViews>
    <sheetView zoomScale="85" zoomScaleNormal="85" workbookViewId="0">
      <selection activeCell="B2" sqref="B2:Y4"/>
    </sheetView>
  </sheetViews>
  <sheetFormatPr defaultRowHeight="15" x14ac:dyDescent="0.25"/>
  <sheetData>
    <row r="1" spans="1:25" x14ac:dyDescent="0.25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2">
        <f>'[1]Secondary Reserve, Summer'!B2*Scenarios!$B$7</f>
        <v>11.872719693867051</v>
      </c>
      <c r="C2" s="2">
        <f>'[1]Secondary Reserve, Summer'!C2*Scenarios!$B$7</f>
        <v>11.872719693867051</v>
      </c>
      <c r="D2" s="2">
        <f>'[1]Secondary Reserve, Summer'!D2*Scenarios!$B$7</f>
        <v>11.872719693867051</v>
      </c>
      <c r="E2" s="2">
        <f>'[1]Secondary Reserve, Summer'!E2*Scenarios!$B$7</f>
        <v>15.39441502233575</v>
      </c>
      <c r="F2" s="2">
        <f>'[1]Secondary Reserve, Summer'!F2*Scenarios!$B$7</f>
        <v>14.398830267030252</v>
      </c>
      <c r="G2" s="2">
        <f>'[1]Secondary Reserve, Summer'!G2*Scenarios!$B$7</f>
        <v>13.195212876287787</v>
      </c>
      <c r="H2" s="2">
        <f>'[1]Secondary Reserve, Summer'!H2*Scenarios!$B$7</f>
        <v>12.021314433464886</v>
      </c>
      <c r="I2" s="2">
        <f>'[1]Secondary Reserve, Summer'!I2*Scenarios!$B$7</f>
        <v>10.386772297888696</v>
      </c>
      <c r="J2" s="2">
        <f>'[1]Secondary Reserve, Summer'!J2*Scenarios!$B$7</f>
        <v>3.9971984951817729</v>
      </c>
      <c r="K2" s="2">
        <f>'[1]Secondary Reserve, Summer'!K2*Scenarios!$B$7</f>
        <v>6.6719038079428108</v>
      </c>
      <c r="L2" s="2">
        <f>'[1]Secondary Reserve, Summer'!L2*Scenarios!$B$7</f>
        <v>9.6437985998995188</v>
      </c>
      <c r="M2" s="2">
        <f>'[1]Secondary Reserve, Summer'!M2*Scenarios!$B$7</f>
        <v>11.501232844872462</v>
      </c>
      <c r="N2" s="2">
        <f>'[1]Secondary Reserve, Summer'!N2*Scenarios!$B$7</f>
        <v>11.36749757923441</v>
      </c>
      <c r="O2" s="2">
        <f>'[1]Secondary Reserve, Summer'!O2*Scenarios!$B$7</f>
        <v>12.467098652258393</v>
      </c>
      <c r="P2" s="2">
        <f>'[1]Secondary Reserve, Summer'!P2*Scenarios!$B$7</f>
        <v>14.101640787834581</v>
      </c>
      <c r="Q2" s="2">
        <f>'[1]Secondary Reserve, Summer'!Q2*Scenarios!$B$7</f>
        <v>12.363082334539907</v>
      </c>
      <c r="R2" s="2">
        <f>'[1]Secondary Reserve, Summer'!R2*Scenarios!$B$7</f>
        <v>11.36749757923441</v>
      </c>
      <c r="S2" s="2">
        <f>'[1]Secondary Reserve, Summer'!S2*Scenarios!$B$7</f>
        <v>9.4654849123821165</v>
      </c>
      <c r="T2" s="2">
        <f>'[1]Secondary Reserve, Summer'!T2*Scenarios!$B$7</f>
        <v>9.6437985998995188</v>
      </c>
      <c r="U2" s="2">
        <f>'[1]Secondary Reserve, Summer'!U2*Scenarios!$B$7</f>
        <v>9.6437985998995188</v>
      </c>
      <c r="V2" s="2">
        <f>'[1]Secondary Reserve, Summer'!V2*Scenarios!$B$7</f>
        <v>11.486373370912679</v>
      </c>
      <c r="W2" s="2">
        <f>'[1]Secondary Reserve, Summer'!W2*Scenarios!$B$7</f>
        <v>12.719709709574714</v>
      </c>
      <c r="X2" s="2">
        <f>'[1]Secondary Reserve, Summer'!X2*Scenarios!$B$7</f>
        <v>10.386772297888696</v>
      </c>
      <c r="Y2" s="2">
        <f>'[1]Secondary Reserve, Summer'!Y2*Scenarios!$B$7</f>
        <v>11.724124954269215</v>
      </c>
    </row>
    <row r="3" spans="1:25" x14ac:dyDescent="0.25">
      <c r="A3">
        <v>2</v>
      </c>
      <c r="B3" s="2">
        <f>'[1]Secondary Reserve, Summer'!B3*Scenarios!$B$7</f>
        <v>11.887579167826834</v>
      </c>
      <c r="C3" s="2">
        <f>'[1]Secondary Reserve, Summer'!C3*Scenarios!$B$7</f>
        <v>11.872719693867051</v>
      </c>
      <c r="D3" s="2">
        <f>'[1]Secondary Reserve, Summer'!D3*Scenarios!$B$7</f>
        <v>11.530951792792029</v>
      </c>
      <c r="E3" s="2">
        <f>'[1]Secondary Reserve, Summer'!E3*Scenarios!$B$7</f>
        <v>11.887579167826834</v>
      </c>
      <c r="F3" s="2">
        <f>'[1]Secondary Reserve, Summer'!F3*Scenarios!$B$7</f>
        <v>16.345421355761896</v>
      </c>
      <c r="G3" s="2">
        <f>'[1]Secondary Reserve, Summer'!G3*Scenarios!$B$7</f>
        <v>12.675131287695361</v>
      </c>
      <c r="H3" s="2">
        <f>'[1]Secondary Reserve, Summer'!H3*Scenarios!$B$7</f>
        <v>9.5695012301006024</v>
      </c>
      <c r="I3" s="2">
        <f>'[1]Secondary Reserve, Summer'!I3*Scenarios!$B$7</f>
        <v>6.9988122350580486</v>
      </c>
      <c r="J3" s="2">
        <f>'[1]Secondary Reserve, Summer'!J3*Scenarios!$B$7</f>
        <v>6.9393743392189142</v>
      </c>
      <c r="K3" s="2">
        <f>'[1]Secondary Reserve, Summer'!K3*Scenarios!$B$7</f>
        <v>8.4104622612374857</v>
      </c>
      <c r="L3" s="2">
        <f>'[1]Secondary Reserve, Summer'!L3*Scenarios!$B$7</f>
        <v>7.1176880267363165</v>
      </c>
      <c r="M3" s="2">
        <f>'[1]Secondary Reserve, Summer'!M3*Scenarios!$B$7</f>
        <v>7.5486127715700393</v>
      </c>
      <c r="N3" s="2">
        <f>'[1]Secondary Reserve, Summer'!N3*Scenarios!$B$7</f>
        <v>6.0478059016319019</v>
      </c>
      <c r="O3" s="2">
        <f>'[1]Secondary Reserve, Summer'!O3*Scenarios!$B$7</f>
        <v>6.5976064381438935</v>
      </c>
      <c r="P3" s="2">
        <f>'[1]Secondary Reserve, Summer'!P3*Scenarios!$B$7</f>
        <v>7.8309427768059265</v>
      </c>
      <c r="Q3" s="2">
        <f>'[1]Secondary Reserve, Summer'!Q3*Scenarios!$B$7</f>
        <v>6.8799364433797798</v>
      </c>
      <c r="R3" s="2">
        <f>'[1]Secondary Reserve, Summer'!R3*Scenarios!$B$7</f>
        <v>6.553028016264542</v>
      </c>
      <c r="S3" s="2">
        <f>'[1]Secondary Reserve, Summer'!S3*Scenarios!$B$7</f>
        <v>5.1859564119644563</v>
      </c>
      <c r="T3" s="2">
        <f>'[1]Secondary Reserve, Summer'!T3*Scenarios!$B$7</f>
        <v>6.5976064381438935</v>
      </c>
      <c r="U3" s="2">
        <f>'[1]Secondary Reserve, Summer'!U3*Scenarios!$B$7</f>
        <v>3.4176790107502146</v>
      </c>
      <c r="V3" s="2">
        <f>'[1]Secondary Reserve, Summer'!V3*Scenarios!$B$7</f>
        <v>7.3851585580124199</v>
      </c>
      <c r="W3" s="2">
        <f>'[1]Secondary Reserve, Summer'!W3*Scenarios!$B$7</f>
        <v>12.734569183534497</v>
      </c>
      <c r="X3" s="2">
        <f>'[1]Secondary Reserve, Summer'!X3*Scenarios!$B$7</f>
        <v>12.259066016821423</v>
      </c>
      <c r="Y3" s="2">
        <f>'[1]Secondary Reserve, Summer'!Y3*Scenarios!$B$7</f>
        <v>10.14902071453216</v>
      </c>
    </row>
    <row r="4" spans="1:25" x14ac:dyDescent="0.25">
      <c r="A4">
        <v>3</v>
      </c>
      <c r="B4" s="2">
        <f>'[1]Secondary Reserve, Summer'!B4*Scenarios!$B$7</f>
        <v>18.604061397648994</v>
      </c>
      <c r="C4" s="2">
        <f>'[1]Secondary Reserve, Summer'!C4*Scenarios!$B$7</f>
        <v>19.00526719456315</v>
      </c>
      <c r="D4" s="2">
        <f>'[1]Secondary Reserve, Summer'!D4*Scenarios!$B$7</f>
        <v>18.143417704895707</v>
      </c>
      <c r="E4" s="2">
        <f>'[1]Secondary Reserve, Summer'!E4*Scenarios!$B$7</f>
        <v>14.190797631593284</v>
      </c>
      <c r="F4" s="2">
        <f>'[1]Secondary Reserve, Summer'!F4*Scenarios!$B$7</f>
        <v>7.0731096048569659</v>
      </c>
      <c r="G4" s="2">
        <f>'[1]Secondary Reserve, Summer'!G4*Scenarios!$B$7</f>
        <v>6.3301359068677892</v>
      </c>
      <c r="H4" s="2">
        <f>'[1]Secondary Reserve, Summer'!H4*Scenarios!$B$7</f>
        <v>7.058250130897183</v>
      </c>
      <c r="I4" s="2">
        <f>'[1]Secondary Reserve, Summer'!I4*Scenarios!$B$7</f>
        <v>6.8502174954602131</v>
      </c>
      <c r="J4" s="2">
        <f>'[1]Secondary Reserve, Summer'!J4*Scenarios!$B$7</f>
        <v>5.2602537817633737</v>
      </c>
      <c r="K4" s="2">
        <f>'[1]Secondary Reserve, Summer'!K4*Scenarios!$B$7</f>
        <v>5.4831458911601274</v>
      </c>
      <c r="L4" s="2">
        <f>'[1]Secondary Reserve, Summer'!L4*Scenarios!$B$7</f>
        <v>5.5574432609590447</v>
      </c>
      <c r="M4" s="2">
        <f>'[1]Secondary Reserve, Summer'!M4*Scenarios!$B$7</f>
        <v>4.5915774535731142</v>
      </c>
      <c r="N4" s="2">
        <f>'[1]Secondary Reserve, Summer'!N4*Scenarios!$B$7</f>
        <v>5.0967995682057552</v>
      </c>
      <c r="O4" s="2">
        <f>'[1]Secondary Reserve, Summer'!O4*Scenarios!$B$7</f>
        <v>5.3791295734416424</v>
      </c>
      <c r="P4" s="2">
        <f>'[1]Secondary Reserve, Summer'!P4*Scenarios!$B$7</f>
        <v>5.3791295734416424</v>
      </c>
      <c r="Q4" s="2">
        <f>'[1]Secondary Reserve, Summer'!Q4*Scenarios!$B$7</f>
        <v>4.8739074588090014</v>
      </c>
      <c r="R4" s="2">
        <f>'[1]Secondary Reserve, Summer'!R4*Scenarios!$B$7</f>
        <v>2.659845838801254</v>
      </c>
      <c r="S4" s="2">
        <f>'[1]Secondary Reserve, Summer'!S4*Scenarios!$B$7</f>
        <v>2.659845838801254</v>
      </c>
      <c r="T4" s="2">
        <f>'[1]Secondary Reserve, Summer'!T4*Scenarios!$B$7</f>
        <v>2.1843426720881807</v>
      </c>
      <c r="U4" s="2">
        <f>'[1]Secondary Reserve, Summer'!U4*Scenarios!$B$7</f>
        <v>3.3136626930317301</v>
      </c>
      <c r="V4" s="2">
        <f>'[1]Secondary Reserve, Summer'!V4*Scenarios!$B$7</f>
        <v>3.2245058492730285</v>
      </c>
      <c r="W4" s="2">
        <f>'[1]Secondary Reserve, Summer'!W4*Scenarios!$B$7</f>
        <v>6.8353580215004293</v>
      </c>
      <c r="X4" s="2">
        <f>'[1]Secondary Reserve, Summer'!X4*Scenarios!$B$7</f>
        <v>9.3763280686234154</v>
      </c>
      <c r="Y4" s="2">
        <f>'[1]Secondary Reserve, Summer'!Y4*Scenarios!$B$7</f>
        <v>10.996010730239822</v>
      </c>
    </row>
    <row r="5" spans="1:25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2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69567B-FE76-4860-B3D6-E2994D38692A}">
  <dimension ref="A1:Y6"/>
  <sheetViews>
    <sheetView zoomScale="85" zoomScaleNormal="85" workbookViewId="0">
      <selection activeCell="B2" sqref="B2:Y4"/>
    </sheetView>
  </sheetViews>
  <sheetFormatPr defaultRowHeight="15" x14ac:dyDescent="0.25"/>
  <sheetData>
    <row r="1" spans="1:25" x14ac:dyDescent="0.25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2">
        <f>'[1]Tertiary Reserve Up, Summer'!B2*Scenarios!$B$8</f>
        <v>68.814223907757594</v>
      </c>
      <c r="C2" s="2">
        <f>'[1]Tertiary Reserve Up, Summer'!C2*Scenarios!$B$8</f>
        <v>68.814223907757594</v>
      </c>
      <c r="D2" s="2">
        <f>'[1]Tertiary Reserve Up, Summer'!D2*Scenarios!$B$8</f>
        <v>68.814223907757594</v>
      </c>
      <c r="E2" s="2">
        <f>'[1]Tertiary Reserve Up, Summer'!E2*Scenarios!$B$8</f>
        <v>96.051639676040821</v>
      </c>
      <c r="F2" s="2">
        <f>'[1]Tertiary Reserve Up, Summer'!F2*Scenarios!$B$8</f>
        <v>71.786118699714294</v>
      </c>
      <c r="G2" s="2">
        <f>'[1]Tertiary Reserve Up, Summer'!G2*Scenarios!$B$8</f>
        <v>62.409790631090878</v>
      </c>
      <c r="H2" s="2">
        <f>'[1]Tertiary Reserve Up, Summer'!H2*Scenarios!$B$8</f>
        <v>71.786118699714294</v>
      </c>
      <c r="I2" s="2">
        <f>'[1]Tertiary Reserve Up, Summer'!I2*Scenarios!$B$8</f>
        <v>62.409790631090878</v>
      </c>
      <c r="J2" s="2">
        <f>'[1]Tertiary Reserve Up, Summer'!J2*Scenarios!$B$8</f>
        <v>62.409790631090878</v>
      </c>
      <c r="K2" s="2">
        <f>'[1]Tertiary Reserve Up, Summer'!K2*Scenarios!$B$8</f>
        <v>63.895738027069235</v>
      </c>
      <c r="L2" s="2">
        <f>'[1]Tertiary Reserve Up, Summer'!L2*Scenarios!$B$8</f>
        <v>63.895738027069235</v>
      </c>
      <c r="M2" s="2">
        <f>'[1]Tertiary Reserve Up, Summer'!M2*Scenarios!$B$8</f>
        <v>63.895738027069235</v>
      </c>
      <c r="N2" s="2">
        <f>'[1]Tertiary Reserve Up, Summer'!N2*Scenarios!$B$8</f>
        <v>147.10879220185706</v>
      </c>
      <c r="O2" s="2">
        <f>'[1]Tertiary Reserve Up, Summer'!O2*Scenarios!$B$8</f>
        <v>147.10879220185706</v>
      </c>
      <c r="P2" s="2">
        <f>'[1]Tertiary Reserve Up, Summer'!P2*Scenarios!$B$8</f>
        <v>63.895738027069235</v>
      </c>
      <c r="Q2" s="2">
        <f>'[1]Tertiary Reserve Up, Summer'!Q2*Scenarios!$B$8</f>
        <v>63.895738027069235</v>
      </c>
      <c r="R2" s="2">
        <f>'[1]Tertiary Reserve Up, Summer'!R2*Scenarios!$B$8</f>
        <v>63.895738027069235</v>
      </c>
      <c r="S2" s="2">
        <f>'[1]Tertiary Reserve Up, Summer'!S2*Scenarios!$B$8</f>
        <v>63.895738027069235</v>
      </c>
      <c r="T2" s="2">
        <f>'[1]Tertiary Reserve Up, Summer'!T2*Scenarios!$B$8</f>
        <v>63.895738027069235</v>
      </c>
      <c r="U2" s="2">
        <f>'[1]Tertiary Reserve Up, Summer'!U2*Scenarios!$B$8</f>
        <v>63.895738027069235</v>
      </c>
      <c r="V2" s="2">
        <f>'[1]Tertiary Reserve Up, Summer'!V2*Scenarios!$B$8</f>
        <v>63.895738027069235</v>
      </c>
      <c r="W2" s="2">
        <f>'[1]Tertiary Reserve Up, Summer'!W2*Scenarios!$B$8</f>
        <v>71.786118699714294</v>
      </c>
      <c r="X2" s="2">
        <f>'[1]Tertiary Reserve Up, Summer'!X2*Scenarios!$B$8</f>
        <v>52.602537817633738</v>
      </c>
      <c r="Y2" s="2">
        <f>'[1]Tertiary Reserve Up, Summer'!Y2*Scenarios!$B$8</f>
        <v>52.602537817633738</v>
      </c>
    </row>
    <row r="3" spans="1:25" x14ac:dyDescent="0.25">
      <c r="A3">
        <v>2</v>
      </c>
      <c r="B3" s="2">
        <f>'[1]Tertiary Reserve Up, Summer'!B3*Scenarios!$B$8</f>
        <v>74.104196637440523</v>
      </c>
      <c r="C3" s="2">
        <f>'[1]Tertiary Reserve Up, Summer'!C3*Scenarios!$B$8</f>
        <v>74.104196637440523</v>
      </c>
      <c r="D3" s="2">
        <f>'[1]Tertiary Reserve Up, Summer'!D3*Scenarios!$B$8</f>
        <v>74.104196637440523</v>
      </c>
      <c r="E3" s="2">
        <f>'[1]Tertiary Reserve Up, Summer'!E3*Scenarios!$B$8</f>
        <v>74.104196637440523</v>
      </c>
      <c r="F3" s="2">
        <f>'[1]Tertiary Reserve Up, Summer'!F3*Scenarios!$B$8</f>
        <v>74.104196637440523</v>
      </c>
      <c r="G3" s="2">
        <f>'[1]Tertiary Reserve Up, Summer'!G3*Scenarios!$B$8</f>
        <v>74.104196637440523</v>
      </c>
      <c r="H3" s="2">
        <f>'[1]Tertiary Reserve Up, Summer'!H3*Scenarios!$B$8</f>
        <v>59.586490578732004</v>
      </c>
      <c r="I3" s="2">
        <f>'[1]Tertiary Reserve Up, Summer'!I3*Scenarios!$B$8</f>
        <v>58.546327401547153</v>
      </c>
      <c r="J3" s="2">
        <f>'[1]Tertiary Reserve Up, Summer'!J3*Scenarios!$B$8</f>
        <v>58.546327401547153</v>
      </c>
      <c r="K3" s="2">
        <f>'[1]Tertiary Reserve Up, Summer'!K3*Scenarios!$B$8</f>
        <v>141.16500261794366</v>
      </c>
      <c r="L3" s="2">
        <f>'[1]Tertiary Reserve Up, Summer'!L3*Scenarios!$B$8</f>
        <v>59.586490578732004</v>
      </c>
      <c r="M3" s="2">
        <f>'[1]Tertiary Reserve Up, Summer'!M3*Scenarios!$B$8</f>
        <v>59.586490578732004</v>
      </c>
      <c r="N3" s="2">
        <f>'[1]Tertiary Reserve Up, Summer'!N3*Scenarios!$B$8</f>
        <v>59.586490578732004</v>
      </c>
      <c r="O3" s="2">
        <f>'[1]Tertiary Reserve Up, Summer'!O3*Scenarios!$B$8</f>
        <v>59.586490578732004</v>
      </c>
      <c r="P3" s="2">
        <f>'[1]Tertiary Reserve Up, Summer'!P3*Scenarios!$B$8</f>
        <v>74.104196637440523</v>
      </c>
      <c r="Q3" s="2">
        <f>'[1]Tertiary Reserve Up, Summer'!Q3*Scenarios!$B$8</f>
        <v>59.437895839134171</v>
      </c>
      <c r="R3" s="2">
        <f>'[1]Tertiary Reserve Up, Summer'!R3*Scenarios!$B$8</f>
        <v>58.546327401547153</v>
      </c>
      <c r="S3" s="2">
        <f>'[1]Tertiary Reserve Up, Summer'!S3*Scenarios!$B$8</f>
        <v>59.437895839134171</v>
      </c>
      <c r="T3" s="2">
        <f>'[1]Tertiary Reserve Up, Summer'!T3*Scenarios!$B$8</f>
        <v>58.546327401547153</v>
      </c>
      <c r="U3" s="2">
        <f>'[1]Tertiary Reserve Up, Summer'!U3*Scenarios!$B$8</f>
        <v>74.104196637440523</v>
      </c>
      <c r="V3" s="2">
        <f>'[1]Tertiary Reserve Up, Summer'!V3*Scenarios!$B$8</f>
        <v>58.546327401547153</v>
      </c>
      <c r="W3" s="2">
        <f>'[1]Tertiary Reserve Up, Summer'!W3*Scenarios!$B$8</f>
        <v>74.104196637440523</v>
      </c>
      <c r="X3" s="2">
        <f>'[1]Tertiary Reserve Up, Summer'!X3*Scenarios!$B$8</f>
        <v>55.574432609590446</v>
      </c>
      <c r="Y3" s="2">
        <f>'[1]Tertiary Reserve Up, Summer'!Y3*Scenarios!$B$8</f>
        <v>55.574432609590446</v>
      </c>
    </row>
    <row r="4" spans="1:25" x14ac:dyDescent="0.25">
      <c r="A4">
        <v>3</v>
      </c>
      <c r="B4" s="2">
        <f>'[1]Tertiary Reserve Up, Summer'!B4*Scenarios!$B$8</f>
        <v>44.994487150224565</v>
      </c>
      <c r="C4" s="2">
        <f>'[1]Tertiary Reserve Up, Summer'!C4*Scenarios!$B$8</f>
        <v>46.480434546202922</v>
      </c>
      <c r="D4" s="2">
        <f>'[1]Tertiary Reserve Up, Summer'!D4*Scenarios!$B$8</f>
        <v>46.480434546202922</v>
      </c>
      <c r="E4" s="2">
        <f>'[1]Tertiary Reserve Up, Summer'!E4*Scenarios!$B$8</f>
        <v>58.546327401547153</v>
      </c>
      <c r="F4" s="2">
        <f>'[1]Tertiary Reserve Up, Summer'!F4*Scenarios!$B$8</f>
        <v>53.49410625522075</v>
      </c>
      <c r="G4" s="2">
        <f>'[1]Tertiary Reserve Up, Summer'!G4*Scenarios!$B$8</f>
        <v>102.58980821834558</v>
      </c>
      <c r="H4" s="2">
        <f>'[1]Tertiary Reserve Up, Summer'!H4*Scenarios!$B$8</f>
        <v>102.58980821834558</v>
      </c>
      <c r="I4" s="2">
        <f>'[1]Tertiary Reserve Up, Summer'!I4*Scenarios!$B$8</f>
        <v>58.546327401547153</v>
      </c>
      <c r="J4" s="2">
        <f>'[1]Tertiary Reserve Up, Summer'!J4*Scenarios!$B$8</f>
        <v>59.437895839134171</v>
      </c>
      <c r="K4" s="2">
        <f>'[1]Tertiary Reserve Up, Summer'!K4*Scenarios!$B$8</f>
        <v>58.546327401547153</v>
      </c>
      <c r="L4" s="2">
        <f>'[1]Tertiary Reserve Up, Summer'!L4*Scenarios!$B$8</f>
        <v>58.546327401547153</v>
      </c>
      <c r="M4" s="2">
        <f>'[1]Tertiary Reserve Up, Summer'!M4*Scenarios!$B$8</f>
        <v>58.546327401547153</v>
      </c>
      <c r="N4" s="2">
        <f>'[1]Tertiary Reserve Up, Summer'!N4*Scenarios!$B$8</f>
        <v>58.546327401547153</v>
      </c>
      <c r="O4" s="2">
        <f>'[1]Tertiary Reserve Up, Summer'!O4*Scenarios!$B$8</f>
        <v>58.546327401547153</v>
      </c>
      <c r="P4" s="2">
        <f>'[1]Tertiary Reserve Up, Summer'!P4*Scenarios!$B$8</f>
        <v>58.546327401547153</v>
      </c>
      <c r="Q4" s="2">
        <f>'[1]Tertiary Reserve Up, Summer'!Q4*Scenarios!$B$8</f>
        <v>58.546327401547153</v>
      </c>
      <c r="R4" s="2">
        <f>'[1]Tertiary Reserve Up, Summer'!R4*Scenarios!$B$8</f>
        <v>59.437895839134171</v>
      </c>
      <c r="S4" s="2">
        <f>'[1]Tertiary Reserve Up, Summer'!S4*Scenarios!$B$8</f>
        <v>59.735085318329844</v>
      </c>
      <c r="T4" s="2">
        <f>'[1]Tertiary Reserve Up, Summer'!T4*Scenarios!$B$8</f>
        <v>59.735085318329844</v>
      </c>
      <c r="U4" s="2">
        <f>'[1]Tertiary Reserve Up, Summer'!U4*Scenarios!$B$8</f>
        <v>58.546327401547153</v>
      </c>
      <c r="V4" s="2">
        <f>'[1]Tertiary Reserve Up, Summer'!V4*Scenarios!$B$8</f>
        <v>58.546327401547153</v>
      </c>
      <c r="W4" s="2">
        <f>'[1]Tertiary Reserve Up, Summer'!W4*Scenarios!$B$8</f>
        <v>58.546327401547153</v>
      </c>
      <c r="X4" s="2">
        <f>'[1]Tertiary Reserve Up, Summer'!X4*Scenarios!$B$8</f>
        <v>59.437895839134171</v>
      </c>
      <c r="Y4" s="2">
        <f>'[1]Tertiary Reserve Up, Summer'!Y4*Scenarios!$B$8</f>
        <v>59.437895839134171</v>
      </c>
    </row>
    <row r="5" spans="1:25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116D5-BC70-4C53-B152-1396D3D4768A}">
  <dimension ref="A1:Y6"/>
  <sheetViews>
    <sheetView zoomScale="85" zoomScaleNormal="85" workbookViewId="0">
      <selection activeCell="G11" sqref="G11"/>
    </sheetView>
  </sheetViews>
  <sheetFormatPr defaultRowHeight="15" x14ac:dyDescent="0.25"/>
  <sheetData>
    <row r="1" spans="1:25" x14ac:dyDescent="0.25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2">
        <f>'[1]Tertiary Reserve Down, Summer'!B2*Scenarios!$B$9</f>
        <v>35.796472769118552</v>
      </c>
      <c r="C2" s="2">
        <f>'[1]Tertiary Reserve Down, Summer'!C2*Scenarios!$B$9</f>
        <v>35.796472769118552</v>
      </c>
      <c r="D2" s="2">
        <f>'[1]Tertiary Reserve Down, Summer'!D2*Scenarios!$B$9</f>
        <v>35.796472769118552</v>
      </c>
      <c r="E2" s="2">
        <f>'[1]Tertiary Reserve Down, Summer'!E2*Scenarios!$B$9</f>
        <v>35.796472769118552</v>
      </c>
      <c r="F2" s="2">
        <f>'[1]Tertiary Reserve Down, Summer'!F2*Scenarios!$B$9</f>
        <v>43.151912379211403</v>
      </c>
      <c r="G2" s="2">
        <f>'[1]Tertiary Reserve Down, Summer'!G2*Scenarios!$B$9</f>
        <v>43.137052905251622</v>
      </c>
      <c r="H2" s="2">
        <f>'[1]Tertiary Reserve Down, Summer'!H2*Scenarios!$B$9</f>
        <v>43.166771853171191</v>
      </c>
      <c r="I2" s="2">
        <f>'[1]Tertiary Reserve Down, Summer'!I2*Scenarios!$B$9</f>
        <v>43.151912379211403</v>
      </c>
      <c r="J2" s="2">
        <f>'[1]Tertiary Reserve Down, Summer'!J2*Scenarios!$B$9</f>
        <v>43.151912379211403</v>
      </c>
      <c r="K2" s="2">
        <f>'[1]Tertiary Reserve Down, Summer'!K2*Scenarios!$B$9</f>
        <v>43.166771853171191</v>
      </c>
      <c r="L2" s="2">
        <f>'[1]Tertiary Reserve Down, Summer'!L2*Scenarios!$B$9</f>
        <v>47.550316671307336</v>
      </c>
      <c r="M2" s="2">
        <f>'[1]Tertiary Reserve Down, Summer'!M2*Scenarios!$B$9</f>
        <v>43.137052905251622</v>
      </c>
      <c r="N2" s="2">
        <f>'[1]Tertiary Reserve Down, Summer'!N2*Scenarios!$B$9</f>
        <v>43.137052905251622</v>
      </c>
      <c r="O2" s="2">
        <f>'[1]Tertiary Reserve Down, Summer'!O2*Scenarios!$B$9</f>
        <v>43.137052905251622</v>
      </c>
      <c r="P2" s="2">
        <f>'[1]Tertiary Reserve Down, Summer'!P2*Scenarios!$B$9</f>
        <v>47.550316671307336</v>
      </c>
      <c r="Q2" s="2">
        <f>'[1]Tertiary Reserve Down, Summer'!Q2*Scenarios!$B$9</f>
        <v>43.10733395733206</v>
      </c>
      <c r="R2" s="2">
        <f>'[1]Tertiary Reserve Down, Summer'!R2*Scenarios!$B$9</f>
        <v>47.550316671307336</v>
      </c>
      <c r="S2" s="2">
        <f>'[1]Tertiary Reserve Down, Summer'!S2*Scenarios!$B$9</f>
        <v>43.10733395733206</v>
      </c>
      <c r="T2" s="2">
        <f>'[1]Tertiary Reserve Down, Summer'!T2*Scenarios!$B$9</f>
        <v>43.10733395733206</v>
      </c>
      <c r="U2" s="2">
        <f>'[1]Tertiary Reserve Down, Summer'!U2*Scenarios!$B$9</f>
        <v>43.10733395733206</v>
      </c>
      <c r="V2" s="2">
        <f>'[1]Tertiary Reserve Down, Summer'!V2*Scenarios!$B$9</f>
        <v>43.10733395733206</v>
      </c>
      <c r="W2" s="2">
        <f>'[1]Tertiary Reserve Down, Summer'!W2*Scenarios!$B$9</f>
        <v>43.10733395733206</v>
      </c>
      <c r="X2" s="2">
        <f>'[1]Tertiary Reserve Down, Summer'!X2*Scenarios!$B$9</f>
        <v>43.10733395733206</v>
      </c>
      <c r="Y2" s="2">
        <f>'[1]Tertiary Reserve Down, Summer'!Y2*Scenarios!$B$9</f>
        <v>41.576808139474352</v>
      </c>
    </row>
    <row r="3" spans="1:25" x14ac:dyDescent="0.25">
      <c r="A3">
        <v>2</v>
      </c>
      <c r="B3" s="2">
        <f>'[1]Tertiary Reserve Down, Summer'!B3*Scenarios!$B$9</f>
        <v>58.546327401547153</v>
      </c>
      <c r="C3" s="2">
        <f>'[1]Tertiary Reserve Down, Summer'!C3*Scenarios!$B$9</f>
        <v>58.546327401547153</v>
      </c>
      <c r="D3" s="2">
        <f>'[1]Tertiary Reserve Down, Summer'!D3*Scenarios!$B$9</f>
        <v>58.546327401547153</v>
      </c>
      <c r="E3" s="2">
        <f>'[1]Tertiary Reserve Down, Summer'!E3*Scenarios!$B$9</f>
        <v>58.546327401547153</v>
      </c>
      <c r="F3" s="2">
        <f>'[1]Tertiary Reserve Down, Summer'!F3*Scenarios!$B$9</f>
        <v>58.546327401547153</v>
      </c>
      <c r="G3" s="2">
        <f>'[1]Tertiary Reserve Down, Summer'!G3*Scenarios!$B$9</f>
        <v>10.49078861560718</v>
      </c>
      <c r="H3" s="2">
        <f>'[1]Tertiary Reserve Down, Summer'!H3*Scenarios!$B$9</f>
        <v>44.533843457471278</v>
      </c>
      <c r="I3" s="2">
        <f>'[1]Tertiary Reserve Down, Summer'!I3*Scenarios!$B$9</f>
        <v>30.536218987355181</v>
      </c>
      <c r="J3" s="2">
        <f>'[1]Tertiary Reserve Down, Summer'!J3*Scenarios!$B$9</f>
        <v>30.536218987355181</v>
      </c>
      <c r="K3" s="2">
        <f>'[1]Tertiary Reserve Down, Summer'!K3*Scenarios!$B$9</f>
        <v>54.459972062606681</v>
      </c>
      <c r="L3" s="2">
        <f>'[1]Tertiary Reserve Down, Summer'!L3*Scenarios!$B$9</f>
        <v>54.459972062606681</v>
      </c>
      <c r="M3" s="2">
        <f>'[1]Tertiary Reserve Down, Summer'!M3*Scenarios!$B$9</f>
        <v>54.459972062606681</v>
      </c>
      <c r="N3" s="2">
        <f>'[1]Tertiary Reserve Down, Summer'!N3*Scenarios!$B$9</f>
        <v>44.533843457471278</v>
      </c>
      <c r="O3" s="2">
        <f>'[1]Tertiary Reserve Down, Summer'!O3*Scenarios!$B$9</f>
        <v>44.533843457471278</v>
      </c>
      <c r="P3" s="2">
        <f>'[1]Tertiary Reserve Down, Summer'!P3*Scenarios!$B$9</f>
        <v>44.533843457471278</v>
      </c>
      <c r="Q3" s="2">
        <f>'[1]Tertiary Reserve Down, Summer'!Q3*Scenarios!$B$9</f>
        <v>54.459972062606681</v>
      </c>
      <c r="R3" s="2">
        <f>'[1]Tertiary Reserve Down, Summer'!R3*Scenarios!$B$9</f>
        <v>54.459972062606681</v>
      </c>
      <c r="S3" s="2">
        <f>'[1]Tertiary Reserve Down, Summer'!S3*Scenarios!$B$9</f>
        <v>54.459972062606681</v>
      </c>
      <c r="T3" s="2">
        <f>'[1]Tertiary Reserve Down, Summer'!T3*Scenarios!$B$9</f>
        <v>54.459972062606681</v>
      </c>
      <c r="U3" s="2">
        <f>'[1]Tertiary Reserve Down, Summer'!U3*Scenarios!$B$9</f>
        <v>54.459972062606681</v>
      </c>
      <c r="V3" s="2">
        <f>'[1]Tertiary Reserve Down, Summer'!V3*Scenarios!$B$9</f>
        <v>54.459972062606681</v>
      </c>
      <c r="W3" s="2">
        <f>'[1]Tertiary Reserve Down, Summer'!W3*Scenarios!$B$9</f>
        <v>44.533843457471278</v>
      </c>
      <c r="X3" s="2">
        <f>'[1]Tertiary Reserve Down, Summer'!X3*Scenarios!$B$9</f>
        <v>38.916962300673099</v>
      </c>
      <c r="Y3" s="2">
        <f>'[1]Tertiary Reserve Down, Summer'!Y3*Scenarios!$B$9</f>
        <v>38.916962300673099</v>
      </c>
    </row>
    <row r="4" spans="1:25" x14ac:dyDescent="0.25">
      <c r="A4">
        <v>3</v>
      </c>
      <c r="B4" s="2">
        <f>'[1]Tertiary Reserve Down, Summer'!B4*Scenarios!$B$9</f>
        <v>3.2988032190719467</v>
      </c>
      <c r="C4" s="2">
        <f>'[1]Tertiary Reserve Down, Summer'!C4*Scenarios!$B$9</f>
        <v>3.2690842711523795</v>
      </c>
      <c r="D4" s="2">
        <f>'[1]Tertiary Reserve Down, Summer'!D4*Scenarios!$B$9</f>
        <v>3.2988032190719467</v>
      </c>
      <c r="E4" s="2">
        <f>'[1]Tertiary Reserve Down, Summer'!E4*Scenarios!$B$9</f>
        <v>3.2988032190719467</v>
      </c>
      <c r="F4" s="2">
        <f>'[1]Tertiary Reserve Down, Summer'!F4*Scenarios!$B$9</f>
        <v>55.737886823148067</v>
      </c>
      <c r="G4" s="2">
        <f>'[1]Tertiary Reserve Down, Summer'!G4*Scenarios!$B$9</f>
        <v>55.752746297107855</v>
      </c>
      <c r="H4" s="2">
        <f>'[1]Tertiary Reserve Down, Summer'!H4*Scenarios!$B$9</f>
        <v>55.752746297107855</v>
      </c>
      <c r="I4" s="2">
        <f>'[1]Tertiary Reserve Down, Summer'!I4*Scenarios!$B$9</f>
        <v>29.748666867486651</v>
      </c>
      <c r="J4" s="2">
        <f>'[1]Tertiary Reserve Down, Summer'!J4*Scenarios!$B$9</f>
        <v>38.634632295437207</v>
      </c>
      <c r="K4" s="2">
        <f>'[1]Tertiary Reserve Down, Summer'!K4*Scenarios!$B$9</f>
        <v>55.737886823148067</v>
      </c>
      <c r="L4" s="2">
        <f>'[1]Tertiary Reserve Down, Summer'!L4*Scenarios!$B$9</f>
        <v>55.737886823148067</v>
      </c>
      <c r="M4" s="2">
        <f>'[1]Tertiary Reserve Down, Summer'!M4*Scenarios!$B$9</f>
        <v>56.317406307579624</v>
      </c>
      <c r="N4" s="2">
        <f>'[1]Tertiary Reserve Down, Summer'!N4*Scenarios!$B$9</f>
        <v>56.317406307579624</v>
      </c>
      <c r="O4" s="2">
        <f>'[1]Tertiary Reserve Down, Summer'!O4*Scenarios!$B$9</f>
        <v>56.317406307579624</v>
      </c>
      <c r="P4" s="2">
        <f>'[1]Tertiary Reserve Down, Summer'!P4*Scenarios!$B$9</f>
        <v>55.737886823148067</v>
      </c>
      <c r="Q4" s="2">
        <f>'[1]Tertiary Reserve Down, Summer'!Q4*Scenarios!$B$9</f>
        <v>55.737886823148067</v>
      </c>
      <c r="R4" s="2">
        <f>'[1]Tertiary Reserve Down, Summer'!R4*Scenarios!$B$9</f>
        <v>38.144269654764358</v>
      </c>
      <c r="S4" s="2">
        <f>'[1]Tertiary Reserve Down, Summer'!S4*Scenarios!$B$9</f>
        <v>55.737886823148067</v>
      </c>
      <c r="T4" s="2">
        <f>'[1]Tertiary Reserve Down, Summer'!T4*Scenarios!$B$9</f>
        <v>55.737886823148067</v>
      </c>
      <c r="U4" s="2">
        <f>'[1]Tertiary Reserve Down, Summer'!U4*Scenarios!$B$9</f>
        <v>55.737886823148067</v>
      </c>
      <c r="V4" s="2">
        <f>'[1]Tertiary Reserve Down, Summer'!V4*Scenarios!$B$9</f>
        <v>55.737886823148067</v>
      </c>
      <c r="W4" s="2">
        <f>'[1]Tertiary Reserve Down, Summer'!W4*Scenarios!$B$9</f>
        <v>55.737886823148067</v>
      </c>
      <c r="X4" s="2">
        <f>'[1]Tertiary Reserve Down, Summer'!X4*Scenarios!$B$9</f>
        <v>44.860751884586513</v>
      </c>
      <c r="Y4" s="2">
        <f>'[1]Tertiary Reserve Down, Summer'!Y4*Scenarios!$B$9</f>
        <v>44.860751884586513</v>
      </c>
    </row>
    <row r="5" spans="1:25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Scenarios</vt:lpstr>
      <vt:lpstr>Cp, Winter</vt:lpstr>
      <vt:lpstr>Csr, Winter</vt:lpstr>
      <vt:lpstr>Ctr_up, Winter</vt:lpstr>
      <vt:lpstr>Ctr_down, Winter</vt:lpstr>
      <vt:lpstr>Cp, Summer</vt:lpstr>
      <vt:lpstr>Csr, Summer</vt:lpstr>
      <vt:lpstr>Ctr_up, Summer</vt:lpstr>
      <vt:lpstr>Ctr_down, Summer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Micael Filipe Simões</dc:creator>
  <cp:lastModifiedBy>Micael Filipe Simões</cp:lastModifiedBy>
  <dcterms:created xsi:type="dcterms:W3CDTF">2015-06-05T18:17:20Z</dcterms:created>
  <dcterms:modified xsi:type="dcterms:W3CDTF">2024-03-20T14:42:52Z</dcterms:modified>
</cp:coreProperties>
</file>