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awkinson.KALOSINC\Documents\GitHub\9to5\WpfApplication1\bin\Debug\"/>
    </mc:Choice>
  </mc:AlternateContent>
  <bookViews>
    <workbookView xWindow="930" yWindow="0" windowWidth="28800" windowHeight="12630"/>
  </bookViews>
  <sheets>
    <sheet name="Invoice" sheetId="1" r:id="rId1"/>
    <sheet name="Data" sheetId="2" r:id="rId2"/>
  </sheets>
  <definedNames>
    <definedName name="_xlnm.Print_Area" localSheetId="0">Invoice!$A$1:$F$39</definedName>
  </definedNames>
  <calcPr calcId="152511"/>
</workbook>
</file>

<file path=xl/calcChain.xml><?xml version="1.0" encoding="utf-8"?>
<calcChain xmlns="http://schemas.openxmlformats.org/spreadsheetml/2006/main">
  <c r="A12" i="1" l="1"/>
  <c r="A11" i="1"/>
  <c r="A16" i="1"/>
  <c r="A10" i="1" l="1"/>
  <c r="A18" i="1"/>
  <c r="F5" i="1"/>
  <c r="F4" i="1"/>
  <c r="A17" i="1"/>
  <c r="F27" i="1" l="1"/>
  <c r="E16" i="1"/>
  <c r="F26" i="1" s="1"/>
  <c r="F16" i="1"/>
  <c r="F25" i="1" s="1"/>
  <c r="A13" i="1"/>
  <c r="F3" i="1"/>
  <c r="F28" i="1" l="1"/>
  <c r="F29" i="1" s="1"/>
</calcChain>
</file>

<file path=xl/sharedStrings.xml><?xml version="1.0" encoding="utf-8"?>
<sst xmlns="http://schemas.openxmlformats.org/spreadsheetml/2006/main" count="81" uniqueCount="81">
  <si>
    <t>9-5 AUTO</t>
  </si>
  <si>
    <t>INVOICE</t>
  </si>
  <si>
    <t>Cars for the Working Man</t>
  </si>
  <si>
    <t>DATE:</t>
  </si>
  <si>
    <t>INVOICE #</t>
  </si>
  <si>
    <t>Customer ID</t>
  </si>
  <si>
    <t>Topeka, KS 66608</t>
  </si>
  <si>
    <t>Phone: 785.430.8333</t>
  </si>
  <si>
    <t>BILL TO</t>
  </si>
  <si>
    <t>DESCRIPTION</t>
  </si>
  <si>
    <t>TAXED</t>
  </si>
  <si>
    <t>AMOUNT</t>
  </si>
  <si>
    <t>[42]</t>
  </si>
  <si>
    <t>Subtotal</t>
  </si>
  <si>
    <t>Taxable</t>
  </si>
  <si>
    <t>OTHER COMMENTS</t>
  </si>
  <si>
    <t>Tax rate</t>
  </si>
  <si>
    <t>Tax due</t>
  </si>
  <si>
    <t>TOTAL Due</t>
  </si>
  <si>
    <t>Make all checks payable to</t>
  </si>
  <si>
    <t>9-5 Auto</t>
  </si>
  <si>
    <t>If you have any questions about this invoice, please contact</t>
  </si>
  <si>
    <t>Joe, 785.430.8333, 925auto@gmail.com</t>
  </si>
  <si>
    <t>Thank You For Your Business!</t>
  </si>
  <si>
    <t>4100 SW Topeka Blvd</t>
  </si>
  <si>
    <t>1. Total payment made by check</t>
  </si>
  <si>
    <t>2. Dealer is not liable for any mechanical failure</t>
  </si>
  <si>
    <t>or physical damage after vehicle is transferred to customer</t>
  </si>
  <si>
    <t>I understand &amp; agree with the payment terms and warranty</t>
  </si>
  <si>
    <t>statements listed above.</t>
  </si>
  <si>
    <t xml:space="preserve">Customer Signature: </t>
  </si>
  <si>
    <t>CST_FNAME</t>
  </si>
  <si>
    <t>CST_LNAME</t>
  </si>
  <si>
    <t>CST_ADDRESS_1</t>
  </si>
  <si>
    <t>CST_ADDRESS_2</t>
  </si>
  <si>
    <t>CST_CITY</t>
  </si>
  <si>
    <t>CST_STATE</t>
  </si>
  <si>
    <t>CST_ZIP</t>
  </si>
  <si>
    <t>CST_PHONE</t>
  </si>
  <si>
    <t>WAR_COVERAGE</t>
  </si>
  <si>
    <t>WAR_PERIOD</t>
  </si>
  <si>
    <t>WAR_MILES</t>
  </si>
  <si>
    <t>WAR_DEDUCTIBLE</t>
  </si>
  <si>
    <t>VEH_VIN</t>
  </si>
  <si>
    <t>VEH_YEAR</t>
  </si>
  <si>
    <t>VEH_MAKE</t>
  </si>
  <si>
    <t>VEH_MODEL</t>
  </si>
  <si>
    <t>VEH_MILEAGE</t>
  </si>
  <si>
    <t>VEH_TRIM</t>
  </si>
  <si>
    <t>SAL_DATE</t>
  </si>
  <si>
    <t>SAL_AMOUNT</t>
  </si>
  <si>
    <t>SAL_TRADE_AMT</t>
  </si>
  <si>
    <t>SAL_TRADE_VIN</t>
  </si>
  <si>
    <t>SAL_TRADE_MILES</t>
  </si>
  <si>
    <t>SAL_TAX_RATE</t>
  </si>
  <si>
    <t>SAL_TYPE</t>
  </si>
  <si>
    <t>|CST_FNAME|</t>
  </si>
  <si>
    <t>|CST_LNAME|</t>
  </si>
  <si>
    <t>|CST_ADDRESS_1|</t>
  </si>
  <si>
    <t>|CST_ADDRESS_2|</t>
  </si>
  <si>
    <t>|CST_CITY|</t>
  </si>
  <si>
    <t>|CST_STATE|</t>
  </si>
  <si>
    <t>|CST_ZIP|</t>
  </si>
  <si>
    <t>|CST_PHONE|</t>
  </si>
  <si>
    <t>|WAR_COVERAGE|</t>
  </si>
  <si>
    <t>|WAR_PERIOD|</t>
  </si>
  <si>
    <t>|WAR_MILES|</t>
  </si>
  <si>
    <t>|WAR_DEDUCTIBLE|</t>
  </si>
  <si>
    <t>|VEH_VIN|</t>
  </si>
  <si>
    <t>|VEH_YEAR|</t>
  </si>
  <si>
    <t>|VEH_MAKE|</t>
  </si>
  <si>
    <t>|VEH_MODEL|</t>
  </si>
  <si>
    <t>|VEH_MILEAGE|</t>
  </si>
  <si>
    <t>|VEH_TRIM|</t>
  </si>
  <si>
    <t>|SAL_DATE|</t>
  </si>
  <si>
    <t>|SAL_AMOUNT|</t>
  </si>
  <si>
    <t>|SAL_TRADE_AMT|</t>
  </si>
  <si>
    <t>|SAL_TRADE_VIN|</t>
  </si>
  <si>
    <t>|SAL_TRADE_MILES|</t>
  </si>
  <si>
    <t>|SAL_TAX_RATE|</t>
  </si>
  <si>
    <t>|SAL_TYPE|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</si>
</sst>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&quot;;&quot; (&quot;#,##0.00&quot;)&quot;;&quot; -&quot;#&quot; &quot;;@&quot; &quot;"/>
    <numFmt numFmtId="165" formatCode="&quot; $&quot;#,##0.00&quot; &quot;;&quot; $(&quot;#,##0.00&quot;)&quot;;&quot; $-&quot;#&quot; &quot;;@&quot; &quot;"/>
    <numFmt numFmtId="166" formatCode="0.000%"/>
    <numFmt numFmtId="167" formatCode="[$-409]m/d/yyyy"/>
    <numFmt numFmtId="168" formatCode="[$$-409]#,##0.00;[Red]&quot;-&quot;[$$-409]#,##0.00"/>
  </numFmts>
  <fonts count="12" x14ac:knownFonts="1">
    <font>
      <sz val="11"/>
      <color rgb="FF000000"/>
      <name val="Trebuchet MS"/>
      <family val="2"/>
    </font>
    <font>
      <sz val="11"/>
      <color rgb="FF000000"/>
      <name val="Trebuchet MS"/>
      <family val="2"/>
    </font>
    <font>
      <b/>
      <i/>
      <sz val="16"/>
      <color rgb="FF000000"/>
      <name val="Trebuchet MS"/>
      <family val="2"/>
    </font>
    <font>
      <b/>
      <i/>
      <u/>
      <sz val="11"/>
      <color rgb="FF000000"/>
      <name val="Trebuchet MS"/>
      <family val="2"/>
    </font>
    <font>
      <sz val="18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11"/>
      <color rgb="FFFFFFFF"/>
      <name val="Trebuchet MS"/>
      <family val="2"/>
    </font>
    <font>
      <sz val="10"/>
      <color rgb="FF000000"/>
      <name val="Trebuchet MS"/>
      <family val="2"/>
    </font>
    <font>
      <sz val="11"/>
      <color rgb="FFFFFFFF"/>
      <name val="Trebuchet MS"/>
      <family val="2"/>
    </font>
    <font>
      <b/>
      <sz val="11"/>
      <color rgb="FF000000"/>
      <name val="Trebuchet MS"/>
      <family val="2"/>
    </font>
    <font>
      <b/>
      <i/>
      <sz val="12"/>
      <color rgb="FF000000"/>
      <name val="Trebuchet MS"/>
      <family val="2"/>
    </font>
    <font>
      <b/>
      <sz val="26"/>
      <color theme="3" tint="-0.249977111117893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E4E8F3"/>
        <bgColor rgb="FFE4E8F3"/>
      </patternFill>
    </fill>
    <fill>
      <patternFill patternType="solid">
        <fgColor theme="3" tint="-0.249977111117893"/>
        <bgColor rgb="FF4700B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</cellStyleXfs>
  <cellXfs count="46">
    <xf numFmtId="0" fontId="0" fillId="0" borderId="0" xfId="0"/>
    <xf numFmtId="0" fontId="5" fillId="0" borderId="0" xfId="0" applyFont="1" applyFill="1" applyAlignment="1">
      <alignment horizontal="left"/>
    </xf>
    <xf numFmtId="167" fontId="0" fillId="2" borderId="0" xfId="0" applyNumberForma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/>
    <xf numFmtId="0" fontId="0" fillId="0" borderId="3" xfId="0" applyBorder="1" applyAlignment="1" applyProtection="1">
      <alignment horizontal="center"/>
      <protection locked="0"/>
    </xf>
    <xf numFmtId="164" fontId="7" fillId="0" borderId="3" xfId="1" applyFont="1" applyFill="1" applyBorder="1" applyAlignment="1" applyProtection="1">
      <protection locked="0"/>
    </xf>
    <xf numFmtId="0" fontId="0" fillId="0" borderId="5" xfId="0" applyBorder="1"/>
    <xf numFmtId="0" fontId="8" fillId="0" borderId="5" xfId="0" applyFont="1" applyBorder="1"/>
    <xf numFmtId="0" fontId="7" fillId="0" borderId="5" xfId="0" applyFont="1" applyBorder="1"/>
    <xf numFmtId="165" fontId="0" fillId="0" borderId="5" xfId="0" applyNumberFormat="1" applyFill="1" applyBorder="1"/>
    <xf numFmtId="0" fontId="8" fillId="0" borderId="0" xfId="0" applyFont="1"/>
    <xf numFmtId="0" fontId="7" fillId="0" borderId="0" xfId="0" applyFont="1"/>
    <xf numFmtId="165" fontId="0" fillId="0" borderId="0" xfId="0" applyNumberFormat="1" applyFill="1"/>
    <xf numFmtId="166" fontId="0" fillId="0" borderId="6" xfId="0" applyNumberFormat="1" applyBorder="1" applyProtection="1">
      <protection locked="0"/>
    </xf>
    <xf numFmtId="0" fontId="9" fillId="0" borderId="0" xfId="0" applyFont="1"/>
    <xf numFmtId="165" fontId="5" fillId="2" borderId="0" xfId="0" applyNumberFormat="1" applyFont="1" applyFill="1"/>
    <xf numFmtId="0" fontId="7" fillId="0" borderId="10" xfId="0" applyFont="1" applyBorder="1"/>
    <xf numFmtId="165" fontId="0" fillId="0" borderId="10" xfId="0" applyNumberFormat="1" applyFill="1" applyBorder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164" fontId="7" fillId="0" borderId="3" xfId="1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8" xfId="0" applyFill="1" applyBorder="1"/>
    <xf numFmtId="0" fontId="0" fillId="0" borderId="0" xfId="0" applyFill="1" applyAlignment="1">
      <alignment horizontal="center" vertical="top"/>
    </xf>
    <xf numFmtId="0" fontId="0" fillId="0" borderId="9" xfId="0" applyFill="1" applyBorder="1"/>
    <xf numFmtId="0" fontId="5" fillId="0" borderId="0" xfId="0" applyFont="1" applyFill="1" applyAlignment="1" applyProtection="1">
      <alignment horizontal="center" vertical="top"/>
      <protection locked="0"/>
    </xf>
    <xf numFmtId="0" fontId="0" fillId="0" borderId="4" xfId="0" applyFill="1" applyBorder="1"/>
    <xf numFmtId="0" fontId="0" fillId="0" borderId="7" xfId="0" applyFill="1" applyBorder="1" applyAlignment="1" applyProtection="1">
      <alignment horizontal="left" vertical="top"/>
      <protection locked="0"/>
    </xf>
    <xf numFmtId="0" fontId="0" fillId="0" borderId="3" xfId="0" applyFill="1" applyBorder="1"/>
    <xf numFmtId="0" fontId="4" fillId="0" borderId="0" xfId="0" applyFont="1" applyFill="1" applyAlignment="1" applyProtection="1">
      <alignment horizontal="left"/>
      <protection locked="0"/>
    </xf>
    <xf numFmtId="0" fontId="11" fillId="0" borderId="0" xfId="0" applyFont="1" applyFill="1" applyAlignment="1">
      <alignment horizontal="right"/>
    </xf>
    <xf numFmtId="0" fontId="0" fillId="0" borderId="0" xfId="0" applyFill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</cellXfs>
  <cellStyles count="6">
    <cellStyle name="Excel_BuiltIn_Comma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0" workbookViewId="0">
      <selection activeCell="C9" sqref="C9"/>
    </sheetView>
  </sheetViews>
  <sheetFormatPr defaultRowHeight="16.5" x14ac:dyDescent="0.3"/>
  <cols>
    <col min="1" max="1" width="37.375" customWidth="1"/>
    <col min="2" max="2" width="5" customWidth="1"/>
    <col min="3" max="3" width="9.375" customWidth="1"/>
    <col min="4" max="4" width="11.25" customWidth="1"/>
    <col min="5" max="5" width="12" customWidth="1"/>
    <col min="6" max="6" width="13" customWidth="1"/>
    <col min="7" max="1022" width="7.875" customWidth="1"/>
    <col min="1023" max="1023" width="9" customWidth="1"/>
  </cols>
  <sheetData>
    <row r="1" spans="1:6" ht="33.75" x14ac:dyDescent="0.5">
      <c r="A1" s="42" t="s">
        <v>0</v>
      </c>
      <c r="B1" s="42"/>
      <c r="C1" s="42"/>
      <c r="E1" s="43" t="s">
        <v>1</v>
      </c>
      <c r="F1" s="43"/>
    </row>
    <row r="2" spans="1:6" x14ac:dyDescent="0.3">
      <c r="A2" s="44" t="s">
        <v>2</v>
      </c>
      <c r="B2" s="44"/>
      <c r="C2" s="44"/>
    </row>
    <row r="3" spans="1:6" x14ac:dyDescent="0.3">
      <c r="E3" s="1" t="s">
        <v>3</v>
      </c>
      <c r="F3" s="2" t="str">
        <f>Data!B19</f>
        <v>|SAL_DATE|</v>
      </c>
    </row>
    <row r="4" spans="1:6" x14ac:dyDescent="0.3">
      <c r="A4" s="3" t="s">
        <v>24</v>
      </c>
      <c r="E4" s="1" t="s">
        <v>4</v>
      </c>
      <c r="F4" s="4" t="str">
        <f>RIGHT(Data!B13,8)</f>
        <v>VEH_VIN|</v>
      </c>
    </row>
    <row r="5" spans="1:6" x14ac:dyDescent="0.3">
      <c r="A5" s="3" t="s">
        <v>6</v>
      </c>
      <c r="E5" s="5" t="s">
        <v>5</v>
      </c>
      <c r="F5" s="31" t="str">
        <f>LEFT(Data!B1,1)&amp;Data!B2</f>
        <v>||CST_LNAME|</v>
      </c>
    </row>
    <row r="6" spans="1:6" x14ac:dyDescent="0.3">
      <c r="A6" s="3" t="s">
        <v>7</v>
      </c>
    </row>
    <row r="9" spans="1:6" x14ac:dyDescent="0.3">
      <c r="A9" s="20" t="s">
        <v>8</v>
      </c>
    </row>
    <row r="10" spans="1:6" x14ac:dyDescent="0.3">
      <c r="A10" s="3" t="str">
        <f>Data!B1&amp;" "&amp;Data!B2</f>
        <v>|CST_FNAME| |CST_LNAME|</v>
      </c>
    </row>
    <row r="11" spans="1:6" x14ac:dyDescent="0.3">
      <c r="A11" s="30" t="str">
        <f>Data!B3&amp;IF(Data!B4=0,"",", "&amp;Data!B4)</f>
        <v>|CST_ADDRESS_1|, |CST_ADDRESS_2|</v>
      </c>
    </row>
    <row r="12" spans="1:6" x14ac:dyDescent="0.3">
      <c r="A12" s="30" t="str">
        <f>Data!B5&amp;", "&amp;Data!B6&amp;"  "&amp;Data!B7</f>
        <v>|CST_CITY|, |CST_STATE|  |CST_ZIP|</v>
      </c>
    </row>
    <row r="13" spans="1:6" x14ac:dyDescent="0.3">
      <c r="A13" s="29" t="str">
        <f>Data!B8</f>
        <v>|CST_PHONE|</v>
      </c>
    </row>
    <row r="15" spans="1:6" x14ac:dyDescent="0.3">
      <c r="A15" s="20" t="s">
        <v>9</v>
      </c>
      <c r="B15" s="20"/>
      <c r="C15" s="20"/>
      <c r="D15" s="20"/>
      <c r="E15" s="21" t="s">
        <v>10</v>
      </c>
      <c r="F15" s="22" t="s">
        <v>11</v>
      </c>
    </row>
    <row r="16" spans="1:6" x14ac:dyDescent="0.3">
      <c r="A16" s="45" t="str">
        <f>Data!B14&amp;" "&amp;Data!B15&amp;" "&amp;Data!B16&amp;" "&amp;Data!B18&amp;" - "&amp;Data!B13</f>
        <v>|VEH_YEAR| |VEH_MAKE| |VEH_MODEL| |VEH_TRIM| - |VEH_VIN|</v>
      </c>
      <c r="B16" s="45"/>
      <c r="C16" s="45"/>
      <c r="D16" s="45"/>
      <c r="E16" s="6" t="str">
        <f>IF(Data!B25="O","","X")</f>
        <v>X</v>
      </c>
      <c r="F16" s="23" t="str">
        <f>Data!B20</f>
        <v>|SAL_AMOUNT|</v>
      </c>
    </row>
    <row r="17" spans="1:6" x14ac:dyDescent="0.3">
      <c r="A17" s="45" t="str">
        <f>Data!B10&amp;"/"&amp;Data!B11&amp;" Mile Powertrain Warranty, $"&amp;Data!B9&amp;" coverage, $"&amp;Data!B12&amp;" ded"</f>
        <v>|WAR_PERIOD|/|WAR_MILES| Mile Powertrain Warranty, $|WAR_COVERAGE| coverage, $|WAR_DEDUCTIBLE| ded</v>
      </c>
      <c r="B17" s="45"/>
      <c r="C17" s="45"/>
      <c r="D17" s="45"/>
      <c r="E17" s="6"/>
      <c r="F17" s="7">
        <v>0</v>
      </c>
    </row>
    <row r="18" spans="1:6" x14ac:dyDescent="0.3">
      <c r="A18" s="45" t="str">
        <f>"Actual Mileage – "&amp;TEXT(Data!B17,"#,###")</f>
        <v>Actual Mileage – |VEH_MILEAGE|</v>
      </c>
      <c r="B18" s="45"/>
      <c r="C18" s="45"/>
      <c r="D18" s="45"/>
      <c r="E18" s="6"/>
      <c r="F18" s="7"/>
    </row>
    <row r="19" spans="1:6" x14ac:dyDescent="0.3">
      <c r="A19" s="41"/>
      <c r="B19" s="41"/>
      <c r="C19" s="41"/>
      <c r="D19" s="41"/>
      <c r="E19" s="6"/>
      <c r="F19" s="7"/>
    </row>
    <row r="20" spans="1:6" x14ac:dyDescent="0.3">
      <c r="A20" s="41"/>
      <c r="B20" s="41"/>
      <c r="C20" s="41"/>
      <c r="D20" s="41"/>
      <c r="E20" s="6"/>
      <c r="F20" s="7"/>
    </row>
    <row r="21" spans="1:6" x14ac:dyDescent="0.3">
      <c r="A21" s="41"/>
      <c r="B21" s="41"/>
      <c r="C21" s="41"/>
      <c r="D21" s="41"/>
      <c r="E21" s="6"/>
      <c r="F21" s="7"/>
    </row>
    <row r="22" spans="1:6" x14ac:dyDescent="0.3">
      <c r="A22" s="41"/>
      <c r="B22" s="41"/>
      <c r="C22" s="41"/>
      <c r="D22" s="41"/>
      <c r="E22" s="6"/>
      <c r="F22" s="7"/>
    </row>
    <row r="23" spans="1:6" x14ac:dyDescent="0.3">
      <c r="A23" s="41"/>
      <c r="B23" s="41"/>
      <c r="C23" s="41"/>
      <c r="D23" s="41"/>
      <c r="E23" s="6"/>
      <c r="F23" s="7"/>
    </row>
    <row r="24" spans="1:6" x14ac:dyDescent="0.3">
      <c r="A24" s="39"/>
      <c r="B24" s="39"/>
      <c r="C24" s="39"/>
      <c r="D24" s="39"/>
      <c r="E24" s="6"/>
      <c r="F24" s="7"/>
    </row>
    <row r="25" spans="1:6" x14ac:dyDescent="0.3">
      <c r="A25" s="8"/>
      <c r="B25" s="8"/>
      <c r="C25" s="8"/>
      <c r="D25" s="9" t="s">
        <v>12</v>
      </c>
      <c r="E25" s="10" t="s">
        <v>13</v>
      </c>
      <c r="F25" s="11">
        <f>SUM(F16:F24)</f>
        <v>0</v>
      </c>
    </row>
    <row r="26" spans="1:6" x14ac:dyDescent="0.3">
      <c r="D26" s="12"/>
      <c r="E26" s="13" t="s">
        <v>14</v>
      </c>
      <c r="F26" s="14">
        <f>SUMIF(E16:E24,"X",F16:F24)</f>
        <v>0</v>
      </c>
    </row>
    <row r="27" spans="1:6" x14ac:dyDescent="0.3">
      <c r="A27" s="20" t="s">
        <v>15</v>
      </c>
      <c r="B27" s="20"/>
      <c r="C27" s="20"/>
      <c r="E27" s="13" t="s">
        <v>16</v>
      </c>
      <c r="F27" s="15" t="str">
        <f>Data!B24</f>
        <v>|SAL_TAX_RATE|</v>
      </c>
    </row>
    <row r="28" spans="1:6" ht="17.25" thickBot="1" x14ac:dyDescent="0.35">
      <c r="A28" s="40" t="s">
        <v>25</v>
      </c>
      <c r="B28" s="40"/>
      <c r="C28" s="40"/>
      <c r="E28" s="18" t="s">
        <v>17</v>
      </c>
      <c r="F28" s="19" t="e">
        <f>F27*F26</f>
        <v>#VALUE!</v>
      </c>
    </row>
    <row r="29" spans="1:6" ht="17.25" thickTop="1" x14ac:dyDescent="0.3">
      <c r="A29" s="35" t="s">
        <v>26</v>
      </c>
      <c r="B29" s="35"/>
      <c r="C29" s="35"/>
      <c r="E29" s="16" t="s">
        <v>18</v>
      </c>
      <c r="F29" s="17" t="e">
        <f>F25+F28</f>
        <v>#VALUE!</v>
      </c>
    </row>
    <row r="30" spans="1:6" x14ac:dyDescent="0.3">
      <c r="A30" s="35" t="s">
        <v>27</v>
      </c>
      <c r="B30" s="35"/>
      <c r="C30" s="35"/>
    </row>
    <row r="31" spans="1:6" x14ac:dyDescent="0.3">
      <c r="A31" s="35"/>
      <c r="B31" s="35"/>
      <c r="C31" s="35"/>
      <c r="E31" s="36" t="s">
        <v>19</v>
      </c>
      <c r="F31" s="36"/>
    </row>
    <row r="32" spans="1:6" x14ac:dyDescent="0.3">
      <c r="A32" s="35" t="s">
        <v>28</v>
      </c>
      <c r="B32" s="35"/>
      <c r="C32" s="35"/>
      <c r="E32" s="38" t="s">
        <v>20</v>
      </c>
      <c r="F32" s="38"/>
    </row>
    <row r="33" spans="1:6" x14ac:dyDescent="0.3">
      <c r="A33" s="37" t="s">
        <v>29</v>
      </c>
      <c r="B33" s="37"/>
      <c r="C33" s="37"/>
    </row>
    <row r="34" spans="1:6" x14ac:dyDescent="0.3">
      <c r="A34" t="s">
        <v>30</v>
      </c>
    </row>
    <row r="35" spans="1:6" x14ac:dyDescent="0.3">
      <c r="E35" s="24"/>
      <c r="F35" s="24"/>
    </row>
    <row r="36" spans="1:6" x14ac:dyDescent="0.3">
      <c r="A36" s="33" t="s">
        <v>21</v>
      </c>
      <c r="B36" s="33"/>
      <c r="C36" s="33"/>
      <c r="D36" s="33"/>
      <c r="E36" s="33"/>
      <c r="F36" s="33"/>
    </row>
    <row r="37" spans="1:6" x14ac:dyDescent="0.3">
      <c r="A37" s="34" t="s">
        <v>22</v>
      </c>
      <c r="B37" s="34"/>
      <c r="C37" s="34"/>
      <c r="D37" s="34"/>
      <c r="E37" s="34"/>
      <c r="F37" s="34"/>
    </row>
    <row r="39" spans="1:6" ht="18" x14ac:dyDescent="0.35">
      <c r="A39" s="32" t="s">
        <v>23</v>
      </c>
      <c r="B39" s="32"/>
      <c r="C39" s="32"/>
      <c r="D39" s="32"/>
      <c r="E39" s="32"/>
      <c r="F39" s="32"/>
    </row>
  </sheetData>
  <mergeCells count="23">
    <mergeCell ref="A23:D23"/>
    <mergeCell ref="A1:C1"/>
    <mergeCell ref="E1:F1"/>
    <mergeCell ref="A2:C2"/>
    <mergeCell ref="A16:D16"/>
    <mergeCell ref="A17:D17"/>
    <mergeCell ref="A18:D18"/>
    <mergeCell ref="A19:D19"/>
    <mergeCell ref="A20:D20"/>
    <mergeCell ref="A21:D21"/>
    <mergeCell ref="A22:D22"/>
    <mergeCell ref="A24:D24"/>
    <mergeCell ref="A28:C28"/>
    <mergeCell ref="A29:C29"/>
    <mergeCell ref="A30:C30"/>
    <mergeCell ref="A31:C31"/>
    <mergeCell ref="A39:F39"/>
    <mergeCell ref="A36:F36"/>
    <mergeCell ref="A37:F37"/>
    <mergeCell ref="A32:C32"/>
    <mergeCell ref="E31:F31"/>
    <mergeCell ref="A33:C33"/>
    <mergeCell ref="E32:F32"/>
  </mergeCells>
  <printOptions horizontalCentered="1"/>
  <pageMargins left="0.748" right="0.748" top="1.0457000000000001" bottom="1.0457000000000001" header="0.75" footer="0.75"/>
  <pageSetup fitToWidth="0" fitToHeight="0" pageOrder="overThenDown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defaultRowHeight="16.5" x14ac:dyDescent="0.3"/>
  <cols>
    <col min="1" max="1" width="16.25" style="25" bestFit="1" customWidth="1"/>
    <col min="2" max="2" width="18.375" style="26" bestFit="1" customWidth="1"/>
    <col min="3" max="16384" width="9" style="25"/>
  </cols>
  <sheetData>
    <row r="1" spans="1:2" x14ac:dyDescent="0.3">
      <c r="A1" s="25" t="s">
        <v>31</v>
      </c>
      <c r="B1" s="26" t="s">
        <v>56</v>
      </c>
    </row>
    <row r="2" spans="1:2" x14ac:dyDescent="0.3">
      <c r="A2" s="25" t="s">
        <v>32</v>
      </c>
      <c r="B2" s="26" t="s">
        <v>57</v>
      </c>
    </row>
    <row r="3" spans="1:2" x14ac:dyDescent="0.3">
      <c r="A3" s="25" t="s">
        <v>33</v>
      </c>
      <c r="B3" s="26" t="s">
        <v>58</v>
      </c>
    </row>
    <row r="4" spans="1:2" x14ac:dyDescent="0.3">
      <c r="A4" s="25" t="s">
        <v>34</v>
      </c>
      <c r="B4" s="26" t="s">
        <v>59</v>
      </c>
    </row>
    <row r="5" spans="1:2" x14ac:dyDescent="0.3">
      <c r="A5" s="25" t="s">
        <v>35</v>
      </c>
      <c r="B5" s="26" t="s">
        <v>60</v>
      </c>
    </row>
    <row r="6" spans="1:2" x14ac:dyDescent="0.3">
      <c r="A6" s="25" t="s">
        <v>36</v>
      </c>
      <c r="B6" s="26" t="s">
        <v>61</v>
      </c>
    </row>
    <row r="7" spans="1:2" x14ac:dyDescent="0.3">
      <c r="A7" s="25" t="s">
        <v>37</v>
      </c>
      <c r="B7" s="26" t="s">
        <v>62</v>
      </c>
    </row>
    <row r="8" spans="1:2" x14ac:dyDescent="0.3">
      <c r="A8" s="25" t="s">
        <v>38</v>
      </c>
      <c r="B8" s="26" t="s">
        <v>63</v>
      </c>
    </row>
    <row r="9" spans="1:2" x14ac:dyDescent="0.3">
      <c r="A9" s="25" t="s">
        <v>39</v>
      </c>
      <c r="B9" s="27" t="s">
        <v>64</v>
      </c>
    </row>
    <row r="10" spans="1:2" x14ac:dyDescent="0.3">
      <c r="A10" s="25" t="s">
        <v>40</v>
      </c>
      <c r="B10" s="27" t="s">
        <v>65</v>
      </c>
    </row>
    <row r="11" spans="1:2" x14ac:dyDescent="0.3">
      <c r="A11" s="25" t="s">
        <v>41</v>
      </c>
      <c r="B11" s="27" t="s">
        <v>66</v>
      </c>
    </row>
    <row r="12" spans="1:2" x14ac:dyDescent="0.3">
      <c r="A12" s="25" t="s">
        <v>42</v>
      </c>
      <c r="B12" s="27" t="s">
        <v>67</v>
      </c>
    </row>
    <row r="13" spans="1:2" x14ac:dyDescent="0.3">
      <c r="A13" s="25" t="s">
        <v>43</v>
      </c>
      <c r="B13" s="26" t="s">
        <v>68</v>
      </c>
    </row>
    <row r="14" spans="1:2" x14ac:dyDescent="0.3">
      <c r="A14" s="25" t="s">
        <v>44</v>
      </c>
      <c r="B14" s="26" t="s">
        <v>69</v>
      </c>
    </row>
    <row r="15" spans="1:2" x14ac:dyDescent="0.3">
      <c r="A15" s="25" t="s">
        <v>45</v>
      </c>
      <c r="B15" s="26" t="s">
        <v>70</v>
      </c>
    </row>
    <row r="16" spans="1:2" x14ac:dyDescent="0.3">
      <c r="A16" s="25" t="s">
        <v>46</v>
      </c>
      <c r="B16" s="26" t="s">
        <v>71</v>
      </c>
    </row>
    <row r="17" spans="1:2" x14ac:dyDescent="0.3">
      <c r="A17" s="25" t="s">
        <v>47</v>
      </c>
      <c r="B17" s="26" t="s">
        <v>72</v>
      </c>
    </row>
    <row r="18" spans="1:2" x14ac:dyDescent="0.3">
      <c r="A18" s="25" t="s">
        <v>48</v>
      </c>
      <c r="B18" s="26" t="s">
        <v>73</v>
      </c>
    </row>
    <row r="19" spans="1:2" x14ac:dyDescent="0.3">
      <c r="A19" s="25" t="s">
        <v>49</v>
      </c>
      <c r="B19" s="28" t="s">
        <v>74</v>
      </c>
    </row>
    <row r="20" spans="1:2" x14ac:dyDescent="0.3">
      <c r="A20" s="25" t="s">
        <v>50</v>
      </c>
      <c r="B20" s="27" t="s">
        <v>75</v>
      </c>
    </row>
    <row r="21" spans="1:2" x14ac:dyDescent="0.3">
      <c r="A21" s="25" t="s">
        <v>51</v>
      </c>
      <c r="B21" s="27" t="s">
        <v>76</v>
      </c>
    </row>
    <row r="22" spans="1:2" x14ac:dyDescent="0.3">
      <c r="A22" s="25" t="s">
        <v>52</v>
      </c>
      <c r="B22" s="26" t="s">
        <v>77</v>
      </c>
    </row>
    <row r="23" spans="1:2" x14ac:dyDescent="0.3">
      <c r="A23" s="25" t="s">
        <v>53</v>
      </c>
      <c r="B23" s="27" t="s">
        <v>78</v>
      </c>
    </row>
    <row r="24" spans="1:2" x14ac:dyDescent="0.3">
      <c r="A24" s="25" t="s">
        <v>54</v>
      </c>
      <c r="B24" s="27" t="s">
        <v>79</v>
      </c>
    </row>
    <row r="25" spans="1:2" x14ac:dyDescent="0.3">
      <c r="A25" s="25" t="s">
        <v>55</v>
      </c>
      <c r="B25" s="2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Data</vt:lpstr>
      <vt:lpstr>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 with Optional Tax</dc:title>
  <dc:subject>Category: &lt;a href="http://www.vertex42.com/ExcelTemplates/invoices.html"&gt;Invoices&lt;/a&gt;</dc:subject>
  <dc:creator>Joe Hawkinson</dc:creator>
  <cp:keywords>business,invoice,billing,spreadsheet,template,vertex42</cp:keywords>
  <dc:description>&amp;nbsp;
&lt;p&gt;This free &lt;a href="http://www.vertex42.com/ExcelTemplates/excel-invoice-template.html"&gt;&lt;b&gt;Invoice Template&lt;/b&gt;&lt;/a&gt; by Vertex42.com is a simple and budget-friendly solution for small businesses looking for an easy yet professional way to bill their customers.&lt;/p&gt;
&lt;p&gt;The template is ideal for service providers and freelancers who charge for both labor and materials. &lt;a href="http://www.vertex42.com/ExcelTemplates/excel-invoice-template.html"&gt;&lt;b&gt;read more&lt;/b&gt;&lt;/a&gt;...&lt;/p&gt;
&lt;p&gt;&lt;a href="http://www.vertex42.com/ExcelTemplates/"&gt;Spreadsheet Templates&lt;/a&gt; by Vertex42.com&lt;/p&gt;</dc:description>
  <cp:lastModifiedBy>Micah Hawkinson</cp:lastModifiedBy>
  <cp:revision>3</cp:revision>
  <cp:lastPrinted>2014-01-24T03:44:14Z</cp:lastPrinted>
  <dcterms:created xsi:type="dcterms:W3CDTF">2012-03-14T20:02:49Z</dcterms:created>
  <dcterms:modified xsi:type="dcterms:W3CDTF">2017-04-17T19:37:20Z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License">
    <vt:lpwstr>&lt;a href="http://www.vertex42.com/licensing/EULA_invoices.html"&gt;Limited Use&lt;/a&gt;</vt:lpwstr>
  </property>
  <property fmtid="{D5CDD505-2E9C-101B-9397-08002B2CF9AE}" pid="4" name="Version">
    <vt:lpwstr>1.0.1</vt:lpwstr>
  </property>
</Properties>
</file>