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7"/>
  <workbookPr filterPrivacy="1"/>
  <xr:revisionPtr revIDLastSave="0" documentId="8_{A79F4F2F-57F1-442C-8A0B-FC85CDECB26E}" xr6:coauthVersionLast="47" xr6:coauthVersionMax="47" xr10:uidLastSave="{00000000-0000-0000-0000-000000000000}"/>
  <bookViews>
    <workbookView xWindow="28680" yWindow="-210" windowWidth="29040" windowHeight="15840" activeTab="4" xr2:uid="{00000000-000D-0000-FFFF-FFFF00000000}"/>
  </bookViews>
  <sheets>
    <sheet name="Certification Tracker" sheetId="24" r:id="rId1"/>
    <sheet name="Courses_&amp;_CPEs" sheetId="29" r:id="rId2"/>
    <sheet name="Orgs" sheetId="26" r:id="rId3"/>
    <sheet name="CTFs &amp; Labs" sheetId="27" r:id="rId4"/>
    <sheet name="Books"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24" l="1"/>
  <c r="J8" i="24" s="1"/>
  <c r="F4" i="24"/>
  <c r="J4" i="24" s="1"/>
  <c r="F5" i="24"/>
  <c r="J5" i="24" s="1"/>
  <c r="F6" i="24"/>
  <c r="J6" i="24" s="1"/>
  <c r="F7" i="24"/>
  <c r="J7" i="24" s="1"/>
  <c r="F9" i="24"/>
  <c r="J9" i="24" s="1"/>
  <c r="F3" i="24"/>
  <c r="J3" i="24" s="1"/>
  <c r="D12" i="29"/>
</calcChain>
</file>

<file path=xl/sharedStrings.xml><?xml version="1.0" encoding="utf-8"?>
<sst xmlns="http://schemas.openxmlformats.org/spreadsheetml/2006/main" count="217" uniqueCount="115">
  <si>
    <t>Certification Tracker</t>
  </si>
  <si>
    <t>Certification</t>
  </si>
  <si>
    <t>Organization</t>
  </si>
  <si>
    <t>Award Date</t>
  </si>
  <si>
    <t>Exam Cost</t>
  </si>
  <si>
    <t>Renew Date</t>
  </si>
  <si>
    <t>Days Remaining</t>
  </si>
  <si>
    <t>Renewal Method</t>
  </si>
  <si>
    <t>CPEs Required</t>
  </si>
  <si>
    <t>Renewal Cost</t>
  </si>
  <si>
    <t>Status</t>
  </si>
  <si>
    <t>Comments</t>
  </si>
  <si>
    <t>CySA+</t>
  </si>
  <si>
    <t>CompTIA</t>
  </si>
  <si>
    <t>CPEs</t>
  </si>
  <si>
    <t>You are free to fill in any details you want. Even add or delete columns as necessary for your desires. Do be aware that some columns use formulas referencing other columns, prior to deleting any. Since this is your cyber journey, plan it anyway you want!
Hints: 
- If the cert does not expire, enter "N/A" in column E 
- Columns H and I rely on G, if those are left empty that is ok, they may not be applicable
- If a cell is misbehaving due to the formula in it, remove the formula for that cell and insert whatever you wish</t>
  </si>
  <si>
    <t>Security+</t>
  </si>
  <si>
    <t>CyberSec First Responder (CFR)</t>
  </si>
  <si>
    <t>CertNexus</t>
  </si>
  <si>
    <t>INE Certified Cloud Associate</t>
  </si>
  <si>
    <t>INE</t>
  </si>
  <si>
    <t>Retake</t>
  </si>
  <si>
    <t>Network Security Associate (NSE) 2</t>
  </si>
  <si>
    <t>Fortinet</t>
  </si>
  <si>
    <t>Network Security Associate (NSE) 1</t>
  </si>
  <si>
    <t>Security Pro</t>
  </si>
  <si>
    <t>TestOut</t>
  </si>
  <si>
    <t>N/A</t>
  </si>
  <si>
    <t>Certification Wishlist</t>
  </si>
  <si>
    <t>Desired Certification</t>
  </si>
  <si>
    <t>Want Date</t>
  </si>
  <si>
    <t>Renew Cost</t>
  </si>
  <si>
    <t>AZ-900</t>
  </si>
  <si>
    <t>Microsoft</t>
  </si>
  <si>
    <t>Planned</t>
  </si>
  <si>
    <t>SC-900</t>
  </si>
  <si>
    <t>CISSP</t>
  </si>
  <si>
    <t>ISC(2)</t>
  </si>
  <si>
    <t>MITRE CTI</t>
  </si>
  <si>
    <t>MITRE</t>
  </si>
  <si>
    <t>MITRE SOC</t>
  </si>
  <si>
    <t>CISM</t>
  </si>
  <si>
    <t>ISACA</t>
  </si>
  <si>
    <t>CTIA</t>
  </si>
  <si>
    <t>EC-Council</t>
  </si>
  <si>
    <t>IFPC</t>
  </si>
  <si>
    <t>DoD</t>
  </si>
  <si>
    <t>GCTI</t>
  </si>
  <si>
    <t>GIAC</t>
  </si>
  <si>
    <t>Blue Team 1</t>
  </si>
  <si>
    <t>Security Blue Team</t>
  </si>
  <si>
    <t>CASP+</t>
  </si>
  <si>
    <t>GCISO</t>
  </si>
  <si>
    <t>CISA</t>
  </si>
  <si>
    <t>OSCP</t>
  </si>
  <si>
    <t>Offensive Security</t>
  </si>
  <si>
    <t>Insert a Visual Roadmap of Your Choice. Below are examples but use whatever you want!</t>
  </si>
  <si>
    <t>Courses to Take</t>
  </si>
  <si>
    <t>Course Name</t>
  </si>
  <si>
    <t>Provider</t>
  </si>
  <si>
    <t>Skills Gained</t>
  </si>
  <si>
    <t>CPE Amount</t>
  </si>
  <si>
    <t>CPE Org</t>
  </si>
  <si>
    <t>Cost</t>
  </si>
  <si>
    <t>Start Date</t>
  </si>
  <si>
    <t>Completion Date</t>
  </si>
  <si>
    <t>IBM Threat Intelligence</t>
  </si>
  <si>
    <t>Coursera</t>
  </si>
  <si>
    <t>CTI knowledge</t>
  </si>
  <si>
    <t>?</t>
  </si>
  <si>
    <t>In Progress</t>
  </si>
  <si>
    <t>29 hours to complete</t>
  </si>
  <si>
    <t>Microsoft Learn AZ-500</t>
  </si>
  <si>
    <t>Azure Security</t>
  </si>
  <si>
    <t>Completed</t>
  </si>
  <si>
    <t>Security Awareness Challege</t>
  </si>
  <si>
    <t>FedVTE</t>
  </si>
  <si>
    <t>General Cyber</t>
  </si>
  <si>
    <t>Total CPEs</t>
  </si>
  <si>
    <t>Organizations and Memberships</t>
  </si>
  <si>
    <t>Cyber Organization</t>
  </si>
  <si>
    <t>Chapter</t>
  </si>
  <si>
    <t>Renewal Date</t>
  </si>
  <si>
    <t>Pittsburgh</t>
  </si>
  <si>
    <t>Active</t>
  </si>
  <si>
    <t>InfraGard</t>
  </si>
  <si>
    <t>Expired</t>
  </si>
  <si>
    <t>CTFs and Labs</t>
  </si>
  <si>
    <t>CTF Competition or Lab</t>
  </si>
  <si>
    <t>Trace Labs Global OSINT</t>
  </si>
  <si>
    <t>Trace Labs</t>
  </si>
  <si>
    <t>OSINT</t>
  </si>
  <si>
    <t>Compete in next one</t>
  </si>
  <si>
    <t>Burp Suite Room</t>
  </si>
  <si>
    <t>TryHackMe</t>
  </si>
  <si>
    <t>Burp Suite</t>
  </si>
  <si>
    <t>National Cyber League (NCL)</t>
  </si>
  <si>
    <t>Cyber Skyline</t>
  </si>
  <si>
    <t xml:space="preserve">CTF style </t>
  </si>
  <si>
    <t xml:space="preserve">HTB Room </t>
  </si>
  <si>
    <t>Hack the Box</t>
  </si>
  <si>
    <t>Books to Read</t>
  </si>
  <si>
    <t>Book Title</t>
  </si>
  <si>
    <t>Author(s)</t>
  </si>
  <si>
    <t>Topic</t>
  </si>
  <si>
    <t>Fiction/Non-Fiction</t>
  </si>
  <si>
    <t>The Art of Deception</t>
  </si>
  <si>
    <t>Kevin Mitnick</t>
  </si>
  <si>
    <t>Hacking</t>
  </si>
  <si>
    <t>Non-Fiction</t>
  </si>
  <si>
    <t>Social Engineering: The Science of Human Hacking</t>
  </si>
  <si>
    <t>Christopher J. Hadnagy</t>
  </si>
  <si>
    <t>Social Engineering</t>
  </si>
  <si>
    <t>Tribe of Hackers</t>
  </si>
  <si>
    <t>Jennifer Jin and Marcus J. Carey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</si>
</sst>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11">
    <font>
      <sz val="11"/>
      <color theme="1"/>
      <name val="Calibri"/>
      <family val="2"/>
      <scheme val="minor"/>
    </font>
    <font>
      <sz val="11"/>
      <color rgb="FF006100"/>
      <name val="Calibri"/>
      <family val="2"/>
      <scheme val="minor"/>
    </font>
    <font>
      <sz val="11"/>
      <color rgb="FF9C0006"/>
      <name val="Calibri"/>
      <family val="2"/>
      <scheme val="minor"/>
    </font>
    <font>
      <b/>
      <sz val="18"/>
      <color theme="1"/>
      <name val="Calibri"/>
      <family val="2"/>
      <scheme val="minor"/>
    </font>
    <font>
      <sz val="13"/>
      <color theme="1"/>
      <name val="Calibri"/>
      <family val="2"/>
      <scheme val="minor"/>
    </font>
    <font>
      <sz val="12"/>
      <color theme="1"/>
      <name val="Calibri"/>
      <family val="2"/>
      <scheme val="minor"/>
    </font>
    <font>
      <b/>
      <sz val="15"/>
      <color theme="1"/>
      <name val="Calibri"/>
      <family val="2"/>
      <scheme val="minor"/>
    </font>
    <font>
      <sz val="12"/>
      <color rgb="FF9C0006"/>
      <name val="Calibri"/>
      <family val="2"/>
      <scheme val="minor"/>
    </font>
    <font>
      <b/>
      <u/>
      <sz val="12"/>
      <color theme="1"/>
      <name val="Calibri"/>
      <family val="2"/>
      <scheme val="minor"/>
    </font>
    <font>
      <b/>
      <u/>
      <sz val="12"/>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CE4D6"/>
        <bgColor indexed="64"/>
      </patternFill>
    </fill>
    <fill>
      <patternFill patternType="solid">
        <fgColor rgb="FFD0CECE"/>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24">
    <border>
      <left/>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rgb="FF000000"/>
      </left>
      <right/>
      <top/>
      <bottom/>
      <diagonal/>
    </border>
    <border>
      <left style="thin">
        <color rgb="FF000000"/>
      </left>
      <right/>
      <top style="medium">
        <color indexed="64"/>
      </top>
      <bottom style="medium">
        <color indexed="64"/>
      </bottom>
      <diagonal/>
    </border>
    <border>
      <left/>
      <right/>
      <top style="medium">
        <color rgb="FF000000"/>
      </top>
      <bottom/>
      <diagonal/>
    </border>
    <border>
      <left/>
      <right style="medium">
        <color rgb="FF000000"/>
      </right>
      <top/>
      <bottom/>
      <diagonal/>
    </border>
    <border>
      <left style="thin">
        <color rgb="FF000000"/>
      </left>
      <right/>
      <top style="medium">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medium">
        <color indexed="64"/>
      </top>
      <bottom/>
      <diagonal/>
    </border>
    <border>
      <left style="medium">
        <color rgb="FF000000"/>
      </left>
      <right style="medium">
        <color rgb="FF000000"/>
      </right>
      <top style="medium">
        <color rgb="FF000000"/>
      </top>
      <bottom/>
      <diagonal/>
    </border>
    <border>
      <left style="thin">
        <color rgb="FFBF8F00"/>
      </left>
      <right style="thin">
        <color rgb="FFBF8F00"/>
      </right>
      <top style="thin">
        <color rgb="FFBF8F00"/>
      </top>
      <bottom style="thin">
        <color rgb="FFBF8F00"/>
      </bottom>
      <diagonal/>
    </border>
    <border>
      <left style="thin">
        <color rgb="FF548235"/>
      </left>
      <right style="thin">
        <color rgb="FF548235"/>
      </right>
      <top style="thin">
        <color rgb="FF548235"/>
      </top>
      <bottom style="thin">
        <color rgb="FF548235"/>
      </bottom>
      <diagonal/>
    </border>
    <border>
      <left style="thin">
        <color rgb="FF3A3838"/>
      </left>
      <right style="thin">
        <color rgb="FF3A3838"/>
      </right>
      <top style="thin">
        <color rgb="FF3A3838"/>
      </top>
      <bottom style="thin">
        <color rgb="FF3A3838"/>
      </bottom>
      <diagonal/>
    </border>
    <border>
      <left style="thin">
        <color rgb="FFC65911"/>
      </left>
      <right style="thin">
        <color rgb="FFC65911"/>
      </right>
      <top style="thin">
        <color rgb="FFC65911"/>
      </top>
      <bottom style="thin">
        <color rgb="FFC65911"/>
      </bottom>
      <diagonal/>
    </border>
    <border>
      <left style="thin">
        <color rgb="FF2F75B5"/>
      </left>
      <right style="thin">
        <color rgb="FF2F75B5"/>
      </right>
      <top style="thin">
        <color rgb="FF2F75B5"/>
      </top>
      <bottom style="thin">
        <color rgb="FF2F75B5"/>
      </bottom>
      <diagonal/>
    </border>
    <border>
      <left style="medium">
        <color rgb="FF000000"/>
      </left>
      <right style="medium">
        <color rgb="FF000000"/>
      </right>
      <top style="medium">
        <color rgb="FF000000"/>
      </top>
      <bottom style="medium">
        <color rgb="FF000000"/>
      </bottom>
      <diagonal/>
    </border>
    <border>
      <left style="thin">
        <color rgb="FFC65911"/>
      </left>
      <right style="thin">
        <color rgb="FFC65911"/>
      </right>
      <top style="thin">
        <color rgb="FFC65911"/>
      </top>
      <bottom/>
      <diagonal/>
    </border>
    <border>
      <left/>
      <right style="thin">
        <color rgb="FF000000"/>
      </right>
      <top style="thin">
        <color rgb="FF000000"/>
      </top>
      <bottom/>
      <diagonal/>
    </border>
    <border>
      <left/>
      <right style="thin">
        <color rgb="FF000000"/>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cellStyleXfs>
  <cellXfs count="87">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0" fontId="5" fillId="0" borderId="0" xfId="0" applyFont="1" applyAlignment="1">
      <alignment horizontal="left" vertical="center" wrapText="1" indent="1"/>
    </xf>
    <xf numFmtId="0" fontId="5" fillId="0" borderId="0" xfId="0" applyFont="1" applyAlignment="1">
      <alignment horizontal="center" vertical="center" wrapText="1" indent="1"/>
    </xf>
    <xf numFmtId="0" fontId="0" fillId="0" borderId="0" xfId="0" applyAlignment="1">
      <alignment horizontal="left" vertical="center" wrapText="1" indent="1"/>
    </xf>
    <xf numFmtId="0" fontId="10" fillId="0" borderId="0" xfId="0" applyFont="1" applyAlignment="1">
      <alignment horizontal="left" vertical="center" wrapText="1" indent="1"/>
    </xf>
    <xf numFmtId="0" fontId="10" fillId="0" borderId="0" xfId="0" applyFont="1" applyAlignment="1">
      <alignment horizontal="center" vertical="center" wrapText="1" indent="1"/>
    </xf>
    <xf numFmtId="164" fontId="10" fillId="0" borderId="0" xfId="0" applyNumberFormat="1" applyFont="1" applyAlignment="1">
      <alignment horizontal="center" vertical="center" indent="1"/>
    </xf>
    <xf numFmtId="0" fontId="10" fillId="0" borderId="0" xfId="0" applyFont="1" applyAlignment="1">
      <alignment horizontal="center" vertical="center" indent="1"/>
    </xf>
    <xf numFmtId="0" fontId="10" fillId="0" borderId="0" xfId="0" applyFont="1" applyAlignment="1">
      <alignment horizontal="center" vertical="center" wrapText="1" indent="2"/>
    </xf>
    <xf numFmtId="0" fontId="9" fillId="0" borderId="3" xfId="0" applyFont="1" applyBorder="1" applyAlignment="1">
      <alignment horizontal="left" vertical="center" wrapText="1"/>
    </xf>
    <xf numFmtId="0" fontId="9" fillId="0" borderId="0" xfId="0" applyFont="1" applyAlignment="1">
      <alignment horizontal="left" vertical="center"/>
    </xf>
    <xf numFmtId="0" fontId="10" fillId="0" borderId="0" xfId="0" applyFont="1" applyAlignment="1">
      <alignment horizontal="left" vertical="center" indent="1"/>
    </xf>
    <xf numFmtId="165" fontId="10" fillId="0" borderId="0" xfId="0" applyNumberFormat="1" applyFont="1" applyAlignment="1">
      <alignment horizontal="center" vertical="center" indent="1"/>
    </xf>
    <xf numFmtId="165" fontId="10" fillId="0" borderId="0" xfId="2" applyNumberFormat="1" applyFont="1" applyFill="1" applyBorder="1" applyAlignment="1">
      <alignment horizontal="center" vertical="center"/>
    </xf>
    <xf numFmtId="0" fontId="10" fillId="0" borderId="0" xfId="0" applyFont="1"/>
    <xf numFmtId="0" fontId="9" fillId="0" borderId="0" xfId="0" applyFont="1" applyAlignment="1">
      <alignment horizontal="left"/>
    </xf>
    <xf numFmtId="0" fontId="10" fillId="0" borderId="5" xfId="0" applyFont="1" applyBorder="1" applyAlignment="1">
      <alignment horizontal="left" vertical="center" wrapText="1" indent="1"/>
    </xf>
    <xf numFmtId="0" fontId="9" fillId="0" borderId="9" xfId="0" applyFont="1" applyBorder="1" applyAlignment="1">
      <alignment horizontal="left" vertical="center" wrapText="1"/>
    </xf>
    <xf numFmtId="0" fontId="9" fillId="0" borderId="7" xfId="0" applyFont="1" applyBorder="1" applyAlignment="1">
      <alignment horizontal="left" vertical="center" wrapText="1"/>
    </xf>
    <xf numFmtId="0" fontId="5" fillId="0" borderId="0" xfId="0" applyFont="1" applyAlignment="1">
      <alignment vertical="center" wrapText="1"/>
    </xf>
    <xf numFmtId="0" fontId="10" fillId="3" borderId="21" xfId="2" applyFont="1" applyBorder="1" applyAlignment="1">
      <alignment horizontal="center" vertic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2"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3" fillId="4" borderId="5" xfId="0" applyFont="1" applyFill="1" applyBorder="1" applyAlignment="1">
      <alignment horizontal="center"/>
    </xf>
    <xf numFmtId="0" fontId="3" fillId="4" borderId="0" xfId="0" applyFont="1" applyFill="1" applyAlignment="1">
      <alignment horizontal="center"/>
    </xf>
    <xf numFmtId="0" fontId="3" fillId="4" borderId="8" xfId="0" applyFont="1" applyFill="1" applyBorder="1" applyAlignment="1">
      <alignment horizontal="center"/>
    </xf>
    <xf numFmtId="0" fontId="9" fillId="0" borderId="0" xfId="0" applyFont="1" applyAlignment="1">
      <alignment horizontal="left" vertical="center" wrapText="1"/>
    </xf>
    <xf numFmtId="0" fontId="10" fillId="0" borderId="0" xfId="0" applyFont="1" applyAlignment="1">
      <alignment wrapText="1"/>
    </xf>
    <xf numFmtId="0" fontId="3" fillId="8" borderId="10" xfId="0" applyFont="1" applyFill="1" applyBorder="1" applyAlignment="1">
      <alignment horizontal="center" wrapText="1"/>
    </xf>
    <xf numFmtId="0" fontId="3" fillId="8" borderId="11" xfId="0" applyFont="1" applyFill="1" applyBorder="1" applyAlignment="1">
      <alignment horizontal="center" wrapText="1"/>
    </xf>
    <xf numFmtId="0" fontId="3" fillId="8" borderId="12" xfId="0" applyFont="1" applyFill="1" applyBorder="1" applyAlignment="1">
      <alignment horizontal="center" wrapText="1"/>
    </xf>
    <xf numFmtId="0" fontId="9" fillId="0" borderId="13" xfId="0" applyFont="1" applyBorder="1" applyAlignment="1">
      <alignment horizontal="left" vertical="center" wrapText="1"/>
    </xf>
    <xf numFmtId="14" fontId="10" fillId="0" borderId="0" xfId="0" applyNumberFormat="1" applyFont="1" applyAlignment="1">
      <alignment horizontal="center" vertical="center" wrapText="1" indent="1"/>
    </xf>
    <xf numFmtId="164" fontId="10" fillId="0" borderId="0" xfId="0" applyNumberFormat="1" applyFont="1" applyAlignment="1">
      <alignment horizontal="center" vertical="center" wrapText="1" indent="1"/>
    </xf>
    <xf numFmtId="0" fontId="10" fillId="3" borderId="19" xfId="2" applyFont="1" applyBorder="1" applyAlignment="1">
      <alignment horizontal="center" vertical="center" wrapText="1"/>
    </xf>
    <xf numFmtId="0" fontId="10" fillId="0" borderId="0" xfId="2" applyFont="1" applyFill="1" applyBorder="1" applyAlignment="1">
      <alignment vertical="center" wrapText="1"/>
    </xf>
    <xf numFmtId="0" fontId="10" fillId="0" borderId="8" xfId="2" applyFont="1" applyFill="1" applyBorder="1" applyAlignment="1">
      <alignment vertical="center" wrapText="1"/>
    </xf>
    <xf numFmtId="14" fontId="10" fillId="0" borderId="0" xfId="0" applyNumberFormat="1" applyFont="1" applyAlignment="1">
      <alignment horizontal="center" vertical="center" wrapText="1" indent="2"/>
    </xf>
    <xf numFmtId="164" fontId="10" fillId="0" borderId="0" xfId="0" applyNumberFormat="1" applyFont="1" applyAlignment="1">
      <alignment horizontal="center" vertical="center" wrapText="1" indent="2"/>
    </xf>
    <xf numFmtId="14" fontId="10" fillId="0" borderId="0" xfId="0" applyNumberFormat="1" applyFont="1" applyAlignment="1">
      <alignment vertical="center" wrapText="1" indent="1"/>
    </xf>
    <xf numFmtId="0" fontId="10" fillId="0" borderId="0" xfId="0" applyFont="1" applyAlignment="1">
      <alignment vertical="center" wrapText="1" indent="1"/>
    </xf>
    <xf numFmtId="164" fontId="10" fillId="0" borderId="0" xfId="0" applyNumberFormat="1" applyFont="1" applyAlignment="1">
      <alignment horizontal="left" vertical="center" wrapText="1" indent="1"/>
    </xf>
    <xf numFmtId="0" fontId="5" fillId="0" borderId="0" xfId="0" applyFont="1" applyAlignment="1">
      <alignment vertical="center" wrapText="1" indent="1"/>
    </xf>
    <xf numFmtId="0" fontId="7" fillId="0" borderId="0" xfId="2" applyFont="1" applyFill="1" applyBorder="1" applyAlignment="1">
      <alignment horizontal="center" vertical="center" wrapText="1"/>
    </xf>
    <xf numFmtId="0" fontId="7" fillId="0" borderId="0" xfId="2" applyFont="1" applyFill="1" applyBorder="1" applyAlignment="1">
      <alignment horizontal="left" vertical="center" wrapText="1"/>
    </xf>
    <xf numFmtId="0" fontId="4" fillId="0" borderId="0" xfId="0" applyFont="1" applyAlignment="1">
      <alignment horizontal="left" vertical="center" wrapText="1" indent="1"/>
    </xf>
    <xf numFmtId="0" fontId="2" fillId="0" borderId="0" xfId="2" applyFill="1" applyBorder="1" applyAlignment="1">
      <alignment horizontal="center" vertical="center" wrapText="1"/>
    </xf>
    <xf numFmtId="0" fontId="0" fillId="0" borderId="0" xfId="0" applyAlignment="1">
      <alignment horizontal="left" vertical="center" wrapText="1"/>
    </xf>
    <xf numFmtId="0" fontId="6" fillId="0" borderId="20" xfId="0" applyFont="1" applyBorder="1" applyAlignment="1">
      <alignment horizontal="center" wrapText="1"/>
    </xf>
    <xf numFmtId="0" fontId="6" fillId="0" borderId="0" xfId="0" applyFont="1" applyAlignment="1">
      <alignment horizontal="center" wrapText="1"/>
    </xf>
    <xf numFmtId="0" fontId="0" fillId="0" borderId="0" xfId="0" applyAlignment="1">
      <alignment horizontal="left" wrapText="1"/>
    </xf>
    <xf numFmtId="0" fontId="10" fillId="3" borderId="18" xfId="2" applyFont="1" applyBorder="1" applyAlignment="1">
      <alignment horizontal="center" vertical="center" wrapText="1"/>
    </xf>
    <xf numFmtId="14" fontId="10" fillId="0" borderId="0" xfId="2" applyNumberFormat="1" applyFont="1" applyFill="1" applyBorder="1" applyAlignment="1">
      <alignment horizontal="center" vertical="center" wrapText="1"/>
    </xf>
    <xf numFmtId="0" fontId="3" fillId="5" borderId="6" xfId="0" applyFont="1" applyFill="1" applyBorder="1" applyAlignment="1">
      <alignment horizontal="center" wrapText="1"/>
    </xf>
    <xf numFmtId="0" fontId="3" fillId="5" borderId="4" xfId="0" applyFont="1" applyFill="1" applyBorder="1" applyAlignment="1">
      <alignment horizontal="center" wrapText="1"/>
    </xf>
    <xf numFmtId="0" fontId="3" fillId="5" borderId="3" xfId="0" applyFont="1" applyFill="1" applyBorder="1" applyAlignment="1">
      <alignment horizontal="center" wrapText="1"/>
    </xf>
    <xf numFmtId="0" fontId="3" fillId="5" borderId="1" xfId="0" applyFont="1" applyFill="1" applyBorder="1" applyAlignment="1">
      <alignment horizontal="center" wrapText="1"/>
    </xf>
    <xf numFmtId="0" fontId="8" fillId="0" borderId="3" xfId="0" applyFont="1" applyBorder="1" applyAlignment="1">
      <alignment horizontal="left" vertical="center" wrapText="1"/>
    </xf>
    <xf numFmtId="0" fontId="8" fillId="0" borderId="7" xfId="0" applyFont="1" applyBorder="1" applyAlignment="1">
      <alignment horizontal="left" vertical="center" wrapText="1"/>
    </xf>
    <xf numFmtId="0" fontId="8" fillId="0" borderId="2" xfId="0" applyFont="1" applyBorder="1" applyAlignment="1">
      <alignment horizontal="left" vertical="center" wrapText="1"/>
    </xf>
    <xf numFmtId="14" fontId="0" fillId="0" borderId="0" xfId="0" applyNumberFormat="1" applyAlignment="1">
      <alignment horizontal="center" vertical="center" wrapText="1" indent="1"/>
    </xf>
    <xf numFmtId="164" fontId="0" fillId="0" borderId="0" xfId="0" applyNumberFormat="1" applyAlignment="1">
      <alignment horizontal="left" vertical="center" wrapText="1" indent="1"/>
    </xf>
    <xf numFmtId="0" fontId="2" fillId="3" borderId="17" xfId="2" applyBorder="1" applyAlignment="1">
      <alignment horizontal="center" vertical="center" wrapText="1"/>
    </xf>
    <xf numFmtId="0" fontId="2" fillId="0" borderId="8" xfId="2" applyFill="1" applyBorder="1" applyAlignment="1">
      <alignment horizontal="center" vertical="center" wrapText="1"/>
    </xf>
    <xf numFmtId="14" fontId="0" fillId="0" borderId="0" xfId="0" applyNumberFormat="1" applyAlignment="1">
      <alignment wrapText="1"/>
    </xf>
    <xf numFmtId="0" fontId="0" fillId="0" borderId="8" xfId="0" applyBorder="1" applyAlignment="1">
      <alignment wrapText="1"/>
    </xf>
    <xf numFmtId="0" fontId="3" fillId="6" borderId="5" xfId="0" applyFont="1" applyFill="1" applyBorder="1" applyAlignment="1">
      <alignment horizontal="center" wrapText="1"/>
    </xf>
    <xf numFmtId="0" fontId="3" fillId="6" borderId="0" xfId="0" applyFont="1" applyFill="1" applyAlignment="1">
      <alignment horizontal="center" wrapText="1"/>
    </xf>
    <xf numFmtId="0" fontId="3" fillId="6" borderId="8" xfId="0" applyFont="1" applyFill="1" applyBorder="1" applyAlignment="1">
      <alignment horizontal="center" wrapText="1"/>
    </xf>
    <xf numFmtId="0" fontId="9" fillId="0" borderId="0" xfId="0" applyFont="1" applyAlignment="1">
      <alignment vertical="center" wrapText="1"/>
    </xf>
    <xf numFmtId="0" fontId="9" fillId="0" borderId="0" xfId="0" applyFont="1" applyAlignment="1">
      <alignment horizontal="left" wrapText="1"/>
    </xf>
    <xf numFmtId="0" fontId="10" fillId="3" borderId="16" xfId="2"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wrapText="1"/>
    </xf>
    <xf numFmtId="14" fontId="10" fillId="0" borderId="0" xfId="0" applyNumberFormat="1" applyFont="1" applyAlignment="1">
      <alignment horizontal="center" wrapText="1"/>
    </xf>
    <xf numFmtId="165" fontId="10" fillId="0" borderId="0" xfId="2" applyNumberFormat="1" applyFont="1" applyFill="1" applyBorder="1" applyAlignment="1">
      <alignment horizontal="center" vertical="center" wrapText="1"/>
    </xf>
    <xf numFmtId="0" fontId="3" fillId="7" borderId="14" xfId="0" applyFont="1" applyFill="1" applyBorder="1" applyAlignment="1">
      <alignment horizontal="center" wrapText="1"/>
    </xf>
    <xf numFmtId="165" fontId="10" fillId="0" borderId="0" xfId="0" applyNumberFormat="1" applyFont="1" applyAlignment="1">
      <alignment horizontal="center" vertical="center" wrapText="1" indent="1"/>
    </xf>
    <xf numFmtId="0" fontId="10" fillId="3" borderId="15" xfId="2" applyFont="1" applyBorder="1" applyAlignment="1">
      <alignment horizontal="center" vertical="center" wrapText="1"/>
    </xf>
    <xf numFmtId="14" fontId="10" fillId="0" borderId="0" xfId="0" applyNumberFormat="1" applyFont="1" applyAlignment="1">
      <alignment wrapText="1"/>
    </xf>
  </cellXfs>
  <cellStyles count="4">
    <cellStyle name="Bad" xfId="2" builtinId="27"/>
    <cellStyle name="Good" xfId="1" builtinId="26" hidden="1"/>
    <cellStyle name="Normal" xfId="0" builtinId="0"/>
    <cellStyle name="Normal 2" xfId="3" xr:uid="{B419ADA9-4759-44AE-91CF-041A0A158CDA}"/>
  </cellStyles>
  <dxfs count="97">
    <dxf>
      <font>
        <color rgb="FF000000"/>
      </font>
      <alignment wrapText="1"/>
    </dxf>
    <dxf>
      <font>
        <color rgb="FF000000"/>
      </font>
      <numFmt numFmtId="19" formatCode="m/d/yyyy"/>
      <alignment wrapText="1"/>
    </dxf>
    <dxf>
      <font>
        <color rgb="FF000000"/>
      </font>
      <alignment horizontal="center" vertical="center" textRotation="0" wrapText="1" indent="0" justifyLastLine="0" shrinkToFit="0" readingOrder="0"/>
      <border>
        <left style="thin">
          <color rgb="FFBF8F00"/>
        </left>
        <right style="thin">
          <color rgb="FFBF8F00"/>
        </right>
        <top style="thin">
          <color rgb="FFBF8F00"/>
        </top>
        <bottom style="thin">
          <color rgb="FFBF8F00"/>
        </bottom>
        <vertical style="thin">
          <color rgb="FFBF8F00"/>
        </vertical>
        <horizontal style="thin">
          <color rgb="FFBF8F00"/>
        </horizontal>
      </border>
    </dxf>
    <dxf>
      <font>
        <color rgb="FF000000"/>
      </font>
      <numFmt numFmtId="19" formatCode="m/d/yyyy"/>
      <alignment wrapText="1"/>
    </dxf>
    <dxf>
      <font>
        <color rgb="FF000000"/>
      </font>
      <alignment wrapText="1"/>
    </dxf>
    <dxf>
      <font>
        <color rgb="FF000000"/>
      </font>
      <numFmt numFmtId="165" formatCode="[$-F800]dddd\,\ mmmm\ dd\,\ yyyy"/>
      <alignment horizontal="center" vertical="center" textRotation="0" wrapText="1" indent="1" justifyLastLine="0" shrinkToFit="0" readingOrder="0"/>
    </dxf>
    <dxf>
      <font>
        <color rgb="FF000000"/>
      </font>
      <alignment wrapText="1"/>
    </dxf>
    <dxf>
      <font>
        <color rgb="FF000000"/>
      </font>
      <alignment wrapText="1"/>
    </dxf>
    <dxf>
      <font>
        <color rgb="FF000000"/>
      </font>
      <alignment wrapText="1"/>
    </dxf>
    <dxf>
      <border outline="0">
        <right style="medium">
          <color rgb="FF000000"/>
        </right>
        <top style="medium">
          <color rgb="FF000000"/>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0000"/>
      </font>
      <alignment wrapText="1"/>
    </dxf>
    <dxf>
      <font>
        <color rgb="FF000000"/>
      </font>
      <numFmt numFmtId="165" formatCode="[$-F800]dddd\,\ mmmm\ dd\,\ yyyy"/>
      <fill>
        <patternFill patternType="none">
          <fgColor indexed="64"/>
          <bgColor indexed="65"/>
        </patternFill>
      </fill>
      <alignment horizontal="center" vertical="center" textRotation="0" wrapText="1" indent="0" justifyLastLine="0" shrinkToFit="0" readingOrder="0"/>
    </dxf>
    <dxf>
      <font>
        <color rgb="FF000000"/>
      </font>
      <alignment horizontal="center" wrapText="1"/>
      <border>
        <left style="thin">
          <color rgb="FF548235"/>
        </left>
        <right style="thin">
          <color rgb="FF548235"/>
        </right>
        <top style="thin">
          <color rgb="FF548235"/>
        </top>
        <bottom style="thin">
          <color rgb="FF548235"/>
        </bottom>
        <vertical style="thin">
          <color rgb="FF548235"/>
        </vertical>
        <horizontal style="thin">
          <color rgb="FF548235"/>
        </horizontal>
      </border>
    </dxf>
    <dxf>
      <font>
        <color rgb="FF000000"/>
      </font>
      <alignment horizontal="center" wrapText="1"/>
    </dxf>
    <dxf>
      <font>
        <color rgb="FF000000"/>
      </font>
      <numFmt numFmtId="19" formatCode="m/d/yyyy"/>
      <alignment horizontal="center" wrapText="1"/>
    </dxf>
    <dxf>
      <font>
        <b val="0"/>
        <i val="0"/>
        <strike val="0"/>
        <condense val="0"/>
        <extend val="0"/>
        <outline val="0"/>
        <shadow val="0"/>
        <u val="none"/>
        <vertAlign val="baseline"/>
        <sz val="11"/>
        <color rgb="FF000000"/>
        <name val="Calibri"/>
        <family val="2"/>
        <scheme val="minor"/>
      </font>
      <alignment wrapText="1"/>
    </dxf>
    <dxf>
      <font>
        <color rgb="FF000000"/>
      </font>
      <alignment horizontal="center" vertical="center" wrapText="1"/>
    </dxf>
    <dxf>
      <font>
        <color rgb="FF000000"/>
      </font>
      <alignment wrapText="1"/>
    </dxf>
    <dxf>
      <border outline="0">
        <right style="medium">
          <color rgb="FF000000"/>
        </right>
        <top style="medium">
          <color rgb="FF000000"/>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alignment wrapText="1"/>
      <border>
        <right style="medium">
          <color rgb="FF000000"/>
        </right>
      </border>
    </dxf>
    <dxf>
      <alignment horizontal="center" vertical="center" textRotation="0" wrapText="1" indent="0" justifyLastLine="0" shrinkToFit="0" readingOrder="0"/>
      <border>
        <left style="thin">
          <color rgb="FF3A3838"/>
        </left>
        <right style="thin">
          <color rgb="FF3A3838"/>
        </right>
        <top style="thin">
          <color rgb="FF3A3838"/>
        </top>
        <bottom style="thin">
          <color rgb="FF3A3838"/>
        </bottom>
        <vertical style="thin">
          <color rgb="FF3A3838"/>
        </vertical>
        <horizontal style="thin">
          <color rgb="FF3A3838"/>
        </horizontal>
      </border>
    </dxf>
    <dxf>
      <alignment wrapText="1"/>
    </dxf>
    <dxf>
      <numFmt numFmtId="19" formatCode="m/d/yyyy"/>
      <alignment wrapText="1"/>
    </dxf>
    <dxf>
      <alignment wrapText="1"/>
    </dxf>
    <dxf>
      <alignment wrapText="1"/>
    </dxf>
    <dxf>
      <alignment wrapText="1"/>
    </dxf>
    <dxf>
      <font>
        <b/>
        <i val="0"/>
        <strike val="0"/>
        <condense val="0"/>
        <extend val="0"/>
        <outline val="0"/>
        <shadow val="0"/>
        <u/>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0000"/>
      </font>
      <alignment wrapText="1"/>
    </dxf>
    <dxf>
      <font>
        <b val="0"/>
        <i val="0"/>
        <strike val="0"/>
        <condense val="0"/>
        <extend val="0"/>
        <outline val="0"/>
        <shadow val="0"/>
        <u val="none"/>
        <vertAlign val="baseline"/>
        <sz val="11"/>
        <color rgb="FF000000"/>
        <name val="Calibri"/>
        <family val="2"/>
        <scheme val="minor"/>
      </font>
    </dxf>
    <dxf>
      <font>
        <color rgb="FF000000"/>
      </font>
      <numFmt numFmtId="19" formatCode="m/d/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color rgb="FF000000"/>
      </font>
      <alignment horizontal="center" vertical="center" textRotation="0" wrapText="1" indent="0" justifyLastLine="0" shrinkToFit="0" readingOrder="0"/>
      <border>
        <left style="thin">
          <color rgb="FFC65911"/>
        </left>
        <right style="thin">
          <color rgb="FFC65911"/>
        </right>
        <top style="thin">
          <color rgb="FFC65911"/>
        </top>
        <bottom style="thin">
          <color rgb="FFC65911"/>
        </bottom>
        <vertical style="thin">
          <color rgb="FFC65911"/>
        </vertical>
        <horizontal style="thin">
          <color rgb="FFC65911"/>
        </horizontal>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border diagonalUp="0" diagonalDown="0" outline="0">
        <left style="thin">
          <color rgb="FFC65911"/>
        </left>
        <right style="thin">
          <color rgb="FFC65911"/>
        </right>
        <top style="thin">
          <color rgb="FFC65911"/>
        </top>
        <bottom/>
      </border>
    </dxf>
    <dxf>
      <font>
        <color rgb="FF000000"/>
      </font>
      <numFmt numFmtId="19" formatCode="m/d/yyyy"/>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alignment horizontal="center" vertical="center" textRotation="0" wrapText="0" indent="1" justifyLastLine="0" shrinkToFit="0" readingOrder="0"/>
    </dxf>
    <dxf>
      <font>
        <color rgb="FF000000"/>
      </font>
      <numFmt numFmtId="164" formatCode="&quot;$&quot;#,##0.00"/>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border outline="0">
        <right style="medium">
          <color rgb="FF000000"/>
        </right>
        <top style="medium">
          <color rgb="FF000000"/>
        </top>
      </border>
    </dxf>
    <dxf>
      <font>
        <color rgb="FF000000"/>
      </font>
      <alignment wrapText="1"/>
    </dxf>
    <dxf>
      <font>
        <b/>
        <i val="0"/>
        <strike val="0"/>
        <condense val="0"/>
        <extend val="0"/>
        <outline val="0"/>
        <shadow val="0"/>
        <u/>
        <vertAlign val="baseline"/>
        <sz val="12"/>
        <color rgb="FF000000"/>
        <name val="Calibri"/>
        <family val="2"/>
        <scheme val="minor"/>
      </font>
      <alignment horizontal="center" vertical="center" textRotation="0" wrapText="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none">
          <fgColor indexed="64"/>
          <bgColor indexed="65"/>
        </patternFill>
      </fill>
      <alignment horizontal="general" vertical="center" textRotation="0" wrapText="1" indent="0" justifyLastLine="0" shrinkToFit="0" readingOrder="0"/>
    </dxf>
    <dxf>
      <font>
        <color rgb="FF000000"/>
      </font>
      <alignment horizontal="center" vertical="center" textRotation="0" wrapText="1" indent="0" justifyLastLine="0" shrinkToFit="0" readingOrder="0"/>
      <border>
        <left style="thin">
          <color rgb="FF2F75B5"/>
        </left>
        <right style="thin">
          <color rgb="FF2F75B5"/>
        </right>
        <top style="thin">
          <color rgb="FF2F75B5"/>
        </top>
        <bottom style="thin">
          <color rgb="FF2F75B5"/>
        </bottom>
        <vertical style="thin">
          <color rgb="FF2F75B5"/>
        </vertical>
        <horizontal style="thin">
          <color rgb="FF2F75B5"/>
        </horizontal>
      </border>
    </dxf>
    <dxf>
      <font>
        <color rgb="FF000000"/>
      </font>
      <numFmt numFmtId="164" formatCode="&quot;$&quot;#,##0.00"/>
      <alignment horizontal="left" vertical="center" textRotation="0" wrapText="1" indent="1" justifyLastLine="0" shrinkToFit="0" readingOrder="0"/>
    </dxf>
    <dxf>
      <font>
        <color rgb="FF000000"/>
      </font>
      <alignment horizontal="left"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alignment horizontal="general" vertical="center" textRotation="0" wrapText="1" indent="1" justifyLastLine="0" shrinkToFit="0" readingOrder="0"/>
    </dxf>
    <dxf>
      <font>
        <color rgb="FF000000"/>
      </font>
      <numFmt numFmtId="19" formatCode="m/d/yyyy"/>
      <alignment horizontal="general" vertical="center" textRotation="0" wrapText="1" indent="1" justifyLastLine="0" shrinkToFit="0" readingOrder="0"/>
    </dxf>
    <dxf>
      <font>
        <color rgb="FF000000"/>
      </font>
      <numFmt numFmtId="164" formatCode="&quot;$&quot;#,##0.00"/>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left" vertical="center" textRotation="0" wrapText="1" indent="1" justifyLastLine="0" shrinkToFit="0" readingOrder="0"/>
      <border diagonalUp="0" diagonalDown="0">
        <left style="thin">
          <color rgb="FF000000"/>
        </left>
        <right/>
        <top/>
        <bottom/>
        <vertical/>
        <horizontal/>
      </border>
    </dxf>
    <dxf>
      <border outline="0">
        <right style="medium">
          <color rgb="FF000000"/>
        </right>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left" vertical="center" textRotation="0" wrapText="1" indent="0" justifyLastLine="0" shrinkToFit="0" readingOrder="0"/>
    </dxf>
    <dxf>
      <font>
        <color rgb="FF000000"/>
      </font>
      <fill>
        <patternFill patternType="none">
          <fgColor indexed="64"/>
          <bgColor indexed="65"/>
        </patternFill>
      </fill>
      <alignment horizontal="general" vertical="center" textRotation="0" wrapText="1" indent="0" justifyLastLine="0" shrinkToFit="0" readingOrder="0"/>
      <border>
        <right style="medium">
          <color rgb="FF000000"/>
        </right>
      </border>
    </dxf>
    <dxf>
      <font>
        <color rgb="FF000000"/>
      </font>
      <numFmt numFmtId="0" formatCode="General"/>
      <alignment horizontal="center" vertical="center" textRotation="0" wrapText="1" indent="0" justifyLastLine="0" shrinkToFit="0" readingOrder="0"/>
      <border>
        <left style="thin">
          <color rgb="FF2F75B5"/>
        </left>
        <right style="thin">
          <color rgb="FF2F75B5"/>
        </right>
        <top style="thin">
          <color rgb="FF2F75B5"/>
        </top>
        <bottom style="thin">
          <color rgb="FF2F75B5"/>
        </bottom>
        <vertical style="thin">
          <color rgb="FF2F75B5"/>
        </vertical>
        <horizontal style="thin">
          <color rgb="FF2F75B5"/>
        </horizontal>
      </border>
    </dxf>
    <dxf>
      <font>
        <color rgb="FF000000"/>
      </font>
      <numFmt numFmtId="164" formatCode="&quot;$&quot;#,##0.00"/>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64" formatCode="&quot;$&quot;#,##0.00"/>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left" vertical="center" textRotation="0" wrapText="1" indent="1" justifyLastLine="0" shrinkToFit="0" readingOrder="0"/>
    </dxf>
    <dxf>
      <border outline="0">
        <left style="thin">
          <color rgb="FF000000"/>
        </left>
        <right style="thin">
          <color rgb="FF000000"/>
        </right>
        <top style="medium">
          <color indexed="64"/>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7C80"/>
      <color rgb="FF9E0000"/>
      <color rgb="FFFF212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72</xdr:row>
      <xdr:rowOff>0</xdr:rowOff>
    </xdr:from>
    <xdr:to>
      <xdr:col>12</xdr:col>
      <xdr:colOff>313709</xdr:colOff>
      <xdr:row>115</xdr:row>
      <xdr:rowOff>94214</xdr:rowOff>
    </xdr:to>
    <xdr:pic>
      <xdr:nvPicPr>
        <xdr:cNvPr id="3" name="Picture 23">
          <a:extLst>
            <a:ext uri="{FF2B5EF4-FFF2-40B4-BE49-F238E27FC236}">
              <a16:creationId xmlns:a16="http://schemas.microsoft.com/office/drawing/2014/main" id="{354EFCCE-01F7-4750-B417-B98FA60E255D}"/>
            </a:ext>
            <a:ext uri="{147F2762-F138-4A5C-976F-8EAC2B608ADB}">
              <a16:predDERef xmlns:a16="http://schemas.microsoft.com/office/drawing/2014/main" pred="{6C8B5202-6998-41E0-969F-6511ABC527BE}"/>
            </a:ext>
          </a:extLst>
        </xdr:cNvPr>
        <xdr:cNvPicPr>
          <a:picLocks noChangeAspect="1"/>
        </xdr:cNvPicPr>
      </xdr:nvPicPr>
      <xdr:blipFill>
        <a:blip xmlns:r="http://schemas.openxmlformats.org/officeDocument/2006/relationships" r:embed="rId1"/>
        <a:stretch>
          <a:fillRect/>
        </a:stretch>
      </xdr:blipFill>
      <xdr:spPr>
        <a:xfrm>
          <a:off x="0" y="12677775"/>
          <a:ext cx="13886834" cy="8285714"/>
        </a:xfrm>
        <a:prstGeom prst="rect">
          <a:avLst/>
        </a:prstGeom>
      </xdr:spPr>
    </xdr:pic>
    <xdr:clientData/>
  </xdr:twoCellAnchor>
  <xdr:twoCellAnchor editAs="oneCell">
    <xdr:from>
      <xdr:col>0</xdr:col>
      <xdr:colOff>0</xdr:colOff>
      <xdr:row>148</xdr:row>
      <xdr:rowOff>44823</xdr:rowOff>
    </xdr:from>
    <xdr:to>
      <xdr:col>8</xdr:col>
      <xdr:colOff>742291</xdr:colOff>
      <xdr:row>183</xdr:row>
      <xdr:rowOff>91609</xdr:rowOff>
    </xdr:to>
    <xdr:pic>
      <xdr:nvPicPr>
        <xdr:cNvPr id="5" name="Picture 25">
          <a:extLst>
            <a:ext uri="{FF2B5EF4-FFF2-40B4-BE49-F238E27FC236}">
              <a16:creationId xmlns:a16="http://schemas.microsoft.com/office/drawing/2014/main" id="{E95C2122-D5CF-4438-AC9E-80A94A330908}"/>
            </a:ext>
            <a:ext uri="{147F2762-F138-4A5C-976F-8EAC2B608ADB}">
              <a16:predDERef xmlns:a16="http://schemas.microsoft.com/office/drawing/2014/main" pred="{2AAC2F84-C248-4805-972F-B1ECAEB2AF93}"/>
            </a:ext>
          </a:extLst>
        </xdr:cNvPr>
        <xdr:cNvPicPr>
          <a:picLocks noChangeAspect="1"/>
        </xdr:cNvPicPr>
      </xdr:nvPicPr>
      <xdr:blipFill>
        <a:blip xmlns:r="http://schemas.openxmlformats.org/officeDocument/2006/relationships" r:embed="rId2"/>
        <a:stretch>
          <a:fillRect/>
        </a:stretch>
      </xdr:blipFill>
      <xdr:spPr>
        <a:xfrm>
          <a:off x="0" y="29677098"/>
          <a:ext cx="9743416" cy="6714286"/>
        </a:xfrm>
        <a:prstGeom prst="rect">
          <a:avLst/>
        </a:prstGeom>
      </xdr:spPr>
    </xdr:pic>
    <xdr:clientData/>
  </xdr:twoCellAnchor>
  <xdr:twoCellAnchor editAs="oneCell">
    <xdr:from>
      <xdr:col>17</xdr:col>
      <xdr:colOff>1479174</xdr:colOff>
      <xdr:row>148</xdr:row>
      <xdr:rowOff>33619</xdr:rowOff>
    </xdr:from>
    <xdr:to>
      <xdr:col>25</xdr:col>
      <xdr:colOff>885992</xdr:colOff>
      <xdr:row>176</xdr:row>
      <xdr:rowOff>99619</xdr:rowOff>
    </xdr:to>
    <xdr:pic>
      <xdr:nvPicPr>
        <xdr:cNvPr id="6" name="Picture 26">
          <a:extLst>
            <a:ext uri="{FF2B5EF4-FFF2-40B4-BE49-F238E27FC236}">
              <a16:creationId xmlns:a16="http://schemas.microsoft.com/office/drawing/2014/main" id="{41C681D5-F896-44BD-B926-65FA7044BED6}"/>
            </a:ext>
            <a:ext uri="{147F2762-F138-4A5C-976F-8EAC2B608ADB}">
              <a16:predDERef xmlns:a16="http://schemas.microsoft.com/office/drawing/2014/main" pred="{E95C2122-D5CF-4438-AC9E-80A94A330908}"/>
            </a:ext>
          </a:extLst>
        </xdr:cNvPr>
        <xdr:cNvPicPr>
          <a:picLocks noChangeAspect="1"/>
        </xdr:cNvPicPr>
      </xdr:nvPicPr>
      <xdr:blipFill>
        <a:blip xmlns:r="http://schemas.openxmlformats.org/officeDocument/2006/relationships" r:embed="rId3"/>
        <a:stretch>
          <a:fillRect/>
        </a:stretch>
      </xdr:blipFill>
      <xdr:spPr>
        <a:xfrm>
          <a:off x="9784974" y="29665894"/>
          <a:ext cx="7607843" cy="5400000"/>
        </a:xfrm>
        <a:prstGeom prst="rect">
          <a:avLst/>
        </a:prstGeom>
      </xdr:spPr>
    </xdr:pic>
    <xdr:clientData/>
  </xdr:twoCellAnchor>
  <xdr:twoCellAnchor editAs="oneCell">
    <xdr:from>
      <xdr:col>0</xdr:col>
      <xdr:colOff>0</xdr:colOff>
      <xdr:row>28</xdr:row>
      <xdr:rowOff>9525</xdr:rowOff>
    </xdr:from>
    <xdr:to>
      <xdr:col>16</xdr:col>
      <xdr:colOff>209550</xdr:colOff>
      <xdr:row>71</xdr:row>
      <xdr:rowOff>66675</xdr:rowOff>
    </xdr:to>
    <xdr:pic>
      <xdr:nvPicPr>
        <xdr:cNvPr id="7" name="Picture 6">
          <a:extLst>
            <a:ext uri="{FF2B5EF4-FFF2-40B4-BE49-F238E27FC236}">
              <a16:creationId xmlns:a16="http://schemas.microsoft.com/office/drawing/2014/main" id="{D81FECA8-D26C-4940-AEC4-71B2C8756DD0}"/>
            </a:ext>
            <a:ext uri="{147F2762-F138-4A5C-976F-8EAC2B608ADB}">
              <a16:predDERef xmlns:a16="http://schemas.microsoft.com/office/drawing/2014/main" pred="{41C681D5-F896-44BD-B926-65FA7044BED6}"/>
            </a:ext>
          </a:extLst>
        </xdr:cNvPr>
        <xdr:cNvPicPr>
          <a:picLocks noChangeAspect="1"/>
        </xdr:cNvPicPr>
      </xdr:nvPicPr>
      <xdr:blipFill>
        <a:blip xmlns:r="http://schemas.openxmlformats.org/officeDocument/2006/relationships" r:embed="rId4"/>
        <a:stretch>
          <a:fillRect/>
        </a:stretch>
      </xdr:blipFill>
      <xdr:spPr>
        <a:xfrm>
          <a:off x="0" y="9305925"/>
          <a:ext cx="17402175" cy="8248650"/>
        </a:xfrm>
        <a:prstGeom prst="rect">
          <a:avLst/>
        </a:prstGeom>
      </xdr:spPr>
    </xdr:pic>
    <xdr:clientData/>
  </xdr:twoCellAnchor>
  <xdr:twoCellAnchor editAs="oneCell">
    <xdr:from>
      <xdr:col>0</xdr:col>
      <xdr:colOff>0</xdr:colOff>
      <xdr:row>116</xdr:row>
      <xdr:rowOff>0</xdr:rowOff>
    </xdr:from>
    <xdr:to>
      <xdr:col>11</xdr:col>
      <xdr:colOff>590550</xdr:colOff>
      <xdr:row>147</xdr:row>
      <xdr:rowOff>180975</xdr:rowOff>
    </xdr:to>
    <xdr:pic>
      <xdr:nvPicPr>
        <xdr:cNvPr id="2" name="Picture 1">
          <a:extLst>
            <a:ext uri="{FF2B5EF4-FFF2-40B4-BE49-F238E27FC236}">
              <a16:creationId xmlns:a16="http://schemas.microsoft.com/office/drawing/2014/main" id="{AE84BE23-5CC4-4509-A1C5-B47BCCB344FB}"/>
            </a:ext>
            <a:ext uri="{147F2762-F138-4A5C-976F-8EAC2B608ADB}">
              <a16:predDERef xmlns:a16="http://schemas.microsoft.com/office/drawing/2014/main" pred="{D81FECA8-D26C-4940-AEC4-71B2C8756DD0}"/>
            </a:ext>
          </a:extLst>
        </xdr:cNvPr>
        <xdr:cNvPicPr>
          <a:picLocks noChangeAspect="1"/>
        </xdr:cNvPicPr>
      </xdr:nvPicPr>
      <xdr:blipFill>
        <a:blip xmlns:r="http://schemas.openxmlformats.org/officeDocument/2006/relationships" r:embed="rId5"/>
        <a:stretch>
          <a:fillRect/>
        </a:stretch>
      </xdr:blipFill>
      <xdr:spPr>
        <a:xfrm>
          <a:off x="0" y="25955625"/>
          <a:ext cx="12973050" cy="60864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F93A2A-E7D2-43C7-B3E3-2840450C88AE}" name="Table6" displayName="Table6" ref="A2:K9" totalsRowShown="0" headerRowDxfId="92" dataDxfId="91" tableBorderDxfId="90">
  <autoFilter ref="A2:K9" xr:uid="{FDF93A2A-E7D2-43C7-B3E3-2840450C88AE}"/>
  <tableColumns count="11">
    <tableColumn id="1" xr3:uid="{144E2649-A019-4BCC-B714-658682089819}" name="Certification" dataDxfId="89"/>
    <tableColumn id="2" xr3:uid="{281A5456-86E5-4B21-B3D7-F906BC44DB72}" name="Organization" dataDxfId="88"/>
    <tableColumn id="3" xr3:uid="{2614C0E4-BD76-4B72-84AD-7D3630158BFF}" name="Award Date" dataDxfId="87"/>
    <tableColumn id="4" xr3:uid="{1999931B-068D-4BAD-9E46-C533E89DF897}" name="Exam Cost" dataDxfId="86"/>
    <tableColumn id="5" xr3:uid="{11456F03-2FCD-40CA-8788-F3904CBB9B60}" name="Renew Date" dataDxfId="85"/>
    <tableColumn id="6" xr3:uid="{8637D3AC-EA6C-4B41-999D-B34E1AECD377}" name="Days Remaining" dataDxfId="84">
      <calculatedColumnFormula>IF(E3="N/A", "Does Not Expire", IF(E3="","",IF(E3&lt;&gt;"N/A", _xlfn.DAYS(E3, TODAY()))))</calculatedColumnFormula>
    </tableColumn>
    <tableColumn id="7" xr3:uid="{72760E70-1F41-4F83-81C9-C95FBDA1E0D2}" name="Renewal Method" dataDxfId="83"/>
    <tableColumn id="8" xr3:uid="{0F7DE9FE-A942-4853-B913-31B88893E9F5}" name="CPEs Required" dataDxfId="82"/>
    <tableColumn id="9" xr3:uid="{9DB7ACA8-547F-4106-A5D1-B3600810F487}" name="Renewal Cost" dataDxfId="81"/>
    <tableColumn id="10" xr3:uid="{61CA2D0C-38E0-4B9B-B89D-9855ED75F4CD}" name="Status" dataDxfId="80" dataCellStyle="Bad">
      <calculatedColumnFormula>IF(OR(F3&gt;0,F3="Does Not Expire"),"Active", "Expired")</calculatedColumnFormula>
    </tableColumn>
    <tableColumn id="11" xr3:uid="{48B7E667-B4E3-4FCA-A1F6-77F5EAE4E1B5}" name="Comments" dataDxfId="79" dataCellStyle="Ba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B8E978-2C5D-42AF-B558-CC109ED5D7DC}" name="Table2" displayName="Table2" ref="A11:K25" totalsRowShown="0" headerRowDxfId="78" dataDxfId="77" tableBorderDxfId="76">
  <autoFilter ref="A11:K25" xr:uid="{7FB8E978-2C5D-42AF-B558-CC109ED5D7DC}"/>
  <tableColumns count="11">
    <tableColumn id="1" xr3:uid="{3E28B390-9E2C-4A19-8168-01FFDE0A09D7}" name="Desired Certification" dataDxfId="75"/>
    <tableColumn id="2" xr3:uid="{7624B629-5315-4B97-8EB7-30EA90D87A2F}" name="Organization" dataDxfId="74"/>
    <tableColumn id="3" xr3:uid="{CD0ACD1B-A662-4C08-B7A0-0360D1CE3151}" name="Want Date" dataDxfId="73"/>
    <tableColumn id="4" xr3:uid="{B959C7F7-C507-4B99-A510-B742A6CAAA5E}" name="Exam Cost" dataDxfId="72"/>
    <tableColumn id="5" xr3:uid="{F0A1AADF-3A8B-4945-9722-03F33F336CB4}" name="Renew Date" dataDxfId="71"/>
    <tableColumn id="6" xr3:uid="{D7A3F419-FB8D-4974-B2F0-97DD8A9428F8}" name="Days Remaining" dataDxfId="70"/>
    <tableColumn id="7" xr3:uid="{C156C2DE-B0E8-409C-BB19-A3D24C58A32F}" name="Renewal Method" dataDxfId="69"/>
    <tableColumn id="8" xr3:uid="{6F753EEA-461B-4617-9695-7983B70882DE}" name="CPEs Required" dataDxfId="68"/>
    <tableColumn id="9" xr3:uid="{224C2BB1-9F51-443E-925E-B9258EB8A9BE}" name="Renew Cost" dataDxfId="67"/>
    <tableColumn id="10" xr3:uid="{9BBDDBBD-CA0B-4FE0-A66F-5F27AB16EA10}" name="Status" dataDxfId="66" dataCellStyle="Bad"/>
    <tableColumn id="11" xr3:uid="{EA66801D-72F7-45B4-8B5B-7F21ED0DC03F}" name="Comments" dataDxfId="65" dataCellStyle="Ba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B6C44-F7BA-43EB-9777-8667669BEC6B}" name="Table7" displayName="Table7" ref="A2:J12" totalsRowCount="1" headerRowDxfId="61" dataDxfId="60" tableBorderDxfId="59">
  <autoFilter ref="A2:J11" xr:uid="{04CB6C44-F7BA-43EB-9777-8667669BEC6B}"/>
  <tableColumns count="10">
    <tableColumn id="1" xr3:uid="{FA5C8BEF-1EFF-405E-90B3-2E4CDE9C8A57}" name="Course Name" totalsRowLabel="Total CPEs" dataDxfId="57" totalsRowDxfId="58"/>
    <tableColumn id="2" xr3:uid="{6ED94C6C-7FBA-4F97-939D-CC62AE6734F3}" name="Provider" dataDxfId="55" totalsRowDxfId="56"/>
    <tableColumn id="10" xr3:uid="{876D0278-D6C1-4418-BBC3-E355577C448C}" name="Skills Gained" dataDxfId="53" totalsRowDxfId="54"/>
    <tableColumn id="3" xr3:uid="{9BA1D2CE-FE35-41E0-BE39-0895E7860763}" name="CPE Amount" totalsRowFunction="custom" dataDxfId="51" totalsRowDxfId="52">
      <totalsRowFormula>SUBTOTAL(109,D3:D11)</totalsRowFormula>
    </tableColumn>
    <tableColumn id="4" xr3:uid="{33B5D35A-17C6-4F5B-B268-9911B3B92BA3}" name="CPE Org" dataDxfId="49" totalsRowDxfId="50"/>
    <tableColumn id="5" xr3:uid="{F1F5AC3C-B526-4053-98E5-FD4ED59CC5CB}" name="Cost" dataDxfId="47" totalsRowDxfId="48"/>
    <tableColumn id="6" xr3:uid="{EEAE1164-35D0-44C6-A41E-22F086F0D937}" name="Start Date" dataDxfId="45" totalsRowDxfId="46"/>
    <tableColumn id="7" xr3:uid="{857F32E6-AEF1-4E77-A592-BF5A035532AB}" name="Status" dataDxfId="43" totalsRowDxfId="44" dataCellStyle="Bad" totalsRowCellStyle="Bad"/>
    <tableColumn id="8" xr3:uid="{729D8108-AC3B-4FF1-AF11-197C4BF5D93F}" name="Completion Date" dataDxfId="41" totalsRowDxfId="42" dataCellStyle="Bad" totalsRowCellStyle="Bad"/>
    <tableColumn id="9" xr3:uid="{B19D67E5-7342-44E7-9C01-B8A5EEC62820}" name="Comments" dataDxfId="39" totalsRowDxfId="40"/>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EED32A-A3A9-4CAE-8F02-C230ED86D46B}" name="Table8" displayName="Table8" ref="A2:F9" totalsRowShown="0" headerRowDxfId="36" dataDxfId="35">
  <autoFilter ref="A2:F9" xr:uid="{96EED32A-A3A9-4CAE-8F02-C230ED86D46B}"/>
  <tableColumns count="6">
    <tableColumn id="1" xr3:uid="{A5673538-A6D5-42A3-BD59-7FA90B369D1B}" name="Cyber Organization" dataDxfId="34"/>
    <tableColumn id="2" xr3:uid="{5BDE4D46-6824-4783-9F23-B3CEE9AB9CD4}" name="Chapter" dataDxfId="33"/>
    <tableColumn id="3" xr3:uid="{011BCDF3-5126-4441-A12D-0D1FF4D8507D}" name="Renewal Date" dataDxfId="32"/>
    <tableColumn id="4" xr3:uid="{9D2ECB95-1D91-43DD-AB1E-8C98A3A3CBFC}" name="Cost" dataDxfId="31"/>
    <tableColumn id="5" xr3:uid="{8856324B-3111-41D5-8F6D-12F4392E2236}" name="Status" dataDxfId="30" dataCellStyle="Bad"/>
    <tableColumn id="6" xr3:uid="{AD30D592-F810-46C6-B95E-37B33606E98D}" name="Comments" dataDxfId="2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9660A6-301E-4C74-884D-23208D0AF806}" name="Table9" displayName="Table9" ref="A2:H11" totalsRowShown="0" headerRowDxfId="25" dataDxfId="24" tableBorderDxfId="23">
  <autoFilter ref="A2:H11" xr:uid="{CF9660A6-301E-4C74-884D-23208D0AF806}"/>
  <tableColumns count="8">
    <tableColumn id="1" xr3:uid="{8C620F00-52EC-4D5B-964C-9ADEBBCA0FC4}" name="CTF Competition or Lab" dataDxfId="22"/>
    <tableColumn id="2" xr3:uid="{21706473-F59D-4BCA-B9E8-C03C857F3D11}" name="Organization" dataDxfId="21"/>
    <tableColumn id="8" xr3:uid="{F499EC6A-94E3-4CD6-A9B2-D8A6BA879AF3}" name="Skills Gained" dataDxfId="20"/>
    <tableColumn id="3" xr3:uid="{B7CD35A1-C4FD-46B2-8786-77E3ED658ED8}" name="Start Date" dataDxfId="19"/>
    <tableColumn id="4" xr3:uid="{A7B6B977-8023-4F92-9BAA-417DC75C1CB6}" name="Cost" dataDxfId="18"/>
    <tableColumn id="5" xr3:uid="{DC93A1A9-6F19-4D6E-A467-36A28F921AB5}" name="Status" dataDxfId="17"/>
    <tableColumn id="6" xr3:uid="{3C2735B3-63EE-43F7-90C9-80E08CA7D361}" name="Completion Date" dataDxfId="16" dataCellStyle="Bad"/>
    <tableColumn id="7" xr3:uid="{09EFA1D6-86B2-44C9-B4DD-68274EBA5340}" name="Comments" dataDxfId="15"/>
  </tableColumns>
  <tableStyleInfo name="TableStyleLight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C86CB8-C842-45D5-B4CD-6FBCDFBCE21F}" name="Table10" displayName="Table10" ref="A2:I11" totalsRowShown="0" headerRowDxfId="11" dataDxfId="10" tableBorderDxfId="9">
  <autoFilter ref="A2:I11" xr:uid="{78C86CB8-C842-45D5-B4CD-6FBCDFBCE21F}"/>
  <tableColumns count="9">
    <tableColumn id="1" xr3:uid="{13B9C0FB-EB32-4028-B526-BFBDEF36D851}" name="Book Title" dataDxfId="8"/>
    <tableColumn id="2" xr3:uid="{E4720A21-4CF3-4B1D-B9C7-7E9EA8A878C5}" name="Author(s)" dataDxfId="7"/>
    <tableColumn id="3" xr3:uid="{9781667B-B514-46E4-935C-609CCE09F105}" name="Topic" dataDxfId="6"/>
    <tableColumn id="4" xr3:uid="{7D12A554-7B9D-43A9-A42A-3874FA7BB08C}" name="Fiction/Non-Fiction" dataDxfId="5"/>
    <tableColumn id="5" xr3:uid="{EDF4E428-7074-4D59-BDE9-AC750DC439BC}" name="Cost" dataDxfId="4"/>
    <tableColumn id="6" xr3:uid="{0C50B7B2-C9AE-4170-AABC-32A0D9925C7C}" name="Start Date" dataDxfId="3"/>
    <tableColumn id="7" xr3:uid="{F3A7F9AE-7BA9-40D1-B69C-95ED89C1AA7C}" name="Status" dataDxfId="2" dataCellStyle="Bad"/>
    <tableColumn id="8" xr3:uid="{863CF649-34B7-44BE-9222-949299833E09}" name="Completion Date" dataDxfId="1"/>
    <tableColumn id="9" xr3:uid="{1B0AA7D8-4420-4E8A-8034-6AB971AEFCDB}" name="Comments" dataDxfId="0"/>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1E21-3C77-434B-99E7-3C6FC680424A}">
  <sheetPr>
    <tabColor rgb="FFBDD7EE"/>
  </sheetPr>
  <dimension ref="A1:AD41"/>
  <sheetViews>
    <sheetView zoomScale="85" zoomScaleNormal="85" workbookViewId="0">
      <selection activeCell="B1" sqref="A1:XFD1048576"/>
    </sheetView>
  </sheetViews>
  <sheetFormatPr defaultRowHeight="15"/>
  <cols>
    <col min="1" max="1" width="20.7109375" style="2" customWidth="1"/>
    <col min="2" max="2" width="15.7109375" style="3" customWidth="1"/>
    <col min="3" max="3" width="14.7109375" style="2" customWidth="1"/>
    <col min="4" max="4" width="13.28515625" style="2" customWidth="1"/>
    <col min="5" max="5" width="15" style="3" customWidth="1"/>
    <col min="6" max="6" width="18.7109375" style="3" customWidth="1"/>
    <col min="7" max="7" width="19.85546875" style="3" customWidth="1"/>
    <col min="8" max="8" width="17" style="2" customWidth="1"/>
    <col min="9" max="9" width="16.28515625" style="2" customWidth="1"/>
    <col min="10" max="10" width="10.7109375" style="1" customWidth="1"/>
    <col min="11" max="11" width="23.7109375" style="54" customWidth="1"/>
    <col min="12" max="12" width="17.85546875" style="2" customWidth="1"/>
    <col min="13" max="13" width="15.7109375" style="2" customWidth="1"/>
    <col min="14" max="14" width="16.42578125" style="2" customWidth="1"/>
    <col min="15" max="15" width="9.7109375" style="2" customWidth="1"/>
    <col min="16" max="16" width="12.42578125" style="1" bestFit="1" customWidth="1"/>
    <col min="17" max="17" width="15.5703125" style="1" customWidth="1"/>
    <col min="18" max="18" width="13.5703125" style="2" customWidth="1"/>
    <col min="19" max="19" width="14.5703125" style="1" customWidth="1"/>
    <col min="20" max="20" width="14.42578125" style="2" customWidth="1"/>
    <col min="21" max="21" width="10.140625" style="2" customWidth="1"/>
    <col min="22" max="22" width="12.7109375" style="2" bestFit="1" customWidth="1"/>
    <col min="23" max="23" width="17.28515625" style="2" bestFit="1" customWidth="1"/>
    <col min="24" max="24" width="17.28515625" style="2" customWidth="1"/>
    <col min="25" max="25" width="14.42578125" style="2" bestFit="1" customWidth="1"/>
    <col min="26" max="26" width="21" style="2" bestFit="1" customWidth="1"/>
    <col min="27" max="27" width="12" style="2" bestFit="1" customWidth="1"/>
    <col min="28" max="29" width="9.140625" style="2"/>
    <col min="30" max="30" width="11.28515625" style="2" customWidth="1"/>
    <col min="31" max="16384" width="9.140625" style="2"/>
  </cols>
  <sheetData>
    <row r="1" spans="1:19" ht="24" customHeight="1">
      <c r="A1" s="35" t="s">
        <v>0</v>
      </c>
      <c r="B1" s="36"/>
      <c r="C1" s="36"/>
      <c r="D1" s="36"/>
      <c r="E1" s="36"/>
      <c r="F1" s="36"/>
      <c r="G1" s="36"/>
      <c r="H1" s="36"/>
      <c r="I1" s="36"/>
      <c r="J1" s="36"/>
      <c r="K1" s="37"/>
      <c r="L1" s="3"/>
      <c r="M1" s="3"/>
      <c r="P1" s="2"/>
      <c r="Q1" s="2"/>
      <c r="S1" s="2"/>
    </row>
    <row r="2" spans="1:19" ht="15.75">
      <c r="A2" s="12" t="s">
        <v>1</v>
      </c>
      <c r="B2" s="12" t="s">
        <v>2</v>
      </c>
      <c r="C2" s="12" t="s">
        <v>3</v>
      </c>
      <c r="D2" s="12" t="s">
        <v>4</v>
      </c>
      <c r="E2" s="12" t="s">
        <v>5</v>
      </c>
      <c r="F2" s="12" t="s">
        <v>6</v>
      </c>
      <c r="G2" s="12" t="s">
        <v>7</v>
      </c>
      <c r="H2" s="12" t="s">
        <v>8</v>
      </c>
      <c r="I2" s="12" t="s">
        <v>9</v>
      </c>
      <c r="J2" s="33" t="s">
        <v>10</v>
      </c>
      <c r="K2" s="38" t="s">
        <v>11</v>
      </c>
      <c r="L2" s="3"/>
      <c r="M2" s="3"/>
      <c r="P2" s="2"/>
      <c r="Q2" s="2"/>
      <c r="S2" s="2"/>
    </row>
    <row r="3" spans="1:19">
      <c r="A3" s="7" t="s">
        <v>12</v>
      </c>
      <c r="B3" s="8" t="s">
        <v>13</v>
      </c>
      <c r="C3" s="39">
        <v>44004</v>
      </c>
      <c r="D3" s="40">
        <v>381</v>
      </c>
      <c r="E3" s="39">
        <v>45099</v>
      </c>
      <c r="F3" s="8">
        <f ca="1">IF(E3="N/A", "Does Not Expire", IF(E3="","",IF(E3&lt;&gt;"N/A", _xlfn.DAYS(E3, TODAY()))))</f>
        <v>446</v>
      </c>
      <c r="G3" s="39" t="s">
        <v>14</v>
      </c>
      <c r="H3" s="8">
        <v>60</v>
      </c>
      <c r="I3" s="40">
        <v>150</v>
      </c>
      <c r="J3" s="41" t="str">
        <f ca="1">IF(OR(F3&gt;0,F3="Does Not Expire"),"Active", "Expired")</f>
        <v>Active</v>
      </c>
      <c r="K3" s="42"/>
      <c r="L3" s="24" t="s">
        <v>15</v>
      </c>
      <c r="M3" s="25"/>
      <c r="N3" s="26"/>
      <c r="P3" s="2"/>
      <c r="Q3" s="2"/>
      <c r="S3" s="2"/>
    </row>
    <row r="4" spans="1:19" ht="15" customHeight="1">
      <c r="A4" s="7" t="s">
        <v>16</v>
      </c>
      <c r="B4" s="8" t="s">
        <v>13</v>
      </c>
      <c r="C4" s="39">
        <v>43227</v>
      </c>
      <c r="D4" s="40">
        <v>381</v>
      </c>
      <c r="E4" s="39">
        <v>45053</v>
      </c>
      <c r="F4" s="8">
        <f t="shared" ref="F4:F9" ca="1" si="0">IF(E4="N/A", "Does Not Expire", IF(E4="","",IF(E4&lt;&gt;"N/A", _xlfn.DAYS(E4, TODAY()))))</f>
        <v>400</v>
      </c>
      <c r="G4" s="39" t="s">
        <v>14</v>
      </c>
      <c r="H4" s="8">
        <v>50</v>
      </c>
      <c r="I4" s="40">
        <v>150</v>
      </c>
      <c r="J4" s="41" t="str">
        <f t="shared" ref="J4:J9" ca="1" si="1">IF(OR(F4&gt;0,F4="Does Not Expire"),"Active", "Expired")</f>
        <v>Active</v>
      </c>
      <c r="K4" s="42"/>
      <c r="L4" s="27"/>
      <c r="M4" s="28"/>
      <c r="N4" s="29"/>
      <c r="P4" s="2"/>
      <c r="Q4" s="2"/>
      <c r="S4" s="2"/>
    </row>
    <row r="5" spans="1:19" ht="30">
      <c r="A5" s="7" t="s">
        <v>17</v>
      </c>
      <c r="B5" s="8" t="s">
        <v>18</v>
      </c>
      <c r="C5" s="39">
        <v>44576</v>
      </c>
      <c r="D5" s="40">
        <v>350</v>
      </c>
      <c r="E5" s="39">
        <v>45672</v>
      </c>
      <c r="F5" s="8">
        <f t="shared" ca="1" si="0"/>
        <v>1019</v>
      </c>
      <c r="G5" s="39" t="s">
        <v>14</v>
      </c>
      <c r="H5" s="8">
        <v>90</v>
      </c>
      <c r="I5" s="40">
        <v>150</v>
      </c>
      <c r="J5" s="41" t="str">
        <f t="shared" ca="1" si="1"/>
        <v>Active</v>
      </c>
      <c r="K5" s="42"/>
      <c r="L5" s="27"/>
      <c r="M5" s="28"/>
      <c r="N5" s="29"/>
      <c r="P5" s="2"/>
      <c r="Q5" s="2"/>
      <c r="S5" s="2"/>
    </row>
    <row r="6" spans="1:19" ht="30">
      <c r="A6" s="7" t="s">
        <v>19</v>
      </c>
      <c r="B6" s="8" t="s">
        <v>20</v>
      </c>
      <c r="C6" s="39">
        <v>44632</v>
      </c>
      <c r="D6" s="40">
        <v>99</v>
      </c>
      <c r="E6" s="39">
        <v>45728</v>
      </c>
      <c r="F6" s="8">
        <f t="shared" ca="1" si="0"/>
        <v>1075</v>
      </c>
      <c r="G6" s="39" t="s">
        <v>21</v>
      </c>
      <c r="H6" s="8">
        <v>0</v>
      </c>
      <c r="I6" s="40">
        <v>99</v>
      </c>
      <c r="J6" s="41" t="str">
        <f t="shared" ca="1" si="1"/>
        <v>Active</v>
      </c>
      <c r="K6" s="42"/>
      <c r="L6" s="27"/>
      <c r="M6" s="28"/>
      <c r="N6" s="29"/>
      <c r="P6" s="2"/>
      <c r="Q6" s="2"/>
      <c r="S6" s="2"/>
    </row>
    <row r="7" spans="1:19" ht="30">
      <c r="A7" s="7" t="s">
        <v>22</v>
      </c>
      <c r="B7" s="8" t="s">
        <v>23</v>
      </c>
      <c r="C7" s="39">
        <v>44211</v>
      </c>
      <c r="D7" s="40">
        <v>0</v>
      </c>
      <c r="E7" s="39">
        <v>44941</v>
      </c>
      <c r="F7" s="8">
        <f t="shared" ca="1" si="0"/>
        <v>288</v>
      </c>
      <c r="G7" s="39" t="s">
        <v>21</v>
      </c>
      <c r="H7" s="8">
        <v>0</v>
      </c>
      <c r="I7" s="40">
        <v>0</v>
      </c>
      <c r="J7" s="41" t="str">
        <f t="shared" ca="1" si="1"/>
        <v>Active</v>
      </c>
      <c r="K7" s="43"/>
      <c r="L7" s="3"/>
      <c r="M7" s="3"/>
      <c r="P7" s="2"/>
      <c r="Q7" s="2"/>
      <c r="S7" s="2"/>
    </row>
    <row r="8" spans="1:19" ht="30">
      <c r="A8" s="7" t="s">
        <v>24</v>
      </c>
      <c r="B8" s="11" t="s">
        <v>23</v>
      </c>
      <c r="C8" s="44">
        <v>43809</v>
      </c>
      <c r="D8" s="45">
        <v>0</v>
      </c>
      <c r="E8" s="44">
        <v>44540</v>
      </c>
      <c r="F8" s="8">
        <f ca="1">IF(E8="N/A", "Does Not Expire", IF(E8="","",IF(E8&lt;&gt;"N/A", _xlfn.DAYS(E8, TODAY()))))</f>
        <v>-113</v>
      </c>
      <c r="G8" s="39" t="s">
        <v>21</v>
      </c>
      <c r="H8" s="11">
        <v>0</v>
      </c>
      <c r="I8" s="40">
        <v>0</v>
      </c>
      <c r="J8" s="41" t="str">
        <f t="shared" ca="1" si="1"/>
        <v>Expired</v>
      </c>
      <c r="K8" s="43"/>
      <c r="L8" s="3"/>
      <c r="M8" s="3"/>
      <c r="P8" s="2"/>
      <c r="Q8" s="2"/>
      <c r="S8" s="2"/>
    </row>
    <row r="9" spans="1:19">
      <c r="A9" s="7" t="s">
        <v>25</v>
      </c>
      <c r="B9" s="8" t="s">
        <v>26</v>
      </c>
      <c r="C9" s="39">
        <v>43591</v>
      </c>
      <c r="D9" s="40">
        <v>0</v>
      </c>
      <c r="E9" s="39" t="s">
        <v>27</v>
      </c>
      <c r="F9" s="8" t="str">
        <f t="shared" ca="1" si="0"/>
        <v>Does Not Expire</v>
      </c>
      <c r="G9" s="39" t="s">
        <v>27</v>
      </c>
      <c r="H9" s="8">
        <v>0</v>
      </c>
      <c r="I9" s="40">
        <v>0</v>
      </c>
      <c r="J9" s="41" t="str">
        <f t="shared" ca="1" si="1"/>
        <v>Active</v>
      </c>
      <c r="K9" s="43"/>
      <c r="L9" s="3"/>
      <c r="M9" s="3"/>
      <c r="P9" s="2"/>
      <c r="Q9" s="2"/>
      <c r="S9" s="2"/>
    </row>
    <row r="10" spans="1:19" ht="24" customHeight="1">
      <c r="A10" s="35" t="s">
        <v>28</v>
      </c>
      <c r="B10" s="36"/>
      <c r="C10" s="36"/>
      <c r="D10" s="36"/>
      <c r="E10" s="36"/>
      <c r="F10" s="36"/>
      <c r="G10" s="36"/>
      <c r="H10" s="36"/>
      <c r="I10" s="36"/>
      <c r="J10" s="36"/>
      <c r="K10" s="36"/>
      <c r="L10" s="22"/>
      <c r="M10" s="22"/>
      <c r="N10" s="22"/>
      <c r="P10" s="2"/>
      <c r="Q10" s="2"/>
      <c r="S10" s="2"/>
    </row>
    <row r="11" spans="1:19" ht="15.75">
      <c r="A11" s="20" t="s">
        <v>29</v>
      </c>
      <c r="B11" s="21" t="s">
        <v>2</v>
      </c>
      <c r="C11" s="21" t="s">
        <v>30</v>
      </c>
      <c r="D11" s="21" t="s">
        <v>4</v>
      </c>
      <c r="E11" s="12" t="s">
        <v>5</v>
      </c>
      <c r="F11" s="12" t="s">
        <v>6</v>
      </c>
      <c r="G11" s="12" t="s">
        <v>7</v>
      </c>
      <c r="H11" s="12" t="s">
        <v>8</v>
      </c>
      <c r="I11" s="12" t="s">
        <v>31</v>
      </c>
      <c r="J11" s="21" t="s">
        <v>10</v>
      </c>
      <c r="K11" s="12" t="s">
        <v>11</v>
      </c>
      <c r="L11" s="22"/>
      <c r="M11" s="22"/>
      <c r="N11" s="22"/>
      <c r="P11" s="2"/>
      <c r="Q11" s="2"/>
      <c r="S11" s="2"/>
    </row>
    <row r="12" spans="1:19" ht="15" customHeight="1">
      <c r="A12" s="19" t="s">
        <v>32</v>
      </c>
      <c r="B12" s="8" t="s">
        <v>33</v>
      </c>
      <c r="C12" s="8">
        <v>2022</v>
      </c>
      <c r="D12" s="40"/>
      <c r="E12" s="46"/>
      <c r="F12" s="47"/>
      <c r="G12" s="39" t="s">
        <v>21</v>
      </c>
      <c r="H12" s="7"/>
      <c r="I12" s="48"/>
      <c r="J12" s="41" t="s">
        <v>34</v>
      </c>
      <c r="K12" s="42"/>
      <c r="L12" s="22"/>
      <c r="M12" s="22"/>
      <c r="N12" s="22"/>
      <c r="P12" s="2"/>
      <c r="Q12" s="2"/>
      <c r="S12" s="2"/>
    </row>
    <row r="13" spans="1:19" ht="15" customHeight="1">
      <c r="A13" s="19" t="s">
        <v>35</v>
      </c>
      <c r="B13" s="8" t="s">
        <v>33</v>
      </c>
      <c r="C13" s="8">
        <v>2022</v>
      </c>
      <c r="D13" s="40"/>
      <c r="E13" s="46"/>
      <c r="F13" s="47"/>
      <c r="G13" s="39" t="s">
        <v>21</v>
      </c>
      <c r="H13" s="7"/>
      <c r="I13" s="48"/>
      <c r="J13" s="41" t="s">
        <v>34</v>
      </c>
      <c r="K13" s="42"/>
      <c r="L13" s="22"/>
      <c r="M13" s="22"/>
      <c r="N13" s="22"/>
      <c r="P13" s="2"/>
      <c r="Q13" s="2"/>
      <c r="S13" s="2"/>
    </row>
    <row r="14" spans="1:19" ht="15" customHeight="1">
      <c r="A14" s="19" t="s">
        <v>36</v>
      </c>
      <c r="B14" s="8" t="s">
        <v>37</v>
      </c>
      <c r="C14" s="8">
        <v>2022</v>
      </c>
      <c r="D14" s="40"/>
      <c r="E14" s="46"/>
      <c r="F14" s="47"/>
      <c r="G14" s="39" t="s">
        <v>14</v>
      </c>
      <c r="H14" s="7"/>
      <c r="I14" s="48"/>
      <c r="J14" s="41" t="s">
        <v>34</v>
      </c>
      <c r="K14" s="42"/>
      <c r="L14" s="22"/>
      <c r="M14" s="22"/>
      <c r="N14" s="22"/>
      <c r="P14" s="2"/>
      <c r="Q14" s="2"/>
      <c r="S14" s="2"/>
    </row>
    <row r="15" spans="1:19">
      <c r="A15" s="19" t="s">
        <v>38</v>
      </c>
      <c r="B15" s="8" t="s">
        <v>39</v>
      </c>
      <c r="C15" s="8">
        <v>2022</v>
      </c>
      <c r="D15" s="40"/>
      <c r="E15" s="46"/>
      <c r="F15" s="47"/>
      <c r="G15" s="39" t="s">
        <v>21</v>
      </c>
      <c r="H15" s="7"/>
      <c r="I15" s="48"/>
      <c r="J15" s="41" t="s">
        <v>34</v>
      </c>
      <c r="K15" s="42"/>
      <c r="L15" s="3"/>
      <c r="M15" s="3"/>
      <c r="P15" s="2"/>
      <c r="Q15" s="2"/>
      <c r="S15" s="2"/>
    </row>
    <row r="16" spans="1:19">
      <c r="A16" s="19" t="s">
        <v>40</v>
      </c>
      <c r="B16" s="8" t="s">
        <v>39</v>
      </c>
      <c r="C16" s="8">
        <v>2022</v>
      </c>
      <c r="D16" s="40"/>
      <c r="E16" s="46"/>
      <c r="F16" s="47"/>
      <c r="G16" s="39" t="s">
        <v>21</v>
      </c>
      <c r="H16" s="7"/>
      <c r="I16" s="48"/>
      <c r="J16" s="41" t="s">
        <v>34</v>
      </c>
      <c r="K16" s="42"/>
      <c r="L16" s="3"/>
      <c r="M16" s="3"/>
      <c r="P16" s="2"/>
      <c r="Q16" s="2"/>
      <c r="S16" s="2"/>
    </row>
    <row r="17" spans="1:24">
      <c r="A17" s="19" t="s">
        <v>41</v>
      </c>
      <c r="B17" s="8" t="s">
        <v>42</v>
      </c>
      <c r="C17" s="8">
        <v>2023</v>
      </c>
      <c r="D17" s="40"/>
      <c r="E17" s="46"/>
      <c r="F17" s="47"/>
      <c r="G17" s="39" t="s">
        <v>14</v>
      </c>
      <c r="H17" s="7"/>
      <c r="I17" s="48"/>
      <c r="J17" s="41" t="s">
        <v>34</v>
      </c>
      <c r="K17" s="42"/>
      <c r="L17" s="3"/>
      <c r="M17" s="3"/>
      <c r="P17" s="2"/>
      <c r="Q17" s="2"/>
      <c r="S17" s="2"/>
    </row>
    <row r="18" spans="1:24">
      <c r="A18" s="19" t="s">
        <v>43</v>
      </c>
      <c r="B18" s="8" t="s">
        <v>44</v>
      </c>
      <c r="C18" s="8">
        <v>2023</v>
      </c>
      <c r="D18" s="40"/>
      <c r="E18" s="46"/>
      <c r="F18" s="47"/>
      <c r="G18" s="39" t="s">
        <v>21</v>
      </c>
      <c r="H18" s="7"/>
      <c r="I18" s="48"/>
      <c r="J18" s="41" t="s">
        <v>34</v>
      </c>
      <c r="K18" s="42"/>
      <c r="L18" s="3"/>
      <c r="M18" s="3"/>
      <c r="P18" s="2"/>
      <c r="Q18" s="2"/>
      <c r="S18" s="2"/>
    </row>
    <row r="19" spans="1:24">
      <c r="A19" s="19" t="s">
        <v>45</v>
      </c>
      <c r="B19" s="8" t="s">
        <v>46</v>
      </c>
      <c r="C19" s="8">
        <v>2023</v>
      </c>
      <c r="D19" s="40"/>
      <c r="E19" s="46"/>
      <c r="F19" s="47"/>
      <c r="G19" s="39" t="s">
        <v>21</v>
      </c>
      <c r="H19" s="7"/>
      <c r="I19" s="48"/>
      <c r="J19" s="41" t="s">
        <v>34</v>
      </c>
      <c r="K19" s="42"/>
      <c r="L19" s="3"/>
      <c r="M19" s="3"/>
      <c r="P19" s="2"/>
      <c r="Q19" s="2"/>
      <c r="S19" s="2"/>
    </row>
    <row r="20" spans="1:24">
      <c r="A20" s="19" t="s">
        <v>47</v>
      </c>
      <c r="B20" s="8" t="s">
        <v>48</v>
      </c>
      <c r="C20" s="8">
        <v>2023</v>
      </c>
      <c r="D20" s="40"/>
      <c r="E20" s="46"/>
      <c r="F20" s="47"/>
      <c r="G20" s="39" t="s">
        <v>21</v>
      </c>
      <c r="H20" s="7"/>
      <c r="I20" s="48"/>
      <c r="J20" s="41" t="s">
        <v>34</v>
      </c>
      <c r="K20" s="42"/>
      <c r="L20" s="3"/>
      <c r="M20" s="3"/>
      <c r="P20" s="2"/>
      <c r="Q20" s="2"/>
      <c r="S20" s="2"/>
    </row>
    <row r="21" spans="1:24" ht="33" customHeight="1">
      <c r="A21" s="19" t="s">
        <v>49</v>
      </c>
      <c r="B21" s="8" t="s">
        <v>50</v>
      </c>
      <c r="C21" s="8">
        <v>2023</v>
      </c>
      <c r="D21" s="40"/>
      <c r="E21" s="46"/>
      <c r="F21" s="47"/>
      <c r="G21" s="39" t="s">
        <v>21</v>
      </c>
      <c r="H21" s="7"/>
      <c r="I21" s="48"/>
      <c r="J21" s="41" t="s">
        <v>34</v>
      </c>
      <c r="K21" s="42"/>
      <c r="L21" s="3"/>
      <c r="M21" s="3"/>
      <c r="P21" s="2"/>
      <c r="Q21" s="2"/>
      <c r="S21" s="2"/>
    </row>
    <row r="22" spans="1:24">
      <c r="A22" s="19" t="s">
        <v>51</v>
      </c>
      <c r="B22" s="8" t="s">
        <v>13</v>
      </c>
      <c r="C22" s="8">
        <v>2024</v>
      </c>
      <c r="D22" s="40"/>
      <c r="E22" s="46"/>
      <c r="F22" s="47"/>
      <c r="G22" s="39" t="s">
        <v>14</v>
      </c>
      <c r="H22" s="7"/>
      <c r="I22" s="48"/>
      <c r="J22" s="41" t="s">
        <v>34</v>
      </c>
      <c r="K22" s="42"/>
      <c r="L22" s="3"/>
      <c r="M22" s="3"/>
      <c r="P22" s="2"/>
      <c r="Q22" s="2"/>
      <c r="S22" s="2"/>
    </row>
    <row r="23" spans="1:24">
      <c r="A23" s="19" t="s">
        <v>52</v>
      </c>
      <c r="B23" s="8" t="s">
        <v>48</v>
      </c>
      <c r="C23" s="8">
        <v>2024</v>
      </c>
      <c r="D23" s="40"/>
      <c r="E23" s="46"/>
      <c r="F23" s="47"/>
      <c r="G23" s="39" t="s">
        <v>21</v>
      </c>
      <c r="H23" s="7"/>
      <c r="I23" s="48"/>
      <c r="J23" s="41" t="s">
        <v>34</v>
      </c>
      <c r="K23" s="42"/>
      <c r="L23" s="3"/>
      <c r="M23" s="3"/>
      <c r="P23" s="2"/>
      <c r="Q23" s="2"/>
      <c r="S23" s="2"/>
    </row>
    <row r="24" spans="1:24">
      <c r="A24" s="19" t="s">
        <v>53</v>
      </c>
      <c r="B24" s="8" t="s">
        <v>42</v>
      </c>
      <c r="C24" s="8">
        <v>2025</v>
      </c>
      <c r="D24" s="40"/>
      <c r="E24" s="46"/>
      <c r="F24" s="47"/>
      <c r="G24" s="39" t="s">
        <v>14</v>
      </c>
      <c r="H24" s="7"/>
      <c r="I24" s="48"/>
      <c r="J24" s="41" t="s">
        <v>34</v>
      </c>
      <c r="K24" s="42"/>
      <c r="L24" s="3"/>
      <c r="M24" s="3"/>
      <c r="P24" s="2"/>
      <c r="Q24" s="2"/>
      <c r="S24" s="2"/>
    </row>
    <row r="25" spans="1:24" ht="30">
      <c r="A25" s="7" t="s">
        <v>54</v>
      </c>
      <c r="B25" s="8" t="s">
        <v>55</v>
      </c>
      <c r="C25" s="8">
        <v>2026</v>
      </c>
      <c r="D25" s="40"/>
      <c r="E25" s="46"/>
      <c r="F25" s="47"/>
      <c r="G25" s="39" t="s">
        <v>14</v>
      </c>
      <c r="H25" s="7"/>
      <c r="I25" s="48"/>
      <c r="J25" s="41" t="s">
        <v>34</v>
      </c>
      <c r="K25" s="42"/>
      <c r="L25" s="3"/>
      <c r="M25" s="3"/>
      <c r="P25" s="2"/>
      <c r="Q25" s="2"/>
      <c r="S25" s="2"/>
    </row>
    <row r="26" spans="1:24" ht="17.25">
      <c r="A26" s="4"/>
      <c r="B26" s="5"/>
      <c r="C26" s="5"/>
      <c r="D26" s="5"/>
      <c r="E26" s="49"/>
      <c r="F26" s="49"/>
      <c r="G26" s="49"/>
      <c r="H26" s="4"/>
      <c r="I26" s="4"/>
      <c r="J26" s="50"/>
      <c r="K26" s="51"/>
      <c r="L26" s="52"/>
      <c r="M26" s="52"/>
      <c r="N26" s="52"/>
      <c r="O26" s="52"/>
      <c r="P26" s="53"/>
      <c r="Q26" s="53"/>
      <c r="R26" s="1"/>
    </row>
    <row r="28" spans="1:24" ht="19.5">
      <c r="A28" s="55" t="s">
        <v>56</v>
      </c>
      <c r="B28" s="55"/>
      <c r="C28" s="55"/>
      <c r="D28" s="55"/>
      <c r="E28" s="55"/>
      <c r="F28" s="55"/>
      <c r="G28" s="55"/>
      <c r="H28" s="55"/>
      <c r="I28" s="55"/>
      <c r="J28" s="55"/>
      <c r="K28" s="55"/>
      <c r="L28" s="55"/>
      <c r="M28" s="55"/>
      <c r="N28" s="55"/>
      <c r="O28" s="55"/>
      <c r="P28" s="55"/>
      <c r="Q28" s="56"/>
      <c r="R28" s="56"/>
      <c r="S28" s="56"/>
      <c r="T28" s="56"/>
      <c r="U28" s="56"/>
      <c r="V28" s="56"/>
      <c r="W28" s="56"/>
      <c r="X28" s="56"/>
    </row>
    <row r="37" spans="10:30">
      <c r="J37" s="2"/>
    </row>
    <row r="41" spans="10:30">
      <c r="K41" s="57"/>
      <c r="Z41" s="57"/>
      <c r="AA41" s="57"/>
      <c r="AB41" s="57"/>
      <c r="AC41" s="57"/>
      <c r="AD41" s="57"/>
    </row>
  </sheetData>
  <mergeCells count="4">
    <mergeCell ref="A1:K1"/>
    <mergeCell ref="A28:P28"/>
    <mergeCell ref="A10:K10"/>
    <mergeCell ref="L3:N6"/>
  </mergeCells>
  <conditionalFormatting sqref="J3:K9">
    <cfRule type="containsText" dxfId="96" priority="7" operator="containsText" text="Active">
      <formula>NOT(ISERROR(SEARCH("Active",J3)))</formula>
    </cfRule>
  </conditionalFormatting>
  <conditionalFormatting sqref="J3:K9">
    <cfRule type="containsText" dxfId="95" priority="6" operator="containsText" text="Expired">
      <formula>NOT(ISERROR(SEARCH("Expired",J3)))</formula>
    </cfRule>
  </conditionalFormatting>
  <conditionalFormatting sqref="J12:J25">
    <cfRule type="cellIs" dxfId="94" priority="2" operator="equal">
      <formula>"In Progress"</formula>
    </cfRule>
  </conditionalFormatting>
  <conditionalFormatting sqref="J12:J25">
    <cfRule type="cellIs" dxfId="93" priority="1" operator="equal">
      <formula>"Planned"</formula>
    </cfRule>
  </conditionalFormatting>
  <dataValidations count="2">
    <dataValidation type="list" allowBlank="1" showInputMessage="1" showErrorMessage="1" sqref="G12:G25 G3:G9" xr:uid="{50CDE887-3CB5-4B28-9D0A-B0F025BC9C57}">
      <formula1>"N/A, CPEs, Retake, Pay"</formula1>
    </dataValidation>
    <dataValidation type="list" allowBlank="1" showInputMessage="1" showErrorMessage="1" sqref="J12:J25" xr:uid="{55D9443E-CED9-48D1-8DE3-56319046AA32}">
      <formula1>"In Progress, Planned"</formula1>
    </dataValidation>
  </dataValidations>
  <pageMargins left="0.7" right="0.7" top="0.75" bottom="0.75" header="0.3" footer="0.3"/>
  <pageSetup orientation="portrait"/>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8289-B96A-4DB3-A7B0-37A655C021D1}">
  <sheetPr>
    <tabColor rgb="FFF8CBAD"/>
  </sheetPr>
  <dimension ref="A1:J12"/>
  <sheetViews>
    <sheetView workbookViewId="0">
      <selection activeCell="G5" sqref="A3:J11"/>
    </sheetView>
  </sheetViews>
  <sheetFormatPr defaultRowHeight="15"/>
  <cols>
    <col min="1" max="1" width="25.7109375" customWidth="1"/>
    <col min="2" max="2" width="13.7109375" customWidth="1"/>
    <col min="3" max="3" width="16.7109375" customWidth="1"/>
    <col min="4" max="4" width="15.140625" customWidth="1"/>
    <col min="5" max="5" width="12.7109375" customWidth="1"/>
    <col min="6" max="6" width="9.7109375" customWidth="1"/>
    <col min="7" max="7" width="13.7109375" customWidth="1"/>
    <col min="8" max="8" width="11.7109375" customWidth="1"/>
    <col min="9" max="9" width="19.7109375" customWidth="1"/>
    <col min="10" max="10" width="23.7109375" customWidth="1"/>
  </cols>
  <sheetData>
    <row r="1" spans="1:10" ht="23.25">
      <c r="A1" s="30" t="s">
        <v>57</v>
      </c>
      <c r="B1" s="31"/>
      <c r="C1" s="31"/>
      <c r="D1" s="31"/>
      <c r="E1" s="31"/>
      <c r="F1" s="31"/>
      <c r="G1" s="31"/>
      <c r="H1" s="31"/>
      <c r="I1" s="31"/>
      <c r="J1" s="32"/>
    </row>
    <row r="2" spans="1:10" ht="15.75">
      <c r="A2" s="13" t="s">
        <v>58</v>
      </c>
      <c r="B2" s="13" t="s">
        <v>59</v>
      </c>
      <c r="C2" s="13" t="s">
        <v>60</v>
      </c>
      <c r="D2" s="13" t="s">
        <v>61</v>
      </c>
      <c r="E2" s="13" t="s">
        <v>62</v>
      </c>
      <c r="F2" s="13" t="s">
        <v>63</v>
      </c>
      <c r="G2" s="13" t="s">
        <v>64</v>
      </c>
      <c r="H2" s="13" t="s">
        <v>10</v>
      </c>
      <c r="I2" s="13" t="s">
        <v>65</v>
      </c>
      <c r="J2" s="18" t="s">
        <v>11</v>
      </c>
    </row>
    <row r="3" spans="1:10">
      <c r="A3" s="8" t="s">
        <v>66</v>
      </c>
      <c r="B3" s="8" t="s">
        <v>67</v>
      </c>
      <c r="C3" s="7" t="s">
        <v>68</v>
      </c>
      <c r="D3" s="8" t="s">
        <v>69</v>
      </c>
      <c r="E3" s="8"/>
      <c r="F3" s="40">
        <v>0</v>
      </c>
      <c r="G3" s="39">
        <v>44632</v>
      </c>
      <c r="H3" s="58" t="s">
        <v>70</v>
      </c>
      <c r="I3" s="59"/>
      <c r="J3" s="34" t="s">
        <v>71</v>
      </c>
    </row>
    <row r="4" spans="1:10">
      <c r="A4" s="8" t="s">
        <v>72</v>
      </c>
      <c r="B4" s="8" t="s">
        <v>33</v>
      </c>
      <c r="C4" s="7" t="s">
        <v>73</v>
      </c>
      <c r="D4" s="8">
        <v>0</v>
      </c>
      <c r="E4" s="8"/>
      <c r="F4" s="40">
        <v>0</v>
      </c>
      <c r="G4" s="39">
        <v>44215</v>
      </c>
      <c r="H4" s="58" t="s">
        <v>74</v>
      </c>
      <c r="I4" s="59">
        <v>44224</v>
      </c>
      <c r="J4" s="34"/>
    </row>
    <row r="5" spans="1:10" ht="30">
      <c r="A5" s="8" t="s">
        <v>75</v>
      </c>
      <c r="B5" s="8" t="s">
        <v>76</v>
      </c>
      <c r="C5" s="7" t="s">
        <v>77</v>
      </c>
      <c r="D5" s="8">
        <v>1</v>
      </c>
      <c r="E5" s="8"/>
      <c r="F5" s="40">
        <v>0</v>
      </c>
      <c r="G5" s="39"/>
      <c r="H5" s="58" t="s">
        <v>34</v>
      </c>
      <c r="I5" s="59"/>
      <c r="J5" s="34"/>
    </row>
    <row r="6" spans="1:10">
      <c r="A6" s="8"/>
      <c r="B6" s="8"/>
      <c r="C6" s="7"/>
      <c r="D6" s="8"/>
      <c r="E6" s="8"/>
      <c r="F6" s="40"/>
      <c r="G6" s="39"/>
      <c r="H6" s="58" t="s">
        <v>34</v>
      </c>
      <c r="I6" s="59"/>
      <c r="J6" s="34"/>
    </row>
    <row r="7" spans="1:10">
      <c r="A7" s="8"/>
      <c r="B7" s="8"/>
      <c r="C7" s="7"/>
      <c r="D7" s="8"/>
      <c r="E7" s="8"/>
      <c r="F7" s="40"/>
      <c r="G7" s="39"/>
      <c r="H7" s="58" t="s">
        <v>34</v>
      </c>
      <c r="I7" s="59"/>
      <c r="J7" s="34"/>
    </row>
    <row r="8" spans="1:10">
      <c r="A8" s="8"/>
      <c r="B8" s="8"/>
      <c r="C8" s="7"/>
      <c r="D8" s="8"/>
      <c r="E8" s="8"/>
      <c r="F8" s="40"/>
      <c r="G8" s="39"/>
      <c r="H8" s="58" t="s">
        <v>34</v>
      </c>
      <c r="I8" s="59"/>
      <c r="J8" s="34"/>
    </row>
    <row r="9" spans="1:10">
      <c r="A9" s="8"/>
      <c r="B9" s="8"/>
      <c r="C9" s="7"/>
      <c r="D9" s="8"/>
      <c r="E9" s="8"/>
      <c r="F9" s="40"/>
      <c r="G9" s="39"/>
      <c r="H9" s="58" t="s">
        <v>34</v>
      </c>
      <c r="I9" s="59"/>
      <c r="J9" s="34"/>
    </row>
    <row r="10" spans="1:10">
      <c r="A10" s="8"/>
      <c r="B10" s="8"/>
      <c r="C10" s="7"/>
      <c r="D10" s="8"/>
      <c r="E10" s="8"/>
      <c r="F10" s="40"/>
      <c r="G10" s="39"/>
      <c r="H10" s="58" t="s">
        <v>34</v>
      </c>
      <c r="I10" s="59"/>
      <c r="J10" s="34"/>
    </row>
    <row r="11" spans="1:10">
      <c r="A11" s="8"/>
      <c r="B11" s="8"/>
      <c r="C11" s="7"/>
      <c r="D11" s="8"/>
      <c r="E11" s="8"/>
      <c r="F11" s="40"/>
      <c r="G11" s="39"/>
      <c r="H11" s="58" t="s">
        <v>34</v>
      </c>
      <c r="I11" s="59"/>
      <c r="J11" s="34"/>
    </row>
    <row r="12" spans="1:10">
      <c r="A12" s="10" t="s">
        <v>78</v>
      </c>
      <c r="B12" s="10"/>
      <c r="C12" s="14"/>
      <c r="D12" s="10">
        <f>SUBTOTAL(109,D3:D11)</f>
        <v>1</v>
      </c>
      <c r="E12" s="10"/>
      <c r="F12" s="9"/>
      <c r="G12" s="15"/>
      <c r="H12" s="23"/>
      <c r="I12" s="16"/>
      <c r="J12" s="17"/>
    </row>
  </sheetData>
  <mergeCells count="1">
    <mergeCell ref="A1:J1"/>
  </mergeCells>
  <conditionalFormatting sqref="H3:H11">
    <cfRule type="cellIs" dxfId="64" priority="3" operator="equal">
      <formula>"Completed"</formula>
    </cfRule>
  </conditionalFormatting>
  <conditionalFormatting sqref="H3:H11">
    <cfRule type="cellIs" dxfId="63" priority="2" operator="equal">
      <formula>"In Progress"</formula>
    </cfRule>
  </conditionalFormatting>
  <conditionalFormatting sqref="H3:H11">
    <cfRule type="cellIs" dxfId="62" priority="1" operator="equal">
      <formula>"Planned"</formula>
    </cfRule>
  </conditionalFormatting>
  <dataValidations count="1">
    <dataValidation type="list" allowBlank="1" showInputMessage="1" showErrorMessage="1" sqref="H3:H11" xr:uid="{ECA8B2D8-D075-42F8-BDC0-7DA018516DF2}">
      <formula1>"Completed, In Progress, Planned"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0056-A680-4E46-90F9-B87C2F48BD53}">
  <sheetPr>
    <tabColor rgb="FFD0CECE"/>
  </sheetPr>
  <dimension ref="A1:F9"/>
  <sheetViews>
    <sheetView workbookViewId="0">
      <selection activeCell="I12" sqref="A1:XFD1048576"/>
    </sheetView>
  </sheetViews>
  <sheetFormatPr defaultRowHeight="15"/>
  <cols>
    <col min="1" max="1" width="42" style="2" customWidth="1"/>
    <col min="2" max="2" width="14.140625" style="2" customWidth="1"/>
    <col min="3" max="3" width="16.7109375" style="2" customWidth="1"/>
    <col min="4" max="4" width="9.42578125" style="2" bestFit="1" customWidth="1"/>
    <col min="5" max="5" width="10.7109375" style="2" customWidth="1"/>
    <col min="6" max="6" width="23.7109375" style="2" customWidth="1"/>
    <col min="7" max="16384" width="9.140625" style="2"/>
  </cols>
  <sheetData>
    <row r="1" spans="1:6" ht="23.25">
      <c r="A1" s="60" t="s">
        <v>79</v>
      </c>
      <c r="B1" s="61"/>
      <c r="C1" s="61"/>
      <c r="D1" s="61"/>
      <c r="E1" s="62"/>
      <c r="F1" s="63"/>
    </row>
    <row r="2" spans="1:6" ht="15.75">
      <c r="A2" s="64" t="s">
        <v>80</v>
      </c>
      <c r="B2" s="64" t="s">
        <v>81</v>
      </c>
      <c r="C2" s="64" t="s">
        <v>82</v>
      </c>
      <c r="D2" s="64" t="s">
        <v>63</v>
      </c>
      <c r="E2" s="65" t="s">
        <v>10</v>
      </c>
      <c r="F2" s="66" t="s">
        <v>11</v>
      </c>
    </row>
    <row r="3" spans="1:6">
      <c r="A3" s="6" t="s">
        <v>42</v>
      </c>
      <c r="B3" s="6" t="s">
        <v>83</v>
      </c>
      <c r="C3" s="67">
        <v>44957</v>
      </c>
      <c r="D3" s="68">
        <v>105</v>
      </c>
      <c r="E3" s="69" t="s">
        <v>84</v>
      </c>
      <c r="F3" s="70"/>
    </row>
    <row r="4" spans="1:6">
      <c r="A4" s="6" t="s">
        <v>37</v>
      </c>
      <c r="B4" s="6"/>
      <c r="C4" s="67">
        <v>45102</v>
      </c>
      <c r="D4" s="68">
        <v>125</v>
      </c>
      <c r="E4" s="69" t="s">
        <v>84</v>
      </c>
      <c r="F4" s="70"/>
    </row>
    <row r="5" spans="1:6">
      <c r="A5" s="6" t="s">
        <v>85</v>
      </c>
      <c r="B5" s="6" t="s">
        <v>83</v>
      </c>
      <c r="C5" s="67" t="s">
        <v>27</v>
      </c>
      <c r="D5" s="68">
        <v>0</v>
      </c>
      <c r="E5" s="69" t="s">
        <v>84</v>
      </c>
      <c r="F5" s="70"/>
    </row>
    <row r="6" spans="1:6">
      <c r="C6" s="71"/>
      <c r="E6" s="69" t="s">
        <v>86</v>
      </c>
      <c r="F6" s="72"/>
    </row>
    <row r="7" spans="1:6">
      <c r="C7" s="71"/>
      <c r="E7" s="69" t="s">
        <v>86</v>
      </c>
      <c r="F7" s="72"/>
    </row>
    <row r="8" spans="1:6">
      <c r="C8" s="71"/>
      <c r="E8" s="69" t="s">
        <v>86</v>
      </c>
      <c r="F8" s="72"/>
    </row>
    <row r="9" spans="1:6">
      <c r="C9" s="71"/>
      <c r="E9" s="69" t="s">
        <v>86</v>
      </c>
      <c r="F9" s="72"/>
    </row>
  </sheetData>
  <mergeCells count="1">
    <mergeCell ref="A1:F1"/>
  </mergeCells>
  <conditionalFormatting sqref="E3:E9">
    <cfRule type="containsText" dxfId="38" priority="3" operator="containsText" text="Active">
      <formula>NOT(ISERROR(SEARCH("Active",E3)))</formula>
    </cfRule>
  </conditionalFormatting>
  <conditionalFormatting sqref="E3:E9">
    <cfRule type="containsText" dxfId="37" priority="2" operator="containsText" text="Expired">
      <formula>NOT(ISERROR(SEARCH("Expired",E3)))</formula>
    </cfRule>
  </conditionalFormatting>
  <dataValidations count="1">
    <dataValidation type="list" allowBlank="1" showInputMessage="1" showErrorMessage="1" sqref="E3:E9" xr:uid="{155A2558-0E9F-46C2-AB3F-1835F66F7A30}">
      <formula1>"Active, Expired"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5827-340D-49C3-87D6-251564B70AD6}">
  <sheetPr>
    <tabColor rgb="FFC6E0B4"/>
  </sheetPr>
  <dimension ref="A1:H11"/>
  <sheetViews>
    <sheetView workbookViewId="0">
      <selection activeCell="K12" sqref="A1:XFD1048576"/>
    </sheetView>
  </sheetViews>
  <sheetFormatPr defaultRowHeight="15"/>
  <cols>
    <col min="1" max="1" width="30.7109375" style="2" customWidth="1"/>
    <col min="2" max="2" width="16.28515625" style="2" customWidth="1"/>
    <col min="3" max="3" width="16.7109375" style="2" customWidth="1"/>
    <col min="4" max="4" width="13.7109375" style="2" customWidth="1"/>
    <col min="5" max="5" width="10.5703125" style="2" customWidth="1"/>
    <col min="6" max="6" width="11.7109375" style="2" customWidth="1"/>
    <col min="7" max="7" width="19.7109375" style="2" customWidth="1"/>
    <col min="8" max="8" width="23.7109375" style="2" customWidth="1"/>
    <col min="9" max="16384" width="9.140625" style="2"/>
  </cols>
  <sheetData>
    <row r="1" spans="1:8" ht="23.25">
      <c r="A1" s="73" t="s">
        <v>87</v>
      </c>
      <c r="B1" s="74"/>
      <c r="C1" s="74"/>
      <c r="D1" s="74"/>
      <c r="E1" s="74"/>
      <c r="F1" s="74"/>
      <c r="G1" s="74"/>
      <c r="H1" s="75"/>
    </row>
    <row r="2" spans="1:8" ht="15.75">
      <c r="A2" s="33" t="s">
        <v>88</v>
      </c>
      <c r="B2" s="76" t="s">
        <v>2</v>
      </c>
      <c r="C2" s="33" t="s">
        <v>60</v>
      </c>
      <c r="D2" s="33" t="s">
        <v>64</v>
      </c>
      <c r="E2" s="33" t="s">
        <v>63</v>
      </c>
      <c r="F2" s="33" t="s">
        <v>10</v>
      </c>
      <c r="G2" s="33" t="s">
        <v>65</v>
      </c>
      <c r="H2" s="77" t="s">
        <v>11</v>
      </c>
    </row>
    <row r="3" spans="1:8">
      <c r="A3" s="7" t="s">
        <v>89</v>
      </c>
      <c r="B3" s="8" t="s">
        <v>90</v>
      </c>
      <c r="C3" s="7" t="s">
        <v>91</v>
      </c>
      <c r="D3" s="39"/>
      <c r="E3" s="40">
        <v>10</v>
      </c>
      <c r="F3" s="78" t="s">
        <v>34</v>
      </c>
      <c r="G3" s="59"/>
      <c r="H3" s="34" t="s">
        <v>92</v>
      </c>
    </row>
    <row r="4" spans="1:8">
      <c r="A4" s="7" t="s">
        <v>93</v>
      </c>
      <c r="B4" s="8" t="s">
        <v>94</v>
      </c>
      <c r="C4" s="7" t="s">
        <v>95</v>
      </c>
      <c r="D4" s="39">
        <v>44617</v>
      </c>
      <c r="E4" s="40">
        <v>0</v>
      </c>
      <c r="F4" s="78" t="s">
        <v>70</v>
      </c>
      <c r="G4" s="59"/>
      <c r="H4" s="34"/>
    </row>
    <row r="5" spans="1:8">
      <c r="A5" s="7" t="s">
        <v>96</v>
      </c>
      <c r="B5" s="8" t="s">
        <v>97</v>
      </c>
      <c r="C5" s="7" t="s">
        <v>98</v>
      </c>
      <c r="D5" s="39">
        <v>44460</v>
      </c>
      <c r="E5" s="40">
        <v>35</v>
      </c>
      <c r="F5" s="78" t="s">
        <v>74</v>
      </c>
      <c r="G5" s="59">
        <v>44470</v>
      </c>
      <c r="H5" s="34"/>
    </row>
    <row r="6" spans="1:8">
      <c r="A6" s="34" t="s">
        <v>99</v>
      </c>
      <c r="B6" s="79" t="s">
        <v>100</v>
      </c>
      <c r="C6" s="34"/>
      <c r="D6" s="39"/>
      <c r="E6" s="80">
        <v>0</v>
      </c>
      <c r="F6" s="78" t="s">
        <v>34</v>
      </c>
      <c r="G6" s="59"/>
      <c r="H6" s="34"/>
    </row>
    <row r="7" spans="1:8">
      <c r="A7" s="34"/>
      <c r="B7" s="79"/>
      <c r="C7" s="34"/>
      <c r="D7" s="39"/>
      <c r="E7" s="80"/>
      <c r="F7" s="78" t="s">
        <v>34</v>
      </c>
      <c r="G7" s="59"/>
      <c r="H7" s="34"/>
    </row>
    <row r="8" spans="1:8">
      <c r="A8" s="34"/>
      <c r="B8" s="79"/>
      <c r="C8" s="34"/>
      <c r="D8" s="81"/>
      <c r="E8" s="80"/>
      <c r="F8" s="78" t="s">
        <v>34</v>
      </c>
      <c r="G8" s="82"/>
      <c r="H8" s="34"/>
    </row>
    <row r="9" spans="1:8">
      <c r="A9" s="34"/>
      <c r="B9" s="79"/>
      <c r="C9" s="34"/>
      <c r="D9" s="81"/>
      <c r="E9" s="80"/>
      <c r="F9" s="78" t="s">
        <v>34</v>
      </c>
      <c r="G9" s="82"/>
      <c r="H9" s="34"/>
    </row>
    <row r="10" spans="1:8">
      <c r="A10" s="34"/>
      <c r="B10" s="79"/>
      <c r="C10" s="34"/>
      <c r="D10" s="81"/>
      <c r="E10" s="80"/>
      <c r="F10" s="78" t="s">
        <v>34</v>
      </c>
      <c r="G10" s="82"/>
      <c r="H10" s="34"/>
    </row>
    <row r="11" spans="1:8">
      <c r="A11" s="34"/>
      <c r="B11" s="79"/>
      <c r="C11" s="34"/>
      <c r="D11" s="81"/>
      <c r="E11" s="80"/>
      <c r="F11" s="78" t="s">
        <v>34</v>
      </c>
      <c r="G11" s="82"/>
      <c r="H11" s="34"/>
    </row>
  </sheetData>
  <mergeCells count="1">
    <mergeCell ref="A1:H1"/>
  </mergeCells>
  <conditionalFormatting sqref="F3:F11">
    <cfRule type="cellIs" dxfId="28" priority="3" operator="equal">
      <formula>"Completed"</formula>
    </cfRule>
  </conditionalFormatting>
  <conditionalFormatting sqref="F3:F11">
    <cfRule type="cellIs" dxfId="27" priority="2" operator="equal">
      <formula>"In Progress"</formula>
    </cfRule>
  </conditionalFormatting>
  <conditionalFormatting sqref="F3:F11">
    <cfRule type="cellIs" dxfId="26" priority="1" operator="equal">
      <formula>"Planned"</formula>
    </cfRule>
  </conditionalFormatting>
  <dataValidations count="1">
    <dataValidation type="list" allowBlank="1" showInputMessage="1" showErrorMessage="1" sqref="F3:F11" xr:uid="{0E26A05F-7ACB-4743-A508-AAD22CE5378C}">
      <formula1>"Completed, In Progress, Planned"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B865-39E4-4E0C-8B8C-56CFFEF65DBA}">
  <sheetPr>
    <tabColor rgb="FFFFE699"/>
  </sheetPr>
  <dimension ref="A1:I11"/>
  <sheetViews>
    <sheetView tabSelected="1" workbookViewId="0">
      <selection activeCell="J10" sqref="A1:XFD1048576"/>
    </sheetView>
  </sheetViews>
  <sheetFormatPr defaultRowHeight="15"/>
  <cols>
    <col min="1" max="1" width="25.7109375" style="2" customWidth="1"/>
    <col min="2" max="2" width="18.7109375" style="2" customWidth="1"/>
    <col min="3" max="3" width="20.7109375" style="2" customWidth="1"/>
    <col min="4" max="4" width="22.140625" style="2" customWidth="1"/>
    <col min="5" max="5" width="10.7109375" style="2" customWidth="1"/>
    <col min="6" max="6" width="13.7109375" style="2" customWidth="1"/>
    <col min="7" max="7" width="11.7109375" style="2" customWidth="1"/>
    <col min="8" max="8" width="19.7109375" style="2" customWidth="1"/>
    <col min="9" max="9" width="20.7109375" style="2" customWidth="1"/>
    <col min="10" max="10" width="9.140625" style="2"/>
    <col min="11" max="11" width="8.28515625" style="2" customWidth="1"/>
    <col min="12" max="16384" width="9.140625" style="2"/>
  </cols>
  <sheetData>
    <row r="1" spans="1:9" ht="23.25" customHeight="1">
      <c r="A1" s="83" t="s">
        <v>101</v>
      </c>
      <c r="B1" s="83"/>
      <c r="C1" s="83"/>
      <c r="D1" s="83"/>
      <c r="E1" s="83"/>
      <c r="F1" s="83"/>
      <c r="G1" s="83"/>
      <c r="H1" s="83"/>
      <c r="I1" s="83"/>
    </row>
    <row r="2" spans="1:9" ht="15.75">
      <c r="A2" s="33" t="s">
        <v>102</v>
      </c>
      <c r="B2" s="33" t="s">
        <v>103</v>
      </c>
      <c r="C2" s="33" t="s">
        <v>104</v>
      </c>
      <c r="D2" s="33" t="s">
        <v>105</v>
      </c>
      <c r="E2" s="33" t="s">
        <v>63</v>
      </c>
      <c r="F2" s="33" t="s">
        <v>64</v>
      </c>
      <c r="G2" s="33" t="s">
        <v>10</v>
      </c>
      <c r="H2" s="33" t="s">
        <v>65</v>
      </c>
      <c r="I2" s="33" t="s">
        <v>11</v>
      </c>
    </row>
    <row r="3" spans="1:9">
      <c r="A3" s="7" t="s">
        <v>106</v>
      </c>
      <c r="B3" s="7" t="s">
        <v>107</v>
      </c>
      <c r="C3" s="7" t="s">
        <v>108</v>
      </c>
      <c r="D3" s="84" t="s">
        <v>109</v>
      </c>
      <c r="E3" s="48">
        <v>12</v>
      </c>
      <c r="F3" s="39">
        <v>44635</v>
      </c>
      <c r="G3" s="85" t="s">
        <v>70</v>
      </c>
      <c r="H3" s="59"/>
      <c r="I3" s="34"/>
    </row>
    <row r="4" spans="1:9" ht="30">
      <c r="A4" s="7" t="s">
        <v>110</v>
      </c>
      <c r="B4" s="7" t="s">
        <v>111</v>
      </c>
      <c r="C4" s="7" t="s">
        <v>112</v>
      </c>
      <c r="D4" s="84" t="s">
        <v>109</v>
      </c>
      <c r="E4" s="48">
        <v>21</v>
      </c>
      <c r="F4" s="39"/>
      <c r="G4" s="85" t="s">
        <v>34</v>
      </c>
      <c r="H4" s="59"/>
      <c r="I4" s="34"/>
    </row>
    <row r="5" spans="1:9" ht="30">
      <c r="A5" s="7" t="s">
        <v>113</v>
      </c>
      <c r="B5" s="7" t="s">
        <v>114</v>
      </c>
      <c r="C5" s="7" t="s">
        <v>108</v>
      </c>
      <c r="D5" s="84" t="s">
        <v>109</v>
      </c>
      <c r="E5" s="48">
        <v>12.45</v>
      </c>
      <c r="F5" s="39">
        <v>43929</v>
      </c>
      <c r="G5" s="85" t="s">
        <v>74</v>
      </c>
      <c r="H5" s="59">
        <v>43969</v>
      </c>
      <c r="I5" s="34"/>
    </row>
    <row r="6" spans="1:9">
      <c r="A6" s="7"/>
      <c r="B6" s="7"/>
      <c r="C6" s="7"/>
      <c r="D6" s="84"/>
      <c r="E6" s="48"/>
      <c r="F6" s="39"/>
      <c r="G6" s="85" t="s">
        <v>34</v>
      </c>
      <c r="H6" s="59"/>
      <c r="I6" s="34"/>
    </row>
    <row r="7" spans="1:9">
      <c r="A7" s="7"/>
      <c r="B7" s="7"/>
      <c r="C7" s="7"/>
      <c r="D7" s="84"/>
      <c r="E7" s="48"/>
      <c r="F7" s="39"/>
      <c r="G7" s="85" t="s">
        <v>34</v>
      </c>
      <c r="H7" s="59"/>
      <c r="I7" s="34"/>
    </row>
    <row r="8" spans="1:9">
      <c r="A8" s="34"/>
      <c r="B8" s="34"/>
      <c r="C8" s="34"/>
      <c r="D8" s="84"/>
      <c r="E8" s="34"/>
      <c r="F8" s="86"/>
      <c r="G8" s="85" t="s">
        <v>34</v>
      </c>
      <c r="H8" s="86"/>
      <c r="I8" s="34"/>
    </row>
    <row r="9" spans="1:9">
      <c r="A9" s="34"/>
      <c r="B9" s="34"/>
      <c r="C9" s="34"/>
      <c r="D9" s="84"/>
      <c r="E9" s="34"/>
      <c r="F9" s="86"/>
      <c r="G9" s="85" t="s">
        <v>34</v>
      </c>
      <c r="H9" s="86"/>
      <c r="I9" s="34"/>
    </row>
    <row r="10" spans="1:9">
      <c r="A10" s="34"/>
      <c r="B10" s="34"/>
      <c r="C10" s="34"/>
      <c r="D10" s="84"/>
      <c r="E10" s="34"/>
      <c r="F10" s="86"/>
      <c r="G10" s="85" t="s">
        <v>34</v>
      </c>
      <c r="H10" s="86"/>
      <c r="I10" s="34"/>
    </row>
    <row r="11" spans="1:9">
      <c r="A11" s="34"/>
      <c r="B11" s="34"/>
      <c r="C11" s="34"/>
      <c r="D11" s="34"/>
      <c r="E11" s="34"/>
      <c r="F11" s="86"/>
      <c r="G11" s="85" t="s">
        <v>34</v>
      </c>
      <c r="H11" s="86"/>
      <c r="I11" s="34"/>
    </row>
  </sheetData>
  <mergeCells count="1">
    <mergeCell ref="A1:I1"/>
  </mergeCells>
  <conditionalFormatting sqref="G3:G11">
    <cfRule type="cellIs" dxfId="14" priority="3" operator="equal">
      <formula>"Completed"</formula>
    </cfRule>
  </conditionalFormatting>
  <conditionalFormatting sqref="G3:G11">
    <cfRule type="cellIs" dxfId="13" priority="2" operator="equal">
      <formula>"In Progress"</formula>
    </cfRule>
  </conditionalFormatting>
  <conditionalFormatting sqref="G3:G11">
    <cfRule type="cellIs" dxfId="12" priority="1" operator="equal">
      <formula>"Planned"</formula>
    </cfRule>
  </conditionalFormatting>
  <dataValidations count="2">
    <dataValidation type="list" allowBlank="1" showInputMessage="1" showErrorMessage="1" sqref="G3:G11" xr:uid="{1138E4FB-3484-4E5E-B6BB-0FFEDEBCE7F8}">
      <formula1>"Completed, In Progress, Planned"</formula1>
    </dataValidation>
    <dataValidation type="list" allowBlank="1" showInputMessage="1" showErrorMessage="1" sqref="D3:D10" xr:uid="{83E6CDC5-E93D-4342-98B4-B4896001883E}">
      <formula1>"Fiction, Non-Fiction"</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C8EEC0014951540B386B5ABAD3AF8C8" ma:contentTypeVersion="10" ma:contentTypeDescription="Create a new document." ma:contentTypeScope="" ma:versionID="da9e3d0b88fdddb54ce47d8923b2c5ff">
  <xsd:schema xmlns:xsd="http://www.w3.org/2001/XMLSchema" xmlns:xs="http://www.w3.org/2001/XMLSchema" xmlns:p="http://schemas.microsoft.com/office/2006/metadata/properties" xmlns:ns2="9cf3c8ea-2c0a-4ba4-aa56-553c0902a20d" xmlns:ns3="69ff0cd8-c6a9-484d-ae8c-7d9c0148a91e" targetNamespace="http://schemas.microsoft.com/office/2006/metadata/properties" ma:root="true" ma:fieldsID="840fd33a9048b40c8c62985f47121ac0" ns2:_="" ns3:_="">
    <xsd:import namespace="9cf3c8ea-2c0a-4ba4-aa56-553c0902a20d"/>
    <xsd:import namespace="69ff0cd8-c6a9-484d-ae8c-7d9c0148a9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3c8ea-2c0a-4ba4-aa56-553c0902a2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ff0cd8-c6a9-484d-ae8c-7d9c0148a9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76470A-E931-43E1-ACC3-57E30BCBA291}"/>
</file>

<file path=customXml/itemProps2.xml><?xml version="1.0" encoding="utf-8"?>
<ds:datastoreItem xmlns:ds="http://schemas.openxmlformats.org/officeDocument/2006/customXml" ds:itemID="{5BED4F88-E343-4B6D-9F62-ED9B2E7FD915}"/>
</file>

<file path=customXml/itemProps3.xml><?xml version="1.0" encoding="utf-8"?>
<ds:datastoreItem xmlns:ds="http://schemas.openxmlformats.org/officeDocument/2006/customXml" ds:itemID="{E652052A-8750-4583-926A-05D3AC56C9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2022-04-03T03:33:35Z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0x0101003C8EEC0014951540B386B5ABAD3AF8C8</vt:lpwstr>
  </property>
  <property fmtid="{D5CDD505-2E9C-101B-9397-08002B2CF9AE}" pid="3" name="ComplianceAssetId">
    <vt:lpwstr/>
  </property>
  <property fmtid="{D5CDD505-2E9C-101B-9397-08002B2CF9AE}" pid="4" name="_ExtendedDescription">
    <vt:lpwstr/>
  </property>
</Properties>
</file>