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ownloads\Taller3\"/>
    </mc:Choice>
  </mc:AlternateContent>
  <xr:revisionPtr revIDLastSave="0" documentId="8_{2E024357-4674-4DD1-A3F7-86973EA5FEB7}" xr6:coauthVersionLast="47" xr6:coauthVersionMax="47" xr10:uidLastSave="{00000000-0000-0000-0000-000000000000}"/>
  <bookViews>
    <workbookView xWindow="-2061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1" l="1"/>
  <c r="M50" i="1"/>
  <c r="M51" i="1"/>
  <c r="M52" i="1"/>
  <c r="M53" i="1"/>
  <c r="M54" i="1"/>
  <c r="M55" i="1"/>
  <c r="M48" i="1"/>
  <c r="L48" i="1"/>
  <c r="L49" i="1"/>
  <c r="L50" i="1"/>
  <c r="L51" i="1"/>
  <c r="L52" i="1"/>
  <c r="L53" i="1"/>
  <c r="L54" i="1"/>
  <c r="L55" i="1"/>
  <c r="K48" i="1"/>
  <c r="K49" i="1"/>
  <c r="K50" i="1"/>
  <c r="K51" i="1"/>
  <c r="K52" i="1"/>
  <c r="K53" i="1"/>
  <c r="K54" i="1"/>
  <c r="K55" i="1"/>
  <c r="J48" i="1"/>
  <c r="J49" i="1"/>
  <c r="J50" i="1"/>
  <c r="J51" i="1"/>
  <c r="J52" i="1"/>
  <c r="J53" i="1"/>
  <c r="J54" i="1"/>
  <c r="J55" i="1"/>
  <c r="I48" i="1"/>
  <c r="I49" i="1"/>
  <c r="I50" i="1"/>
  <c r="I51" i="1"/>
  <c r="I52" i="1"/>
  <c r="I53" i="1"/>
  <c r="I54" i="1"/>
  <c r="I55" i="1"/>
  <c r="L44" i="1"/>
  <c r="L45" i="1"/>
  <c r="K39" i="1"/>
  <c r="L39" i="1" s="1"/>
  <c r="K44" i="1"/>
  <c r="K45" i="1"/>
  <c r="J39" i="1"/>
  <c r="J40" i="1"/>
  <c r="K40" i="1" s="1"/>
  <c r="L40" i="1" s="1"/>
  <c r="J42" i="1"/>
  <c r="K42" i="1" s="1"/>
  <c r="L42" i="1" s="1"/>
  <c r="M42" i="1" s="1"/>
  <c r="J44" i="1"/>
  <c r="J45" i="1"/>
  <c r="I39" i="1"/>
  <c r="I40" i="1"/>
  <c r="I41" i="1"/>
  <c r="J41" i="1" s="1"/>
  <c r="K41" i="1" s="1"/>
  <c r="L41" i="1" s="1"/>
  <c r="I42" i="1"/>
  <c r="I43" i="1"/>
  <c r="J43" i="1" s="1"/>
  <c r="K43" i="1" s="1"/>
  <c r="L43" i="1" s="1"/>
  <c r="I44" i="1"/>
  <c r="I45" i="1"/>
  <c r="I46" i="1"/>
  <c r="J46" i="1" s="1"/>
  <c r="K46" i="1" s="1"/>
  <c r="L46" i="1" s="1"/>
  <c r="J34" i="1"/>
  <c r="K34" i="1" s="1"/>
  <c r="L34" i="1" s="1"/>
  <c r="I30" i="1"/>
  <c r="J30" i="1" s="1"/>
  <c r="K30" i="1" s="1"/>
  <c r="L30" i="1" s="1"/>
  <c r="I31" i="1"/>
  <c r="J31" i="1" s="1"/>
  <c r="K31" i="1" s="1"/>
  <c r="L31" i="1" s="1"/>
  <c r="I32" i="1"/>
  <c r="J32" i="1" s="1"/>
  <c r="K32" i="1" s="1"/>
  <c r="L32" i="1" s="1"/>
  <c r="I33" i="1"/>
  <c r="J33" i="1" s="1"/>
  <c r="K33" i="1" s="1"/>
  <c r="L33" i="1" s="1"/>
  <c r="I34" i="1"/>
  <c r="I35" i="1"/>
  <c r="J35" i="1" s="1"/>
  <c r="K35" i="1" s="1"/>
  <c r="L35" i="1" s="1"/>
  <c r="I36" i="1"/>
  <c r="J36" i="1" s="1"/>
  <c r="K36" i="1" s="1"/>
  <c r="L36" i="1" s="1"/>
  <c r="I37" i="1"/>
  <c r="J37" i="1" s="1"/>
  <c r="K37" i="1" s="1"/>
  <c r="L37" i="1" s="1"/>
  <c r="L21" i="1"/>
  <c r="K21" i="1"/>
  <c r="K22" i="1"/>
  <c r="L22" i="1" s="1"/>
  <c r="J21" i="1"/>
  <c r="J22" i="1"/>
  <c r="J23" i="1"/>
  <c r="K23" i="1" s="1"/>
  <c r="L23" i="1" s="1"/>
  <c r="I21" i="1"/>
  <c r="I22" i="1"/>
  <c r="I23" i="1"/>
  <c r="I24" i="1"/>
  <c r="J24" i="1" s="1"/>
  <c r="K24" i="1" s="1"/>
  <c r="L24" i="1" s="1"/>
  <c r="I25" i="1"/>
  <c r="J25" i="1" s="1"/>
  <c r="K25" i="1" s="1"/>
  <c r="L25" i="1" s="1"/>
  <c r="I26" i="1"/>
  <c r="J26" i="1" s="1"/>
  <c r="K26" i="1" s="1"/>
  <c r="L26" i="1" s="1"/>
  <c r="I27" i="1"/>
  <c r="J27" i="1" s="1"/>
  <c r="K27" i="1" s="1"/>
  <c r="L27" i="1" s="1"/>
  <c r="I28" i="1"/>
  <c r="J28" i="1" s="1"/>
  <c r="K28" i="1" s="1"/>
  <c r="L28" i="1" s="1"/>
  <c r="J15" i="1"/>
  <c r="K15" i="1" s="1"/>
  <c r="L15" i="1" s="1"/>
  <c r="J17" i="1"/>
  <c r="K17" i="1" s="1"/>
  <c r="L17" i="1" s="1"/>
  <c r="J18" i="1"/>
  <c r="K18" i="1" s="1"/>
  <c r="L18" i="1" s="1"/>
  <c r="I13" i="1"/>
  <c r="J13" i="1" s="1"/>
  <c r="K13" i="1" s="1"/>
  <c r="L13" i="1" s="1"/>
  <c r="I14" i="1"/>
  <c r="J14" i="1" s="1"/>
  <c r="K14" i="1" s="1"/>
  <c r="L14" i="1" s="1"/>
  <c r="I15" i="1"/>
  <c r="I16" i="1"/>
  <c r="J16" i="1" s="1"/>
  <c r="K16" i="1" s="1"/>
  <c r="L16" i="1" s="1"/>
  <c r="I17" i="1"/>
  <c r="I18" i="1"/>
  <c r="I19" i="1"/>
  <c r="J19" i="1" s="1"/>
  <c r="K19" i="1" s="1"/>
  <c r="L19" i="1" s="1"/>
  <c r="I12" i="1"/>
  <c r="J12" i="1" s="1"/>
  <c r="K12" i="1" s="1"/>
  <c r="L12" i="1" s="1"/>
  <c r="M25" i="1" l="1"/>
  <c r="M22" i="1"/>
  <c r="M21" i="1"/>
  <c r="M37" i="1"/>
  <c r="M23" i="1"/>
  <c r="M35" i="1"/>
  <c r="M27" i="1"/>
  <c r="M26" i="1"/>
  <c r="M40" i="1"/>
  <c r="M41" i="1"/>
  <c r="M39" i="1"/>
  <c r="M46" i="1"/>
  <c r="M45" i="1"/>
  <c r="M43" i="1"/>
  <c r="M28" i="1"/>
  <c r="M44" i="1"/>
  <c r="M24" i="1"/>
  <c r="M36" i="1"/>
  <c r="M34" i="1"/>
  <c r="M33" i="1"/>
  <c r="M32" i="1"/>
  <c r="M31" i="1"/>
  <c r="M30" i="1"/>
  <c r="M13" i="1"/>
  <c r="M12" i="1"/>
  <c r="M16" i="1"/>
  <c r="M17" i="1"/>
  <c r="M18" i="1"/>
  <c r="M19" i="1"/>
  <c r="M14" i="1"/>
  <c r="M15" i="1"/>
</calcChain>
</file>

<file path=xl/sharedStrings.xml><?xml version="1.0" encoding="utf-8"?>
<sst xmlns="http://schemas.openxmlformats.org/spreadsheetml/2006/main" count="27" uniqueCount="27">
  <si>
    <t>Parámetro</t>
  </si>
  <si>
    <t>Valor</t>
  </si>
  <si>
    <t>Función</t>
  </si>
  <si>
    <t>Rango de x</t>
  </si>
  <si>
    <t>L</t>
  </si>
  <si>
    <t>K</t>
  </si>
  <si>
    <t>M</t>
  </si>
  <si>
    <t>Método selección</t>
  </si>
  <si>
    <t>Cruce</t>
  </si>
  <si>
    <t>Mutación</t>
  </si>
  <si>
    <t>Resultado final</t>
  </si>
  <si>
    <t>f(x) = x * sen(10πx) + 1</t>
  </si>
  <si>
    <t>[0, 1]</t>
  </si>
  <si>
    <t>Ruleta</t>
  </si>
  <si>
    <t>Cruce de un punto</t>
  </si>
  <si>
    <t>Mutación simple de bit</t>
  </si>
  <si>
    <t>Dec</t>
  </si>
  <si>
    <t xml:space="preserve">x </t>
  </si>
  <si>
    <t>f(x)</t>
  </si>
  <si>
    <t>Aptitud</t>
  </si>
  <si>
    <t>prob. Selección</t>
  </si>
  <si>
    <t>Bits primera generacion</t>
  </si>
  <si>
    <t>Segunda generación</t>
  </si>
  <si>
    <t>Tercera generación</t>
  </si>
  <si>
    <t>Cuarta generación</t>
  </si>
  <si>
    <t>Quinta generación</t>
  </si>
  <si>
    <t>x ≈ 0.839 ⇒ f(x) ≈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</si>
</sst>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5"/>
  <sheetViews>
    <sheetView tabSelected="1" workbookViewId="0">
      <selection activeCell="O18" sqref="O18"/>
    </sheetView>
  </sheetViews>
  <sheetFormatPr baseColWidth="10" defaultColWidth="9.140625" defaultRowHeight="15" x14ac:dyDescent="0.25"/>
  <cols>
    <col min="11" max="11" width="11.85546875" bestFit="1" customWidth="1"/>
    <col min="13" max="13" width="22" customWidth="1"/>
  </cols>
  <sheetData>
    <row r="1" spans="1:13" x14ac:dyDescent="0.25">
      <c r="A1" s="1" t="s">
        <v>0</v>
      </c>
      <c r="B1" s="1" t="s">
        <v>1</v>
      </c>
    </row>
    <row r="2" spans="1:13" x14ac:dyDescent="0.25">
      <c r="A2" t="s">
        <v>2</v>
      </c>
      <c r="B2" t="s">
        <v>11</v>
      </c>
    </row>
    <row r="3" spans="1:13" x14ac:dyDescent="0.25">
      <c r="A3" t="s">
        <v>3</v>
      </c>
      <c r="B3" t="s">
        <v>12</v>
      </c>
    </row>
    <row r="4" spans="1:13" x14ac:dyDescent="0.25">
      <c r="A4" t="s">
        <v>4</v>
      </c>
      <c r="B4">
        <v>8</v>
      </c>
    </row>
    <row r="5" spans="1:13" x14ac:dyDescent="0.25">
      <c r="A5" t="s">
        <v>5</v>
      </c>
      <c r="B5">
        <v>8</v>
      </c>
    </row>
    <row r="6" spans="1:13" x14ac:dyDescent="0.25">
      <c r="A6" t="s">
        <v>6</v>
      </c>
      <c r="B6">
        <v>5</v>
      </c>
    </row>
    <row r="7" spans="1:13" x14ac:dyDescent="0.25">
      <c r="A7" t="s">
        <v>7</v>
      </c>
      <c r="B7" t="s">
        <v>13</v>
      </c>
    </row>
    <row r="8" spans="1:13" x14ac:dyDescent="0.25">
      <c r="A8" t="s">
        <v>8</v>
      </c>
      <c r="B8" t="s">
        <v>14</v>
      </c>
    </row>
    <row r="9" spans="1:13" x14ac:dyDescent="0.25">
      <c r="A9" t="s">
        <v>9</v>
      </c>
      <c r="B9" t="s">
        <v>15</v>
      </c>
    </row>
    <row r="10" spans="1:13" x14ac:dyDescent="0.25">
      <c r="A10" t="s">
        <v>10</v>
      </c>
      <c r="B10" t="s">
        <v>26</v>
      </c>
    </row>
    <row r="11" spans="1:13" x14ac:dyDescent="0.25">
      <c r="A11" s="2" t="s">
        <v>21</v>
      </c>
      <c r="B11" s="2"/>
      <c r="C11" s="2"/>
      <c r="D11" s="2"/>
      <c r="E11" s="2"/>
      <c r="F11" s="2"/>
      <c r="G11" s="2"/>
      <c r="H11" s="2"/>
      <c r="I11" s="2" t="s">
        <v>16</v>
      </c>
      <c r="J11" s="2" t="s">
        <v>17</v>
      </c>
      <c r="K11" s="2" t="s">
        <v>18</v>
      </c>
      <c r="L11" s="2" t="s">
        <v>19</v>
      </c>
      <c r="M11" s="2" t="s">
        <v>20</v>
      </c>
    </row>
    <row r="12" spans="1:13" x14ac:dyDescent="0.25">
      <c r="A12" s="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f>H12*(2^0)+G12*(2^1)+F12*(2^2)+E12*(2^3)+D12*(2^4)+C12*(2^5)+B12*(2^6)+A12*(2^7)</f>
        <v>130</v>
      </c>
      <c r="J12" s="2">
        <f>I12/((2^$B$4)-1)</f>
        <v>0.50980392156862742</v>
      </c>
      <c r="K12" s="2">
        <f>J12*SIN(10*PI()*J12)+1</f>
        <v>0.84545157790315595</v>
      </c>
      <c r="L12" s="2">
        <f>K12</f>
        <v>0.84545157790315595</v>
      </c>
      <c r="M12" s="2">
        <f>L12/SUM($L$12:$L$19)</f>
        <v>0.11526405255965851</v>
      </c>
    </row>
    <row r="13" spans="1:13" x14ac:dyDescent="0.25">
      <c r="A13" s="2">
        <v>0</v>
      </c>
      <c r="B13" s="2">
        <v>0</v>
      </c>
      <c r="C13" s="2">
        <v>0</v>
      </c>
      <c r="D13" s="2">
        <v>1</v>
      </c>
      <c r="E13" s="2">
        <v>0</v>
      </c>
      <c r="F13" s="2">
        <v>1</v>
      </c>
      <c r="G13" s="2">
        <v>0</v>
      </c>
      <c r="H13" s="2">
        <v>0</v>
      </c>
      <c r="I13" s="2">
        <f t="shared" ref="I13:I55" si="0">H13*(2^0)+G13*(2^1)+F13*(2^2)+E13*(2^3)+D13*(2^4)+C13*(2^5)+B13*(2^6)+A13*(2^7)</f>
        <v>20</v>
      </c>
      <c r="J13" s="2">
        <f t="shared" ref="J13:J55" si="1">I13/((2^$B$4)-1)</f>
        <v>7.8431372549019607E-2</v>
      </c>
      <c r="K13" s="2">
        <f t="shared" ref="K13:K55" si="2">J13*SIN(10*PI()*J13)+1</f>
        <v>1.0491704945799298</v>
      </c>
      <c r="L13" s="2">
        <f t="shared" ref="L13:L55" si="3">K13</f>
        <v>1.0491704945799298</v>
      </c>
      <c r="M13" s="2">
        <f>L13/SUM($L$12:$L$19)</f>
        <v>0.14303792930546322</v>
      </c>
    </row>
    <row r="14" spans="1:13" x14ac:dyDescent="0.25">
      <c r="A14" s="2">
        <v>1</v>
      </c>
      <c r="B14" s="2">
        <v>1</v>
      </c>
      <c r="C14" s="2">
        <v>0</v>
      </c>
      <c r="D14" s="2">
        <v>0</v>
      </c>
      <c r="E14" s="2">
        <v>0</v>
      </c>
      <c r="F14" s="2">
        <v>1</v>
      </c>
      <c r="G14" s="2">
        <v>1</v>
      </c>
      <c r="H14" s="2">
        <v>0</v>
      </c>
      <c r="I14" s="2">
        <f t="shared" si="0"/>
        <v>198</v>
      </c>
      <c r="J14" s="2">
        <f t="shared" si="1"/>
        <v>0.77647058823529413</v>
      </c>
      <c r="K14" s="2">
        <f t="shared" si="2"/>
        <v>0.4768951472862033</v>
      </c>
      <c r="L14" s="2">
        <f t="shared" si="3"/>
        <v>0.4768951472862033</v>
      </c>
      <c r="M14" s="2">
        <f t="shared" ref="M14:M36" si="4">L14/SUM($L$12:$L$19)</f>
        <v>6.5017168054229538E-2</v>
      </c>
    </row>
    <row r="15" spans="1:13" x14ac:dyDescent="0.25">
      <c r="A15" s="2">
        <v>0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f t="shared" si="0"/>
        <v>66</v>
      </c>
      <c r="J15" s="2">
        <f>I15/((2^$B$4)-1)</f>
        <v>0.25882352941176473</v>
      </c>
      <c r="K15" s="2">
        <f t="shared" si="2"/>
        <v>1.2489431076447297</v>
      </c>
      <c r="L15" s="2">
        <f t="shared" si="3"/>
        <v>1.2489431076447297</v>
      </c>
      <c r="M15" s="2">
        <f t="shared" si="4"/>
        <v>0.17027378949439417</v>
      </c>
    </row>
    <row r="16" spans="1:13" x14ac:dyDescent="0.25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f>H16*(2^0)+G16*(2^1)+F16*(2^2)+E16*(2^3)+D16*(2^4)+C16*(2^5)+B16*(2^6)+A16*(2^7)</f>
        <v>248</v>
      </c>
      <c r="J16" s="2">
        <f t="shared" si="1"/>
        <v>0.97254901960784312</v>
      </c>
      <c r="K16" s="2">
        <f t="shared" si="2"/>
        <v>0.26144149282208728</v>
      </c>
      <c r="L16" s="2">
        <f t="shared" si="3"/>
        <v>0.26144149282208728</v>
      </c>
      <c r="M16" s="2">
        <f t="shared" si="4"/>
        <v>3.5643443997892106E-2</v>
      </c>
    </row>
    <row r="17" spans="1:13" x14ac:dyDescent="0.2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f t="shared" si="0"/>
        <v>4</v>
      </c>
      <c r="J17" s="2">
        <f t="shared" si="1"/>
        <v>1.5686274509803921E-2</v>
      </c>
      <c r="K17" s="2">
        <f t="shared" si="2"/>
        <v>1.0074210754013493</v>
      </c>
      <c r="L17" s="2">
        <f t="shared" si="3"/>
        <v>1.0074210754013493</v>
      </c>
      <c r="M17" s="2">
        <f t="shared" si="4"/>
        <v>0.13734605129339528</v>
      </c>
    </row>
    <row r="18" spans="1:13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f t="shared" si="0"/>
        <v>128</v>
      </c>
      <c r="J18" s="2">
        <f t="shared" si="1"/>
        <v>0.50196078431372548</v>
      </c>
      <c r="K18" s="2">
        <f t="shared" si="2"/>
        <v>0.9690988392739428</v>
      </c>
      <c r="L18" s="2">
        <f t="shared" si="3"/>
        <v>0.9690988392739428</v>
      </c>
      <c r="M18" s="2">
        <f t="shared" si="4"/>
        <v>0.13212141589777832</v>
      </c>
    </row>
    <row r="19" spans="1:13" x14ac:dyDescent="0.25">
      <c r="A19" s="2">
        <v>1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f t="shared" si="0"/>
        <v>160</v>
      </c>
      <c r="J19" s="2">
        <f t="shared" si="1"/>
        <v>0.62745098039215685</v>
      </c>
      <c r="K19" s="2">
        <f t="shared" si="2"/>
        <v>1.4764893594696202</v>
      </c>
      <c r="L19" s="2">
        <f t="shared" si="3"/>
        <v>1.4764893594696202</v>
      </c>
      <c r="M19" s="2">
        <f t="shared" si="4"/>
        <v>0.20129614939718898</v>
      </c>
    </row>
    <row r="20" spans="1:13" x14ac:dyDescent="0.25">
      <c r="A20" t="s">
        <v>22</v>
      </c>
    </row>
    <row r="21" spans="1:13" x14ac:dyDescent="0.25">
      <c r="A21" s="2">
        <v>1</v>
      </c>
      <c r="B21" s="2">
        <v>0</v>
      </c>
      <c r="C21" s="2">
        <v>1</v>
      </c>
      <c r="D21" s="2">
        <v>0</v>
      </c>
      <c r="E21" s="2">
        <v>1</v>
      </c>
      <c r="F21" s="2">
        <v>1</v>
      </c>
      <c r="G21" s="2">
        <v>1</v>
      </c>
      <c r="H21" s="2">
        <v>1</v>
      </c>
      <c r="I21" s="2">
        <f t="shared" si="0"/>
        <v>175</v>
      </c>
      <c r="J21" s="2">
        <f t="shared" si="1"/>
        <v>0.68627450980392157</v>
      </c>
      <c r="K21" s="2">
        <f t="shared" si="2"/>
        <v>1.2868355308046562</v>
      </c>
      <c r="L21" s="2">
        <f t="shared" si="3"/>
        <v>1.2868355308046562</v>
      </c>
      <c r="M21" s="2">
        <f t="shared" si="4"/>
        <v>0.17543982663817828</v>
      </c>
    </row>
    <row r="22" spans="1:13" x14ac:dyDescent="0.25">
      <c r="A22" s="2">
        <v>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f t="shared" si="0"/>
        <v>128</v>
      </c>
      <c r="J22" s="2">
        <f t="shared" si="1"/>
        <v>0.50196078431372548</v>
      </c>
      <c r="K22" s="2">
        <f t="shared" si="2"/>
        <v>0.9690988392739428</v>
      </c>
      <c r="L22" s="2">
        <f t="shared" si="3"/>
        <v>0.9690988392739428</v>
      </c>
      <c r="M22" s="2">
        <f t="shared" si="4"/>
        <v>0.13212141589777832</v>
      </c>
    </row>
    <row r="23" spans="1:13" x14ac:dyDescent="0.25">
      <c r="A23" s="2">
        <v>1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f t="shared" si="0"/>
        <v>160</v>
      </c>
      <c r="J23" s="2">
        <f t="shared" si="1"/>
        <v>0.62745098039215685</v>
      </c>
      <c r="K23" s="2">
        <f t="shared" si="2"/>
        <v>1.4764893594696202</v>
      </c>
      <c r="L23" s="2">
        <f t="shared" si="3"/>
        <v>1.4764893594696202</v>
      </c>
      <c r="M23" s="2">
        <f t="shared" si="4"/>
        <v>0.20129614939718898</v>
      </c>
    </row>
    <row r="24" spans="1:13" x14ac:dyDescent="0.25">
      <c r="A24" s="2">
        <v>0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0</v>
      </c>
      <c r="I24" s="2">
        <f t="shared" si="0"/>
        <v>74</v>
      </c>
      <c r="J24" s="2">
        <f t="shared" si="1"/>
        <v>0.29019607843137257</v>
      </c>
      <c r="K24" s="2">
        <f t="shared" si="2"/>
        <v>1.087973717193589</v>
      </c>
      <c r="L24" s="2">
        <f t="shared" si="3"/>
        <v>1.087973717193589</v>
      </c>
      <c r="M24" s="2">
        <f t="shared" si="4"/>
        <v>0.14832813965898539</v>
      </c>
    </row>
    <row r="25" spans="1:13" x14ac:dyDescent="0.25">
      <c r="A25" s="2">
        <v>1</v>
      </c>
      <c r="B25" s="2">
        <v>1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f t="shared" si="0"/>
        <v>208</v>
      </c>
      <c r="J25" s="2">
        <f t="shared" si="1"/>
        <v>0.81568627450980391</v>
      </c>
      <c r="K25" s="2">
        <f t="shared" si="2"/>
        <v>1.3858959208701556</v>
      </c>
      <c r="L25" s="2">
        <f t="shared" si="3"/>
        <v>1.3858959208701556</v>
      </c>
      <c r="M25" s="2">
        <f t="shared" si="4"/>
        <v>0.18894515598584896</v>
      </c>
    </row>
    <row r="26" spans="1:13" x14ac:dyDescent="0.25">
      <c r="A26" s="2">
        <v>1</v>
      </c>
      <c r="B26" s="2">
        <v>0</v>
      </c>
      <c r="C26" s="2">
        <v>1</v>
      </c>
      <c r="D26" s="2">
        <v>0</v>
      </c>
      <c r="E26" s="2">
        <v>0</v>
      </c>
      <c r="F26" s="2">
        <v>1</v>
      </c>
      <c r="G26" s="2">
        <v>1</v>
      </c>
      <c r="H26" s="2">
        <v>0</v>
      </c>
      <c r="I26" s="2">
        <f t="shared" si="0"/>
        <v>166</v>
      </c>
      <c r="J26" s="2">
        <f t="shared" si="1"/>
        <v>0.65098039215686276</v>
      </c>
      <c r="K26" s="2">
        <f t="shared" si="2"/>
        <v>1.6506716449898775</v>
      </c>
      <c r="L26" s="2">
        <f t="shared" si="3"/>
        <v>1.6506716449898775</v>
      </c>
      <c r="M26" s="2">
        <f t="shared" si="4"/>
        <v>0.22504317008755445</v>
      </c>
    </row>
    <row r="27" spans="1:13" x14ac:dyDescent="0.25">
      <c r="A27" s="2">
        <v>1</v>
      </c>
      <c r="B27" s="2">
        <v>1</v>
      </c>
      <c r="C27" s="2">
        <v>0</v>
      </c>
      <c r="D27" s="2">
        <v>1</v>
      </c>
      <c r="E27" s="2">
        <v>0</v>
      </c>
      <c r="F27" s="2">
        <v>1</v>
      </c>
      <c r="G27" s="2">
        <v>1</v>
      </c>
      <c r="H27" s="2">
        <v>0</v>
      </c>
      <c r="I27" s="2">
        <f t="shared" si="0"/>
        <v>214</v>
      </c>
      <c r="J27" s="2">
        <f t="shared" si="1"/>
        <v>0.83921568627450982</v>
      </c>
      <c r="K27" s="2">
        <f t="shared" si="2"/>
        <v>1.7915099959876599</v>
      </c>
      <c r="L27" s="2">
        <f t="shared" si="3"/>
        <v>1.7915099959876599</v>
      </c>
      <c r="M27" s="2">
        <f t="shared" si="4"/>
        <v>0.24424426866742313</v>
      </c>
    </row>
    <row r="28" spans="1:13" x14ac:dyDescent="0.25">
      <c r="A28" s="2">
        <v>1</v>
      </c>
      <c r="B28" s="2">
        <v>1</v>
      </c>
      <c r="C28" s="2">
        <v>0</v>
      </c>
      <c r="D28" s="2">
        <v>1</v>
      </c>
      <c r="E28" s="2">
        <v>0</v>
      </c>
      <c r="F28" s="2">
        <v>1</v>
      </c>
      <c r="G28" s="2">
        <v>1</v>
      </c>
      <c r="H28" s="2">
        <v>0</v>
      </c>
      <c r="I28" s="2">
        <f t="shared" si="0"/>
        <v>214</v>
      </c>
      <c r="J28" s="2">
        <f t="shared" si="1"/>
        <v>0.83921568627450982</v>
      </c>
      <c r="K28" s="2">
        <f t="shared" si="2"/>
        <v>1.7915099959876599</v>
      </c>
      <c r="L28" s="2">
        <f t="shared" si="3"/>
        <v>1.7915099959876599</v>
      </c>
      <c r="M28" s="2">
        <f>L28/SUM($L$21:$L$28)</f>
        <v>0.15660072939526348</v>
      </c>
    </row>
    <row r="29" spans="1:13" x14ac:dyDescent="0.25">
      <c r="A29" t="s">
        <v>23</v>
      </c>
    </row>
    <row r="30" spans="1:13" x14ac:dyDescent="0.25">
      <c r="A30" s="2">
        <v>1</v>
      </c>
      <c r="B30" s="2">
        <v>0</v>
      </c>
      <c r="C30" s="2">
        <v>1</v>
      </c>
      <c r="D30" s="2">
        <v>1</v>
      </c>
      <c r="E30" s="2">
        <v>0</v>
      </c>
      <c r="F30" s="2">
        <v>1</v>
      </c>
      <c r="G30" s="2">
        <v>1</v>
      </c>
      <c r="H30" s="2">
        <v>0</v>
      </c>
      <c r="I30" s="2">
        <f t="shared" si="0"/>
        <v>182</v>
      </c>
      <c r="J30" s="2">
        <f t="shared" si="1"/>
        <v>0.71372549019607845</v>
      </c>
      <c r="K30" s="2">
        <f t="shared" si="2"/>
        <v>0.70169104796315862</v>
      </c>
      <c r="L30" s="2">
        <f t="shared" si="3"/>
        <v>0.70169104796315862</v>
      </c>
      <c r="M30" s="2">
        <f t="shared" si="4"/>
        <v>9.5664560747122901E-2</v>
      </c>
    </row>
    <row r="31" spans="1:13" x14ac:dyDescent="0.25">
      <c r="A31" s="2">
        <v>1</v>
      </c>
      <c r="B31" s="2">
        <v>1</v>
      </c>
      <c r="C31" s="2">
        <v>0</v>
      </c>
      <c r="D31" s="2">
        <v>0</v>
      </c>
      <c r="E31" s="2">
        <v>0</v>
      </c>
      <c r="F31" s="2">
        <v>1</v>
      </c>
      <c r="G31" s="2">
        <v>1</v>
      </c>
      <c r="H31" s="2">
        <v>0</v>
      </c>
      <c r="I31" s="2">
        <f t="shared" si="0"/>
        <v>198</v>
      </c>
      <c r="J31" s="2">
        <f t="shared" si="1"/>
        <v>0.77647058823529413</v>
      </c>
      <c r="K31" s="2">
        <f t="shared" si="2"/>
        <v>0.4768951472862033</v>
      </c>
      <c r="L31" s="2">
        <f t="shared" si="3"/>
        <v>0.4768951472862033</v>
      </c>
      <c r="M31" s="2">
        <f t="shared" si="4"/>
        <v>6.5017168054229538E-2</v>
      </c>
    </row>
    <row r="32" spans="1:13" x14ac:dyDescent="0.25">
      <c r="A32" s="2">
        <v>1</v>
      </c>
      <c r="B32" s="2">
        <v>0</v>
      </c>
      <c r="C32" s="2">
        <v>1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f t="shared" si="0"/>
        <v>176</v>
      </c>
      <c r="J32" s="2">
        <f t="shared" si="1"/>
        <v>0.69019607843137254</v>
      </c>
      <c r="K32" s="2">
        <f t="shared" si="2"/>
        <v>1.2092347868388076</v>
      </c>
      <c r="L32" s="2">
        <f t="shared" si="3"/>
        <v>1.2092347868388076</v>
      </c>
      <c r="M32" s="2">
        <f t="shared" si="4"/>
        <v>0.16486018320864912</v>
      </c>
    </row>
    <row r="33" spans="1:13" x14ac:dyDescent="0.25">
      <c r="A33" s="2">
        <v>1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f t="shared" si="0"/>
        <v>192</v>
      </c>
      <c r="J33" s="2">
        <f t="shared" si="1"/>
        <v>0.75294117647058822</v>
      </c>
      <c r="K33" s="2">
        <f t="shared" si="2"/>
        <v>0.25027073784844456</v>
      </c>
      <c r="L33" s="2">
        <f t="shared" si="3"/>
        <v>0.25027073784844456</v>
      </c>
      <c r="M33" s="2">
        <f t="shared" si="4"/>
        <v>3.4120486891813448E-2</v>
      </c>
    </row>
    <row r="34" spans="1:13" x14ac:dyDescent="0.25">
      <c r="A34" s="2">
        <v>1</v>
      </c>
      <c r="B34" s="2">
        <v>1</v>
      </c>
      <c r="C34" s="2">
        <v>0</v>
      </c>
      <c r="D34" s="2">
        <v>1</v>
      </c>
      <c r="E34" s="2">
        <v>0</v>
      </c>
      <c r="F34" s="2">
        <v>1</v>
      </c>
      <c r="G34" s="2">
        <v>1</v>
      </c>
      <c r="H34" s="2">
        <v>0</v>
      </c>
      <c r="I34" s="2">
        <f t="shared" si="0"/>
        <v>214</v>
      </c>
      <c r="J34" s="2">
        <f t="shared" si="1"/>
        <v>0.83921568627450982</v>
      </c>
      <c r="K34" s="2">
        <f t="shared" si="2"/>
        <v>1.7915099959876599</v>
      </c>
      <c r="L34" s="2">
        <f t="shared" si="3"/>
        <v>1.7915099959876599</v>
      </c>
      <c r="M34" s="2">
        <f t="shared" si="4"/>
        <v>0.24424426866742313</v>
      </c>
    </row>
    <row r="35" spans="1:13" x14ac:dyDescent="0.25">
      <c r="A35" s="2">
        <v>1</v>
      </c>
      <c r="B35" s="2">
        <v>0</v>
      </c>
      <c r="C35" s="2">
        <v>1</v>
      </c>
      <c r="D35" s="2">
        <v>0</v>
      </c>
      <c r="E35" s="2">
        <v>0</v>
      </c>
      <c r="F35" s="2">
        <v>1</v>
      </c>
      <c r="G35" s="2">
        <v>1</v>
      </c>
      <c r="H35" s="2">
        <v>0</v>
      </c>
      <c r="I35" s="2">
        <f t="shared" si="0"/>
        <v>166</v>
      </c>
      <c r="J35" s="2">
        <f t="shared" si="1"/>
        <v>0.65098039215686276</v>
      </c>
      <c r="K35" s="2">
        <f t="shared" si="2"/>
        <v>1.6506716449898775</v>
      </c>
      <c r="L35" s="2">
        <f t="shared" si="3"/>
        <v>1.6506716449898775</v>
      </c>
      <c r="M35" s="2">
        <f t="shared" si="4"/>
        <v>0.22504317008755445</v>
      </c>
    </row>
    <row r="36" spans="1:13" x14ac:dyDescent="0.25">
      <c r="A36" s="2">
        <v>1</v>
      </c>
      <c r="B36" s="2">
        <v>1</v>
      </c>
      <c r="C36" s="2">
        <v>0</v>
      </c>
      <c r="D36" s="2">
        <v>1</v>
      </c>
      <c r="E36" s="2">
        <v>0</v>
      </c>
      <c r="F36" s="2">
        <v>1</v>
      </c>
      <c r="G36" s="2">
        <v>1</v>
      </c>
      <c r="H36" s="2">
        <v>0</v>
      </c>
      <c r="I36" s="2">
        <f t="shared" si="0"/>
        <v>214</v>
      </c>
      <c r="J36" s="2">
        <f t="shared" si="1"/>
        <v>0.83921568627450982</v>
      </c>
      <c r="K36" s="2">
        <f t="shared" si="2"/>
        <v>1.7915099959876599</v>
      </c>
      <c r="L36" s="2">
        <f t="shared" si="3"/>
        <v>1.7915099959876599</v>
      </c>
      <c r="M36" s="2">
        <f t="shared" si="4"/>
        <v>0.24424426866742313</v>
      </c>
    </row>
    <row r="37" spans="1:13" x14ac:dyDescent="0.25">
      <c r="A37" s="2">
        <v>1</v>
      </c>
      <c r="B37" s="2">
        <v>1</v>
      </c>
      <c r="C37" s="2">
        <v>0</v>
      </c>
      <c r="D37" s="2">
        <v>1</v>
      </c>
      <c r="E37" s="2">
        <v>1</v>
      </c>
      <c r="F37" s="2">
        <v>1</v>
      </c>
      <c r="G37" s="2">
        <v>1</v>
      </c>
      <c r="H37" s="2">
        <v>0</v>
      </c>
      <c r="I37" s="2">
        <f t="shared" si="0"/>
        <v>222</v>
      </c>
      <c r="J37" s="2">
        <f t="shared" si="1"/>
        <v>0.87058823529411766</v>
      </c>
      <c r="K37" s="2">
        <f t="shared" si="2"/>
        <v>1.6947444096322086</v>
      </c>
      <c r="L37" s="2">
        <f t="shared" si="3"/>
        <v>1.6947444096322086</v>
      </c>
      <c r="M37" s="2">
        <f>L37/SUM($L$12:$L$19)</f>
        <v>0.23105179978670562</v>
      </c>
    </row>
    <row r="38" spans="1:13" x14ac:dyDescent="0.25">
      <c r="A38" t="s">
        <v>24</v>
      </c>
    </row>
    <row r="39" spans="1:13" x14ac:dyDescent="0.25">
      <c r="A39" s="2">
        <v>1</v>
      </c>
      <c r="B39" s="2">
        <v>1</v>
      </c>
      <c r="C39" s="2">
        <v>0</v>
      </c>
      <c r="D39" s="2">
        <v>1</v>
      </c>
      <c r="E39" s="2">
        <v>1</v>
      </c>
      <c r="F39" s="2">
        <v>1</v>
      </c>
      <c r="G39" s="2">
        <v>1</v>
      </c>
      <c r="H39" s="2">
        <v>0</v>
      </c>
      <c r="I39" s="2">
        <f t="shared" si="0"/>
        <v>222</v>
      </c>
      <c r="J39" s="2">
        <f t="shared" si="1"/>
        <v>0.87058823529411766</v>
      </c>
      <c r="K39" s="2">
        <f t="shared" si="2"/>
        <v>1.6947444096322086</v>
      </c>
      <c r="L39" s="2">
        <f t="shared" si="3"/>
        <v>1.6947444096322086</v>
      </c>
      <c r="M39" s="2">
        <f>L39/SUM($L$39:$L$46)</f>
        <v>0.1477572954078876</v>
      </c>
    </row>
    <row r="40" spans="1:13" x14ac:dyDescent="0.25">
      <c r="A40" s="2">
        <v>1</v>
      </c>
      <c r="B40" s="2">
        <v>1</v>
      </c>
      <c r="C40" s="2">
        <v>0</v>
      </c>
      <c r="D40" s="2">
        <v>1</v>
      </c>
      <c r="E40" s="2">
        <v>0</v>
      </c>
      <c r="F40" s="2">
        <v>1</v>
      </c>
      <c r="G40" s="2">
        <v>1</v>
      </c>
      <c r="H40" s="2">
        <v>0</v>
      </c>
      <c r="I40" s="2">
        <f t="shared" si="0"/>
        <v>214</v>
      </c>
      <c r="J40" s="2">
        <f t="shared" si="1"/>
        <v>0.83921568627450982</v>
      </c>
      <c r="K40" s="2">
        <f t="shared" si="2"/>
        <v>1.7915099959876599</v>
      </c>
      <c r="L40" s="2">
        <f t="shared" si="3"/>
        <v>1.7915099959876599</v>
      </c>
      <c r="M40" s="2">
        <f t="shared" ref="M40:M45" si="5">L40/SUM($L$39:$L$46)</f>
        <v>0.15619386038321786</v>
      </c>
    </row>
    <row r="41" spans="1:13" x14ac:dyDescent="0.25">
      <c r="A41" s="2">
        <v>1</v>
      </c>
      <c r="B41" s="2">
        <v>1</v>
      </c>
      <c r="C41" s="2">
        <v>0</v>
      </c>
      <c r="D41" s="2">
        <v>1</v>
      </c>
      <c r="E41" s="2">
        <v>0</v>
      </c>
      <c r="F41" s="2">
        <v>0</v>
      </c>
      <c r="G41" s="2">
        <v>1</v>
      </c>
      <c r="H41" s="2">
        <v>0</v>
      </c>
      <c r="I41" s="2">
        <f t="shared" si="0"/>
        <v>210</v>
      </c>
      <c r="J41" s="2">
        <f t="shared" si="1"/>
        <v>0.82352941176470584</v>
      </c>
      <c r="K41" s="2">
        <f t="shared" si="2"/>
        <v>1.5548081771206923</v>
      </c>
      <c r="L41" s="2">
        <f t="shared" si="3"/>
        <v>1.5548081771206923</v>
      </c>
      <c r="M41" s="2">
        <f t="shared" si="5"/>
        <v>0.13555687207092071</v>
      </c>
    </row>
    <row r="42" spans="1:13" x14ac:dyDescent="0.25">
      <c r="A42" s="2">
        <v>1</v>
      </c>
      <c r="B42" s="2">
        <v>1</v>
      </c>
      <c r="C42" s="2">
        <v>1</v>
      </c>
      <c r="D42" s="2">
        <v>1</v>
      </c>
      <c r="E42" s="2">
        <v>0</v>
      </c>
      <c r="F42" s="2">
        <v>0</v>
      </c>
      <c r="G42" s="2">
        <v>0</v>
      </c>
      <c r="H42" s="2">
        <v>0</v>
      </c>
      <c r="I42" s="2">
        <f t="shared" si="0"/>
        <v>240</v>
      </c>
      <c r="J42" s="2">
        <f t="shared" si="1"/>
        <v>0.94117647058823528</v>
      </c>
      <c r="K42" s="2">
        <f t="shared" si="2"/>
        <v>9.4752335837347545E-2</v>
      </c>
      <c r="L42" s="2">
        <f t="shared" si="3"/>
        <v>9.4752335837347545E-2</v>
      </c>
      <c r="M42" s="2">
        <f t="shared" si="5"/>
        <v>8.2610385361558281E-3</v>
      </c>
    </row>
    <row r="43" spans="1:13" x14ac:dyDescent="0.25">
      <c r="A43" s="2">
        <v>1</v>
      </c>
      <c r="B43" s="2">
        <v>0</v>
      </c>
      <c r="C43" s="2">
        <v>1</v>
      </c>
      <c r="D43" s="2">
        <v>0</v>
      </c>
      <c r="E43" s="2">
        <v>0</v>
      </c>
      <c r="F43" s="2">
        <v>1</v>
      </c>
      <c r="G43" s="2">
        <v>1</v>
      </c>
      <c r="H43" s="2">
        <v>0</v>
      </c>
      <c r="I43" s="2">
        <f t="shared" si="0"/>
        <v>166</v>
      </c>
      <c r="J43" s="2">
        <f t="shared" si="1"/>
        <v>0.65098039215686276</v>
      </c>
      <c r="K43" s="2">
        <f t="shared" si="2"/>
        <v>1.6506716449898775</v>
      </c>
      <c r="L43" s="2">
        <f t="shared" si="3"/>
        <v>1.6506716449898775</v>
      </c>
      <c r="M43" s="2">
        <f t="shared" si="5"/>
        <v>0.14391478531156429</v>
      </c>
    </row>
    <row r="44" spans="1:13" x14ac:dyDescent="0.25">
      <c r="A44" s="2">
        <v>1</v>
      </c>
      <c r="B44" s="2">
        <v>1</v>
      </c>
      <c r="C44" s="2">
        <v>0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f t="shared" si="0"/>
        <v>222</v>
      </c>
      <c r="J44" s="2">
        <f t="shared" si="1"/>
        <v>0.87058823529411766</v>
      </c>
      <c r="K44" s="2">
        <f t="shared" si="2"/>
        <v>1.6947444096322086</v>
      </c>
      <c r="L44" s="2">
        <f t="shared" si="3"/>
        <v>1.6947444096322086</v>
      </c>
      <c r="M44" s="2">
        <f t="shared" si="5"/>
        <v>0.1477572954078876</v>
      </c>
    </row>
    <row r="45" spans="1:13" x14ac:dyDescent="0.25">
      <c r="A45" s="2">
        <v>1</v>
      </c>
      <c r="B45" s="2">
        <v>1</v>
      </c>
      <c r="C45" s="2">
        <v>0</v>
      </c>
      <c r="D45" s="2">
        <v>0</v>
      </c>
      <c r="E45" s="2">
        <v>1</v>
      </c>
      <c r="F45" s="2">
        <v>1</v>
      </c>
      <c r="G45" s="2">
        <v>1</v>
      </c>
      <c r="H45" s="2">
        <v>0</v>
      </c>
      <c r="I45" s="2">
        <f t="shared" si="0"/>
        <v>206</v>
      </c>
      <c r="J45" s="2">
        <f t="shared" si="1"/>
        <v>0.80784313725490198</v>
      </c>
      <c r="K45" s="2">
        <f t="shared" si="2"/>
        <v>1.1970440248718641</v>
      </c>
      <c r="L45" s="2">
        <f t="shared" si="3"/>
        <v>1.1970440248718641</v>
      </c>
      <c r="M45" s="2">
        <f t="shared" si="5"/>
        <v>0.10436499249914818</v>
      </c>
    </row>
    <row r="46" spans="1:13" x14ac:dyDescent="0.25">
      <c r="A46" s="2">
        <v>1</v>
      </c>
      <c r="B46" s="2">
        <v>1</v>
      </c>
      <c r="C46" s="2">
        <v>0</v>
      </c>
      <c r="D46" s="2">
        <v>1</v>
      </c>
      <c r="E46" s="2">
        <v>0</v>
      </c>
      <c r="F46" s="2">
        <v>1</v>
      </c>
      <c r="G46" s="2">
        <v>1</v>
      </c>
      <c r="H46" s="2">
        <v>0</v>
      </c>
      <c r="I46" s="2">
        <f t="shared" si="0"/>
        <v>214</v>
      </c>
      <c r="J46" s="2">
        <f t="shared" si="1"/>
        <v>0.83921568627450982</v>
      </c>
      <c r="K46" s="2">
        <f t="shared" si="2"/>
        <v>1.7915099959876599</v>
      </c>
      <c r="L46" s="2">
        <f t="shared" si="3"/>
        <v>1.7915099959876599</v>
      </c>
      <c r="M46" s="2">
        <f>L46/SUM($L$39:$L$46)</f>
        <v>0.15619386038321786</v>
      </c>
    </row>
    <row r="47" spans="1:13" x14ac:dyDescent="0.25">
      <c r="A47" t="s">
        <v>25</v>
      </c>
    </row>
    <row r="48" spans="1:13" x14ac:dyDescent="0.25">
      <c r="A48" s="2">
        <v>1</v>
      </c>
      <c r="B48" s="2">
        <v>1</v>
      </c>
      <c r="C48" s="2">
        <v>0</v>
      </c>
      <c r="D48" s="2">
        <v>1</v>
      </c>
      <c r="E48" s="2">
        <v>0</v>
      </c>
      <c r="F48" s="2">
        <v>1</v>
      </c>
      <c r="G48" s="2">
        <v>1</v>
      </c>
      <c r="H48" s="2">
        <v>0</v>
      </c>
      <c r="I48" s="2">
        <f t="shared" si="0"/>
        <v>214</v>
      </c>
      <c r="J48" s="2">
        <f t="shared" si="1"/>
        <v>0.83921568627450982</v>
      </c>
      <c r="K48" s="2">
        <f t="shared" si="2"/>
        <v>1.7915099959876599</v>
      </c>
      <c r="L48" s="2">
        <f t="shared" si="3"/>
        <v>1.7915099959876599</v>
      </c>
      <c r="M48" s="2">
        <f>L48/SUM($L$48:$L$55)</f>
        <v>0.14620360253580103</v>
      </c>
    </row>
    <row r="49" spans="1:13" x14ac:dyDescent="0.25">
      <c r="A49" s="2">
        <v>1</v>
      </c>
      <c r="B49" s="2">
        <v>1</v>
      </c>
      <c r="C49" s="2">
        <v>0</v>
      </c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>
        <f t="shared" si="0"/>
        <v>222</v>
      </c>
      <c r="J49" s="2">
        <f t="shared" si="1"/>
        <v>0.87058823529411766</v>
      </c>
      <c r="K49" s="2">
        <f t="shared" si="2"/>
        <v>1.6947444096322086</v>
      </c>
      <c r="L49" s="2">
        <f t="shared" si="3"/>
        <v>1.6947444096322086</v>
      </c>
      <c r="M49" s="2">
        <f t="shared" ref="M49:M55" si="6">L49/SUM($L$48:$L$55)</f>
        <v>0.13830664557863004</v>
      </c>
    </row>
    <row r="50" spans="1:13" x14ac:dyDescent="0.25">
      <c r="A50" s="2">
        <v>1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0</v>
      </c>
      <c r="I50" s="2">
        <f t="shared" si="0"/>
        <v>254</v>
      </c>
      <c r="J50" s="2">
        <f t="shared" si="1"/>
        <v>0.99607843137254903</v>
      </c>
      <c r="K50" s="2">
        <f t="shared" si="2"/>
        <v>0.8775936242006368</v>
      </c>
      <c r="L50" s="2">
        <f t="shared" si="3"/>
        <v>0.8775936242006368</v>
      </c>
      <c r="M50" s="2">
        <f t="shared" si="6"/>
        <v>7.1619667045087945E-2</v>
      </c>
    </row>
    <row r="51" spans="1:13" x14ac:dyDescent="0.25">
      <c r="A51" s="2">
        <v>1</v>
      </c>
      <c r="B51" s="2">
        <v>1</v>
      </c>
      <c r="C51" s="2">
        <v>0</v>
      </c>
      <c r="D51" s="2">
        <v>1</v>
      </c>
      <c r="E51" s="2">
        <v>0</v>
      </c>
      <c r="F51" s="2">
        <v>0</v>
      </c>
      <c r="G51" s="2">
        <v>1</v>
      </c>
      <c r="H51" s="2">
        <v>0</v>
      </c>
      <c r="I51" s="2">
        <f t="shared" si="0"/>
        <v>210</v>
      </c>
      <c r="J51" s="2">
        <f t="shared" si="1"/>
        <v>0.82352941176470584</v>
      </c>
      <c r="K51" s="2">
        <f t="shared" si="2"/>
        <v>1.5548081771206923</v>
      </c>
      <c r="L51" s="2">
        <f t="shared" si="3"/>
        <v>1.5548081771206923</v>
      </c>
      <c r="M51" s="2">
        <f t="shared" si="6"/>
        <v>0.12688656901512083</v>
      </c>
    </row>
    <row r="52" spans="1:13" x14ac:dyDescent="0.25">
      <c r="A52" s="2">
        <v>1</v>
      </c>
      <c r="B52" s="2">
        <v>1</v>
      </c>
      <c r="C52" s="2">
        <v>0</v>
      </c>
      <c r="D52" s="2">
        <v>1</v>
      </c>
      <c r="E52" s="2">
        <v>0</v>
      </c>
      <c r="F52" s="2">
        <v>1</v>
      </c>
      <c r="G52" s="2">
        <v>1</v>
      </c>
      <c r="H52" s="2">
        <v>0</v>
      </c>
      <c r="I52" s="2">
        <f t="shared" si="0"/>
        <v>214</v>
      </c>
      <c r="J52" s="2">
        <f t="shared" si="1"/>
        <v>0.83921568627450982</v>
      </c>
      <c r="K52" s="2">
        <f t="shared" si="2"/>
        <v>1.7915099959876599</v>
      </c>
      <c r="L52" s="2">
        <f t="shared" si="3"/>
        <v>1.7915099959876599</v>
      </c>
      <c r="M52" s="2">
        <f t="shared" si="6"/>
        <v>0.14620360253580103</v>
      </c>
    </row>
    <row r="53" spans="1:13" x14ac:dyDescent="0.25">
      <c r="A53" s="2">
        <v>1</v>
      </c>
      <c r="B53" s="2">
        <v>1</v>
      </c>
      <c r="C53" s="2">
        <v>0</v>
      </c>
      <c r="D53" s="2">
        <v>0</v>
      </c>
      <c r="E53" s="2">
        <v>1</v>
      </c>
      <c r="F53" s="2">
        <v>1</v>
      </c>
      <c r="G53" s="2">
        <v>1</v>
      </c>
      <c r="H53" s="2">
        <v>0</v>
      </c>
      <c r="I53" s="2">
        <f t="shared" si="0"/>
        <v>206</v>
      </c>
      <c r="J53" s="2">
        <f t="shared" si="1"/>
        <v>0.80784313725490198</v>
      </c>
      <c r="K53" s="2">
        <f t="shared" si="2"/>
        <v>1.1970440248718641</v>
      </c>
      <c r="L53" s="2">
        <f t="shared" si="3"/>
        <v>1.1970440248718641</v>
      </c>
      <c r="M53" s="2">
        <f t="shared" si="6"/>
        <v>9.7689741738637245E-2</v>
      </c>
    </row>
    <row r="54" spans="1:13" x14ac:dyDescent="0.25">
      <c r="A54" s="2">
        <v>1</v>
      </c>
      <c r="B54" s="2">
        <v>1</v>
      </c>
      <c r="C54" s="2">
        <v>0</v>
      </c>
      <c r="D54" s="2">
        <v>1</v>
      </c>
      <c r="E54" s="2">
        <v>0</v>
      </c>
      <c r="F54" s="2">
        <v>0</v>
      </c>
      <c r="G54" s="2">
        <v>1</v>
      </c>
      <c r="H54" s="2">
        <v>0</v>
      </c>
      <c r="I54" s="2">
        <f t="shared" si="0"/>
        <v>210</v>
      </c>
      <c r="J54" s="2">
        <f t="shared" si="1"/>
        <v>0.82352941176470584</v>
      </c>
      <c r="K54" s="2">
        <f t="shared" si="2"/>
        <v>1.5548081771206923</v>
      </c>
      <c r="L54" s="2">
        <f t="shared" si="3"/>
        <v>1.5548081771206923</v>
      </c>
      <c r="M54" s="2">
        <f t="shared" si="6"/>
        <v>0.12688656901512083</v>
      </c>
    </row>
    <row r="55" spans="1:13" x14ac:dyDescent="0.25">
      <c r="A55" s="2">
        <v>1</v>
      </c>
      <c r="B55" s="2">
        <v>1</v>
      </c>
      <c r="C55" s="2">
        <v>0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f t="shared" si="0"/>
        <v>214</v>
      </c>
      <c r="J55" s="2">
        <f t="shared" si="1"/>
        <v>0.83921568627450982</v>
      </c>
      <c r="K55" s="2">
        <f t="shared" si="2"/>
        <v>1.7915099959876599</v>
      </c>
      <c r="L55" s="2">
        <f t="shared" si="3"/>
        <v>1.7915099959876599</v>
      </c>
      <c r="M55" s="2">
        <f t="shared" si="6"/>
        <v>0.14620360253580103</v>
      </c>
    </row>
  </sheetData>
  <pageMargins left="0.7" right="0.7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mcseb94@gmail.com</cp:lastModifiedBy>
  <cp:lastPrinted>2025-09-15T21:38:24Z</cp:lastPrinted>
  <dcterms:created xsi:type="dcterms:W3CDTF">2025-09-15T19:51:38Z</dcterms:created>
  <dcterms:modified xsi:type="dcterms:W3CDTF">2025-09-15T22:55:24Z</dcterms:modified>
</cp:coreProperties>
</file>