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danny\Desktop\EXCEL\PROJEKTY\Monthly Sales\"/>
    </mc:Choice>
  </mc:AlternateContent>
  <xr:revisionPtr revIDLastSave="0" documentId="13_ncr:1_{717DCABC-292F-49E0-B068-C1BBE8E9B1B2}" xr6:coauthVersionLast="47" xr6:coauthVersionMax="47" xr10:uidLastSave="{00000000-0000-0000-0000-000000000000}"/>
  <bookViews>
    <workbookView xWindow="28680" yWindow="-120" windowWidth="29040" windowHeight="15840" xr2:uid="{00000000-000D-0000-FFFF-FFFF00000000}"/>
  </bookViews>
  <sheets>
    <sheet name="Dashboard" sheetId="1" r:id="rId1"/>
    <sheet name="Calculations" sheetId="2" r:id="rId2"/>
  </sheets>
  <definedNames>
    <definedName name="_xlnm.Print_Area" localSheetId="0">Dashboard!$A$1:$P$33</definedName>
    <definedName name="Slicer_ProductGroup">#N/A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s>
  <extLst>
    <ext xmlns:x14="http://schemas.microsoft.com/office/spreadsheetml/2009/9/main" uri="{876F7934-8845-4945-9796-88D515C7AA90}">
      <x14:pivotCaches>
        <pivotCache cacheId="9"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ioduct_53825af5-5219-47b2-98ca-5855d5352bde" name="MasterPrioduct" connection="Query - MasterPrioduct"/>
          <x15:modelTable id="MasterCustomer_2c1d914c-cdca-4517-b28e-cac92b73a64f" name="MasterCustomer" connection="Query - MasterCustomer"/>
          <x15:modelTable id="MasterSalesEmp_c6609119-8536-4995-bfe0-95cbf1aa9601" name="MasterSalesEmp" connection="Query - MasterSalesEmp"/>
          <x15:modelTable id="SalesData_24db7f74-2afe-4cee-9ba6-76bcc5641bc8" name="SalesData" connection="Query - SalesData"/>
          <x15:modelTable id="DateInfo_36b43e28-c17f-4e52-860a-bc67cd207e59" name="DateInfo" connection="Query - Date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ioduct" toColumn="ProductItemID"/>
          <x15:modelRelationship fromTable="SalesData" fromColumn="OrderDate" toTable="DateInfo" toColumn="Date"/>
        </x15:modelRelationships>
        <x15:extLst>
          <ext xmlns:x16="http://schemas.microsoft.com/office/spreadsheetml/2014/11/main" uri="{9835A34E-60A6-4A7C-AAB8-D5F71C897F49}">
            <x16:modelTimeGroupings>
              <x16:modelTimeGrouping tableName="DateInfo" columnName="Start of Month" columnId="Start of Month">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Lst>
</workbook>
</file>

<file path=xl/calcChain.xml><?xml version="1.0" encoding="utf-8"?>
<calcChain xmlns="http://schemas.openxmlformats.org/spreadsheetml/2006/main">
  <c r="A9" i="2" l="1"/>
  <c r="B11" i="1"/>
  <c r="C11" i="1"/>
  <c r="D11" i="1"/>
  <c r="B12" i="1"/>
  <c r="C12" i="1"/>
  <c r="D12" i="1"/>
  <c r="B13" i="1"/>
  <c r="C13" i="1"/>
  <c r="D13" i="1"/>
  <c r="B14" i="1"/>
  <c r="C14" i="1"/>
  <c r="D14" i="1"/>
  <c r="B15" i="1"/>
  <c r="C15" i="1"/>
  <c r="D15" i="1"/>
  <c r="B16" i="1"/>
  <c r="C16" i="1"/>
  <c r="D16" i="1"/>
  <c r="B17" i="1"/>
  <c r="C17" i="1"/>
  <c r="D17" i="1"/>
  <c r="D10" i="1"/>
  <c r="C10" i="1"/>
  <c r="F23" i="2"/>
  <c r="G23" i="2"/>
  <c r="F24" i="2"/>
  <c r="G24" i="2"/>
  <c r="F25" i="2"/>
  <c r="G25" i="2"/>
  <c r="F26" i="2"/>
  <c r="G26" i="2"/>
  <c r="A18" i="2"/>
  <c r="B18" i="2"/>
  <c r="C18" i="2"/>
  <c r="E14" i="1" l="1"/>
  <c r="E15" i="1"/>
  <c r="E11" i="1"/>
  <c r="E12" i="1"/>
  <c r="E16" i="1"/>
  <c r="E17" i="1"/>
  <c r="E13" i="1"/>
  <c r="D18" i="2"/>
  <c r="A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EBFB16-29D8-459D-972B-AC92EDBB07CF}" name="Query - DateInfo" description="Connection to the 'DateInfo' query in the workbook." type="100" refreshedVersion="7" minRefreshableVersion="5">
    <extLst>
      <ext xmlns:x15="http://schemas.microsoft.com/office/spreadsheetml/2010/11/main" uri="{DE250136-89BD-433C-8126-D09CA5730AF9}">
        <x15:connection id="30d5a5db-a838-4cbf-9c39-aee7b1fbb603"/>
      </ext>
    </extLst>
  </connection>
  <connection id="2" xr16:uid="{4CE4A446-4A2F-4E39-8D7C-1C2B48178F23}" name="Query - MasterCustomer" description="Connection to the 'MasterCustomer' query in the workbook." type="100" refreshedVersion="7" minRefreshableVersion="5">
    <extLst>
      <ext xmlns:x15="http://schemas.microsoft.com/office/spreadsheetml/2010/11/main" uri="{DE250136-89BD-433C-8126-D09CA5730AF9}">
        <x15:connection id="77e97312-dc03-4c89-8597-32031114b700">
          <x15:oledbPr connection="Provider=Microsoft.Mashup.OleDb.1;Data Source=$Workbook$;Location=MasterCustomer;Extended Properties=&quot;&quot;">
            <x15:dbTables>
              <x15:dbTable name="MasterCustomer"/>
            </x15:dbTables>
          </x15:oledbPr>
        </x15:connection>
      </ext>
    </extLst>
  </connection>
  <connection id="3" xr16:uid="{9DE1B028-EB45-4EFE-B1E9-E69B7D75851D}" keepAlive="1" name="Query - MasterDataCalculations" description="Connection to the 'MasterDataCalculations' query in the workbook." type="5" refreshedVersion="0" background="1">
    <dbPr connection="Provider=Microsoft.Mashup.OleDb.1;Data Source=$Workbook$;Location=MasterDataCalculations;Extended Properties=&quot;&quot;" command="SELECT * FROM [MasterDataCalculations]"/>
  </connection>
  <connection id="4" xr16:uid="{AD868849-E588-4C16-ABE0-8DECFA4623ED}" name="Query - MasterPrioduct" description="Connection to the 'MasterPrioduct' query in the workbook." type="100" refreshedVersion="7" minRefreshableVersion="5">
    <extLst>
      <ext xmlns:x15="http://schemas.microsoft.com/office/spreadsheetml/2010/11/main" uri="{DE250136-89BD-433C-8126-D09CA5730AF9}">
        <x15:connection id="26d1450c-3436-46d2-97af-a2c3d886b828">
          <x15:oledbPr connection="Provider=Microsoft.Mashup.OleDb.1;Data Source=$Workbook$;Location=MasterPrioduct;Extended Properties=&quot;&quot;">
            <x15:dbTables>
              <x15:dbTable name="MasterPrioduct"/>
            </x15:dbTables>
          </x15:oledbPr>
        </x15:connection>
      </ext>
    </extLst>
  </connection>
  <connection id="5" xr16:uid="{AD86E3D6-41EB-4A68-A07B-3344713B12E4}" name="Query - MasterSalesEmp" description="Connection to the 'MasterSalesEmp' query in the workbook." type="100" refreshedVersion="7" minRefreshableVersion="5">
    <extLst>
      <ext xmlns:x15="http://schemas.microsoft.com/office/spreadsheetml/2010/11/main" uri="{DE250136-89BD-433C-8126-D09CA5730AF9}">
        <x15:connection id="e8203ebc-0255-446b-982a-15df22bef983">
          <x15:oledbPr connection="Provider=Microsoft.Mashup.OleDb.1;Data Source=$Workbook$;Location=MasterSalesEmp;Extended Properties=&quot;&quot;">
            <x15:dbTables>
              <x15:dbTable name="MasterSalesEmp"/>
            </x15:dbTables>
          </x15:oledbPr>
        </x15:connection>
      </ext>
    </extLst>
  </connection>
  <connection id="6" xr16:uid="{D739A099-2D82-4773-9D71-EB97CBC9CF90}" name="Query - SalesData" description="Connection to the 'SalesData' query in the workbook." type="100" refreshedVersion="7" minRefreshableVersion="5">
    <extLst>
      <ext xmlns:x15="http://schemas.microsoft.com/office/spreadsheetml/2010/11/main" uri="{DE250136-89BD-433C-8126-D09CA5730AF9}">
        <x15:connection id="d0cc194a-4338-470c-84c4-db0b1c45b9b0"/>
      </ext>
    </extLst>
  </connection>
  <connection id="7" xr16:uid="{29E814B3-B316-4ACE-8176-D259E82C93A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 Flag].&amp;[Latest]}"/>
    <s v="{[Date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<sst xmlns="http://schemas.openxmlformats.org/spreadsheetml/2006/main" count="76" uniqueCount="44">
  <si>
    <t>Calculations</t>
  </si>
  <si>
    <t>Latest</t>
  </si>
  <si>
    <t>Previous</t>
  </si>
  <si>
    <t>Grand Total</t>
  </si>
  <si>
    <t>Month Flag</t>
  </si>
  <si>
    <t>April</t>
  </si>
  <si>
    <t>February</t>
  </si>
  <si>
    <t>January</t>
  </si>
  <si>
    <t>March</t>
  </si>
  <si>
    <t>May</t>
  </si>
  <si>
    <t>Month Name</t>
  </si>
  <si>
    <t>Sum of SalesValue</t>
  </si>
  <si>
    <t>FullName</t>
  </si>
  <si>
    <t>Amy Trefl</t>
  </si>
  <si>
    <t>Anthony Grosse</t>
  </si>
  <si>
    <t>Archer Lamble</t>
  </si>
  <si>
    <t>Hudson Hollinworth</t>
  </si>
  <si>
    <t>Hudson Onslow</t>
  </si>
  <si>
    <t>Jack Potter</t>
  </si>
  <si>
    <t>Kayla Woodcock</t>
  </si>
  <si>
    <t>Lily Code</t>
  </si>
  <si>
    <t>Sophia Hinton</t>
  </si>
  <si>
    <t>Taj Shand</t>
  </si>
  <si>
    <t>ProductGroup</t>
  </si>
  <si>
    <t>Chocolate</t>
  </si>
  <si>
    <t>Clothing</t>
  </si>
  <si>
    <t>Mug</t>
  </si>
  <si>
    <t>Packaging</t>
  </si>
  <si>
    <t>Special</t>
  </si>
  <si>
    <t>Toy</t>
  </si>
  <si>
    <t>USB</t>
  </si>
  <si>
    <t>Top 3 Sales Managers</t>
  </si>
  <si>
    <t>Sales by Product Category</t>
  </si>
  <si>
    <t>Sales by Months</t>
  </si>
  <si>
    <t>Top 5 Customers by Product Group</t>
  </si>
  <si>
    <t>CustomerName</t>
  </si>
  <si>
    <t>Sales Comparison to Prev Month</t>
  </si>
  <si>
    <t>Difference</t>
  </si>
  <si>
    <t>Product Category</t>
  </si>
  <si>
    <t>Wingtip Toys (Cloquet, MN)</t>
  </si>
  <si>
    <t>Emilie Hrdlickova</t>
  </si>
  <si>
    <t>Wingtip Toys (Indian Creek, IL)</t>
  </si>
  <si>
    <t>Wingtip Toys (Berville, MI)</t>
  </si>
  <si>
    <t>Wingtip Toys (Coin, 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</si>
</sst>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quot; M&quot;"/>
    <numFmt numFmtId="166" formatCode="#,##0.00,,"/>
    <numFmt numFmtId="167" formatCode="[$$-409]#,##0"/>
  </numFmts>
  <fonts count="7"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Arial"/>
      <family val="2"/>
      <charset val="238"/>
    </font>
    <font>
      <sz val="10"/>
      <color theme="1"/>
      <name val="Arial"/>
      <family val="2"/>
      <charset val="238"/>
    </font>
    <font>
      <sz val="10"/>
      <name val="Arial"/>
      <family val="2"/>
      <charset val="238"/>
    </font>
    <font>
      <b/>
      <sz val="10"/>
      <color theme="1"/>
      <name val="Arial"/>
      <family val="2"/>
      <charset val="238"/>
    </font>
  </fonts>
  <fills count="6">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8" tint="0.79998168889431442"/>
        <bgColor indexed="64"/>
      </patternFill>
    </fill>
    <fill>
      <patternFill patternType="solid">
        <fgColor theme="0" tint="-4.9989318521683403E-2"/>
        <bgColor indexed="64"/>
      </patternFill>
    </fill>
  </fills>
  <borders count="4">
    <border>
      <left/>
      <right/>
      <top/>
      <bottom/>
      <diagonal/>
    </border>
    <border>
      <left/>
      <right/>
      <top/>
      <bottom style="dotted">
        <color theme="4"/>
      </bottom>
      <diagonal/>
    </border>
    <border>
      <left/>
      <right/>
      <top style="dotted">
        <color theme="4"/>
      </top>
      <bottom style="dotted">
        <color theme="4"/>
      </bottom>
      <diagonal/>
    </border>
    <border>
      <left/>
      <right/>
      <top style="dotted">
        <color theme="4"/>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0" fillId="0" borderId="0" xfId="0" pivotButton="1"/>
    <xf numFmtId="0" fontId="0" fillId="0" borderId="0" xfId="0" applyNumberFormat="1"/>
    <xf numFmtId="2" fontId="0" fillId="0" borderId="0" xfId="1" applyNumberFormat="1" applyFont="1"/>
    <xf numFmtId="10" fontId="0" fillId="0" borderId="0" xfId="0" applyNumberFormat="1"/>
    <xf numFmtId="3" fontId="0" fillId="0" borderId="0" xfId="0" applyNumberFormat="1"/>
    <xf numFmtId="166" fontId="0" fillId="0" borderId="0" xfId="0" applyNumberFormat="1"/>
    <xf numFmtId="167" fontId="0" fillId="0" borderId="0" xfId="0" applyNumberFormat="1"/>
    <xf numFmtId="0" fontId="2" fillId="2" borderId="0" xfId="0" applyFont="1" applyFill="1"/>
    <xf numFmtId="0" fontId="0" fillId="3" borderId="0" xfId="0" applyFill="1"/>
    <xf numFmtId="0" fontId="2" fillId="3" borderId="0" xfId="0" applyFont="1" applyFill="1"/>
    <xf numFmtId="0" fontId="4" fillId="0" borderId="2" xfId="0" applyFont="1" applyBorder="1"/>
    <xf numFmtId="167" fontId="4" fillId="4" borderId="2" xfId="0" applyNumberFormat="1" applyFont="1" applyFill="1" applyBorder="1"/>
    <xf numFmtId="167" fontId="4" fillId="5" borderId="2" xfId="0" applyNumberFormat="1" applyFont="1" applyFill="1" applyBorder="1"/>
    <xf numFmtId="164" fontId="5" fillId="0" borderId="0" xfId="1" applyNumberFormat="1" applyFont="1"/>
    <xf numFmtId="0" fontId="4" fillId="0" borderId="3" xfId="0" applyFont="1" applyBorder="1"/>
    <xf numFmtId="167" fontId="4" fillId="4" borderId="3" xfId="0" applyNumberFormat="1" applyFont="1" applyFill="1" applyBorder="1"/>
    <xf numFmtId="167" fontId="4" fillId="5" borderId="3" xfId="0" applyNumberFormat="1" applyFont="1" applyFill="1" applyBorder="1"/>
    <xf numFmtId="10" fontId="3" fillId="0" borderId="0" xfId="0" applyNumberFormat="1" applyFont="1" applyBorder="1"/>
    <xf numFmtId="0" fontId="6" fillId="4" borderId="1" xfId="0" applyFont="1" applyFill="1" applyBorder="1" applyAlignment="1">
      <alignment horizontal="center"/>
    </xf>
    <xf numFmtId="0" fontId="6" fillId="5" borderId="1" xfId="0" applyFont="1" applyFill="1" applyBorder="1" applyAlignment="1">
      <alignment horizontal="center"/>
    </xf>
    <xf numFmtId="0" fontId="6" fillId="0" borderId="0" xfId="0" applyFont="1" applyAlignment="1">
      <alignment horizontal="center"/>
    </xf>
    <xf numFmtId="0" fontId="6" fillId="0" borderId="1" xfId="0" applyFont="1" applyBorder="1" applyAlignment="1">
      <alignment horizontal="left"/>
    </xf>
  </cellXfs>
  <cellStyles count="2">
    <cellStyle name="Normal" xfId="0" builtinId="0"/>
    <cellStyle name="Percent" xfId="1" builtinId="5"/>
  </cellStyles>
  <dxfs count="13">
    <dxf>
      <numFmt numFmtId="167" formatCode="[$$-409]#,##0"/>
    </dxf>
    <dxf>
      <numFmt numFmtId="167" formatCode="[$$-409]#,##0"/>
    </dxf>
    <dxf>
      <numFmt numFmtId="167" formatCode="[$$-409]#,##0"/>
    </dxf>
    <dxf>
      <numFmt numFmtId="167" formatCode="[$$-409]#,##0"/>
    </dxf>
    <dxf>
      <numFmt numFmtId="167" formatCode="[$$-409]#,##0"/>
    </dxf>
    <dxf>
      <numFmt numFmtId="167" formatCode="[$$-409]#,##0"/>
    </dxf>
    <dxf>
      <numFmt numFmtId="166" formatCode="#,##0.00,,"/>
    </dxf>
    <dxf>
      <numFmt numFmtId="0" formatCode="General"/>
    </dxf>
    <dxf>
      <numFmt numFmtId="165" formatCode="#,##0.00,,&quot; M&quot;"/>
    </dxf>
    <dxf>
      <fill>
        <patternFill>
          <bgColor theme="3"/>
        </patternFill>
      </fill>
    </dxf>
    <dxf>
      <fill>
        <patternFill>
          <bgColor rgb="FFC00000"/>
        </patternFill>
      </fil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A066376E-22FA-4B44-884A-F2BC6692D855}">
      <tableStyleElement type="wholeTable" dxfId="12"/>
      <tableStyleElement type="headerRow"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Sales Dashboard.xlsx]Calculations!PivotTable7</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3631216403627"/>
          <c:y val="8.873347353319963E-2"/>
          <c:w val="0.84974039817075264"/>
          <c:h val="0.7027618442104675"/>
        </c:manualLayout>
      </c:layout>
      <c:lineChart>
        <c:grouping val="standard"/>
        <c:varyColors val="0"/>
        <c:ser>
          <c:idx val="0"/>
          <c:order val="0"/>
          <c:tx>
            <c:strRef>
              <c:f>Calculations!$B$54</c:f>
              <c:strCache>
                <c:ptCount val="1"/>
                <c:pt idx="0">
                  <c:v>Total</c:v>
                </c:pt>
              </c:strCache>
            </c:strRef>
          </c:tx>
          <c:spPr>
            <a:ln w="28575" cap="rnd">
              <a:solidFill>
                <a:schemeClr val="accent1"/>
              </a:solidFill>
              <a:round/>
            </a:ln>
            <a:effectLst/>
          </c:spPr>
          <c:marker>
            <c:symbol val="circle"/>
            <c:size val="5"/>
            <c:spPr>
              <a:solidFill>
                <a:schemeClr val="accent1"/>
              </a:solidFill>
              <a:ln w="12700">
                <a:solidFill>
                  <a:schemeClr val="accent1"/>
                </a:solidFill>
              </a:ln>
              <a:effectLst/>
            </c:spPr>
          </c:marker>
          <c:cat>
            <c:strRef>
              <c:f>Calculations!$A$55:$A$59</c:f>
              <c:strCache>
                <c:ptCount val="5"/>
                <c:pt idx="0">
                  <c:v>January</c:v>
                </c:pt>
                <c:pt idx="1">
                  <c:v>February</c:v>
                </c:pt>
                <c:pt idx="2">
                  <c:v>March</c:v>
                </c:pt>
                <c:pt idx="3">
                  <c:v>April</c:v>
                </c:pt>
                <c:pt idx="4">
                  <c:v>May</c:v>
                </c:pt>
              </c:strCache>
            </c:strRef>
          </c:cat>
          <c:val>
            <c:numRef>
              <c:f>Calculations!$B$55:$B$59</c:f>
              <c:numCache>
                <c:formatCode>#\ ##0.00\ \ </c:formatCode>
                <c:ptCount val="5"/>
                <c:pt idx="0">
                  <c:v>4665723</c:v>
                </c:pt>
                <c:pt idx="1">
                  <c:v>4158923</c:v>
                </c:pt>
                <c:pt idx="2">
                  <c:v>4862132</c:v>
                </c:pt>
                <c:pt idx="3">
                  <c:v>4802968</c:v>
                </c:pt>
                <c:pt idx="4">
                  <c:v>5187471</c:v>
                </c:pt>
              </c:numCache>
            </c:numRef>
          </c:val>
          <c:smooth val="0"/>
          <c:extLst>
            <c:ext xmlns:c16="http://schemas.microsoft.com/office/drawing/2014/chart" uri="{C3380CC4-5D6E-409C-BE32-E72D297353CC}">
              <c16:uniqueId val="{00000000-94DB-4968-95EA-89C31EA40369}"/>
            </c:ext>
          </c:extLst>
        </c:ser>
        <c:dLbls>
          <c:showLegendKey val="0"/>
          <c:showVal val="0"/>
          <c:showCatName val="0"/>
          <c:showSerName val="0"/>
          <c:showPercent val="0"/>
          <c:showBubbleSize val="0"/>
        </c:dLbls>
        <c:marker val="1"/>
        <c:smooth val="0"/>
        <c:axId val="2147261528"/>
        <c:axId val="2147262184"/>
      </c:lineChart>
      <c:catAx>
        <c:axId val="2147261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sz="900"/>
                  <a:t>2020</a:t>
                </a:r>
              </a:p>
            </c:rich>
          </c:tx>
          <c:layout>
            <c:manualLayout>
              <c:xMode val="edge"/>
              <c:yMode val="edge"/>
              <c:x val="0.89580075100431567"/>
              <c:y val="0.89559507749101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2147262184"/>
        <c:crossesAt val="0"/>
        <c:auto val="1"/>
        <c:lblAlgn val="ctr"/>
        <c:lblOffset val="100"/>
        <c:noMultiLvlLbl val="1"/>
      </c:catAx>
      <c:valAx>
        <c:axId val="214726218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crossAx val="2147261528"/>
        <c:crosses val="autoZero"/>
        <c:crossBetween val="between"/>
        <c:dispUnits>
          <c:builtInUnit val="millions"/>
          <c:dispUnitsLbl>
            <c:layout>
              <c:manualLayout>
                <c:xMode val="edge"/>
                <c:yMode val="edge"/>
                <c:x val="2.2562494257754206E-2"/>
                <c:y val="6.8796055304802387E-2"/>
              </c:manualLayout>
            </c:layout>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sz="900"/>
                    <a:t>Millions of $</a:t>
                  </a:r>
                </a:p>
              </c:rich>
            </c:tx>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pl-PL"/>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Sales Dashboard.xlsx]Calculations!PivotTable8</c:name>
    <c:fmtId val="2"/>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pl-PL" sz="1100" b="1">
                <a:solidFill>
                  <a:sysClr val="windowText" lastClr="000000"/>
                </a:solidFill>
                <a:latin typeface="Arial" panose="020B0604020202020204" pitchFamily="34" charset="0"/>
                <a:cs typeface="Arial" panose="020B0604020202020204" pitchFamily="34" charset="0"/>
              </a:rPr>
              <a:t>Top 5 Customers</a:t>
            </a:r>
            <a:r>
              <a:rPr lang="pl-PL" sz="1100" b="1" baseline="0">
                <a:solidFill>
                  <a:sysClr val="windowText" lastClr="000000"/>
                </a:solidFill>
                <a:latin typeface="Arial" panose="020B0604020202020204" pitchFamily="34" charset="0"/>
                <a:cs typeface="Arial" panose="020B0604020202020204" pitchFamily="34" charset="0"/>
              </a:rPr>
              <a:t> by Product Category</a:t>
            </a:r>
            <a:endParaRPr lang="pl-PL" sz="11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0.23732904964203039"/>
          <c:y val="3.013863773357444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275997461344952"/>
          <c:y val="0.1607855980027813"/>
          <c:w val="0.59240653672603438"/>
          <c:h val="0.78778791891519884"/>
        </c:manualLayout>
      </c:layout>
      <c:barChart>
        <c:barDir val="bar"/>
        <c:grouping val="clustered"/>
        <c:varyColors val="0"/>
        <c:ser>
          <c:idx val="0"/>
          <c:order val="0"/>
          <c:tx>
            <c:strRef>
              <c:f>Calculations!$B$68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Calculations!$A$69:$A$74</c:f>
              <c:strCache>
                <c:ptCount val="5"/>
                <c:pt idx="0">
                  <c:v>Wingtip Toys (Cloquet, MN)</c:v>
                </c:pt>
                <c:pt idx="1">
                  <c:v>Emilie Hrdlickova</c:v>
                </c:pt>
                <c:pt idx="2">
                  <c:v>Wingtip Toys (Indian Creek, IL)</c:v>
                </c:pt>
                <c:pt idx="3">
                  <c:v>Wingtip Toys (Berville, MI)</c:v>
                </c:pt>
                <c:pt idx="4">
                  <c:v>Wingtip Toys (Coin, IA)</c:v>
                </c:pt>
              </c:strCache>
            </c:strRef>
          </c:cat>
          <c:val>
            <c:numRef>
              <c:f>Calculations!$B$69:$B$74</c:f>
              <c:numCache>
                <c:formatCode>[$$-409]#\ ##0</c:formatCode>
                <c:ptCount val="5"/>
                <c:pt idx="0">
                  <c:v>2656</c:v>
                </c:pt>
                <c:pt idx="1">
                  <c:v>2576</c:v>
                </c:pt>
                <c:pt idx="2">
                  <c:v>2425</c:v>
                </c:pt>
                <c:pt idx="3">
                  <c:v>2400</c:v>
                </c:pt>
                <c:pt idx="4">
                  <c:v>2400</c:v>
                </c:pt>
              </c:numCache>
            </c:numRef>
          </c:val>
          <c:extLst>
            <c:ext xmlns:c16="http://schemas.microsoft.com/office/drawing/2014/chart" uri="{C3380CC4-5D6E-409C-BE32-E72D297353CC}">
              <c16:uniqueId val="{00000000-3E02-4C5B-A41B-AEADAB0DEC8D}"/>
            </c:ext>
          </c:extLst>
        </c:ser>
        <c:dLbls>
          <c:showLegendKey val="0"/>
          <c:showVal val="0"/>
          <c:showCatName val="0"/>
          <c:showSerName val="0"/>
          <c:showPercent val="0"/>
          <c:showBubbleSize val="0"/>
        </c:dLbls>
        <c:gapWidth val="80"/>
        <c:axId val="571705288"/>
        <c:axId val="571706272"/>
      </c:barChart>
      <c:catAx>
        <c:axId val="5717052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l-PL"/>
          </a:p>
        </c:txPr>
        <c:crossAx val="571706272"/>
        <c:crosses val="autoZero"/>
        <c:auto val="1"/>
        <c:lblAlgn val="ctr"/>
        <c:lblOffset val="100"/>
        <c:noMultiLvlLbl val="0"/>
      </c:catAx>
      <c:valAx>
        <c:axId val="571706272"/>
        <c:scaling>
          <c:orientation val="minMax"/>
        </c:scaling>
        <c:delete val="1"/>
        <c:axPos val="t"/>
        <c:numFmt formatCode="[$$-409]#\ ##0" sourceLinked="1"/>
        <c:majorTickMark val="none"/>
        <c:minorTickMark val="none"/>
        <c:tickLblPos val="nextTo"/>
        <c:crossAx val="57170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Sales Dashboard.xlsx]Calculations!PivotTable10</c:name>
    <c:fmtId val="5"/>
  </c:pivotSource>
  <c:chart>
    <c:title>
      <c:tx>
        <c:rich>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r>
              <a:rPr lang="pl-PL" sz="1100" b="1" i="0" kern="1200" spc="0" baseline="0">
                <a:solidFill>
                  <a:sysClr val="windowText" lastClr="000000"/>
                </a:solidFill>
                <a:effectLst/>
                <a:latin typeface="Arial" panose="020B0604020202020204" pitchFamily="34" charset="0"/>
                <a:cs typeface="Arial" panose="020B0604020202020204" pitchFamily="34" charset="0"/>
              </a:rPr>
              <a:t>Top 5 Sales Managers by Product Category</a:t>
            </a:r>
            <a:endParaRPr lang="pl-PL" sz="1100" b="1">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16523034608644172"/>
          <c:y val="2.4922118380062305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ysClr val="windowText" lastClr="000000"/>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40367595242886"/>
          <c:y val="0.1557632398753894"/>
          <c:w val="0.7038741851576038"/>
          <c:h val="0.77570093457943923"/>
        </c:manualLayout>
      </c:layout>
      <c:barChart>
        <c:barDir val="bar"/>
        <c:grouping val="clustered"/>
        <c:varyColors val="0"/>
        <c:ser>
          <c:idx val="0"/>
          <c:order val="0"/>
          <c:tx>
            <c:strRef>
              <c:f>Calculations!$G$68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Calculations!$F$69:$F$74</c:f>
              <c:strCache>
                <c:ptCount val="5"/>
                <c:pt idx="0">
                  <c:v>Archer Lamble</c:v>
                </c:pt>
                <c:pt idx="1">
                  <c:v>Lily Code</c:v>
                </c:pt>
                <c:pt idx="2">
                  <c:v>Hudson Hollinworth</c:v>
                </c:pt>
                <c:pt idx="3">
                  <c:v>Hudson Onslow</c:v>
                </c:pt>
                <c:pt idx="4">
                  <c:v>Amy Trefl</c:v>
                </c:pt>
              </c:strCache>
            </c:strRef>
          </c:cat>
          <c:val>
            <c:numRef>
              <c:f>Calculations!$G$69:$G$74</c:f>
              <c:numCache>
                <c:formatCode>[$$-409]#\ ##0</c:formatCode>
                <c:ptCount val="5"/>
                <c:pt idx="0">
                  <c:v>14233</c:v>
                </c:pt>
                <c:pt idx="1">
                  <c:v>14691</c:v>
                </c:pt>
                <c:pt idx="2">
                  <c:v>14915</c:v>
                </c:pt>
                <c:pt idx="3">
                  <c:v>18603</c:v>
                </c:pt>
                <c:pt idx="4">
                  <c:v>19902</c:v>
                </c:pt>
              </c:numCache>
            </c:numRef>
          </c:val>
          <c:extLst>
            <c:ext xmlns:c16="http://schemas.microsoft.com/office/drawing/2014/chart" uri="{C3380CC4-5D6E-409C-BE32-E72D297353CC}">
              <c16:uniqueId val="{00000000-DD85-48E7-9E62-91D7DA5EE0DF}"/>
            </c:ext>
          </c:extLst>
        </c:ser>
        <c:dLbls>
          <c:showLegendKey val="0"/>
          <c:showVal val="0"/>
          <c:showCatName val="0"/>
          <c:showSerName val="0"/>
          <c:showPercent val="0"/>
          <c:showBubbleSize val="0"/>
        </c:dLbls>
        <c:gapWidth val="80"/>
        <c:axId val="303081128"/>
        <c:axId val="303082440"/>
      </c:barChart>
      <c:catAx>
        <c:axId val="303081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pl-PL"/>
          </a:p>
        </c:txPr>
        <c:crossAx val="303082440"/>
        <c:crosses val="autoZero"/>
        <c:auto val="1"/>
        <c:lblAlgn val="ctr"/>
        <c:lblOffset val="100"/>
        <c:noMultiLvlLbl val="0"/>
      </c:catAx>
      <c:valAx>
        <c:axId val="303082440"/>
        <c:scaling>
          <c:orientation val="minMax"/>
        </c:scaling>
        <c:delete val="1"/>
        <c:axPos val="b"/>
        <c:numFmt formatCode="[$$-409]#\ ##0" sourceLinked="1"/>
        <c:majorTickMark val="none"/>
        <c:minorTickMark val="none"/>
        <c:tickLblPos val="nextTo"/>
        <c:crossAx val="303081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55245</xdr:colOff>
      <xdr:row>0</xdr:row>
      <xdr:rowOff>38100</xdr:rowOff>
    </xdr:from>
    <xdr:to>
      <xdr:col>12</xdr:col>
      <xdr:colOff>561975</xdr:colOff>
      <xdr:row>3</xdr:row>
      <xdr:rowOff>1905</xdr:rowOff>
    </xdr:to>
    <xdr:sp macro="" textlink="Calculations!A3">
      <xdr:nvSpPr>
        <xdr:cNvPr id="2" name="Rectangle 1">
          <a:extLst>
            <a:ext uri="{FF2B5EF4-FFF2-40B4-BE49-F238E27FC236}">
              <a16:creationId xmlns:a16="http://schemas.microsoft.com/office/drawing/2014/main" id="{29809E1C-6006-4A9B-B2EA-981880822E52}"/>
            </a:ext>
          </a:extLst>
        </xdr:cNvPr>
        <xdr:cNvSpPr/>
      </xdr:nvSpPr>
      <xdr:spPr>
        <a:xfrm>
          <a:off x="55245" y="38100"/>
          <a:ext cx="8622030" cy="50673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276ABD1-AC08-48D7-A7CB-95842DB2016A}" type="TxLink">
            <a:rPr lang="en-US" sz="1800" b="1" i="0" u="none" strike="noStrike">
              <a:solidFill>
                <a:schemeClr val="bg1"/>
              </a:solidFill>
              <a:latin typeface="Arial" panose="020B0604020202020204" pitchFamily="34" charset="0"/>
              <a:cs typeface="Arial" panose="020B0604020202020204" pitchFamily="34" charset="0"/>
            </a:rPr>
            <a:pPr algn="ctr"/>
            <a:t>Sales Overwiev for May</a:t>
          </a:fld>
          <a:endParaRPr lang="pl-PL" sz="1800" b="1">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5</xdr:col>
      <xdr:colOff>561974</xdr:colOff>
      <xdr:row>8</xdr:row>
      <xdr:rowOff>17145</xdr:rowOff>
    </xdr:from>
    <xdr:to>
      <xdr:col>12</xdr:col>
      <xdr:colOff>514349</xdr:colOff>
      <xdr:row>17</xdr:row>
      <xdr:rowOff>139065</xdr:rowOff>
    </xdr:to>
    <xdr:graphicFrame macro="">
      <xdr:nvGraphicFramePr>
        <xdr:cNvPr id="13" name="Chart 12">
          <a:extLst>
            <a:ext uri="{FF2B5EF4-FFF2-40B4-BE49-F238E27FC236}">
              <a16:creationId xmlns:a16="http://schemas.microsoft.com/office/drawing/2014/main" id="{E269E40F-C8F5-40DD-A755-0CA33CC4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426719</xdr:colOff>
      <xdr:row>29</xdr:row>
      <xdr:rowOff>15240</xdr:rowOff>
    </xdr:from>
    <xdr:to>
      <xdr:col>11</xdr:col>
      <xdr:colOff>207644</xdr:colOff>
      <xdr:row>31</xdr:row>
      <xdr:rowOff>55245</xdr:rowOff>
    </xdr:to>
    <mc:AlternateContent xmlns:mc="http://schemas.openxmlformats.org/markup-compatibility/2006" xmlns:a14="http://schemas.microsoft.com/office/drawing/2010/main">
      <mc:Choice Requires="a14">
        <xdr:graphicFrame macro="">
          <xdr:nvGraphicFramePr>
            <xdr:cNvPr id="10" name="ProductGroup">
              <a:extLst>
                <a:ext uri="{FF2B5EF4-FFF2-40B4-BE49-F238E27FC236}">
                  <a16:creationId xmlns:a16="http://schemas.microsoft.com/office/drawing/2014/main" id="{F67047F8-9DC3-48F9-A8E1-792277F0A8EC}"/>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mlns="">
        <xdr:sp macro="" textlink="">
          <xdr:nvSpPr>
            <xdr:cNvPr id="0" name=""/>
            <xdr:cNvSpPr>
              <a:spLocks noTextEdit="1"/>
            </xdr:cNvSpPr>
          </xdr:nvSpPr>
          <xdr:spPr>
            <a:xfrm>
              <a:off x="1800224" y="5124450"/>
              <a:ext cx="5916930" cy="40195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15240</xdr:colOff>
      <xdr:row>18</xdr:row>
      <xdr:rowOff>85725</xdr:rowOff>
    </xdr:from>
    <xdr:to>
      <xdr:col>6</xdr:col>
      <xdr:colOff>283844</xdr:colOff>
      <xdr:row>29</xdr:row>
      <xdr:rowOff>80330</xdr:rowOff>
    </xdr:to>
    <xdr:graphicFrame macro="">
      <xdr:nvGraphicFramePr>
        <xdr:cNvPr id="12" name="Chart 11">
          <a:extLst>
            <a:ext uri="{FF2B5EF4-FFF2-40B4-BE49-F238E27FC236}">
              <a16:creationId xmlns:a16="http://schemas.microsoft.com/office/drawing/2014/main" id="{02F472B8-1B4C-47FA-891D-177CB116E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135256</xdr:colOff>
      <xdr:row>3</xdr:row>
      <xdr:rowOff>76200</xdr:rowOff>
    </xdr:from>
    <xdr:to>
      <xdr:col>4</xdr:col>
      <xdr:colOff>95251</xdr:colOff>
      <xdr:row>6</xdr:row>
      <xdr:rowOff>78104</xdr:rowOff>
    </xdr:to>
    <xdr:grpSp>
      <xdr:nvGrpSpPr>
        <xdr:cNvPr id="19" name="Group 18">
          <a:extLst>
            <a:ext uri="{FF2B5EF4-FFF2-40B4-BE49-F238E27FC236}">
              <a16:creationId xmlns:a16="http://schemas.microsoft.com/office/drawing/2014/main" id="{F43F1FE7-C638-498A-9ABC-428D7102203F}"/>
            </a:ext>
          </a:extLst>
        </xdr:cNvPr>
        <xdr:cNvGrpSpPr/>
      </xdr:nvGrpSpPr>
      <xdr:grpSpPr>
        <a:xfrm>
          <a:off x="131446" y="619125"/>
          <a:ext cx="3112770" cy="544829"/>
          <a:chOff x="169546" y="739140"/>
          <a:chExt cx="2851785" cy="546734"/>
        </a:xfrm>
      </xdr:grpSpPr>
      <xdr:sp macro="" textlink="Calculations!A7">
        <xdr:nvSpPr>
          <xdr:cNvPr id="4" name="TextBox 3">
            <a:extLst>
              <a:ext uri="{FF2B5EF4-FFF2-40B4-BE49-F238E27FC236}">
                <a16:creationId xmlns:a16="http://schemas.microsoft.com/office/drawing/2014/main" id="{7F730A46-2D50-43EF-916A-1BBB8DB7087E}"/>
              </a:ext>
            </a:extLst>
          </xdr:cNvPr>
          <xdr:cNvSpPr txBox="1"/>
        </xdr:nvSpPr>
        <xdr:spPr>
          <a:xfrm>
            <a:off x="173356" y="742950"/>
            <a:ext cx="52959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0A3B49-624E-4B0D-B10B-86959CCD01E4}" type="TxLink">
              <a:rPr lang="en-US" sz="1100" b="1" i="0" u="none" strike="noStrike">
                <a:solidFill>
                  <a:srgbClr val="000000"/>
                </a:solidFill>
                <a:latin typeface="Arial" panose="020B0604020202020204" pitchFamily="34" charset="0"/>
                <a:cs typeface="Arial" panose="020B0604020202020204" pitchFamily="34" charset="0"/>
              </a:rPr>
              <a:pPr algn="l"/>
              <a:t>May</a:t>
            </a:fld>
            <a:endParaRPr lang="pl-PL" sz="1100" b="1">
              <a:latin typeface="Arial" panose="020B0604020202020204" pitchFamily="34" charset="0"/>
              <a:cs typeface="Arial" panose="020B0604020202020204" pitchFamily="34" charset="0"/>
            </a:endParaRPr>
          </a:p>
        </xdr:txBody>
      </xdr:sp>
      <xdr:sp macro="" textlink="Calculations!B18">
        <xdr:nvSpPr>
          <xdr:cNvPr id="5" name="TextBox 4">
            <a:extLst>
              <a:ext uri="{FF2B5EF4-FFF2-40B4-BE49-F238E27FC236}">
                <a16:creationId xmlns:a16="http://schemas.microsoft.com/office/drawing/2014/main" id="{7D36F92B-26A3-4FC3-91D7-2727E05E96FC}"/>
              </a:ext>
            </a:extLst>
          </xdr:cNvPr>
          <xdr:cNvSpPr txBox="1"/>
        </xdr:nvSpPr>
        <xdr:spPr>
          <a:xfrm>
            <a:off x="1143000" y="739140"/>
            <a:ext cx="1146809" cy="2038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0F6B32-EF39-409E-AFF3-9F007649FDEB}" type="TxLink">
              <a:rPr lang="en-US" sz="1100" b="1" i="0" u="none" strike="noStrike">
                <a:solidFill>
                  <a:srgbClr val="000000"/>
                </a:solidFill>
                <a:latin typeface="Arial" panose="020B0604020202020204" pitchFamily="34" charset="0"/>
                <a:cs typeface="Arial" panose="020B0604020202020204" pitchFamily="34" charset="0"/>
              </a:rPr>
              <a:pPr algn="l"/>
              <a:t>$5 187 471</a:t>
            </a:fld>
            <a:endParaRPr lang="pl-PL" sz="1100" b="1">
              <a:latin typeface="Arial" panose="020B0604020202020204" pitchFamily="34" charset="0"/>
              <a:cs typeface="Arial" panose="020B0604020202020204" pitchFamily="34" charset="0"/>
            </a:endParaRPr>
          </a:p>
        </xdr:txBody>
      </xdr:sp>
      <xdr:sp macro="" textlink="Calculations!F7">
        <xdr:nvSpPr>
          <xdr:cNvPr id="6" name="TextBox 5">
            <a:extLst>
              <a:ext uri="{FF2B5EF4-FFF2-40B4-BE49-F238E27FC236}">
                <a16:creationId xmlns:a16="http://schemas.microsoft.com/office/drawing/2014/main" id="{360CF544-85CD-48E4-BC3E-32FC6DED5FFC}"/>
              </a:ext>
            </a:extLst>
          </xdr:cNvPr>
          <xdr:cNvSpPr txBox="1"/>
        </xdr:nvSpPr>
        <xdr:spPr>
          <a:xfrm>
            <a:off x="169546" y="1040130"/>
            <a:ext cx="55245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F2405F9-2F42-4344-A3E1-C5C8D12B873E}" type="TxLink">
              <a:rPr lang="en-US" sz="1100" b="0" i="0" u="none" strike="noStrike">
                <a:solidFill>
                  <a:srgbClr val="000000"/>
                </a:solidFill>
                <a:latin typeface="Arial" panose="020B0604020202020204" pitchFamily="34" charset="0"/>
                <a:cs typeface="Arial" panose="020B0604020202020204" pitchFamily="34" charset="0"/>
              </a:rPr>
              <a:pPr algn="l"/>
              <a:t>April</a:t>
            </a:fld>
            <a:endParaRPr lang="pl-PL" sz="1100">
              <a:latin typeface="Arial" panose="020B0604020202020204" pitchFamily="34" charset="0"/>
              <a:cs typeface="Arial" panose="020B0604020202020204" pitchFamily="34" charset="0"/>
            </a:endParaRPr>
          </a:p>
        </xdr:txBody>
      </xdr:sp>
      <xdr:sp macro="" textlink="Calculations!C18">
        <xdr:nvSpPr>
          <xdr:cNvPr id="7" name="TextBox 6">
            <a:extLst>
              <a:ext uri="{FF2B5EF4-FFF2-40B4-BE49-F238E27FC236}">
                <a16:creationId xmlns:a16="http://schemas.microsoft.com/office/drawing/2014/main" id="{0D041D52-3109-49E9-8125-39752354F59E}"/>
              </a:ext>
            </a:extLst>
          </xdr:cNvPr>
          <xdr:cNvSpPr txBox="1"/>
        </xdr:nvSpPr>
        <xdr:spPr>
          <a:xfrm>
            <a:off x="1131571" y="1038225"/>
            <a:ext cx="94297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8E5A8D4-3D94-4F5A-A5FE-D90B0393C51A}" type="TxLink">
              <a:rPr lang="en-US" sz="1100" b="0" i="0" u="none" strike="noStrike">
                <a:solidFill>
                  <a:srgbClr val="000000"/>
                </a:solidFill>
                <a:latin typeface="Arial" panose="020B0604020202020204" pitchFamily="34" charset="0"/>
                <a:cs typeface="Arial" panose="020B0604020202020204" pitchFamily="34" charset="0"/>
              </a:rPr>
              <a:pPr algn="l"/>
              <a:t>$4 802 968</a:t>
            </a:fld>
            <a:endParaRPr lang="pl-PL" sz="1100">
              <a:latin typeface="Arial" panose="020B0604020202020204" pitchFamily="34" charset="0"/>
              <a:cs typeface="Arial" panose="020B0604020202020204" pitchFamily="34" charset="0"/>
            </a:endParaRPr>
          </a:p>
        </xdr:txBody>
      </xdr:sp>
      <mc:AlternateContent xmlns:mc="http://schemas.openxmlformats.org/markup-compatibility/2006" xmlns:a14="http://schemas.microsoft.com/office/drawing/2010/main">
        <mc:Choice Requires="a14">
          <xdr:pic>
            <xdr:nvPicPr>
              <xdr:cNvPr id="14" name="Picture 13">
                <a:extLst>
                  <a:ext uri="{FF2B5EF4-FFF2-40B4-BE49-F238E27FC236}">
                    <a16:creationId xmlns:a16="http://schemas.microsoft.com/office/drawing/2014/main" id="{E35A56D9-BA11-4F6D-9D8E-E59404483018}"/>
                  </a:ext>
                </a:extLst>
              </xdr:cNvPr>
              <xdr:cNvPicPr>
                <a:picLocks noChangeAspect="1" noChangeArrowheads="1"/>
                <a:extLst>
                  <a:ext uri="{84589F7E-364E-4C9E-8A38-B11213B215E9}">
                    <a14:cameraTool cellRange="Calculations!$D$18" spid="_x0000_s2076"/>
                  </a:ext>
                </a:extLst>
              </xdr:cNvPicPr>
            </xdr:nvPicPr>
            <xdr:blipFill>
              <a:blip xmlns:r="http://schemas.openxmlformats.org/officeDocument/2006/relationships" r:embed="rId3"/>
              <a:srcRect/>
              <a:stretch>
                <a:fillRect/>
              </a:stretch>
            </xdr:blipFill>
            <xdr:spPr bwMode="auto">
              <a:xfrm>
                <a:off x="2350770" y="769620"/>
                <a:ext cx="575942" cy="181608"/>
              </a:xfrm>
              <a:prstGeom prst="rect">
                <a:avLst/>
              </a:prstGeom>
              <a:noFill/>
              <a:ln>
                <a:noFill/>
              </a:ln>
              <a:extLst>
                <a:ext uri="{909E8E84-426E-40DD-AFC4-6F175D3DCCD1}">
                  <a14:hiddenFill>
                    <a:solidFill>
                      <a:srgbClr val="FFFFFF"/>
                    </a:solidFill>
                  </a14:hiddenFill>
                </a:ext>
              </a:extLst>
            </xdr:spPr>
          </xdr:pic>
        </mc:Choice>
        <mc:Fallback xmlns=""/>
      </mc:AlternateContent>
      <xdr:sp macro="" textlink="">
        <xdr:nvSpPr>
          <xdr:cNvPr id="8" name="Rectangle 7">
            <a:extLst>
              <a:ext uri="{FF2B5EF4-FFF2-40B4-BE49-F238E27FC236}">
                <a16:creationId xmlns:a16="http://schemas.microsoft.com/office/drawing/2014/main" id="{31A27D79-4349-4D88-8AA4-A98C8E39FACA}"/>
              </a:ext>
            </a:extLst>
          </xdr:cNvPr>
          <xdr:cNvSpPr/>
        </xdr:nvSpPr>
        <xdr:spPr>
          <a:xfrm>
            <a:off x="211456" y="963930"/>
            <a:ext cx="2809875" cy="47624"/>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sp macro="" textlink="">
        <xdr:nvSpPr>
          <xdr:cNvPr id="15" name="Rectangle 14">
            <a:extLst>
              <a:ext uri="{FF2B5EF4-FFF2-40B4-BE49-F238E27FC236}">
                <a16:creationId xmlns:a16="http://schemas.microsoft.com/office/drawing/2014/main" id="{0DDC3338-2089-44A9-9CF9-F20DA4FA7B27}"/>
              </a:ext>
            </a:extLst>
          </xdr:cNvPr>
          <xdr:cNvSpPr/>
        </xdr:nvSpPr>
        <xdr:spPr>
          <a:xfrm>
            <a:off x="226695" y="1236345"/>
            <a:ext cx="1912620" cy="49529"/>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grpSp>
    <xdr:clientData/>
  </xdr:twoCellAnchor>
  <xdr:twoCellAnchor>
    <xdr:from>
      <xdr:col>8</xdr:col>
      <xdr:colOff>129541</xdr:colOff>
      <xdr:row>3</xdr:row>
      <xdr:rowOff>53340</xdr:rowOff>
    </xdr:from>
    <xdr:to>
      <xdr:col>12</xdr:col>
      <xdr:colOff>548641</xdr:colOff>
      <xdr:row>7</xdr:row>
      <xdr:rowOff>59055</xdr:rowOff>
    </xdr:to>
    <xdr:grpSp>
      <xdr:nvGrpSpPr>
        <xdr:cNvPr id="17" name="Group 16">
          <a:extLst>
            <a:ext uri="{FF2B5EF4-FFF2-40B4-BE49-F238E27FC236}">
              <a16:creationId xmlns:a16="http://schemas.microsoft.com/office/drawing/2014/main" id="{97CAE5B6-FEF8-48D1-8096-ABDF1BBCD547}"/>
            </a:ext>
          </a:extLst>
        </xdr:cNvPr>
        <xdr:cNvGrpSpPr/>
      </xdr:nvGrpSpPr>
      <xdr:grpSpPr>
        <a:xfrm>
          <a:off x="5810251" y="600075"/>
          <a:ext cx="2857500" cy="721995"/>
          <a:chOff x="6103621" y="640080"/>
          <a:chExt cx="2857500" cy="817245"/>
        </a:xfrm>
      </xdr:grpSpPr>
      <xdr:sp macro="" textlink="Calculations!A9">
        <xdr:nvSpPr>
          <xdr:cNvPr id="16" name="Rectangle 15">
            <a:extLst>
              <a:ext uri="{FF2B5EF4-FFF2-40B4-BE49-F238E27FC236}">
                <a16:creationId xmlns:a16="http://schemas.microsoft.com/office/drawing/2014/main" id="{19F8B9F2-07E7-4590-A153-56796DA24316}"/>
              </a:ext>
            </a:extLst>
          </xdr:cNvPr>
          <xdr:cNvSpPr/>
        </xdr:nvSpPr>
        <xdr:spPr>
          <a:xfrm>
            <a:off x="6103621" y="640080"/>
            <a:ext cx="2857500" cy="817245"/>
          </a:xfrm>
          <a:prstGeom prst="rect">
            <a:avLst/>
          </a:prstGeom>
          <a:ln w="19050">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fld id="{20D1CB5D-FFFA-4219-A2F5-A043193A9214}" type="TxLink">
              <a:rPr lang="en-US" sz="1100" b="1" i="0" u="none" strike="noStrike">
                <a:solidFill>
                  <a:srgbClr val="000000"/>
                </a:solidFill>
                <a:latin typeface="Arial" panose="020B0604020202020204" pitchFamily="34" charset="0"/>
                <a:cs typeface="Arial" panose="020B0604020202020204" pitchFamily="34" charset="0"/>
              </a:rPr>
              <a:pPr algn="l"/>
              <a:t>Total Sales Value by May</a:t>
            </a:fld>
            <a:endParaRPr lang="pl-PL" sz="1100" b="1">
              <a:latin typeface="Arial" panose="020B0604020202020204" pitchFamily="34" charset="0"/>
              <a:cs typeface="Arial" panose="020B0604020202020204" pitchFamily="34" charset="0"/>
            </a:endParaRPr>
          </a:p>
        </xdr:txBody>
      </xdr:sp>
      <xdr:sp macro="" textlink="Calculations!A11">
        <xdr:nvSpPr>
          <xdr:cNvPr id="9" name="TextBox 8">
            <a:extLst>
              <a:ext uri="{FF2B5EF4-FFF2-40B4-BE49-F238E27FC236}">
                <a16:creationId xmlns:a16="http://schemas.microsoft.com/office/drawing/2014/main" id="{B1FD186C-2D55-4950-B88C-B508EE325894}"/>
              </a:ext>
            </a:extLst>
          </xdr:cNvPr>
          <xdr:cNvSpPr txBox="1"/>
        </xdr:nvSpPr>
        <xdr:spPr>
          <a:xfrm>
            <a:off x="7374255" y="981622"/>
            <a:ext cx="1522095"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141A91C-A290-474E-B8BE-C620333DBEB5}" type="TxLink">
              <a:rPr lang="en-US" sz="1800" b="1" i="0" u="none" strike="noStrike">
                <a:solidFill>
                  <a:schemeClr val="accent1"/>
                </a:solidFill>
                <a:latin typeface="Arial" panose="020B0604020202020204" pitchFamily="34" charset="0"/>
                <a:cs typeface="Arial" panose="020B0604020202020204" pitchFamily="34" charset="0"/>
              </a:rPr>
              <a:pPr algn="r"/>
              <a:t>$23 677 217</a:t>
            </a:fld>
            <a:endParaRPr lang="pl-PL" sz="1800" b="1">
              <a:solidFill>
                <a:schemeClr val="accent1"/>
              </a:solidFill>
              <a:latin typeface="Arial" panose="020B0604020202020204" pitchFamily="34" charset="0"/>
              <a:cs typeface="Arial" panose="020B0604020202020204" pitchFamily="34" charset="0"/>
            </a:endParaRPr>
          </a:p>
        </xdr:txBody>
      </xdr:sp>
    </xdr:grpSp>
    <xdr:clientData/>
  </xdr:twoCellAnchor>
  <xdr:twoCellAnchor editAs="absolute">
    <xdr:from>
      <xdr:col>6</xdr:col>
      <xdr:colOff>342899</xdr:colOff>
      <xdr:row>18</xdr:row>
      <xdr:rowOff>87630</xdr:rowOff>
    </xdr:from>
    <xdr:to>
      <xdr:col>12</xdr:col>
      <xdr:colOff>546734</xdr:colOff>
      <xdr:row>29</xdr:row>
      <xdr:rowOff>85725</xdr:rowOff>
    </xdr:to>
    <xdr:graphicFrame macro="">
      <xdr:nvGraphicFramePr>
        <xdr:cNvPr id="18" name="Chart 17">
          <a:extLst>
            <a:ext uri="{FF2B5EF4-FFF2-40B4-BE49-F238E27FC236}">
              <a16:creationId xmlns:a16="http://schemas.microsoft.com/office/drawing/2014/main" id="{5D139960-8015-4D70-BC54-D0297CA87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97154</xdr:colOff>
      <xdr:row>18</xdr:row>
      <xdr:rowOff>55245</xdr:rowOff>
    </xdr:from>
    <xdr:to>
      <xdr:col>12</xdr:col>
      <xdr:colOff>552450</xdr:colOff>
      <xdr:row>18</xdr:row>
      <xdr:rowOff>104775</xdr:rowOff>
    </xdr:to>
    <xdr:sp macro="" textlink="">
      <xdr:nvSpPr>
        <xdr:cNvPr id="21" name="Rectangle 20">
          <a:extLst>
            <a:ext uri="{FF2B5EF4-FFF2-40B4-BE49-F238E27FC236}">
              <a16:creationId xmlns:a16="http://schemas.microsoft.com/office/drawing/2014/main" id="{77093EDD-3DCD-44C9-A8B9-F321018C6EE3}"/>
            </a:ext>
          </a:extLst>
        </xdr:cNvPr>
        <xdr:cNvSpPr/>
      </xdr:nvSpPr>
      <xdr:spPr>
        <a:xfrm>
          <a:off x="97154" y="3169920"/>
          <a:ext cx="8570596" cy="4953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a:solidFill>
              <a:schemeClr val="bg1"/>
            </a:solidFill>
            <a:latin typeface="Arial" panose="020B0604020202020204" pitchFamily="34" charset="0"/>
            <a:cs typeface="Arial" panose="020B06040202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1.858341782405" backgroundQuery="1" createdVersion="7" refreshedVersion="7" minRefreshableVersion="3" recordCount="0" supportSubquery="1" supportAdvancedDrill="1" xr:uid="{953CD3BD-1D7A-4868-9D6C-9121E08763C2}">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2" level="1">
      <sharedItems count="1">
        <s v="May"/>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ioduct].[ProductItemID]" caption="ProductItemID" attribute="1" defaultMemberUniqueName="[MasterPrioduct].[ProductItemID].[All]" allUniqueName="[MasterPrioduct].[ProductItemID].[All]" dimensionUniqueName="[MasterPrioduct]" displayFolder="" count="0" memberValueDatatype="20" unbalanced="0"/>
    <cacheHierarchy uniqueName="[MasterPrioduct].[ProductName]" caption="ProductName" attribute="1" defaultMemberUniqueName="[MasterPrioduct].[ProductName].[All]" allUniqueName="[MasterPrioduct].[ProductName].[All]" dimensionUniqueName="[MasterPrioduct]" displayFolder="" count="0" memberValueDatatype="130" unbalanced="0"/>
    <cacheHierarchy uniqueName="[MasterPrioduct].[ProductGroup]" caption="ProductGroup" attribute="1" defaultMemberUniqueName="[MasterPrioduct].[ProductGroup].[All]" allUniqueName="[MasterPrioduct].[ProductGroup].[All]" dimensionUniqueName="[MasterPrioduct]" displayFolder="" count="0" memberValueDatatype="130" unbalanced="0"/>
    <cacheHierarchy uniqueName="[MasterPrioduct].[IsChillerStock]" caption="IsChillerStock" attribute="1" defaultMemberUniqueName="[MasterPrioduct].[IsChillerStock].[All]" allUniqueName="[MasterPrioduct].[IsChillerStock].[All]" dimensionUniqueName="[MasterPri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dimensions count="6">
    <dimension name="DateInfo" uniqueName="[DateInfo]" caption="DateInfo"/>
    <dimension name="MasterCustomer" uniqueName="[MasterCustomer]" caption="MasterCustomer"/>
    <dimension name="MasterPrioduct" uniqueName="[MasterPrioduct]" caption="MasterPri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ioduct" caption="MasterPri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2.391700810185" backgroundQuery="1" createdVersion="3" refreshedVersion="7" minRefreshableVersion="3" recordCount="0" supportSubquery="1" supportAdvancedDrill="1" xr:uid="{05B09B7D-7E8E-434D-9AA1-5211B03DDC5B}">
  <cacheSource type="external" connectionId="7">
    <extLst>
      <ext xmlns:x14="http://schemas.microsoft.com/office/spreadsheetml/2009/9/main" uri="{F057638F-6D5F-4e77-A914-E7F072B9BCA8}">
        <x14:sourceConnection name="ThisWorkbookDataModel"/>
      </ext>
    </extLst>
  </cacheSource>
  <cacheFields count="0"/>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ioduct].[ProductItemID]" caption="ProductItemID" attribute="1" defaultMemberUniqueName="[MasterPrioduct].[ProductItemID].[All]" allUniqueName="[MasterPrioduct].[ProductItemID].[All]" dimensionUniqueName="[MasterPrioduct]" displayFolder="" count="0" memberValueDatatype="20" unbalanced="0"/>
    <cacheHierarchy uniqueName="[MasterPrioduct].[ProductName]" caption="ProductName" attribute="1" defaultMemberUniqueName="[MasterPrioduct].[ProductName].[All]" allUniqueName="[MasterPrioduct].[ProductName].[All]" dimensionUniqueName="[MasterPrioduct]" displayFolder="" count="0" memberValueDatatype="130" unbalanced="0"/>
    <cacheHierarchy uniqueName="[MasterPrioduct].[ProductGroup]" caption="ProductGroup" attribute="1" defaultMemberUniqueName="[MasterPrioduct].[ProductGroup].[All]" allUniqueName="[MasterPrioduct].[ProductGroup].[All]" dimensionUniqueName="[MasterPrioduct]" displayFolder="" count="2" memberValueDatatype="130" unbalanced="0"/>
    <cacheHierarchy uniqueName="[MasterPrioduct].[IsChillerStock]" caption="IsChillerStock" attribute="1" defaultMemberUniqueName="[MasterPrioduct].[IsChillerStock].[All]" allUniqueName="[MasterPrioduct].[IsChillerStock].[All]" dimensionUniqueName="[MasterPri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7332389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1.858343055559" backgroundQuery="1" createdVersion="7" refreshedVersion="7" minRefreshableVersion="3" recordCount="0" supportSubquery="1" supportAdvancedDrill="1" xr:uid="{73EB7334-0F64-417F-B6F5-A176FB2D8DA7}">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2" level="1">
      <sharedItems count="1">
        <s v="April"/>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ioduct].[ProductItemID]" caption="ProductItemID" attribute="1" defaultMemberUniqueName="[MasterPrioduct].[ProductItemID].[All]" allUniqueName="[MasterPrioduct].[ProductItemID].[All]" dimensionUniqueName="[MasterPrioduct]" displayFolder="" count="0" memberValueDatatype="20" unbalanced="0"/>
    <cacheHierarchy uniqueName="[MasterPrioduct].[ProductName]" caption="ProductName" attribute="1" defaultMemberUniqueName="[MasterPrioduct].[ProductName].[All]" allUniqueName="[MasterPrioduct].[ProductName].[All]" dimensionUniqueName="[MasterPrioduct]" displayFolder="" count="0" memberValueDatatype="130" unbalanced="0"/>
    <cacheHierarchy uniqueName="[MasterPrioduct].[ProductGroup]" caption="ProductGroup" attribute="1" defaultMemberUniqueName="[MasterPrioduct].[ProductGroup].[All]" allUniqueName="[MasterPrioduct].[ProductGroup].[All]" dimensionUniqueName="[MasterPrioduct]" displayFolder="" count="0" memberValueDatatype="130" unbalanced="0"/>
    <cacheHierarchy uniqueName="[MasterPrioduct].[IsChillerStock]" caption="IsChillerStock" attribute="1" defaultMemberUniqueName="[MasterPrioduct].[IsChillerStock].[All]" allUniqueName="[MasterPrioduct].[IsChillerStock].[All]" dimensionUniqueName="[MasterPri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dimensions count="6">
    <dimension name="DateInfo" uniqueName="[DateInfo]" caption="DateInfo"/>
    <dimension name="MasterCustomer" uniqueName="[MasterCustomer]" caption="MasterCustomer"/>
    <dimension name="MasterPrioduct" uniqueName="[MasterPrioduct]" caption="MasterPri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ioduct" caption="MasterPri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1.85834421296" backgroundQuery="1" createdVersion="7" refreshedVersion="7" minRefreshableVersion="3" recordCount="0" supportSubquery="1" supportAdvancedDrill="1" xr:uid="{1D904215-066A-438B-8242-5070D354734E}">
  <cacheSource type="external" connectionId="7"/>
  <cacheFields count="2">
    <cacheField name="[DateInfo].[Month Flag].[Month Flag]" caption="Month Flag" numFmtId="0" hierarchy="4" level="1">
      <sharedItems count="2">
        <s v="Latest"/>
        <s v="Previous"/>
      </sharedItems>
    </cacheField>
    <cacheField name="[Measures].[Sum of SalesValue]" caption="Sum of SalesValue" numFmtId="0" hierarchy="30" level="32767"/>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ioduct].[ProductItemID]" caption="ProductItemID" attribute="1" defaultMemberUniqueName="[MasterPrioduct].[ProductItemID].[All]" allUniqueName="[MasterPrioduct].[ProductItemID].[All]" dimensionUniqueName="[MasterPrioduct]" displayFolder="" count="0" memberValueDatatype="20" unbalanced="0"/>
    <cacheHierarchy uniqueName="[MasterPrioduct].[ProductName]" caption="ProductName" attribute="1" defaultMemberUniqueName="[MasterPrioduct].[ProductName].[All]" allUniqueName="[MasterPrioduct].[ProductName].[All]" dimensionUniqueName="[MasterPrioduct]" displayFolder="" count="0" memberValueDatatype="130" unbalanced="0"/>
    <cacheHierarchy uniqueName="[MasterPrioduct].[ProductGroup]" caption="ProductGroup" attribute="1" defaultMemberUniqueName="[MasterPrioduct].[ProductGroup].[All]" allUniqueName="[MasterPrioduct].[ProductGroup].[All]" dimensionUniqueName="[MasterPrioduct]" displayFolder="" count="0" memberValueDatatype="130" unbalanced="0"/>
    <cacheHierarchy uniqueName="[MasterPrioduct].[IsChillerStock]" caption="IsChillerStock" attribute="1" defaultMemberUniqueName="[MasterPrioduct].[IsChillerStock].[All]" allUniqueName="[MasterPrioduct].[IsChillerStock].[All]" dimensionUniqueName="[MasterPri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dimensions count="6">
    <dimension name="DateInfo" uniqueName="[DateInfo]" caption="DateInfo"/>
    <dimension name="MasterCustomer" uniqueName="[MasterCustomer]" caption="MasterCustomer"/>
    <dimension name="MasterPrioduct" uniqueName="[MasterPrioduct]" caption="MasterPri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ioduct" caption="MasterPri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1.858346759262" backgroundQuery="1" createdVersion="7" refreshedVersion="7" minRefreshableVersion="3" recordCount="0" supportSubquery="1" supportAdvancedDrill="1" xr:uid="{706916A7-CC82-4839-954F-A6A4B1DCB04B}">
  <cacheSource type="external" connectionId="7"/>
  <cacheFields count="3">
    <cacheField name="[DateInfo].[Month Flag].[Month Flag]" caption="Month Flag" numFmtId="0" hierarchy="4" level="1">
      <sharedItems count="2">
        <s v="Latest"/>
        <s v="Previous"/>
      </sharedItems>
    </cacheField>
    <cacheField name="[MasterPrioduct].[ProductGroup].[ProductGroup]" caption="ProductGroup" numFmtId="0" hierarchy="10" level="1">
      <sharedItems count="7">
        <s v="Chocolate"/>
        <s v="Clothing"/>
        <s v="Mug"/>
        <s v="Packaging"/>
        <s v="Special"/>
        <s v="Toy"/>
        <s v="USB"/>
      </sharedItems>
    </cacheField>
    <cacheField name="[Measures].[Sum of SalesValue]" caption="Sum of SalesValue" numFmtId="0" hierarchy="30" level="32767"/>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ioduct].[ProductItemID]" caption="ProductItemID" attribute="1" defaultMemberUniqueName="[MasterPrioduct].[ProductItemID].[All]" allUniqueName="[MasterPrioduct].[ProductItemID].[All]" dimensionUniqueName="[MasterPrioduct]" displayFolder="" count="0" memberValueDatatype="20" unbalanced="0"/>
    <cacheHierarchy uniqueName="[MasterPrioduct].[ProductName]" caption="ProductName" attribute="1" defaultMemberUniqueName="[MasterPrioduct].[ProductName].[All]" allUniqueName="[MasterPrioduct].[ProductName].[All]" dimensionUniqueName="[MasterPrioduct]" displayFolder="" count="0" memberValueDatatype="130" unbalanced="0"/>
    <cacheHierarchy uniqueName="[MasterPrioduct].[ProductGroup]" caption="ProductGroup" attribute="1" defaultMemberUniqueName="[MasterPrioduct].[ProductGroup].[All]" allUniqueName="[MasterPrioduct].[ProductGroup].[All]" dimensionUniqueName="[MasterPrioduct]" displayFolder="" count="2" memberValueDatatype="130" unbalanced="0">
      <fieldsUsage count="2">
        <fieldUsage x="-1"/>
        <fieldUsage x="1"/>
      </fieldsUsage>
    </cacheHierarchy>
    <cacheHierarchy uniqueName="[MasterPrioduct].[IsChillerStock]" caption="IsChillerStock" attribute="1" defaultMemberUniqueName="[MasterPrioduct].[IsChillerStock].[All]" allUniqueName="[MasterPrioduct].[IsChillerStock].[All]" dimensionUniqueName="[MasterPri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dimensions count="6">
    <dimension name="DateInfo" uniqueName="[DateInfo]" caption="DateInfo"/>
    <dimension name="MasterCustomer" uniqueName="[MasterCustomer]" caption="MasterCustomer"/>
    <dimension name="MasterPrioduct" uniqueName="[MasterPrioduct]" caption="MasterPri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ioduct" caption="MasterPri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1.891092939812" backgroundQuery="1" createdVersion="7" refreshedVersion="7" minRefreshableVersion="3" recordCount="0" supportSubquery="1" supportAdvancedDrill="1" xr:uid="{78703C10-8DD5-45F8-88A7-3063173D60C5}">
  <cacheSource type="external" connectionId="7"/>
  <cacheFields count="3">
    <cacheField name="[DateInfo].[Month Flag].[Month Flag]" caption="Month Flag" numFmtId="0" hierarchy="4" level="1">
      <sharedItems count="2">
        <s v="Latest"/>
        <s v="Previous"/>
      </sharedItems>
    </cacheField>
    <cacheField name="[Measures].[Sum of SalesValue]" caption="Sum of SalesValue" numFmtId="0" hierarchy="30" level="32767"/>
    <cacheField name="[DateInfo].[Month Name].[Month Name]" caption="Month Name" numFmtId="0" hierarchy="2" level="1">
      <sharedItems count="5">
        <s v="April"/>
        <s v="February"/>
        <s v="January"/>
        <s v="March"/>
        <s v="May"/>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2" memberValueDatatype="20"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2"/>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ioduct].[ProductItemID]" caption="ProductItemID" attribute="1" defaultMemberUniqueName="[MasterPrioduct].[ProductItemID].[All]" allUniqueName="[MasterPrioduct].[ProductItemID].[All]" dimensionUniqueName="[MasterPrioduct]" displayFolder="" count="0" memberValueDatatype="20" unbalanced="0"/>
    <cacheHierarchy uniqueName="[MasterPrioduct].[ProductName]" caption="ProductName" attribute="1" defaultMemberUniqueName="[MasterPrioduct].[ProductName].[All]" allUniqueName="[MasterPrioduct].[ProductName].[All]" dimensionUniqueName="[MasterPrioduct]" displayFolder="" count="0" memberValueDatatype="130" unbalanced="0"/>
    <cacheHierarchy uniqueName="[MasterPrioduct].[ProductGroup]" caption="ProductGroup" attribute="1" defaultMemberUniqueName="[MasterPrioduct].[ProductGroup].[All]" allUniqueName="[MasterPrioduct].[ProductGroup].[All]" dimensionUniqueName="[MasterPrioduct]" displayFolder="" count="0" memberValueDatatype="130" unbalanced="0"/>
    <cacheHierarchy uniqueName="[MasterPrioduct].[IsChillerStock]" caption="IsChillerStock" attribute="1" defaultMemberUniqueName="[MasterPrioduct].[IsChillerStock].[All]" allUniqueName="[MasterPrioduct].[IsChillerStock].[All]" dimensionUniqueName="[MasterPri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dimensions count="6">
    <dimension name="DateInfo" uniqueName="[DateInfo]" caption="DateInfo"/>
    <dimension name="MasterCustomer" uniqueName="[MasterCustomer]" caption="MasterCustomer"/>
    <dimension name="MasterPrioduct" uniqueName="[MasterPrioduct]" caption="MasterPri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ioduct" caption="MasterPri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2.381897916668" backgroundQuery="1" createdVersion="7" refreshedVersion="7" minRefreshableVersion="3" recordCount="0" supportSubquery="1" supportAdvancedDrill="1" xr:uid="{ECAA7305-ED9D-4568-AF05-95DE6A750A0C}">
  <cacheSource type="external" connectionId="7"/>
  <cacheFields count="1">
    <cacheField name="[Measures].[Sum of SalesValue]" caption="Sum of SalesValue" numFmtId="0" hierarchy="30" level="32767"/>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2"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ioduct].[ProductItemID]" caption="ProductItemID" attribute="1" defaultMemberUniqueName="[MasterPrioduct].[ProductItemID].[All]" allUniqueName="[MasterPrioduct].[ProductItemID].[All]" dimensionUniqueName="[MasterPrioduct]" displayFolder="" count="0" memberValueDatatype="20" unbalanced="0"/>
    <cacheHierarchy uniqueName="[MasterPrioduct].[ProductName]" caption="ProductName" attribute="1" defaultMemberUniqueName="[MasterPrioduct].[ProductName].[All]" allUniqueName="[MasterPrioduct].[ProductName].[All]" dimensionUniqueName="[MasterPrioduct]" displayFolder="" count="0" memberValueDatatype="130" unbalanced="0"/>
    <cacheHierarchy uniqueName="[MasterPrioduct].[ProductGroup]" caption="ProductGroup" attribute="1" defaultMemberUniqueName="[MasterPrioduct].[ProductGroup].[All]" allUniqueName="[MasterPrioduct].[ProductGroup].[All]" dimensionUniqueName="[MasterPrioduct]" displayFolder="" count="0" memberValueDatatype="130" unbalanced="0"/>
    <cacheHierarchy uniqueName="[MasterPrioduct].[IsChillerStock]" caption="IsChillerStock" attribute="1" defaultMemberUniqueName="[MasterPrioduct].[IsChillerStock].[All]" allUniqueName="[MasterPrioduct].[IsChillerStock].[All]" dimensionUniqueName="[MasterPri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dimensions count="6">
    <dimension name="DateInfo" uniqueName="[DateInfo]" caption="DateInfo"/>
    <dimension name="MasterCustomer" uniqueName="[MasterCustomer]" caption="MasterCustomer"/>
    <dimension name="MasterPrioduct" uniqueName="[MasterPrioduct]" caption="MasterPri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ioduct" caption="MasterPri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2.390363773149" backgroundQuery="1" createdVersion="7" refreshedVersion="7" minRefreshableVersion="3" recordCount="0" supportSubquery="1" supportAdvancedDrill="1" xr:uid="{3A3DC114-6F57-4F7B-88FA-C86ECDF8BFE9}">
  <cacheSource type="external" connectionId="7"/>
  <cacheFields count="3">
    <cacheField name="[DateInfo].[Month Flag].[Month Flag]" caption="Month Flag" numFmtId="0" hierarchy="4" level="1">
      <sharedItems containsSemiMixedTypes="0" containsNonDate="0" containsString="0"/>
    </cacheField>
    <cacheField name="[Measures].[Sum of SalesValue]" caption="Sum of SalesValue" numFmtId="0" hierarchy="30" level="32767"/>
    <cacheField name="[MasterSalesEmp].[FullName].[FullName]" caption="FullName" numFmtId="0" hierarchy="12" level="1">
      <sharedItems count="10">
        <s v="Amy Trefl"/>
        <s v="Anthony Grosse"/>
        <s v="Archer Lamble"/>
        <s v="Hudson Hollinworth"/>
        <s v="Hudson Onslow"/>
        <s v="Jack Potter"/>
        <s v="Kayla Woodcock"/>
        <s v="Lily Code"/>
        <s v="Sophia Hinton"/>
        <s v="Taj Shand"/>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ioduct].[ProductItemID]" caption="ProductItemID" attribute="1" defaultMemberUniqueName="[MasterPrioduct].[ProductItemID].[All]" allUniqueName="[MasterPrioduct].[ProductItemID].[All]" dimensionUniqueName="[MasterPrioduct]" displayFolder="" count="0" memberValueDatatype="20" unbalanced="0"/>
    <cacheHierarchy uniqueName="[MasterPrioduct].[ProductName]" caption="ProductName" attribute="1" defaultMemberUniqueName="[MasterPrioduct].[ProductName].[All]" allUniqueName="[MasterPrioduct].[ProductName].[All]" dimensionUniqueName="[MasterPrioduct]" displayFolder="" count="0" memberValueDatatype="130" unbalanced="0"/>
    <cacheHierarchy uniqueName="[MasterPrioduct].[ProductGroup]" caption="ProductGroup" attribute="1" defaultMemberUniqueName="[MasterPrioduct].[ProductGroup].[All]" allUniqueName="[MasterPrioduct].[ProductGroup].[All]" dimensionUniqueName="[MasterPrioduct]" displayFolder="" count="0" memberValueDatatype="130" unbalanced="0"/>
    <cacheHierarchy uniqueName="[MasterPrioduct].[IsChillerStock]" caption="IsChillerStock" attribute="1" defaultMemberUniqueName="[MasterPrioduct].[IsChillerStock].[All]" allUniqueName="[MasterPrioduct].[IsChillerStock].[All]" dimensionUniqueName="[MasterPri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dimensions count="6">
    <dimension name="DateInfo" uniqueName="[DateInfo]" caption="DateInfo"/>
    <dimension name="MasterCustomer" uniqueName="[MasterCustomer]" caption="MasterCustomer"/>
    <dimension name="MasterPrioduct" uniqueName="[MasterPrioduct]" caption="MasterPri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ioduct" caption="MasterPri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3.836098842592" backgroundQuery="1" createdVersion="7" refreshedVersion="7" minRefreshableVersion="3" recordCount="0" supportSubquery="1" supportAdvancedDrill="1" xr:uid="{CC528589-E15F-4F34-8E8E-5F0CAC6353B3}">
  <cacheSource type="external" connectionId="7"/>
  <cacheFields count="5">
    <cacheField name="[DateInfo].[Month Flag].[Month Flag]" caption="Month Flag" numFmtId="0" hierarchy="4" level="1">
      <sharedItems count="2">
        <s v="Latest"/>
        <s v="Previous"/>
      </sharedItems>
    </cacheField>
    <cacheField name="[Measures].[Sum of SalesValue]" caption="Sum of SalesValue" numFmtId="0" hierarchy="30" level="32767"/>
    <cacheField name="[MasterSalesEmp].[FullName].[FullName]" caption="FullName" numFmtId="0" hierarchy="12" level="1">
      <sharedItems count="5">
        <s v="Archer Lamble"/>
        <s v="Hudson Onslow"/>
        <s v="Jack Potter"/>
        <s v="Sophia Hinton"/>
        <s v="Taj Shand"/>
      </sharedItems>
    </cacheField>
    <cacheField name="[MasterCustomer].[CustomerName].[CustomerName]" caption="CustomerName" numFmtId="0" hierarchy="7" level="1">
      <sharedItems count="6">
        <s v="Emilie Hrdlickova"/>
        <s v="Wingtip Toys (Berville, MI)"/>
        <s v="Wingtip Toys (Cloquet, MN)"/>
        <s v="Wingtip Toys (Coin, IA)"/>
        <s v="Wingtip Toys (Indian Creek, IL)"/>
        <s v="Emily Whittle" u="1"/>
      </sharedItems>
    </cacheField>
    <cacheField name="[MasterPrioduct].[ProductGroup].[ProductGroup]" caption="ProductGroup" numFmtId="0" hierarchy="10" level="1">
      <sharedItems containsSemiMixedTypes="0" containsNonDate="0" containsString="0"/>
    </cacheField>
  </cacheFields>
  <cacheHierarchies count="33">
    <cacheHierarchy uniqueName="[DateInfo].[Date]" caption="Date" attribute="1" time="1" defaultMemberUniqueName="[DateInfo].[Date].[All]" allUniqueName="[DateInfo].[Date].[All]" dimensionUniqueName="[DateInfo]" displayFolder="" count="2" memberValueDatatype="7" unbalanced="0"/>
    <cacheHierarchy uniqueName="[DateInfo].[Month]" caption="Month" attribute="1" defaultMemberUniqueName="[DateInfo].[Month].[All]" allUniqueName="[DateInfo].[Month].[All]" dimensionUniqueName="[DateInfo]" displayFolder="" count="2" memberValueDatatype="20" unbalanced="0"/>
    <cacheHierarchy uniqueName="[DateInfo].[Month Name]" caption="Month Name" attribute="1" defaultMemberUniqueName="[DateInfo].[Month Name].[All]" allUniqueName="[DateInfo].[Month Name].[All]" dimensionUniqueName="[DateInfo]" displayFolder="" count="2" memberValueDatatype="130" unbalanced="0"/>
    <cacheHierarchy uniqueName="[DateInfo].[Start of Month]" caption="Start of Month" attribute="1" time="1" defaultMemberUniqueName="[DateInfo].[Start of Month].[All]" allUniqueName="[DateInfo].[Start of Month].[All]" dimensionUniqueName="[DateInfo]" displayFolder="" count="2"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2" memberValueDatatype="130" unbalanced="0"/>
    <cacheHierarchy uniqueName="[MasterCustomer].[CustomerID]" caption="CustomerID" attribute="1" defaultMemberUniqueName="[MasterCustomer].[CustomerID].[All]" allUniqueName="[MasterCustomer].[CustomerID].[All]" dimensionUniqueName="[MasterCustomer]" displayFolder="" count="2"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ioduct].[ProductItemID]" caption="ProductItemID" attribute="1" defaultMemberUniqueName="[MasterPrioduct].[ProductItemID].[All]" allUniqueName="[MasterPrioduct].[ProductItemID].[All]" dimensionUniqueName="[MasterPrioduct]" displayFolder="" count="2" memberValueDatatype="20" unbalanced="0"/>
    <cacheHierarchy uniqueName="[MasterPrioduct].[ProductName]" caption="ProductName" attribute="1" defaultMemberUniqueName="[MasterPrioduct].[ProductName].[All]" allUniqueName="[MasterPrioduct].[ProductName].[All]" dimensionUniqueName="[MasterPrioduct]" displayFolder="" count="2" memberValueDatatype="130" unbalanced="0"/>
    <cacheHierarchy uniqueName="[MasterPrioduct].[ProductGroup]" caption="ProductGroup" attribute="1" defaultMemberUniqueName="[MasterPrioduct].[ProductGroup].[All]" allUniqueName="[MasterPrioduct].[ProductGroup].[All]" dimensionUniqueName="[MasterPrioduct]" displayFolder="" count="2" memberValueDatatype="130" unbalanced="0">
      <fieldsUsage count="2">
        <fieldUsage x="-1"/>
        <fieldUsage x="4"/>
      </fieldsUsage>
    </cacheHierarchy>
    <cacheHierarchy uniqueName="[MasterPrioduct].[IsChillerStock]" caption="IsChillerStock" attribute="1" defaultMemberUniqueName="[MasterPrioduct].[IsChillerStock].[All]" allUniqueName="[MasterPrioduct].[IsChillerStock].[All]" dimensionUniqueName="[MasterPrioduct]" displayFolder="" count="2"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2" memberValueDatatype="20" unbalanced="0"/>
    <cacheHierarchy uniqueName="[SalesData].[OrderLineID]" caption="OrderLineID" attribute="1" defaultMemberUniqueName="[SalesData].[OrderLineID].[All]" allUniqueName="[SalesData].[OrderLineID].[All]" dimensionUniqueName="[SalesData]" displayFolder="" count="2" memberValueDatatype="20" unbalanced="0"/>
    <cacheHierarchy uniqueName="[SalesData].[OrderID]" caption="OrderID" attribute="1" defaultMemberUniqueName="[SalesData].[OrderID].[All]" allUniqueName="[SalesData].[OrderID].[All]" dimensionUniqueName="[SalesData]" displayFolder="" count="2" memberValueDatatype="20" unbalanced="0"/>
    <cacheHierarchy uniqueName="[SalesData].[CustomerID]" caption="CustomerID" attribute="1" defaultMemberUniqueName="[SalesData].[CustomerID].[All]" allUniqueName="[SalesData].[CustomerID].[All]" dimensionUniqueName="[SalesData]" displayFolder="" count="2" memberValueDatatype="20" unbalanced="0"/>
    <cacheHierarchy uniqueName="[SalesData].[SalespersonPersonID]" caption="SalespersonPersonID" attribute="1" defaultMemberUniqueName="[SalesData].[SalespersonPersonID].[All]" allUniqueName="[SalesData].[SalespersonPersonID].[All]" dimensionUniqueName="[SalesData]" displayFolder="" count="2" memberValueDatatype="20" unbalanced="0"/>
    <cacheHierarchy uniqueName="[SalesData].[OrderDate]" caption="OrderDate" attribute="1" time="1" defaultMemberUniqueName="[SalesData].[OrderDate].[All]" allUniqueName="[SalesData].[OrderDate].[All]" dimensionUniqueName="[SalesData]" displayFolder="" count="2" memberValueDatatype="7" unbalanced="0"/>
    <cacheHierarchy uniqueName="[SalesData].[ProductItemID]" caption="ProductItemID" attribute="1" defaultMemberUniqueName="[SalesData].[ProductItemID].[All]" allUniqueName="[SalesData].[ProductItemID].[All]" dimensionUniqueName="[SalesData]" displayFolder="" count="2" memberValueDatatype="2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Price]" caption="UnitPrice" attribute="1" defaultMemberUniqueName="[SalesData].[UnitPrice].[All]" allUniqueName="[SalesData].[UnitPrice].[All]" dimensionUniqueName="[SalesData]" displayFolder="" count="2" memberValueDatatype="20" unbalanced="0"/>
    <cacheHierarchy uniqueName="[SalesData].[SalesValue]" caption="SalesValue" attribute="1" defaultMemberUniqueName="[SalesData].[SalesValue].[All]" allUniqueName="[SalesData].[SalesValue].[All]" dimensionUniqueName="[SalesData]" displayFolder="" count="2"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2"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dimensions count="6">
    <dimension name="DateInfo" uniqueName="[DateInfo]" caption="DateInfo"/>
    <dimension name="MasterCustomer" uniqueName="[MasterCustomer]" caption="MasterCustomer"/>
    <dimension name="MasterPrioduct" uniqueName="[MasterPrioduct]" caption="MasterPri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ioduct" caption="MasterPri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ny dronek" refreshedDate="44423.836099305554" backgroundQuery="1" createdVersion="7" refreshedVersion="7" minRefreshableVersion="3" recordCount="0" supportSubquery="1" supportAdvancedDrill="1" xr:uid="{48966872-32BD-41F3-88DD-65D20BBEFE99}">
  <cacheSource type="external" connectionId="7"/>
  <cacheFields count="5">
    <cacheField name="[DateInfo].[Month Flag].[Month Flag]" caption="Month Flag" numFmtId="0" hierarchy="4" level="1">
      <sharedItems count="2">
        <s v="Latest"/>
        <s v="Previous"/>
      </sharedItems>
    </cacheField>
    <cacheField name="[Measures].[Sum of SalesValue]" caption="Sum of SalesValue" numFmtId="0" hierarchy="30" level="32767"/>
    <cacheField name="[MasterSalesEmp].[FullName].[FullName]" caption="FullName" numFmtId="0" hierarchy="12" level="1">
      <sharedItems count="5">
        <s v="Amy Trefl"/>
        <s v="Archer Lamble"/>
        <s v="Hudson Hollinworth"/>
        <s v="Hudson Onslow"/>
        <s v="Lily Code"/>
      </sharedItems>
    </cacheField>
    <cacheField name="[MasterCustomer].[CustomerName].[CustomerName]" caption="CustomerName" numFmtId="0" hierarchy="7" level="1">
      <sharedItems count="6">
        <s v="Nils Kaulins"/>
        <s v="Risto Valbe"/>
        <s v="Wingtip Toys (Griswoldville, GA)"/>
        <s v="Wingtip Toys (Lilbourn, MO)"/>
        <s v="Wingtip Toys (Plaquemine, LA)"/>
        <s v="Emily Whittle" u="1"/>
      </sharedItems>
    </cacheField>
    <cacheField name="[MasterPrioduct].[ProductGroup].[ProductGroup]" caption="ProductGroup" numFmtId="0" hierarchy="10" level="1">
      <sharedItems containsSemiMixedTypes="0" containsNonDate="0" containsString="0"/>
    </cacheField>
  </cacheFields>
  <cacheHierarchies count="33">
    <cacheHierarchy uniqueName="[DateInfo].[Date]" caption="Date" attribute="1" time="1" defaultMemberUniqueName="[DateInfo].[Date].[All]" allUniqueName="[DateInfo].[Date].[All]" dimensionUniqueName="[DateInfo]" displayFolder="" count="2" memberValueDatatype="7" unbalanced="0"/>
    <cacheHierarchy uniqueName="[DateInfo].[Month]" caption="Month" attribute="1" defaultMemberUniqueName="[DateInfo].[Month].[All]" allUniqueName="[DateInfo].[Month].[All]" dimensionUniqueName="[DateInfo]" displayFolder="" count="2" memberValueDatatype="20" unbalanced="0"/>
    <cacheHierarchy uniqueName="[DateInfo].[Month Name]" caption="Month Name" attribute="1" defaultMemberUniqueName="[DateInfo].[Month Name].[All]" allUniqueName="[DateInfo].[Month Name].[All]" dimensionUniqueName="[DateInfo]" displayFolder="" count="2" memberValueDatatype="130" unbalanced="0"/>
    <cacheHierarchy uniqueName="[DateInfo].[Start of Month]" caption="Start of Month" attribute="1" time="1" defaultMemberUniqueName="[DateInfo].[Start of Month].[All]" allUniqueName="[DateInfo].[Start of Month].[All]" dimensionUniqueName="[DateInfo]" displayFolder="" count="2"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2" memberValueDatatype="130" unbalanced="0"/>
    <cacheHierarchy uniqueName="[MasterCustomer].[CustomerID]" caption="CustomerID" attribute="1" defaultMemberUniqueName="[MasterCustomer].[CustomerID].[All]" allUniqueName="[MasterCustomer].[CustomerID].[All]" dimensionUniqueName="[MasterCustomer]" displayFolder="" count="2"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ioduct].[ProductItemID]" caption="ProductItemID" attribute="1" defaultMemberUniqueName="[MasterPrioduct].[ProductItemID].[All]" allUniqueName="[MasterPrioduct].[ProductItemID].[All]" dimensionUniqueName="[MasterPrioduct]" displayFolder="" count="2" memberValueDatatype="20" unbalanced="0"/>
    <cacheHierarchy uniqueName="[MasterPrioduct].[ProductName]" caption="ProductName" attribute="1" defaultMemberUniqueName="[MasterPrioduct].[ProductName].[All]" allUniqueName="[MasterPrioduct].[ProductName].[All]" dimensionUniqueName="[MasterPrioduct]" displayFolder="" count="2" memberValueDatatype="130" unbalanced="0"/>
    <cacheHierarchy uniqueName="[MasterPrioduct].[ProductGroup]" caption="ProductGroup" attribute="1" defaultMemberUniqueName="[MasterPrioduct].[ProductGroup].[All]" allUniqueName="[MasterPrioduct].[ProductGroup].[All]" dimensionUniqueName="[MasterPrioduct]" displayFolder="" count="2" memberValueDatatype="130" unbalanced="0">
      <fieldsUsage count="2">
        <fieldUsage x="-1"/>
        <fieldUsage x="4"/>
      </fieldsUsage>
    </cacheHierarchy>
    <cacheHierarchy uniqueName="[MasterPrioduct].[IsChillerStock]" caption="IsChillerStock" attribute="1" defaultMemberUniqueName="[MasterPrioduct].[IsChillerStock].[All]" allUniqueName="[MasterPrioduct].[IsChillerStock].[All]" dimensionUniqueName="[MasterPrioduct]" displayFolder="" count="2"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2" memberValueDatatype="20" unbalanced="0"/>
    <cacheHierarchy uniqueName="[SalesData].[OrderLineID]" caption="OrderLineID" attribute="1" defaultMemberUniqueName="[SalesData].[OrderLineID].[All]" allUniqueName="[SalesData].[OrderLineID].[All]" dimensionUniqueName="[SalesData]" displayFolder="" count="2" memberValueDatatype="20" unbalanced="0"/>
    <cacheHierarchy uniqueName="[SalesData].[OrderID]" caption="OrderID" attribute="1" defaultMemberUniqueName="[SalesData].[OrderID].[All]" allUniqueName="[SalesData].[OrderID].[All]" dimensionUniqueName="[SalesData]" displayFolder="" count="2" memberValueDatatype="20" unbalanced="0"/>
    <cacheHierarchy uniqueName="[SalesData].[CustomerID]" caption="CustomerID" attribute="1" defaultMemberUniqueName="[SalesData].[CustomerID].[All]" allUniqueName="[SalesData].[CustomerID].[All]" dimensionUniqueName="[SalesData]" displayFolder="" count="2" memberValueDatatype="20" unbalanced="0"/>
    <cacheHierarchy uniqueName="[SalesData].[SalespersonPersonID]" caption="SalespersonPersonID" attribute="1" defaultMemberUniqueName="[SalesData].[SalespersonPersonID].[All]" allUniqueName="[SalesData].[SalespersonPersonID].[All]" dimensionUniqueName="[SalesData]" displayFolder="" count="2" memberValueDatatype="20" unbalanced="0"/>
    <cacheHierarchy uniqueName="[SalesData].[OrderDate]" caption="OrderDate" attribute="1" time="1" defaultMemberUniqueName="[SalesData].[OrderDate].[All]" allUniqueName="[SalesData].[OrderDate].[All]" dimensionUniqueName="[SalesData]" displayFolder="" count="2" memberValueDatatype="7" unbalanced="0"/>
    <cacheHierarchy uniqueName="[SalesData].[ProductItemID]" caption="ProductItemID" attribute="1" defaultMemberUniqueName="[SalesData].[ProductItemID].[All]" allUniqueName="[SalesData].[ProductItemID].[All]" dimensionUniqueName="[SalesData]" displayFolder="" count="2" memberValueDatatype="2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Price]" caption="UnitPrice" attribute="1" defaultMemberUniqueName="[SalesData].[UnitPrice].[All]" allUniqueName="[SalesData].[UnitPrice].[All]" dimensionUniqueName="[SalesData]" displayFolder="" count="2" memberValueDatatype="20" unbalanced="0"/>
    <cacheHierarchy uniqueName="[SalesData].[SalesValue]" caption="SalesValue" attribute="1" defaultMemberUniqueName="[SalesData].[SalesValue].[All]" allUniqueName="[SalesData].[SalesValue].[All]" dimensionUniqueName="[SalesData]" displayFolder="" count="2"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2" memberValueDatatype="20" unbalanced="0" hidden="1"/>
    <cacheHierarchy uniqueName="[Measures].[__XL_Count MasterPrioduct]" caption="__XL_Count MasterPrioduct" measure="1" displayFolder="" measureGroup="MasterPri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20"/>
        </ext>
      </extLst>
    </cacheHierarchy>
    <cacheHierarchy uniqueName="[Measures].[Count of Month Name]" caption="Count of Month Name" measure="1" displayFolder="" measureGroup="DateInfo" count="0" hidden="1">
      <extLst>
        <ext xmlns:x15="http://schemas.microsoft.com/office/spreadsheetml/2010/11/main" uri="{B97F6D7D-B522-45F9-BDA1-12C45D357490}">
          <x15:cacheHierarchy aggregatedColumn="2"/>
        </ext>
      </extLst>
    </cacheHierarchy>
  </cacheHierarchies>
  <kpis count="0"/>
  <dimensions count="6">
    <dimension name="DateInfo" uniqueName="[DateInfo]" caption="DateInfo"/>
    <dimension name="MasterCustomer" uniqueName="[MasterCustomer]" caption="MasterCustomer"/>
    <dimension name="MasterPrioduct" uniqueName="[MasterPrioduct]" caption="MasterPri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ioduct" caption="MasterPri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F40AF-28DF-4766-AEFA-16207C51FA22}" name="PivotTable10" cacheId="8" applyNumberFormats="0" applyBorderFormats="0" applyFontFormats="0" applyPatternFormats="0" applyAlignmentFormats="0" applyWidthHeightFormats="1" dataCaption="Values" tag="ae4702d6-7635-48f0-abec-7a0852966045" updatedVersion="7" minRefreshableVersion="3" subtotalHiddenItems="1" colGrandTotals="0" itemPrintTitles="1" createdVersion="7" indent="0" compact="0" compactData="0" multipleFieldFilters="0" chartFormat="6">
  <location ref="F68:G74" firstHeaderRow="1" firstDataRow="1" firstDataCol="1" rowPageCount="1" colPageCount="1"/>
  <pivotFields count="5">
    <pivotField axis="axisPage" compact="0" allDrilled="1" outline="0" subtotalTop="0" showAll="0" dataSourceSort="1" defaultSubtotal="0" defaultAttributeDrillState="1">
      <items count="2">
        <item s="1" x="0"/>
        <item x="1"/>
      </items>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v="1"/>
    </i>
    <i>
      <x v="4"/>
    </i>
    <i>
      <x v="2"/>
    </i>
    <i>
      <x v="3"/>
    </i>
    <i>
      <x/>
    </i>
    <i t="grand">
      <x/>
    </i>
  </rowItems>
  <colItems count="1">
    <i/>
  </colItems>
  <pageFields count="1">
    <pageField fld="0" hier="4" name="[DateInfo].[Month Flag].&amp;[Latest]" cap="Latest"/>
  </pageFields>
  <dataFields count="1">
    <dataField name="Sum of SalesValue" fld="1" baseField="0" baseItem="0" numFmtId="167"/>
  </dataFields>
  <formats count="1">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MasterPrioduct].[ProductGroup].&amp;[US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30">
      <autoFilter ref="A1">
        <filterColumn colId="0">
          <top10 val="5" filterVal="5"/>
        </filterColumn>
      </autoFilter>
    </filter>
    <filter fld="3" type="count" evalOrder="1" id="2" iMeasureHier="30">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i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1453A0-050E-4BD5-8C06-42F049D3402F}" name="PivotTable8" cacheId="7" applyNumberFormats="0" applyBorderFormats="0" applyFontFormats="0" applyPatternFormats="0" applyAlignmentFormats="0" applyWidthHeightFormats="1" dataCaption="Values" tag="ae4702d6-7635-48f0-abec-7a0852966045" updatedVersion="7" minRefreshableVersion="3" subtotalHiddenItems="1" colGrandTotals="0" itemPrintTitles="1" createdVersion="7" indent="0" compact="0" compactData="0" multipleFieldFilters="0" chartFormat="4">
  <location ref="A68:B74" firstHeaderRow="1" firstDataRow="1" firstDataCol="1" rowPageCount="1" colPageCount="1"/>
  <pivotFields count="5">
    <pivotField axis="axisPage" compact="0" allDrilled="1" outline="0" subtotalTop="0" showAll="0" dataSourceSort="1" defaultSubtotal="0" defaultAttributeDrillState="1">
      <items count="2">
        <item s="1" x="0"/>
        <item x="1"/>
      </items>
    </pivotField>
    <pivotField dataField="1" compact="0" outline="0" subtotalTop="0" showAll="0" defaultSubtotal="0"/>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v="2"/>
    </i>
    <i>
      <x/>
    </i>
    <i>
      <x v="4"/>
    </i>
    <i>
      <x v="1"/>
    </i>
    <i>
      <x v="3"/>
    </i>
    <i t="grand">
      <x/>
    </i>
  </rowItems>
  <colItems count="1">
    <i/>
  </colItems>
  <pageFields count="1">
    <pageField fld="0" hier="4" name="[DateInfo].[Month Flag].&amp;[Latest]" cap="Latest"/>
  </pageFields>
  <dataFields count="1">
    <dataField name="Sum of SalesValue" fld="1" baseField="0" baseItem="0" numFmtId="167"/>
  </dataFields>
  <formats count="2">
    <format dxfId="2">
      <pivotArea outline="0" fieldPosition="0">
        <references count="1">
          <reference field="3" count="1" selected="0">
            <x v="5"/>
          </reference>
        </references>
      </pivotArea>
    </format>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MasterPrioduct].[ProductGroup].&amp;[US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30">
      <autoFilter ref="A1">
        <filterColumn colId="0">
          <top10 val="5" filterVal="5"/>
        </filterColumn>
      </autoFilter>
    </filter>
    <filter fld="3" type="count" id="2" iMeasureHier="30">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i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AE2507-6E38-4C81-AC6F-2480F99B4133}" name="PivotTable3" cacheId="2" applyNumberFormats="0" applyBorderFormats="0" applyFontFormats="0" applyPatternFormats="0" applyAlignmentFormats="0" applyWidthHeightFormats="1" dataCaption="Values" tag="c2f5ccdb-cb8a-466e-a136-a5221b2bd069" updatedVersion="7" minRefreshableVersion="3" subtotalHiddenItems="1" rowGrandTotals="0" colGrandTotals="0" itemPrintTitles="1" createdVersion="7" indent="0" compact="0" compactData="0" multipleFieldFilters="0">
  <location ref="A14:C16" firstHeaderRow="1" firstDataRow="2" firstDataCol="1"/>
  <pivotFields count="2">
    <pivotField axis="axisCol" compact="0" allDrilled="1" outline="0" subtotalTop="0" showAll="0" dataSourceSort="1"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Value" fld="1" baseField="0" baseItem="0" numFmtId="167"/>
  </dataFields>
  <formats count="1">
    <format dxfId="3">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CE9FD3-662B-400D-9884-AF071FABAEE3}" name="PivotTable5" cacheId="5" applyNumberFormats="0" applyBorderFormats="0" applyFontFormats="0" applyPatternFormats="0" applyAlignmentFormats="0" applyWidthHeightFormats="1" dataCaption="Values" tag="ac20b037-4b2b-42d6-a714-656e655a78ba" updatedVersion="7" minRefreshableVersion="3" rowGrandTotals="0" colGrandTotals="0" itemPrintTitles="1" createdVersion="7" indent="0" compact="0" compactData="0" multipleFieldFilters="0">
  <location ref="A10:A11" firstHeaderRow="1" firstDataRow="1" firstDataCol="0"/>
  <pivotFields count="1">
    <pivotField dataField="1" compact="0" outline="0" subtotalTop="0" showAll="0" defaultSubtotal="0"/>
  </pivotFields>
  <rowItems count="1">
    <i/>
  </rowItems>
  <colItems count="1">
    <i/>
  </colItems>
  <dataFields count="1">
    <dataField name="Sum of SalesValue" fld="0" baseField="0" baseItem="0" numFmtId="167"/>
  </dataFields>
  <formats count="1">
    <format dxfId="4">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212BCF-49D8-45E2-9733-0189F125F4B5}" name="PivotTable6" cacheId="3" applyNumberFormats="0" applyBorderFormats="0" applyFontFormats="0" applyPatternFormats="0" applyAlignmentFormats="0" applyWidthHeightFormats="1" dataCaption="Values" tag="a6352714-862a-484f-b5b8-0580599fb5c1" updatedVersion="7" minRefreshableVersion="3" subtotalHiddenItems="1" colGrandTotals="0" itemPrintTitles="1" createdVersion="7" indent="0" compact="0" compactData="0" multipleFieldFilters="0">
  <location ref="A40:C49" firstHeaderRow="1" firstDataRow="2" firstDataCol="1"/>
  <pivotFields count="3">
    <pivotField axis="axisCol" compact="0" allDrilled="1" outline="0" subtotalTop="0" showAll="0" dataSourceSort="1" defaultSubtotal="0" defaultAttributeDrillState="1">
      <items count="2">
        <item s="1" x="0"/>
        <item s="1" x="1"/>
      </items>
    </pivotField>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 dataField="1" compact="0" outline="0" subtotalTop="0" showAll="0" defaultSubtotal="0"/>
  </pivotFields>
  <rowFields count="1">
    <field x="1"/>
  </rowFields>
  <rowItems count="8">
    <i>
      <x v="3"/>
    </i>
    <i>
      <x v="1"/>
    </i>
    <i>
      <x v="5"/>
    </i>
    <i>
      <x/>
    </i>
    <i>
      <x v="4"/>
    </i>
    <i>
      <x v="6"/>
    </i>
    <i>
      <x v="2"/>
    </i>
    <i t="grand">
      <x/>
    </i>
  </rowItems>
  <colFields count="1">
    <field x="0"/>
  </colFields>
  <colItems count="2">
    <i>
      <x/>
    </i>
    <i>
      <x v="1"/>
    </i>
  </colItems>
  <dataFields count="1">
    <dataField name="Sum of SalesValue" fld="2" baseField="0" baseItem="0" numFmtId="167"/>
  </dataFields>
  <formats count="1">
    <format dxfId="5">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MasterPrioduct]"/>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27889B-935B-4A93-A22A-56F37B792BD3}" name="PivotTable4" cacheId="6" applyNumberFormats="0" applyBorderFormats="0" applyFontFormats="0" applyPatternFormats="0" applyAlignmentFormats="0" applyWidthHeightFormats="1" dataCaption="Values" tag="ae4702d6-7635-48f0-abec-7a0852966045" updatedVersion="7" minRefreshableVersion="3" subtotalHiddenItems="1" colGrandTotals="0" itemPrintTitles="1" createdVersion="7" indent="0" compact="0" compactData="0" multipleFieldFilters="0">
  <location ref="A24:B35" firstHeaderRow="1" firstDataRow="1" firstDataCol="1" rowPageCount="1" colPageCount="1"/>
  <pivotFields count="3">
    <pivotField axis="axisPage" compact="0" allDrilled="1" outline="0" subtotalTop="0" showAll="0" dataSourceSort="1" defaultSubtotal="0" defaultAttributeDrillState="1"/>
    <pivotField dataField="1" compact="0" outline="0" subtotalTop="0" showAll="0" defaultSubtotal="0"/>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2"/>
    </i>
    <i>
      <x v="5"/>
    </i>
    <i>
      <x v="9"/>
    </i>
    <i>
      <x v="8"/>
    </i>
    <i>
      <x v="4"/>
    </i>
    <i>
      <x/>
    </i>
    <i>
      <x v="6"/>
    </i>
    <i>
      <x v="7"/>
    </i>
    <i>
      <x v="3"/>
    </i>
    <i>
      <x v="1"/>
    </i>
    <i t="grand">
      <x/>
    </i>
  </rowItems>
  <colItems count="1">
    <i/>
  </colItems>
  <pageFields count="1">
    <pageField fld="0" hier="4" name="[DateInfo].[Month Flag].&amp;[Latest]" cap="Latest"/>
  </pageFields>
  <dataFields count="1">
    <dataField name="Sum of SalesValue" fld="1" baseField="0" baseItem="0"/>
  </dataFields>
  <pivotHierarchies count="33">
    <pivotHierarchy dragToData="1"/>
    <pivotHierarchy dragToData="1"/>
    <pivotHierarchy dragToData="1"/>
    <pivotHierarchy dragToData="1"/>
    <pivotHierarchy multipleItemSelectionAllowed="1" dragToData="1">
      <members count="1" level="1">
        <member name="[DateInfo].[Month Flag].&amp;[Lat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AB69E3-E71B-48B6-B484-056F879E5398}" name="PivotTable7" cacheId="4" applyNumberFormats="0" applyBorderFormats="0" applyFontFormats="0" applyPatternFormats="0" applyAlignmentFormats="0" applyWidthHeightFormats="1" dataCaption="Values" tag="9fb72dc9-86d6-4ff9-8c85-38ea3ba89536" updatedVersion="7" minRefreshableVersion="3" subtotalHiddenItems="1" rowGrandTotals="0" colGrandTotals="0" itemPrintTitles="1" createdVersion="7" indent="0" compact="0" compactData="0" multipleFieldFilters="0" chartFormat="7">
  <location ref="A54:B59" firstHeaderRow="1" firstDataRow="1" firstDataCol="1"/>
  <pivotFields count="3">
    <pivotField compact="0" allDrilled="1" outline="0" showAll="0" dataSourceSort="1" defaultSubtotal="0" defaultAttributeDrillState="1">
      <items count="2">
        <item s="1" x="0"/>
        <item s="1"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Row" compact="0" allDrilled="1" outline="0" showAll="0" nonAutoSortDefault="1" defaultAttributeDrillState="1">
      <items count="6">
        <item x="2"/>
        <item x="1"/>
        <item x="3"/>
        <item x="0"/>
        <item x="4"/>
        <item t="default"/>
      </items>
      <extLst>
        <ext xmlns:x14="http://schemas.microsoft.com/office/spreadsheetml/2009/9/main" uri="{2946ED86-A175-432a-8AC1-64E0C546D7DE}">
          <x14:pivotField fillDownLabels="1"/>
        </ext>
      </extLst>
    </pivotField>
  </pivotFields>
  <rowFields count="1">
    <field x="2"/>
  </rowFields>
  <rowItems count="5">
    <i>
      <x/>
    </i>
    <i>
      <x v="1"/>
    </i>
    <i>
      <x v="2"/>
    </i>
    <i>
      <x v="3"/>
    </i>
    <i>
      <x v="4"/>
    </i>
  </rowItems>
  <colItems count="1">
    <i/>
  </colItems>
  <dataFields count="1">
    <dataField name="Sum of SalesValue" fld="1" baseField="0" baseItem="0" numFmtId="165"/>
  </dataFields>
  <formats count="3">
    <format dxfId="8">
      <pivotArea outline="0" collapsedLevelsAreSubtotals="1" fieldPosition="0"/>
    </format>
    <format dxfId="7">
      <pivotArea dataOnly="0" labelOnly="1" outline="0" fieldPosition="0">
        <references count="1">
          <reference field="2" count="0"/>
        </references>
      </pivotArea>
    </format>
    <format dxfId="6">
      <pivotArea outline="0" fieldPosition="0">
        <references count="1">
          <reference field="2" count="1" selected="0">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DateInfo]"/>
        <x15:activeTabTopLevelEntity name="[MasterPrioduct]"/>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F731F6-262C-4CCE-8B00-0FE3673A6B0D}" name="PivotTable2" cacheId="1" applyNumberFormats="0" applyBorderFormats="0" applyFontFormats="0" applyPatternFormats="0" applyAlignmentFormats="0" applyWidthHeightFormats="1" dataCaption="Values" tag="ac20b037-4b2b-42d6-a714-656e655a78ba" updatedVersion="7" minRefreshableVersion="3" rowGrandTotals="0" colGrandTotals="0" itemPrintTitles="1" createdVersion="7" indent="0" compact="0" compactData="0" multipleFieldFilters="0">
  <location ref="F6:F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efaultSubtotal="0" defaultAttributeDrillState="1">
      <items count="1">
        <item x="0"/>
      </items>
    </pivotField>
  </pivotFields>
  <rowFields count="1">
    <field x="1"/>
  </rowFields>
  <rowItems count="1">
    <i>
      <x/>
    </i>
  </rowItems>
  <pageFields count="1">
    <pageField fld="0" hier="4" name="[DateInfo].[Month Flag].&amp;[Previous]" cap="Previous"/>
  </page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190D5E-C0A6-4891-B203-6E341405DD5D}" name="PivotTable1" cacheId="0" applyNumberFormats="0" applyBorderFormats="0" applyFontFormats="0" applyPatternFormats="0" applyAlignmentFormats="0" applyWidthHeightFormats="1" dataCaption="Values" tag="19238c3c-1f8e-455f-b930-ae42dd852f26" updatedVersion="7" minRefreshableVersion="3" subtotalHiddenItems="1" rowGrandTotals="0" colGrandTotals="0" itemPrintTitles="1" createdVersion="7" indent="0" compact="0" compactData="0" multipleFieldFilters="0">
  <location ref="A6:A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efaultSubtotal="0" defaultAttributeDrillState="1">
      <items count="1">
        <item x="0"/>
      </items>
    </pivotField>
  </pivotFields>
  <rowFields count="1">
    <field x="1"/>
  </rowFields>
  <rowItems count="1">
    <i>
      <x/>
    </i>
  </rowItems>
  <pageFields count="1">
    <pageField fld="0" hier="4" name="[DateInfo].[Month Flag].&amp;[Latest]" cap="Latest"/>
  </page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59AA2D50-6730-4421-A7B7-0E2A628631F8}" sourceName="[MasterPrioduct].[ProductGroup]">
  <pivotTables>
    <pivotTable tabId="2" name="PivotTable8"/>
    <pivotTable tabId="2" name="PivotTable10"/>
  </pivotTables>
  <data>
    <olap pivotCacheId="1733238953">
      <levels count="2">
        <level uniqueName="[MasterPrioduct].[ProductGroup].[(All)]" sourceCaption="(All)" count="0"/>
        <level uniqueName="[MasterPrioduct].[ProductGroup].[ProductGroup]" sourceCaption="ProductGroup" count="7">
          <ranges>
            <range startItem="0">
              <i n="[MasterPrioduct].[ProductGroup].&amp;[Chocolate]" c="Chocolate"/>
              <i n="[MasterPrioduct].[ProductGroup].&amp;[Clothing]" c="Clothing"/>
              <i n="[MasterPrioduct].[ProductGroup].&amp;[Mug]" c="Mug"/>
              <i n="[MasterPrioduct].[ProductGroup].&amp;[Packaging]" c="Packaging"/>
              <i n="[MasterPrioduct].[ProductGroup].&amp;[Special]" c="Special"/>
              <i n="[MasterPrioduct].[ProductGroup].&amp;[Toy]" c="Toy"/>
              <i n="[MasterPrioduct].[ProductGroup].&amp;[USB]" c="USB"/>
            </range>
          </ranges>
        </level>
      </levels>
      <selections count="1">
        <selection n="[MasterPrioduct].[ProductGroup].&amp;[US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47B13378-BCB4-4EFF-A0BB-EC21FE9DF6B4}" cache="Slicer_ProductGroup" caption="ProductGroup" columnCount="7" showCaption="0" level="1" style="SlicerStyleLight1 2" rowHeight="234950"/>
</slicers>
</file>

<file path=xl/theme/theme1.xml><?xml version="1.0" encoding="utf-8"?>
<a:theme xmlns:a="http://schemas.openxmlformats.org/drawingml/2006/main" name="Office Theme">
  <a:themeElements>
    <a:clrScheme name="Custom 4">
      <a:dk1>
        <a:sysClr val="windowText" lastClr="000000"/>
      </a:dk1>
      <a:lt1>
        <a:sysClr val="window" lastClr="FFFFFF"/>
      </a:lt1>
      <a:dk2>
        <a:srgbClr val="455F51"/>
      </a:dk2>
      <a:lt2>
        <a:srgbClr val="E3DED1"/>
      </a:lt2>
      <a:accent1>
        <a:srgbClr val="29835F"/>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P80"/>
  <sheetViews>
    <sheetView showGridLines="0" tabSelected="1" zoomScaleNormal="100" zoomScaleSheetLayoutView="100" workbookViewId="0">
      <selection activeCell="D12" sqref="D12"/>
    </sheetView>
  </sheetViews>
  <sheetFormatPr defaultColWidth="0" defaultRowHeight="14.4" zeroHeight="1" x14ac:dyDescent="0.3"/>
  <cols>
    <col min="1" max="1" width="3.109375" customWidth="1"/>
    <col min="2" max="2" width="17" customWidth="1"/>
    <col min="3" max="3" width="13" customWidth="1"/>
    <col min="4" max="4" width="12.88671875" customWidth="1"/>
    <col min="5" max="5" width="10.109375" customWidth="1"/>
    <col min="6" max="13" width="8.88671875" customWidth="1"/>
    <col min="14" max="14" width="8.88671875" hidden="1" customWidth="1"/>
    <col min="15" max="15" width="5.44140625" hidden="1" customWidth="1"/>
    <col min="16" max="16" width="2.77734375" hidden="1" customWidth="1"/>
    <col min="17" max="16384" width="8.88671875" hidden="1"/>
  </cols>
  <sheetData>
    <row r="1" spans="2:5" x14ac:dyDescent="0.3"/>
    <row r="2" spans="2:5" x14ac:dyDescent="0.3"/>
    <row r="3" spans="2:5" x14ac:dyDescent="0.3"/>
    <row r="4" spans="2:5" x14ac:dyDescent="0.3"/>
    <row r="5" spans="2:5" x14ac:dyDescent="0.3"/>
    <row r="6" spans="2:5" x14ac:dyDescent="0.3"/>
    <row r="7" spans="2:5" x14ac:dyDescent="0.3"/>
    <row r="8" spans="2:5" ht="9.6" customHeight="1" x14ac:dyDescent="0.3"/>
    <row r="9" spans="2:5" ht="7.8" customHeight="1" x14ac:dyDescent="0.3"/>
    <row r="10" spans="2:5" ht="14.4" customHeight="1" x14ac:dyDescent="0.3">
      <c r="B10" s="22" t="s">
        <v>38</v>
      </c>
      <c r="C10" s="19" t="str">
        <f>Calculations!$A$7</f>
        <v>May</v>
      </c>
      <c r="D10" s="20" t="str">
        <f>Calculations!$F$7</f>
        <v>April</v>
      </c>
      <c r="E10" s="21" t="s">
        <v>37</v>
      </c>
    </row>
    <row r="11" spans="2:5" ht="14.4" customHeight="1" x14ac:dyDescent="0.3">
      <c r="B11" s="11" t="str">
        <f>Calculations!A42</f>
        <v>Packaging</v>
      </c>
      <c r="C11" s="12">
        <f>Calculations!B42</f>
        <v>2973607</v>
      </c>
      <c r="D11" s="13">
        <f>Calculations!C42</f>
        <v>2586858</v>
      </c>
      <c r="E11" s="14">
        <f>C11/D11-1</f>
        <v>0.14950530721052324</v>
      </c>
    </row>
    <row r="12" spans="2:5" ht="14.4" customHeight="1" x14ac:dyDescent="0.3">
      <c r="B12" s="11" t="str">
        <f>Calculations!A43</f>
        <v>Clothing</v>
      </c>
      <c r="C12" s="12">
        <f>Calculations!B43</f>
        <v>1092695</v>
      </c>
      <c r="D12" s="13">
        <f>Calculations!C43</f>
        <v>1056630</v>
      </c>
      <c r="E12" s="14">
        <f t="shared" ref="E12:E17" si="0">C12/D12-1</f>
        <v>3.4132099221108714E-2</v>
      </c>
    </row>
    <row r="13" spans="2:5" ht="14.4" customHeight="1" x14ac:dyDescent="0.3">
      <c r="B13" s="11" t="str">
        <f>Calculations!A44</f>
        <v>Toy</v>
      </c>
      <c r="C13" s="12">
        <f>Calculations!B44</f>
        <v>391625</v>
      </c>
      <c r="D13" s="13">
        <f>Calculations!C44</f>
        <v>393545</v>
      </c>
      <c r="E13" s="14">
        <f t="shared" si="0"/>
        <v>-4.8787305136642756E-3</v>
      </c>
    </row>
    <row r="14" spans="2:5" ht="14.4" customHeight="1" x14ac:dyDescent="0.3">
      <c r="B14" s="11" t="str">
        <f>Calculations!A45</f>
        <v>Chocolate</v>
      </c>
      <c r="C14" s="12">
        <f>Calculations!B45</f>
        <v>259236</v>
      </c>
      <c r="D14" s="13">
        <f>Calculations!C45</f>
        <v>255384</v>
      </c>
      <c r="E14" s="14">
        <f t="shared" si="0"/>
        <v>1.5083168875105635E-2</v>
      </c>
    </row>
    <row r="15" spans="2:5" ht="14.4" customHeight="1" x14ac:dyDescent="0.3">
      <c r="B15" s="11" t="str">
        <f>Calculations!A46</f>
        <v>Special</v>
      </c>
      <c r="C15" s="12">
        <f>Calculations!B46</f>
        <v>245288</v>
      </c>
      <c r="D15" s="13">
        <f>Calculations!C46</f>
        <v>272256</v>
      </c>
      <c r="E15" s="14">
        <f t="shared" si="0"/>
        <v>-9.9053831687823224E-2</v>
      </c>
    </row>
    <row r="16" spans="2:5" ht="14.4" customHeight="1" x14ac:dyDescent="0.3">
      <c r="B16" s="11" t="str">
        <f>Calculations!A47</f>
        <v>USB</v>
      </c>
      <c r="C16" s="12">
        <f>Calculations!B47</f>
        <v>140286</v>
      </c>
      <c r="D16" s="13">
        <f>Calculations!C47</f>
        <v>160074</v>
      </c>
      <c r="E16" s="14">
        <f t="shared" si="0"/>
        <v>-0.12361782675512578</v>
      </c>
    </row>
    <row r="17" spans="2:5" ht="14.4" customHeight="1" x14ac:dyDescent="0.3">
      <c r="B17" s="15" t="str">
        <f>Calculations!A48</f>
        <v>Mug</v>
      </c>
      <c r="C17" s="16">
        <f>Calculations!B48</f>
        <v>84734</v>
      </c>
      <c r="D17" s="17">
        <f>Calculations!C48</f>
        <v>78221</v>
      </c>
      <c r="E17" s="14">
        <f t="shared" si="0"/>
        <v>8.3264085092238593E-2</v>
      </c>
    </row>
    <row r="18" spans="2:5" x14ac:dyDescent="0.3"/>
    <row r="19" spans="2:5" x14ac:dyDescent="0.3"/>
    <row r="20" spans="2:5" x14ac:dyDescent="0.3"/>
    <row r="21" spans="2:5" x14ac:dyDescent="0.3"/>
    <row r="22" spans="2:5" x14ac:dyDescent="0.3"/>
    <row r="23" spans="2:5" x14ac:dyDescent="0.3"/>
    <row r="24" spans="2:5" x14ac:dyDescent="0.3"/>
    <row r="25" spans="2:5" x14ac:dyDescent="0.3"/>
    <row r="26" spans="2:5" x14ac:dyDescent="0.3"/>
    <row r="27" spans="2:5" x14ac:dyDescent="0.3"/>
    <row r="28" spans="2:5" x14ac:dyDescent="0.3"/>
    <row r="29" spans="2:5" x14ac:dyDescent="0.3"/>
    <row r="30" spans="2:5" x14ac:dyDescent="0.3"/>
    <row r="31" spans="2:5" x14ac:dyDescent="0.3"/>
    <row r="32" spans="2:5" x14ac:dyDescent="0.3"/>
    <row r="33" customFormat="1" hidden="1" x14ac:dyDescent="0.3"/>
    <row r="34" customFormat="1" hidden="1" x14ac:dyDescent="0.3"/>
    <row r="35" customFormat="1" hidden="1" x14ac:dyDescent="0.3"/>
    <row r="36" customFormat="1" hidden="1" x14ac:dyDescent="0.3"/>
    <row r="37" customFormat="1" hidden="1" x14ac:dyDescent="0.3"/>
    <row r="38" customFormat="1" hidden="1" x14ac:dyDescent="0.3"/>
    <row r="39" customFormat="1" hidden="1" x14ac:dyDescent="0.3"/>
    <row r="40" customFormat="1" hidden="1" x14ac:dyDescent="0.3"/>
    <row r="41" customFormat="1" hidden="1" x14ac:dyDescent="0.3"/>
    <row r="42" customFormat="1" hidden="1" x14ac:dyDescent="0.3"/>
    <row r="43" customFormat="1" hidden="1" x14ac:dyDescent="0.3"/>
    <row r="44" customFormat="1" hidden="1" x14ac:dyDescent="0.3"/>
    <row r="45" customFormat="1" hidden="1" x14ac:dyDescent="0.3"/>
    <row r="46" customFormat="1" hidden="1" x14ac:dyDescent="0.3"/>
    <row r="47" customFormat="1" hidden="1" x14ac:dyDescent="0.3"/>
    <row r="48" customFormat="1" hidden="1" x14ac:dyDescent="0.3"/>
    <row r="49" customFormat="1" hidden="1" x14ac:dyDescent="0.3"/>
    <row r="50" customFormat="1" hidden="1" x14ac:dyDescent="0.3"/>
    <row r="51" customFormat="1" hidden="1" x14ac:dyDescent="0.3"/>
    <row r="52" customFormat="1" hidden="1" x14ac:dyDescent="0.3"/>
    <row r="53" customFormat="1" hidden="1" x14ac:dyDescent="0.3"/>
    <row r="54" customFormat="1" hidden="1" x14ac:dyDescent="0.3"/>
    <row r="55" customFormat="1" hidden="1" x14ac:dyDescent="0.3"/>
    <row r="56" customFormat="1" hidden="1" x14ac:dyDescent="0.3"/>
    <row r="57" customFormat="1" hidden="1" x14ac:dyDescent="0.3"/>
    <row r="58" customFormat="1" hidden="1" x14ac:dyDescent="0.3"/>
    <row r="59" customFormat="1" hidden="1" x14ac:dyDescent="0.3"/>
    <row r="60" customFormat="1" hidden="1" x14ac:dyDescent="0.3"/>
    <row r="61" customFormat="1" hidden="1" x14ac:dyDescent="0.3"/>
    <row r="62" customFormat="1" hidden="1" x14ac:dyDescent="0.3"/>
    <row r="63" customFormat="1" hidden="1" x14ac:dyDescent="0.3"/>
    <row r="64" customFormat="1" hidden="1" x14ac:dyDescent="0.3"/>
    <row r="65" customFormat="1" hidden="1" x14ac:dyDescent="0.3"/>
    <row r="66" customFormat="1" hidden="1" x14ac:dyDescent="0.3"/>
    <row r="67" customFormat="1" hidden="1" x14ac:dyDescent="0.3"/>
    <row r="68" customFormat="1" hidden="1" x14ac:dyDescent="0.3"/>
    <row r="69" customFormat="1" hidden="1" x14ac:dyDescent="0.3"/>
    <row r="70" customFormat="1" hidden="1" x14ac:dyDescent="0.3"/>
    <row r="71" customFormat="1" hidden="1" x14ac:dyDescent="0.3"/>
    <row r="72" customFormat="1" hidden="1" x14ac:dyDescent="0.3"/>
    <row r="73" customFormat="1" hidden="1" x14ac:dyDescent="0.3"/>
    <row r="74" customFormat="1" hidden="1" x14ac:dyDescent="0.3"/>
    <row r="75" customFormat="1" hidden="1" x14ac:dyDescent="0.3"/>
    <row r="76" customFormat="1" hidden="1" x14ac:dyDescent="0.3"/>
    <row r="77" customFormat="1" hidden="1" x14ac:dyDescent="0.3"/>
    <row r="78" customFormat="1" hidden="1" x14ac:dyDescent="0.3"/>
    <row r="79" customFormat="1" hidden="1" x14ac:dyDescent="0.3"/>
    <row r="80" customFormat="1" hidden="1" x14ac:dyDescent="0.3"/>
  </sheetData>
  <conditionalFormatting sqref="E11:E17">
    <cfRule type="colorScale" priority="1">
      <colorScale>
        <cfvo type="min"/>
        <cfvo type="percentile" val="50"/>
        <cfvo type="max"/>
        <color rgb="FFF8696B"/>
        <color rgb="FFFCFCFF"/>
        <color rgb="FF63BE7B"/>
      </colorScale>
    </cfRule>
    <cfRule type="colorScale" priority="2">
      <colorScale>
        <cfvo type="min"/>
        <cfvo type="max"/>
        <color rgb="FFFFEF9C"/>
        <color rgb="FF63BE7B"/>
      </colorScale>
    </cfRule>
    <cfRule type="top10" dxfId="10" priority="3" bottom="1" rank="1"/>
    <cfRule type="top10" dxfId="9" priority="4" rank="1"/>
  </conditionalFormatting>
  <pageMargins left="0.7" right="0.7" top="0.75" bottom="0.75" header="0.3" footer="0.3"/>
  <pageSetup paperSize="9" orientation="landscape" horizontalDpi="300" verticalDpi="300"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C65E3-2338-4DA2-8EBA-26971D36B38A}">
  <dimension ref="A1:J74"/>
  <sheetViews>
    <sheetView topLeftCell="A55" workbookViewId="0">
      <selection activeCell="G69" sqref="G69"/>
    </sheetView>
  </sheetViews>
  <sheetFormatPr defaultRowHeight="14.4" x14ac:dyDescent="0.3"/>
  <cols>
    <col min="1" max="1" width="31.109375" bestFit="1" customWidth="1"/>
    <col min="2" max="2" width="17.109375" bestFit="1" customWidth="1"/>
    <col min="3" max="3" width="15" bestFit="1" customWidth="1"/>
    <col min="4" max="4" width="9.109375" customWidth="1"/>
    <col min="5" max="5" width="18.44140625" bestFit="1" customWidth="1"/>
    <col min="6" max="6" width="29.44140625" bestFit="1" customWidth="1"/>
    <col min="7" max="7" width="17.109375" bestFit="1" customWidth="1"/>
    <col min="8" max="8" width="15.109375" bestFit="1" customWidth="1"/>
    <col min="9" max="9" width="8.77734375" bestFit="1" customWidth="1"/>
    <col min="10" max="10" width="15.44140625" bestFit="1" customWidth="1"/>
    <col min="11" max="11" width="9.33203125" bestFit="1" customWidth="1"/>
  </cols>
  <sheetData>
    <row r="1" spans="1:10" x14ac:dyDescent="0.3">
      <c r="A1" s="8" t="s">
        <v>0</v>
      </c>
    </row>
    <row r="3" spans="1:10" x14ac:dyDescent="0.3">
      <c r="A3" s="10" t="str">
        <f xml:space="preserve"> "Sales Overwiev for "&amp;A7</f>
        <v>Sales Overwiev for May</v>
      </c>
      <c r="B3" s="9"/>
      <c r="C3" s="9"/>
      <c r="D3" s="9"/>
      <c r="E3" s="9"/>
      <c r="F3" s="9"/>
      <c r="G3" s="9"/>
      <c r="H3" s="9"/>
      <c r="I3" s="9"/>
      <c r="J3" s="9"/>
    </row>
    <row r="4" spans="1:10" x14ac:dyDescent="0.3">
      <c r="A4" s="1" t="s">
        <v>4</v>
      </c>
      <c r="B4" t="s" vm="1">
        <v>1</v>
      </c>
      <c r="F4" s="1" t="s">
        <v>4</v>
      </c>
      <c r="G4" t="s" vm="2">
        <v>2</v>
      </c>
    </row>
    <row r="6" spans="1:10" x14ac:dyDescent="0.3">
      <c r="A6" s="1" t="s">
        <v>10</v>
      </c>
      <c r="F6" s="1" t="s">
        <v>10</v>
      </c>
    </row>
    <row r="7" spans="1:10" x14ac:dyDescent="0.3">
      <c r="A7" t="s">
        <v>9</v>
      </c>
      <c r="F7" t="s">
        <v>5</v>
      </c>
    </row>
    <row r="9" spans="1:10" x14ac:dyDescent="0.3">
      <c r="A9" t="str">
        <f xml:space="preserve"> "Total Sales Value by "&amp;A7</f>
        <v>Total Sales Value by May</v>
      </c>
    </row>
    <row r="10" spans="1:10" x14ac:dyDescent="0.3">
      <c r="A10" t="s">
        <v>11</v>
      </c>
    </row>
    <row r="11" spans="1:10" x14ac:dyDescent="0.3">
      <c r="A11" s="7">
        <v>23677217</v>
      </c>
    </row>
    <row r="13" spans="1:10" x14ac:dyDescent="0.3">
      <c r="A13" s="10" t="s">
        <v>36</v>
      </c>
      <c r="B13" s="10"/>
      <c r="C13" s="10"/>
      <c r="D13" s="10"/>
      <c r="E13" s="10"/>
      <c r="F13" s="10"/>
      <c r="G13" s="10"/>
      <c r="H13" s="10"/>
      <c r="I13" s="10"/>
      <c r="J13" s="10"/>
    </row>
    <row r="14" spans="1:10" x14ac:dyDescent="0.3">
      <c r="B14" s="1" t="s">
        <v>4</v>
      </c>
    </row>
    <row r="15" spans="1:10" x14ac:dyDescent="0.3">
      <c r="B15" t="s">
        <v>1</v>
      </c>
      <c r="C15" t="s">
        <v>2</v>
      </c>
    </row>
    <row r="16" spans="1:10" x14ac:dyDescent="0.3">
      <c r="A16" t="s">
        <v>11</v>
      </c>
      <c r="B16" s="7">
        <v>5187471</v>
      </c>
      <c r="C16" s="7">
        <v>4802968</v>
      </c>
      <c r="D16" s="3"/>
    </row>
    <row r="17" spans="1:10" x14ac:dyDescent="0.3">
      <c r="B17" s="7"/>
      <c r="C17" s="7"/>
    </row>
    <row r="18" spans="1:10" x14ac:dyDescent="0.3">
      <c r="A18" t="str">
        <f t="shared" ref="A18:C18" si="0">A16</f>
        <v>Sum of SalesValue</v>
      </c>
      <c r="B18" s="7">
        <f t="shared" si="0"/>
        <v>5187471</v>
      </c>
      <c r="C18" s="7">
        <f t="shared" si="0"/>
        <v>4802968</v>
      </c>
      <c r="D18" s="18">
        <f>B18/C18-1</f>
        <v>8.0055290811847923E-2</v>
      </c>
    </row>
    <row r="19" spans="1:10" x14ac:dyDescent="0.3">
      <c r="B19" s="5"/>
      <c r="C19" s="5"/>
      <c r="D19" s="4"/>
    </row>
    <row r="20" spans="1:10" x14ac:dyDescent="0.3">
      <c r="B20" s="5"/>
      <c r="C20" s="5"/>
      <c r="D20" s="4"/>
    </row>
    <row r="21" spans="1:10" x14ac:dyDescent="0.3">
      <c r="A21" s="10" t="s">
        <v>31</v>
      </c>
      <c r="B21" s="9"/>
      <c r="C21" s="9"/>
      <c r="D21" s="9"/>
      <c r="E21" s="9"/>
      <c r="F21" s="9"/>
      <c r="G21" s="9"/>
      <c r="H21" s="9"/>
      <c r="I21" s="9"/>
      <c r="J21" s="9"/>
    </row>
    <row r="22" spans="1:10" x14ac:dyDescent="0.3">
      <c r="A22" s="1" t="s">
        <v>4</v>
      </c>
      <c r="B22" t="s" vm="1">
        <v>1</v>
      </c>
    </row>
    <row r="23" spans="1:10" x14ac:dyDescent="0.3">
      <c r="F23" t="str">
        <f t="shared" ref="F23:G26" si="1">A24</f>
        <v>FullName</v>
      </c>
      <c r="G23" t="str">
        <f t="shared" si="1"/>
        <v>Sum of SalesValue</v>
      </c>
    </row>
    <row r="24" spans="1:10" x14ac:dyDescent="0.3">
      <c r="A24" s="1" t="s">
        <v>12</v>
      </c>
      <c r="B24" t="s">
        <v>11</v>
      </c>
      <c r="F24" t="str">
        <f t="shared" si="1"/>
        <v>Archer Lamble</v>
      </c>
      <c r="G24" s="7">
        <f t="shared" si="1"/>
        <v>638389</v>
      </c>
    </row>
    <row r="25" spans="1:10" x14ac:dyDescent="0.3">
      <c r="A25" t="s">
        <v>15</v>
      </c>
      <c r="B25" s="2">
        <v>638389</v>
      </c>
      <c r="F25" t="str">
        <f t="shared" si="1"/>
        <v>Jack Potter</v>
      </c>
      <c r="G25" s="7">
        <f t="shared" si="1"/>
        <v>600334</v>
      </c>
    </row>
    <row r="26" spans="1:10" x14ac:dyDescent="0.3">
      <c r="A26" t="s">
        <v>18</v>
      </c>
      <c r="B26" s="2">
        <v>600334</v>
      </c>
      <c r="F26" t="str">
        <f t="shared" si="1"/>
        <v>Taj Shand</v>
      </c>
      <c r="G26" s="7">
        <f t="shared" si="1"/>
        <v>558899</v>
      </c>
    </row>
    <row r="27" spans="1:10" x14ac:dyDescent="0.3">
      <c r="A27" t="s">
        <v>22</v>
      </c>
      <c r="B27" s="2">
        <v>558899</v>
      </c>
    </row>
    <row r="28" spans="1:10" x14ac:dyDescent="0.3">
      <c r="A28" t="s">
        <v>21</v>
      </c>
      <c r="B28" s="2">
        <v>524231</v>
      </c>
    </row>
    <row r="29" spans="1:10" x14ac:dyDescent="0.3">
      <c r="A29" t="s">
        <v>17</v>
      </c>
      <c r="B29" s="2">
        <v>509172</v>
      </c>
    </row>
    <row r="30" spans="1:10" x14ac:dyDescent="0.3">
      <c r="A30" t="s">
        <v>13</v>
      </c>
      <c r="B30" s="2">
        <v>509051</v>
      </c>
    </row>
    <row r="31" spans="1:10" x14ac:dyDescent="0.3">
      <c r="A31" t="s">
        <v>19</v>
      </c>
      <c r="B31" s="2">
        <v>480404</v>
      </c>
    </row>
    <row r="32" spans="1:10" x14ac:dyDescent="0.3">
      <c r="A32" t="s">
        <v>20</v>
      </c>
      <c r="B32" s="2">
        <v>479736</v>
      </c>
    </row>
    <row r="33" spans="1:10" x14ac:dyDescent="0.3">
      <c r="A33" t="s">
        <v>16</v>
      </c>
      <c r="B33" s="2">
        <v>449910</v>
      </c>
    </row>
    <row r="34" spans="1:10" x14ac:dyDescent="0.3">
      <c r="A34" t="s">
        <v>14</v>
      </c>
      <c r="B34" s="2">
        <v>437345</v>
      </c>
    </row>
    <row r="35" spans="1:10" x14ac:dyDescent="0.3">
      <c r="A35" t="s">
        <v>3</v>
      </c>
      <c r="B35" s="2">
        <v>5187471</v>
      </c>
    </row>
    <row r="39" spans="1:10" x14ac:dyDescent="0.3">
      <c r="A39" s="10" t="s">
        <v>32</v>
      </c>
      <c r="B39" s="10"/>
      <c r="C39" s="10"/>
      <c r="D39" s="10"/>
      <c r="E39" s="10"/>
      <c r="F39" s="10"/>
      <c r="G39" s="10"/>
      <c r="H39" s="10"/>
      <c r="I39" s="10"/>
      <c r="J39" s="10"/>
    </row>
    <row r="40" spans="1:10" x14ac:dyDescent="0.3">
      <c r="A40" s="1" t="s">
        <v>11</v>
      </c>
      <c r="B40" s="1" t="s">
        <v>4</v>
      </c>
    </row>
    <row r="41" spans="1:10" x14ac:dyDescent="0.3">
      <c r="A41" s="1" t="s">
        <v>23</v>
      </c>
      <c r="B41" t="s">
        <v>1</v>
      </c>
      <c r="C41" t="s">
        <v>2</v>
      </c>
    </row>
    <row r="42" spans="1:10" x14ac:dyDescent="0.3">
      <c r="A42" t="s">
        <v>27</v>
      </c>
      <c r="B42" s="7">
        <v>2973607</v>
      </c>
      <c r="C42" s="7">
        <v>2586858</v>
      </c>
    </row>
    <row r="43" spans="1:10" x14ac:dyDescent="0.3">
      <c r="A43" t="s">
        <v>25</v>
      </c>
      <c r="B43" s="7">
        <v>1092695</v>
      </c>
      <c r="C43" s="7">
        <v>1056630</v>
      </c>
    </row>
    <row r="44" spans="1:10" x14ac:dyDescent="0.3">
      <c r="A44" t="s">
        <v>29</v>
      </c>
      <c r="B44" s="7">
        <v>391625</v>
      </c>
      <c r="C44" s="7">
        <v>393545</v>
      </c>
    </row>
    <row r="45" spans="1:10" x14ac:dyDescent="0.3">
      <c r="A45" t="s">
        <v>24</v>
      </c>
      <c r="B45" s="7">
        <v>259236</v>
      </c>
      <c r="C45" s="7">
        <v>255384</v>
      </c>
    </row>
    <row r="46" spans="1:10" x14ac:dyDescent="0.3">
      <c r="A46" t="s">
        <v>28</v>
      </c>
      <c r="B46" s="7">
        <v>245288</v>
      </c>
      <c r="C46" s="7">
        <v>272256</v>
      </c>
    </row>
    <row r="47" spans="1:10" x14ac:dyDescent="0.3">
      <c r="A47" t="s">
        <v>30</v>
      </c>
      <c r="B47" s="7">
        <v>140286</v>
      </c>
      <c r="C47" s="7">
        <v>160074</v>
      </c>
    </row>
    <row r="48" spans="1:10" x14ac:dyDescent="0.3">
      <c r="A48" t="s">
        <v>26</v>
      </c>
      <c r="B48" s="7">
        <v>84734</v>
      </c>
      <c r="C48" s="7">
        <v>78221</v>
      </c>
    </row>
    <row r="49" spans="1:10" x14ac:dyDescent="0.3">
      <c r="A49" t="s">
        <v>3</v>
      </c>
      <c r="B49" s="7">
        <v>5187471</v>
      </c>
      <c r="C49" s="7">
        <v>4802968</v>
      </c>
    </row>
    <row r="53" spans="1:10" x14ac:dyDescent="0.3">
      <c r="A53" s="10" t="s">
        <v>33</v>
      </c>
      <c r="B53" s="10"/>
      <c r="C53" s="10"/>
      <c r="D53" s="10"/>
      <c r="E53" s="10"/>
      <c r="F53" s="10"/>
      <c r="G53" s="10"/>
      <c r="H53" s="10"/>
      <c r="I53" s="10"/>
      <c r="J53" s="10"/>
    </row>
    <row r="54" spans="1:10" x14ac:dyDescent="0.3">
      <c r="A54" s="1" t="s">
        <v>10</v>
      </c>
      <c r="B54" t="s">
        <v>11</v>
      </c>
    </row>
    <row r="55" spans="1:10" x14ac:dyDescent="0.3">
      <c r="A55" s="2" t="s">
        <v>7</v>
      </c>
      <c r="B55" s="6">
        <v>4665723</v>
      </c>
    </row>
    <row r="56" spans="1:10" x14ac:dyDescent="0.3">
      <c r="A56" s="2" t="s">
        <v>6</v>
      </c>
      <c r="B56" s="6">
        <v>4158923</v>
      </c>
    </row>
    <row r="57" spans="1:10" x14ac:dyDescent="0.3">
      <c r="A57" s="2" t="s">
        <v>8</v>
      </c>
      <c r="B57" s="6">
        <v>4862132</v>
      </c>
    </row>
    <row r="58" spans="1:10" x14ac:dyDescent="0.3">
      <c r="A58" s="2" t="s">
        <v>5</v>
      </c>
      <c r="B58" s="6">
        <v>4802968</v>
      </c>
    </row>
    <row r="59" spans="1:10" x14ac:dyDescent="0.3">
      <c r="A59" s="2" t="s">
        <v>9</v>
      </c>
      <c r="B59" s="6">
        <v>5187471</v>
      </c>
    </row>
    <row r="65" spans="1:10" x14ac:dyDescent="0.3">
      <c r="A65" s="10" t="s">
        <v>34</v>
      </c>
      <c r="B65" s="10"/>
      <c r="C65" s="10"/>
      <c r="D65" s="10"/>
      <c r="E65" s="10"/>
      <c r="F65" s="10"/>
      <c r="G65" s="10"/>
      <c r="H65" s="10"/>
      <c r="I65" s="10"/>
      <c r="J65" s="10"/>
    </row>
    <row r="66" spans="1:10" x14ac:dyDescent="0.3">
      <c r="A66" s="1" t="s">
        <v>4</v>
      </c>
      <c r="B66" t="s" vm="1">
        <v>1</v>
      </c>
      <c r="F66" s="1" t="s">
        <v>4</v>
      </c>
      <c r="G66" t="s" vm="1">
        <v>1</v>
      </c>
    </row>
    <row r="68" spans="1:10" x14ac:dyDescent="0.3">
      <c r="A68" s="1" t="s">
        <v>35</v>
      </c>
      <c r="B68" t="s">
        <v>11</v>
      </c>
      <c r="F68" s="1" t="s">
        <v>12</v>
      </c>
      <c r="G68" t="s">
        <v>11</v>
      </c>
    </row>
    <row r="69" spans="1:10" x14ac:dyDescent="0.3">
      <c r="A69" t="s">
        <v>39</v>
      </c>
      <c r="B69" s="7">
        <v>2656</v>
      </c>
      <c r="F69" t="s">
        <v>15</v>
      </c>
      <c r="G69" s="7">
        <v>14233</v>
      </c>
    </row>
    <row r="70" spans="1:10" x14ac:dyDescent="0.3">
      <c r="A70" t="s">
        <v>40</v>
      </c>
      <c r="B70" s="7">
        <v>2576</v>
      </c>
      <c r="F70" t="s">
        <v>20</v>
      </c>
      <c r="G70" s="7">
        <v>14691</v>
      </c>
    </row>
    <row r="71" spans="1:10" x14ac:dyDescent="0.3">
      <c r="A71" t="s">
        <v>41</v>
      </c>
      <c r="B71" s="7">
        <v>2425</v>
      </c>
      <c r="F71" t="s">
        <v>16</v>
      </c>
      <c r="G71" s="7">
        <v>14915</v>
      </c>
    </row>
    <row r="72" spans="1:10" x14ac:dyDescent="0.3">
      <c r="A72" t="s">
        <v>42</v>
      </c>
      <c r="B72" s="7">
        <v>2400</v>
      </c>
      <c r="F72" t="s">
        <v>17</v>
      </c>
      <c r="G72" s="7">
        <v>18603</v>
      </c>
    </row>
    <row r="73" spans="1:10" x14ac:dyDescent="0.3">
      <c r="A73" t="s">
        <v>43</v>
      </c>
      <c r="B73" s="7">
        <v>2400</v>
      </c>
      <c r="F73" t="s">
        <v>13</v>
      </c>
      <c r="G73" s="7">
        <v>19902</v>
      </c>
    </row>
    <row r="74" spans="1:10" x14ac:dyDescent="0.3">
      <c r="A74" t="s">
        <v>3</v>
      </c>
      <c r="B74" s="7">
        <v>12457</v>
      </c>
      <c r="F74" t="s">
        <v>3</v>
      </c>
      <c r="G74" s="7">
        <v>82344</v>
      </c>
    </row>
  </sheetData>
  <conditionalFormatting sqref="D18:D20">
    <cfRule type="iconSet" priority="1">
      <iconSet iconSet="3Arrows">
        <cfvo type="percent" val="0"/>
        <cfvo type="num" val="-0.05"/>
        <cfvo type="num" val="0.0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e I n f o _ 3 6 b 4 3 e 2 8 - c 1 7 f - 4 e 5 2 - 8 6 0 a - b c 6 7 c d 2 0 7 e 5 9 " > < 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 M o n t h < / s t r i n g > < / k e y > < v a l u e > < i n t > 9 5 < / i n t > < / v a l u e > < / i t e m > < i t e m > < k e y > < s t r i n g > M o n t h   N a m e < / s t r i n g > < / k e y > < v a l u e > < i n t > 1 4 4 < / i n t > < / v a l u e > < / i t e m > < i t e m > < k e y > < s t r i n g > S t a r t   o f   M o n t h < / s t r i n g > < / k e y > < v a l u e > < i n t > 1 5 6 < / i n t > < / v a l u e > < / i t e m > < i t e m > < k e y > < s t r i n g > M o n t h   F l a g < / s t r i n g > < / k e y > < v a l u e > < i n t > 1 3 0 < / i n t > < / v a l u e > < / i t e m > < / C o l u m n W i d t h s > < C o l u m n D i s p l a y I n d e x > < i t e m > < k e y > < s t r i n g > D a t e < / s t r i n g > < / k e y > < v a l u e > < i n t > 4 < / i n t > < / v a l u e > < / i t e m > < i t e m > < k e y > < s t r i n g > M o n t h < / s t r i n g > < / k e y > < v a l u e > < i n t > 0 < / i n t > < / v a l u e > < / i t e m > < i t e m > < k e y > < s t r i n g > M o n t h   N a m e < / s t r i n g > < / k e y > < v a l u e > < i n t > 1 < / i n t > < / v a l u e > < / i t e m > < i t e m > < k e y > < s t r i n g > S t a r t   o f   M o n t h < / s t r i n g > < / k e y > < v a l u e > < i n t > 2 < / i n t > < / v a l u e > < / i t e m > < i t e m > < k e y > < s t r i n g > M o n t h   F l a g < / 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M a s t e r P r i o d u c t _ 5 3 8 2 5 a f 5 - 5 2 1 9 - 4 7 b 2 - 9 8 c a - 5 8 5 5 d 5 3 5 2 b d e " > < C u s t o m C o n t e n t > < ! [ C D A T A [ < T a b l e W i d g e t G r i d S e r i a l i z a t i o n   x m l n s : x s i = " h t t p : / / w w w . w 3 . o r g / 2 0 0 1 / X M L S c h e m a - i n s t a n c e "   x m l n s : x s d = " h t t p : / / w w w . w 3 . o r g / 2 0 0 1 / X M L S c h e m a " > < C o l u m n S u g g e s t e d T y p e   / > < C o l u m n F o r m a t   / > < C o l u m n A c c u r a c y   / > < C o l u m n C u r r e n c y S y m b o l   / > < C o l u m n P o s i t i v e P a t t e r n   / > < C o l u m n N e g a t i v e P a t t e r n   / > < C o l u m n W i d t h s > < i t e m > < k e y > < s t r i n g > P r o d u c t I t e m I D < / s t r i n g > < / k e y > < v a l u e > < i n t > 1 5 8 < / i n t > < / v a l u e > < / i t e m > < i t e m > < k e y > < s t r i n g > P r o d u c t N a m e < / s t r i n g > < / k e y > < v a l u e > < i n t > 1 4 9 < / i n t > < / v a l u e > < / i t e m > < i t e m > < k e y > < s t r i n g > P r o d u c t G r o u p < / s t r i n g > < / k e y > < v a l u e > < i n t > 1 5 3 < / i n t > < / v a l u e > < / i t e m > < i t e m > < k e y > < s t r i n g > I s C h i l l e r S t o c k < / s t r i n g > < / k e y > < v a l u e > < i n t > 1 4 7 < / 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 M a s t e r P r i o d u c t _ 5 3 8 2 5 a f 5 - 5 2 1 9 - 4 7 b 2 - 9 8 c a - 5 8 5 5 d 5 3 5 2 b d e < / K e y > < V a l u e   x m l n s : a = " h t t p : / / s c h e m a s . d a t a c o n t r a c t . o r g / 2 0 0 4 / 0 7 / M i c r o s o f t . A n a l y s i s S e r v i c e s . C o m m o n " > < a : H a s F o c u s > t r u e < / a : H a s F o c u s > < a : S i z e A t D p i 9 6 > 1 2 6 < / a : S i z e A t D p i 9 6 > < a : V i s i b l e > t r u e < / a : V i s i b l e > < / V a l u e > < / K e y V a l u e O f s t r i n g S a n d b o x E d i t o r . M e a s u r e G r i d S t a t e S c d E 3 5 R y > < K e y V a l u e O f s t r i n g S a n d b o x E d i t o r . M e a s u r e G r i d S t a t e S c d E 3 5 R y > < K e y > S a l e s D a t a _ 2 4 d b 7 f 7 4 - 2 a f e - 4 c e e - 9 b a 6 - 7 6 b c c 5 6 4 1 b c 8 < / K e y > < V a l u e   x m l n s : a = " h t t p : / / s c h e m a s . d a t a c o n t r a c t . o r g / 2 0 0 4 / 0 7 / M i c r o s o f t . A n a l y s i s S e r v i c e s . C o m m o n " > < a : H a s F o c u s > f a l s e < / a : H a s F o c u s > < a : S i z e A t D p i 9 6 > 1 2 3 < / a : S i z e A t D p i 9 6 > < a : V i s i b l e > t r u e < / a : V i s i b l e > < / V a l u e > < / K e y V a l u e O f s t r i n g S a n d b o x E d i t o r . M e a s u r e G r i d S t a t e S c d E 3 5 R y > < K e y V a l u e O f s t r i n g S a n d b o x E d i t o r . M e a s u r e G r i d S t a t e S c d E 3 5 R y > < K e y > M a s t e r S a l e s E m p _ c 6 6 0 9 1 1 9 - 8 5 3 6 - 4 9 9 5 - b f e 0 - 9 5 c b f 1 a a 9 6 0 1 < / K e y > < V a l u e   x m l n s : a = " h t t p : / / s c h e m a s . d a t a c o n t r a c t . o r g / 2 0 0 4 / 0 7 / M i c r o s o f t . A n a l y s i s S e r v i c e s . C o m m o n " > < a : H a s F o c u s > f a l s e < / a : H a s F o c u s > < a : S i z e A t D p i 9 6 > 1 2 3 < / a : S i z e A t D p i 9 6 > < a : V i s i b l e > t r u e < / a : V i s i b l e > < / V a l u e > < / K e y V a l u e O f s t r i n g S a n d b o x E d i t o r . M e a s u r e G r i d S t a t e S c d E 3 5 R y > < K e y V a l u e O f s t r i n g S a n d b o x E d i t o r . M e a s u r e G r i d S t a t e S c d E 3 5 R y > < K e y > D a t e I n f o _ 3 6 b 4 3 e 2 8 - c 1 7 f - 4 e 5 2 - 8 6 0 a - b c 6 7 c d 2 0 7 e 5 9 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M a s t e r P r i o d u c t _ 5 3 8 2 5 a f 5 - 5 2 1 9 - 4 7 b 2 - 9 8 c a - 5 8 5 5 d 5 3 5 2 b d e , M a s t e r C u s t o m e r _ 2 c 1 d 9 1 4 c - c d c a - 4 5 1 7 - b 2 8 e - c a c 9 2 b 7 3 a 6 4 f , M a s t e r S a l e s E m p _ c 6 6 0 9 1 1 9 - 8 5 3 6 - 4 9 9 5 - b f e 0 - 9 5 c b f 1 a a 9 6 0 1 , S a l e s D a t a _ 2 4 d b 7 f 7 4 - 2 a f e - 4 c e e - 9 b a 6 - 7 6 b c c 5 6 4 1 b c 8 , D a t e I n f o _ 3 6 b 4 3 e 2 8 - c 1 7 f - 4 e 5 2 - 8 6 0 a - b c 6 7 c d 2 0 7 e 5 9 ] ] > < / 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 M a s t e r P r i o d u c t 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 M a s t e r P r i o d u c t 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 T a g s \ T a b l e s \ & l t ; T a b l e s \ M a s t e r P r i o d u c t & g t ; < / K e y > < / D i a g r a m O b j e c t K e y > < D i a g r a m O b j e c t K e y > < K e y > D y n a m i c   T a g s \ T a b l e s \ & l t ; T a b l e s \ M a s t e r C u s t o m e r & g t ; < / K e y > < / D i a g r a m O b j e c t K e y > < D i a g r a m O b j e c t K e y > < K e y > D y n a m i c   T a g s \ T a b l e s \ & l t ; T a b l e s \ M a s t e r S a l e s E m p & g t ; < / K e y > < / D i a g r a m O b j e c t K e y > < D i a g r a m O b j e c t K e y > < K e y > D y n a m i c   T a g s \ T a b l e s \ & l t ; T a b l e s \ S a l e s D a t a & g t ; < / K e y > < / D i a g r a m O b j e c t K e y > < D i a g r a m O b j e c t K e y > < K e y > D y n a m i c   T a g s \ T a b l e s \ & l t ; T a b l e s \ D a t e I n f o & g t ; < / K e y > < / D i a g r a m O b j e c t K e y > < D i a g r a m O b j e c t K e y > < K e y > T a b l e s \ M a s t e r P r i o d u c t < / K e y > < / D i a g r a m O b j e c t K e y > < D i a g r a m O b j e c t K e y > < K e y > T a b l e s \ M a s t e r P r i o d u c t \ C o l u m n s \ P r o d u c t I t e m I D < / K e y > < / D i a g r a m O b j e c t K e y > < D i a g r a m O b j e c t K e y > < K e y > T a b l e s \ M a s t e r P r i o d u c t \ C o l u m n s \ P r o d u c t N a m e < / K e y > < / D i a g r a m O b j e c t K e y > < D i a g r a m O b j e c t K e y > < K e y > T a b l e s \ M a s t e r P r i o d u c t \ C o l u m n s \ P r o d u c t G r o u p < / K e y > < / D i a g r a m O b j e c t K e y > < D i a g r a m O b j e c t K e y > < K e y > T a b l e s \ M a s t e r P r i o d u c t \ C o l u m n s \ I s C h i l l e r S t o c k 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 T a b l e s \ S a l e s D a t a \ C o l u m n s \ S a l e s V a l u e < / K e y > < / D i a g r a m O b j e c t K e y > < D i a g r a m O b j e c t K e y > < K e y > T a b l e s \ D a t e I n f o < / K e y > < / D i a g r a m O b j e c t K e y > < D i a g r a m O b j e c t K e y > < K e y > T a b l e s \ D a t e I n f o \ C o l u m n s \ D a t e < / K e y > < / D i a g r a m O b j e c t K e y > < D i a g r a m O b j e c t K e y > < K e y > T a b l e s \ D a t e I n f o \ C o l u m n s \ M o n t h < / K e y > < / D i a g r a m O b j e c t K e y > < D i a g r a m O b j e c t K e y > < K e y > T a b l e s \ D a t e I n f o \ C o l u m n s \ M o n t h   N a m e < / K e y > < / D i a g r a m O b j e c t K e y > < D i a g r a m O b j e c t K e y > < K e y > T a b l e s \ D a t e I n f o \ C o l u m n s \ S t a r t   o f   M o n t h < / K e y > < / D i a g r a m O b j e c t K e y > < D i a g r a m O b j e c t K e y > < K e y > T a b l e s \ D a t e I n f o \ C o l u m n s \ M o n t h   F l a g < / 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 R e l a t i o n s h i p s \ & l t ; T a b l e s \ S a l e s D a t a \ C o l u m n s \ P r o d u c t I t e m I D & g t ; - & l t ; T a b l e s \ M a s t e r P r i o d u c t \ C o l u m n s \ P r o d u c t I t e m I D & g t ; < / K e y > < / D i a g r a m O b j e c t K e y > < D i a g r a m O b j e c t K e y > < K e y > R e l a t i o n s h i p s \ & l t ; T a b l e s \ S a l e s D a t a \ C o l u m n s \ P r o d u c t I t e m I D & g t ; - & l t ; T a b l e s \ M a s t e r P r i o d u c t \ C o l u m n s \ P r o d u c t I t e m I D & g t ; \ F K < / K e y > < / D i a g r a m O b j e c t K e y > < D i a g r a m O b j e c t K e y > < K e y > R e l a t i o n s h i p s \ & l t ; T a b l e s \ S a l e s D a t a \ C o l u m n s \ P r o d u c t I t e m I D & g t ; - & l t ; T a b l e s \ M a s t e r P r i o d u c t \ C o l u m n s \ P r o d u c t I t e m I D & g t ; \ P K < / K e y > < / D i a g r a m O b j e c t K e y > < D i a g r a m O b j e c t K e y > < K e y > R e l a t i o n s h i p s \ & l t ; T a b l e s \ S a l e s D a t a \ C o l u m n s \ P r o d u c t I t e m I D & g t ; - & l t ; T a b l e s \ M a s t e r P r i o d u c t \ C o l u m n s \ P r o d u c t I t e m I D & g t ; \ C r o s s F i l t e r 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 R e l a t i o n s h i p s \ & l t ; T a b l e s \ S a l e s D a t a \ C o l u m n s \ O r d e r D a t e & g t ; - & l t ; T a b l e s \ D a t e I n f o \ C o l u m n s \ D a t e & g t ; 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 T a g s \ T a b l e s \ & l t ; T a b l e s \ M a s t e r P r i o d u c t & g t ; 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 T a b l e s \ M a s t e r P r i o d u c t < / K e y > < / a : K e y > < a : V a l u e   i : t y p e = " D i a g r a m D i s p l a y N o d e V i e w S t a t e " > < H e i g h t > 1 5 0 < / H e i g h t > < I s E x p a n d e d > t r u e < / I s E x p a n d e d > < L a y e d O u t > t r u e < / L a y e d O u t > < W i d t h > 2 0 0 < / W i d t h > < / a : V a l u e > < / a : K e y V a l u e O f D i a g r a m O b j e c t K e y a n y T y p e z b w N T n L X > < a : K e y V a l u e O f D i a g r a m O b j e c t K e y a n y T y p e z b w N T n L X > < a : K e y > < K e y > T a b l e s \ M a s t e r P r i o d u c t \ C o l u m n s \ P r o d u c t I t e m I D < / K e y > < / a : K e y > < a : V a l u e   i : t y p e = " D i a g r a m D i s p l a y N o d e V i e w S t a t e " > < H e i g h t > 1 5 0 < / H e i g h t > < I s E x p a n d e d > t r u e < / I s E x p a n d e d > < W i d t h > 2 0 0 < / W i d t h > < / a : V a l u e > < / a : K e y V a l u e O f D i a g r a m O b j e c t K e y a n y T y p e z b w N T n L X > < a : K e y V a l u e O f D i a g r a m O b j e c t K e y a n y T y p e z b w N T n L X > < a : K e y > < K e y > T a b l e s \ M a s t e r P r i o d u c t \ C o l u m n s \ P r o d u c t N a m e < / K e y > < / a : K e y > < a : V a l u e   i : t y p e = " D i a g r a m D i s p l a y N o d e V i e w S t a t e " > < H e i g h t > 1 5 0 < / H e i g h t > < I s E x p a n d e d > t r u e < / I s E x p a n d e d > < W i d t h > 2 0 0 < / W i d t h > < / a : V a l u e > < / a : K e y V a l u e O f D i a g r a m O b j e c t K e y a n y T y p e z b w N T n L X > < a : K e y V a l u e O f D i a g r a m O b j e c t K e y a n y T y p e z b w N T n L X > < a : K e y > < K e y > T a b l e s \ M a s t e r P r i o d u c t \ C o l u m n s \ P r o d u c t G r o u p < / K e y > < / a : K e y > < a : V a l u e   i : t y p e = " D i a g r a m D i s p l a y N o d e V i e w S t a t e " > < H e i g h t > 1 5 0 < / H e i g h t > < I s E x p a n d e d > t r u e < / I s E x p a n d e d > < W i d t h > 2 0 0 < / W i d t h > < / a : V a l u e > < / a : K e y V a l u e O f D i a g r a m O b j e c t K e y a n y T y p e z b w N T n L X > < a : K e y V a l u e O f D i a g r a m O b j e c t K e y a n y T y p e z b w N T n L X > < a : K e y > < K e y > T a b l e s \ M a s t e r P r i o d u c t \ C o l u m n s \ I s C h i l l e r S t o c k 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 3 2 9 . 9 0 3 8 1 0 5 6 7 6 6 5 8 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 6 5 9 . 8 0 7 6 2 1 1 3 5 3 3 1 6 < / 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 T a b l e s \ S a l e s D a t a < / K e y > < / a : K e y > < a : V a l u e   i : t y p e = " D i a g r a m D i s p l a y N o d e V i e w S t a t e " > < H e i g h t > 2 9 2 . 3 9 9 9 9 9 9 9 9 9 9 9 9 2 < / H e i g h t > < I s E x p a n d e d > t r u e < / I s E x p a n d e d > < L a y e d O u t > t r u e < / L a y e d O u t > < L e f t > 3 2 8 . 9 1 1 4 3 1 7 0 2 9 9 7 3 3 < / L e f t > < T a b I n d e x > 3 < / T a b I n d e x > < T o p > 1 5 6 . 7 9 9 9 9 9 9 9 9 9 9 9 9 8 < / T o p > < W i d t h > 2 0 0 < / 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 T a b l e s \ S a l e s D a t a \ C o l u m n s \ S a l e s V a l u e < / K e y > < / a : K e y > < a : V a l u e   i : t y p e = " D i a g r a m D i s p l a y N o d e V i e w S t a t e " > < H e i g h t > 1 5 0 < / H e i g h t > < I s E x p a n d e d > t r u e < / I s E x p a n d e d > < W i d t h > 2 0 0 < / W i d t h > < / a : V a l u e > < / a : K e y V a l u e O f D i a g r a m O b j e c t K e y a n y T y p e z b w N T n L X > < a : K e y V a l u e O f D i a g r a m O b j e c t K e y a n y T y p e z b w N T n L X > < a : K e y > < K e y > T a b l e s \ D a t e I n f o < / K e y > < / a : K e y > < a : V a l u e   i : t y p e = " D i a g r a m D i s p l a y N o d e V i e w S t a t e " > < H e i g h t > 2 4 7 . 5 9 9 9 9 9 9 9 9 9 9 9 9 7 < / H e i g h t > < I s E x p a n d e d > t r u e < / I s E x p a n d e d > < L a y e d O u t > t r u e < / L a y e d O u t > < L e f t > 6 6 6 . 6 0 7 6 2 1 1 3 5 3 3 1 5 6 < / L e f t > < T a b I n d e x > 4 < / T a b I n d e x > < T o p > 1 7 2 . 3 9 9 9 9 9 9 9 9 9 9 9 9 5 < / T o p > < W i d t h > 2 0 0 < / 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 F l a g < / 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 ( 5 4 4 , 9 1 1 4 3 1 7 0 2 9 9 7 , 2 8 3 ) .   E n d   p o i n t   2 :   ( 5 4 5 , 9 0 3 8 1 0 5 6 7 6 6 6 , 7 5 )   < / A u t o m a t i o n P r o p e r t y H e l p e r T e x t > < L a y e d O u t > t r u e < / L a y e d O u t > < P o i n t s   x m l n s : b = " h t t p : / / s c h e m a s . d a t a c o n t r a c t . o r g / 2 0 0 4 / 0 7 / S y s t e m . W i n d o w s " > < b : P o i n t > < b : _ x > 5 4 4 . 9 1 1 4 3 1 7 0 2 9 9 7 3 3 < / b : _ x > < b : _ y > 2 8 3 < / b : _ y > < / b : P o i n t > < b : P o i n t > < b : _ x > 5 4 7 . 4 0 3 8 1 0 9 9 5 5 < / b : _ x > < b : _ y > 2 8 3 < / b : _ y > < / b : P o i n t > < b : P o i n t > < b : _ x > 5 4 9 . 4 0 3 8 1 0 9 9 5 5 < / b : _ x > < b : _ y > 2 8 1 < / b : _ y > < / b : P o i n t > < b : P o i n t > < b : _ x > 5 4 9 . 4 0 3 8 1 0 9 9 5 5 < / b : _ x > < b : _ y > 7 7 < / b : _ y > < / b : P o i n t > < b : P o i n t > < b : _ x > 5 4 7 . 4 0 3 8 1 0 9 9 5 5 < / b : _ x > < b : _ y > 7 5 < / b : _ y > < / b : P o i n t > < b : P o i n t > < b : _ x > 5 4 5 . 9 0 3 8 1 0 5 6 7 6 6 5 8 < / b : _ x > < b : _ y > 7 5 < / 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 5 2 8 . 9 1 1 4 3 1 7 0 2 9 9 7 3 3 < / b : _ x > < b : _ y > 2 7 5 < / b : _ y > < / L a b e l L o c a t i o n > < L o c a t i o n   x m l n s : b = " h t t p : / / s c h e m a s . d a t a c o n t r a c t . o r g / 2 0 0 4 / 0 7 / S y s t e m . W i n d o w s " > < b : _ x > 5 2 8 . 9 1 1 4 3 1 7 0 2 9 9 7 3 3 < / b : _ x > < b : _ y > 2 8 3 < / b : _ y > < / L o c a t i o n > < S h a p e R o t a t e A n g l e > 3 6 0 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 5 4 4 . 9 1 1 4 3 1 7 0 2 9 9 7 3 3 < / b : _ x > < b : _ y > 2 8 3 < / b : _ y > < / b : P o i n t > < b : P o i n t > < b : _ x > 5 4 7 . 4 0 3 8 1 0 9 9 5 5 < / b : _ x > < b : _ y > 2 8 3 < / b : _ y > < / b : P o i n t > < b : P o i n t > < b : _ x > 5 4 9 . 4 0 3 8 1 0 9 9 5 5 < / b : _ x > < b : _ y > 2 8 1 < / b : _ y > < / b : P o i n t > < b : P o i n t > < b : _ x > 5 4 9 . 4 0 3 8 1 0 9 9 5 5 < / b : _ x > < b : _ y > 7 7 < / b : _ y > < / b : P o i n t > < b : P o i n t > < b : _ x > 5 4 7 . 4 0 3 8 1 0 9 9 5 5 < / b : _ x > < b : _ y > 7 5 < / b : _ y > < / b : P o i n t > < b : P o i n t > < b : _ x > 5 4 5 . 9 0 3 8 1 0 5 6 7 6 6 5 8 < / b : _ x > < b : _ y > 7 5 < / 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 ( 5 4 4 , 9 1 1 4 3 1 7 0 2 9 9 7 , 3 0 3 ) .   E n d   p o i n t   2 :   ( 6 4 3 , 8 0 7 6 2 1 1 3 5 3 3 2 , 7 5 )   < / A u t o m a t i o n P r o p e r t y H e l p e r T e x t > < L a y e d O u t > t r u e < / L a y e d O u t > < P o i n t s   x m l n s : b = " h t t p : / / s c h e m a s . d a t a c o n t r a c t . o r g / 2 0 0 4 / 0 7 / S y s t e m . W i n d o w s " > < b : P o i n t > < b : _ x > 5 4 4 . 9 1 1 4 3 1 7 0 2 9 9 7 3 3 < / b : _ x > < b : _ y > 3 0 3 < / b : _ y > < / b : P o i n t > < b : P o i n t > < b : _ x > 5 9 1 . 5 5 9 5 2 6 5 < / b : _ x > < b : _ y > 3 0 3 < / b : _ y > < / b : P o i n t > < b : P o i n t > < b : _ x > 5 9 3 . 5 5 9 5 2 6 5 < / b : _ x > < b : _ y > 3 0 1 < / b : _ y > < / b : P o i n t > < b : P o i n t > < b : _ x > 5 9 3 . 5 5 9 5 2 6 5 < / b : _ x > < b : _ y > 7 7 < / b : _ y > < / b : P o i n t > < b : P o i n t > < b : _ x > 5 9 5 . 5 5 9 5 2 6 5 < / b : _ x > < b : _ y > 7 5 < / b : _ y > < / b : P o i n t > < b : P o i n t > < b : _ x > 6 4 3 . 8 0 7 6 2 1 1 3 5 3 3 1 6 < / 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 5 2 8 . 9 1 1 4 3 1 7 0 2 9 9 7 3 3 < / b : _ x > < b : _ y > 2 9 5 < / b : _ y > < / L a b e l L o c a t i o n > < L o c a t i o n   x m l n s : b = " h t t p : / / s c h e m a s . d a t a c o n t r a c t . o r g / 2 0 0 4 / 0 7 / S y s t e m . W i n d o w s " > < b : _ x > 5 2 8 . 9 1 1 4 3 1 7 0 2 9 9 7 3 3 < / b : _ x > < b : _ y > 3 0 3 < / b : _ y > < / L o c a t i o n > < S h a p e R o t a t e A n g l e > 3 6 0 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 5 4 4 . 9 1 1 4 3 1 7 0 2 9 9 7 3 3 < / b : _ x > < b : _ y > 3 0 3 < / b : _ y > < / b : P o i n t > < b : P o i n t > < b : _ x > 5 9 1 . 5 5 9 5 2 6 5 < / b : _ x > < b : _ y > 3 0 3 < / b : _ y > < / b : P o i n t > < b : P o i n t > < b : _ x > 5 9 3 . 5 5 9 5 2 6 5 < / b : _ x > < b : _ y > 3 0 1 < / b : _ y > < / b : P o i n t > < b : P o i n t > < b : _ x > 5 9 3 . 5 5 9 5 2 6 5 < / b : _ x > < b : _ y > 7 7 < / b : _ y > < / b : P o i n t > < b : P o i n t > < b : _ x > 5 9 5 . 5 5 9 5 2 6 5 < / b : _ x > < b : _ y > 7 5 < / b : _ y > < / b : P o i n t > < b : P o i n t > < b : _ x > 6 4 3 . 8 0 7 6 2 1 1 3 5 3 3 1 6 < / b : _ x > < b : _ y > 7 5 < / b : _ y > < / b : P o i n t > < / P o i n t s > < / a : V a l u e > < / a : K e y V a l u e O f D i a g r a m O b j e c t K e y a n y T y p e z b w N T n L X > < a : K e y V a l u e O f D i a g r a m O b j e c t K e y a n y T y p e z b w N T n L X > < a : K e y > < K e y > R e l a t i o n s h i p s \ & l t ; T a b l e s \ S a l e s D a t a \ C o l u m n s \ P r o d u c t I t e m I D & g t ; - & l t ; T a b l e s \ M a s t e r P r i o d u c t \ C o l u m n s \ P r o d u c t I t e m I D & g t ; < / K e y > < / a : K e y > < a : V a l u e   i : t y p e = " D i a g r a m D i s p l a y L i n k V i e w S t a t e " > < A u t o m a t i o n P r o p e r t y H e l p e r T e x t > E n d   p o i n t   1 :   ( 3 1 2 , 9 1 1 4 3 1 7 0 2 9 9 7 , 3 0 3 ) .   E n d   p o i n t   2 :   ( 2 1 6 , 7 5 )   < / A u t o m a t i o n P r o p e r t y H e l p e r T e x t > < L a y e d O u t > t r u e < / L a y e d O u t > < P o i n t s   x m l n s : b = " h t t p : / / s c h e m a s . d a t a c o n t r a c t . o r g / 2 0 0 4 / 0 7 / S y s t e m . W i n d o w s " > < b : P o i n t > < b : _ x > 3 1 2 . 9 1 1 4 3 1 7 0 2 9 9 7 3 3 < / b : _ x > < b : _ y > 3 0 3 < / b : _ y > < / b : P o i n t > < b : P o i n t > < b : _ x > 2 6 6 . 4 5 5 7 1 6 < / b : _ x > < b : _ y > 3 0 3 < / b : _ y > < / b : P o i n t > < b : P o i n t > < b : _ x > 2 6 4 . 4 5 5 7 1 6 < / b : _ x > < b : _ y > 3 0 1 < / b : _ y > < / b : P o i n t > < b : P o i n t > < b : _ x > 2 6 4 . 4 5 5 7 1 6 < / b : _ x > < b : _ y > 7 7 < / b : _ y > < / b : P o i n t > < b : P o i n t > < b : _ x > 2 6 2 . 4 5 5 7 1 6 < / b : _ x > < b : _ y > 7 5 < / b : _ y > < / b : P o i n t > < b : P o i n t > < b : _ x > 2 1 6 . 0 0 0 0 0 0 0 0 0 0 0 0 0 6 < / b : _ x > < b : _ y > 7 5 < / b : _ y > < / b : P o i n t > < / P o i n t s > < / a : V a l u e > < / a : K e y V a l u e O f D i a g r a m O b j e c t K e y a n y T y p e z b w N T n L X > < a : K e y V a l u e O f D i a g r a m O b j e c t K e y a n y T y p e z b w N T n L X > < a : K e y > < K e y > R e l a t i o n s h i p s \ & l t ; T a b l e s \ S a l e s D a t a \ C o l u m n s \ P r o d u c t I t e m I D & g t ; - & l t ; T a b l e s \ M a s t e r P r i o d u c t \ C o l u m n s \ P r o d u c t I t e m I D & g t ; \ F K < / K e y > < / a : K e y > < a : V a l u e   i : t y p e = " D i a g r a m D i s p l a y L i n k E n d p o i n t V i e w S t a t e " > < H e i g h t > 1 6 < / H e i g h t > < L a b e l L o c a t i o n   x m l n s : b = " h t t p : / / s c h e m a s . d a t a c o n t r a c t . o r g / 2 0 0 4 / 0 7 / S y s t e m . W i n d o w s " > < b : _ x > 3 1 2 . 9 1 1 4 3 1 7 0 2 9 9 7 3 3 < / b : _ x > < b : _ y > 2 9 5 < / b : _ y > < / L a b e l L o c a t i o n > < L o c a t i o n   x m l n s : b = " h t t p : / / s c h e m a s . d a t a c o n t r a c t . o r g / 2 0 0 4 / 0 7 / S y s t e m . W i n d o w s " > < b : _ x > 3 2 8 . 9 1 1 4 3 1 7 0 2 9 9 7 3 3 < / b : _ x > < b : _ y > 3 0 3 < / b : _ y > < / L o c a t i o n > < S h a p e R o t a t e A n g l e > 1 8 0 < / S h a p e R o t a t e A n g l e > < W i d t h > 1 6 < / W i d t h > < / a : V a l u e > < / a : K e y V a l u e O f D i a g r a m O b j e c t K e y a n y T y p e z b w N T n L X > < a : K e y V a l u e O f D i a g r a m O b j e c t K e y a n y T y p e z b w N T n L X > < a : K e y > < K e y > R e l a t i o n s h i p s \ & l t ; T a b l e s \ S a l e s D a t a \ C o l u m n s \ P r o d u c t I t e m I D & g t ; - & l t ; T a b l e s \ M a s t e r P r i o d u c t \ C o l u m n s \ P r o d u c t I t e m I D & g t ; \ P K < / K e y > < / a : K e y > < a : V a l u e   i : t y p e = " D i a g r a m D i s p l a y L i n k E n d p o i n t V i e w S t a t e " > < H e i g h t > 1 6 < / H e i g h t > < L a b e l L o c a t i o n   x m l n s : b = " h t t p : / / s c h e m a s . d a t a c o n t r a c t . o r g / 2 0 0 4 / 0 7 / S y s t e m . W i n d o w s " > < b : _ x > 2 0 0 . 0 0 0 0 0 0 0 0 0 0 0 0 0 6 < / 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 R e l a t i o n s h i p s \ & l t ; T a b l e s \ S a l e s D a t a \ C o l u m n s \ P r o d u c t I t e m I D & g t ; - & l t ; T a b l e s \ M a s t e r P r i o d u c t \ C o l u m n s \ P r o d u c t I t e m I D & g t ; \ C r o s s F i l t e r < / K e y > < / a : K e y > < a : V a l u e   i : t y p e = " D i a g r a m D i s p l a y L i n k C r o s s F i l t e r V i e w S t a t e " > < P o i n t s   x m l n s : b = " h t t p : / / s c h e m a s . d a t a c o n t r a c t . o r g / 2 0 0 4 / 0 7 / S y s t e m . W i n d o w s " > < b : P o i n t > < b : _ x > 3 1 2 . 9 1 1 4 3 1 7 0 2 9 9 7 3 3 < / b : _ x > < b : _ y > 3 0 3 < / b : _ y > < / b : P o i n t > < b : P o i n t > < b : _ x > 2 6 6 . 4 5 5 7 1 6 < / b : _ x > < b : _ y > 3 0 3 < / b : _ y > < / b : P o i n t > < b : P o i n t > < b : _ x > 2 6 4 . 4 5 5 7 1 6 < / b : _ x > < b : _ y > 3 0 1 < / b : _ y > < / b : P o i n t > < b : P o i n t > < b : _ x > 2 6 4 . 4 5 5 7 1 6 < / b : _ x > < b : _ y > 7 7 < / b : _ y > < / b : P o i n t > < b : P o i n t > < b : _ x > 2 6 2 . 4 5 5 7 1 6 < / b : _ x > < b : _ y > 7 5 < / b : _ y > < / b : P o i n t > < b : P o i n t > < b : _ x > 2 1 6 . 0 0 0 0 0 0 0 0 0 0 0 0 0 6 < / b : _ x > < b : _ y > 7 5 < / b : _ y > < / b : P o i n t > < / P o i n t s > < / a : V a l u e > < / a : K e y V a l u e O f D i a g r a m O b j e c t K e y a n y T y p e z b w N T n L X > < a : K e y V a l u e O f D i a g r a m O b j e c t K e y a n y T y p e z b w N T n L X > < a : K e y > < K e y > R e l a t i o n s h i p s \ & l t ; T a b l e s \ S a l e s D a t a \ C o l u m n s \ O r d e r D a t e & g t ; - & l t ; T a b l e s \ D a t e I n f o \ C o l u m n s \ D a t e & g t ; < / K e y > < / a : K e y > < a : V a l u e   i : t y p e = " D i a g r a m D i s p l a y L i n k V i e w S t a t e " > < A u t o m a t i o n P r o p e r t y H e l p e r T e x t > E n d   p o i n t   1 :   ( 5 4 4 , 9 1 1 4 3 1 7 0 2 9 9 7 , 3 2 3 ) .   E n d   p o i n t   2 :   ( 6 5 0 , 6 0 7 6 2 1 1 3 5 3 3 2 , 2 9 6 , 2 )   < / A u t o m a t i o n P r o p e r t y H e l p e r T e x t > < I s F o c u s e d > t r u e < / I s F o c u s e d > < L a y e d O u t > t r u e < / L a y e d O u t > < P o i n t s   x m l n s : b = " h t t p : / / s c h e m a s . d a t a c o n t r a c t . o r g / 2 0 0 4 / 0 7 / S y s t e m . W i n d o w s " > < b : P o i n t > < b : _ x > 5 4 4 . 9 1 1 4 3 1 7 0 2 9 9 7 3 3 < / b : _ x > < b : _ y > 3 2 3 < / b : _ y > < / b : P o i n t > < b : P o i n t > < b : _ x > 5 9 6 . 5 5 9 5 2 6 5 < / b : _ x > < b : _ y > 3 2 3 < / b : _ y > < / b : P o i n t > < b : P o i n t > < b : _ x > 5 9 8 . 5 5 9 5 2 6 5 < / b : _ x > < b : _ y > 3 2 1 < / b : _ y > < / b : P o i n t > < b : P o i n t > < b : _ x > 5 9 8 . 5 5 9 5 2 6 5 < / b : _ x > < b : _ y > 2 9 8 . 2 < / b : _ y > < / b : P o i n t > < b : P o i n t > < b : _ x > 6 0 0 . 5 5 9 5 2 6 5 < / b : _ x > < b : _ y > 2 9 6 . 2 < / b : _ y > < / b : P o i n t > < b : P o i n t > < b : _ x > 6 5 0 . 6 0 7 6 2 1 1 3 5 3 3 1 5 6 < / b : _ x > < b : _ y > 2 9 6 . 2 < / 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 5 2 8 . 9 1 1 4 3 1 7 0 2 9 9 7 3 3 < / b : _ x > < b : _ y > 3 1 5 < / b : _ y > < / L a b e l L o c a t i o n > < L o c a t i o n   x m l n s : b = " h t t p : / / s c h e m a s . d a t a c o n t r a c t . o r g / 2 0 0 4 / 0 7 / S y s t e m . W i n d o w s " > < b : _ x > 5 2 8 . 9 1 1 4 3 1 7 0 2 9 9 7 3 3 < / b : _ x > < b : _ y > 3 2 3 < / b : _ y > < / L o c a t i o n > < S h a p e R o t a t e A n g l e > 3 6 0 < / 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 6 5 0 . 6 0 7 6 2 1 1 3 5 3 3 1 5 6 < / b : _ x > < b : _ y > 2 8 8 . 2 < / b : _ y > < / L a b e l L o c a t i o n > < L o c a t i o n   x m l n s : b = " h t t p : / / s c h e m a s . d a t a c o n t r a c t . o r g / 2 0 0 4 / 0 7 / S y s t e m . W i n d o w s " > < b : _ x > 6 6 6 . 6 0 7 6 2 1 1 3 5 3 3 1 5 6 < / b : _ x > < b : _ y > 2 9 6 . 2 < / b : _ y > < / L o c a t i o n > < S h a p e R o t a t e A n g l e > 1 8 0 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 5 4 4 . 9 1 1 4 3 1 7 0 2 9 9 7 3 3 < / b : _ x > < b : _ y > 3 2 3 < / b : _ y > < / b : P o i n t > < b : P o i n t > < b : _ x > 5 9 6 . 5 5 9 5 2 6 5 < / b : _ x > < b : _ y > 3 2 3 < / b : _ y > < / b : P o i n t > < b : P o i n t > < b : _ x > 5 9 8 . 5 5 9 5 2 6 5 < / b : _ x > < b : _ y > 3 2 1 < / b : _ y > < / b : P o i n t > < b : P o i n t > < b : _ x > 5 9 8 . 5 5 9 5 2 6 5 < / b : _ x > < b : _ y > 2 9 8 . 2 < / b : _ y > < / b : P o i n t > < b : P o i n t > < b : _ x > 6 0 0 . 5 5 9 5 2 6 5 < / b : _ x > < b : _ y > 2 9 6 . 2 < / b : _ y > < / b : P o i n t > < b : P o i n t > < b : _ x > 6 5 0 . 6 0 7 6 2 1 1 3 5 3 3 1 5 6 < / b : _ x > < b : _ y > 2 9 6 . 2 < / b : _ y > < / b : P o i n t > < / P o i n t s > < / a : V a l u e > < / a : K e y V a l u e O f D i a g r a m O b j e c t K e y a n y T y p e z b w N T n L X > < / V i e w S t a t e s > < / D i a g r a m M a n a g e r . S e r i a l i z a b l e D i a g r a m > < / A r r a y O f D i a g r a m M a n a g e r . S e r i a l i z a b l e D i a g r a m > ] ] > < / C u s t o m C o n t e n t > < / G e m i n i > 
</file>

<file path=customXml/item16.xml>��< ? x m l   v e r s i o n = " 1 . 0 "   e n c o d i n g = " U T F - 1 6 " ? > < G e m i n i   x m l n s = " h t t p : / / g e m i n i / p i v o t c u s t o m i z a t i o n / C l i e n t W i n d o w X M L " > < C u s t o m C o n t e n t > < ! [ C D A T A [ M a s t e r P r i o d u c t _ 5 3 8 2 5 a f 5 - 5 2 1 9 - 4 7 b 2 - 9 8 c a - 5 8 5 5 d 5 3 5 2 b d 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S a n d b o x N o n E m p t y " > < C u s t o m C o n t e n t > < ! [ C D A T A [ 1 ] ] > < / 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M a s t e r S a l e s E m p _ c 6 6 0 9 1 1 9 - 8 5 3 6 - 4 9 9 5 - b f e 0 - 9 5 c b f 1 a a 9 6 0 1 " > < C u s t o m C o n t e n t > < ! [ C D A T A [ < T a b l e W i d g e t G r i d S e r i a l i z a t i o n   x m l n s : x s i = " h t t p : / / w w w . w 3 . o r g / 2 0 0 1 / X M L S c h e m a - i n s t a n c e "   x m l n s : x s d = " h t t p : / / w w w . w 3 . o r g / 2 0 0 1 / X M L S c h e m a " > < C o l u m n S u g g e s t e d T y p e   / > < C o l u m n F o r m a t   / > < C o l u m n A c c u r a c y   / > < C o l u m n C u r r e n c y S y m b o l   / > < C o l u m n P o s i t i v e P a t t e r n   / > < C o l u m n N e g a t i v e P a t t e r n   / > < C o l u m n W i d t h s > < i t e m > < k e y > < s t r i n g > F u l l N a m e < / s t r i n g > < / k e y > < v a l u e > < i n t > 1 1 5 < / i n t > < / v a l u e > < / i t e m > < i t e m > < k e y > < s t r i n g > P e r s o n I D < / s t r i n g > < / k e y > < v a l u e > < i n t > 1 1 5 < / i n t > < / v a l u e > < / i t e m > < / C o l u m n W i d t h s > < C o l u m n D i s p l a y I n d e x > < i t e m > < k e y > < s t r i n g > F u l l N a m e < / s t r i n g > < / k e y > < v a l u e > < i n t > 0 < / i n t > < / v a l u e > < / i t e m > < i t e m > < k e y > < s t r i n g > P e r s o n I D < / 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 2 0 2 1 - 0 8 - 1 3 T 2 1 : 4 4 : 0 0 . 2 2 2 3 5 6 4 + 0 2 : 0 0 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  s t a n d a l o n e = " n o " ? > < D a t a M a s h u p   x m l n s = " h t t p : / / s c h e m a s . m i c r o s o f t . c o m / D a t a M a s h u p " > A A A A A K 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F S H K D q s A A A D 2 A A A A E g A A A E N v b m Z p Z y 9 Q Y W N r Y W d l L n h t b H q / e 7 + N f U V u j k J Z a l F x Z n 6 e r Z K h n o G S Q n F J Y l 5 K Y k 5 + X q q t U l 6 + k r 0 d L 5 d N Q G J y d m J 6 q g J Q d V 6 x V U V x i q 1 S R k l J g Z W + f n l 5 u V 6 5 s V 5 + U b q + k Y G B o X 6 E r 0 9 w c k Z q b q I S X H E m Y c W 6 m X k g a 5 N T l e x s w i C u s T P S s z T V M z M B u s l G H y Z m 4 5 u Z h 5 A 3 A s q B Z J E E b Z x L c 0 p K i 1 L t U v N 0 Q 4 N t 9 G F c G 3 2 o F + w A A A A A / / 8 D A F B L A w Q U A A I A C A A A A C E A y N + t u r w D A A D 8 D A A A E w A A A E Z v c m 1 1 b G F z L 1 N l Y 3 R p b 2 4 x L m 2 s V t 9 v 2 z Y Q f g + Q / 4 H Q X u x B F R p g K 4 Y O f m h t p / P q N G 6 V b C t s Y 2 C l c 8 y Z I g 2 S S m 0 Y / t 9 7 1 C / L E p 2 s R v 1 i i c f j f f f d 3 U d p i A y T g o T 5 / 9 X v l x e X F 3 p J F c T k h m o D a k A N 7 V M e p Z z a H Z r 0 C A d z e U H w F 8 p U R Y A r w 0 0 E P P h b q t U X K V e d a 8 Y h 6 E t h Q B j d 8 f q v Z / c a l J 7 F V I j t b A B 6 Z e R 6 N v y n P x z P J p 9 u / x y + v / s 8 m 8 i v o M j H F J T a k o m S / y G k 2 Q F D s O F 6 4 3 V 9 I l L O f W J U C t 3 L C y b q S N r o J 4 r J O I 2 M E 7 U 7 Q T / f d U e / c E A Y 1 v v f 7 A U 9 c t f d d G Q g 6 X n 1 L Z 7 / n o m 4 W P P m + 6 k 9 d l 6 c 9 Z P X X 1 L x g K j u t m v w 8 K B s W 3 C n q N A L q Z K + 5 G k i r F F 3 2 o H 9 3 c 4 r F m z g 0 c D z y U i Y V 7 8 E 1 m P v k 8 r 8 g S a A R o P L x M D G 1 G 3 v l E z X L e N I 9 5 e M c 1 C h k d G q N H P 5 w C L K 9 / s a x Y 0 k 2 l z 3 U 2 1 k g j U 8 j + v S / S m y y z 3 P s P 0 J E v m I u G 7 N E u H k 5 O o D 7 S F w 7 K 1 i u e M I 7 u + 8 c i E j u 3 r L + N 1 3 z y n r K V S 2 u E f B G p U 9 C l 2 v 3 n f V J q Q c 9 D B Z n 1 m b 0 v 2 p 2 p R 7 f v A k H I e 2 b F 2 j A L g b H T V G i i a J / 5 O n L I 6 F 6 q S o r x + D g Y z S B B X t B 8 p b F T Q w G 4 P i N h 0 A Z w n D a v Q 8 H 9 M o m q T 3 m 0 + G I p I x E w + 9 V 7 + + f H n l 4 0 n S Q G i 2 H H q H x + C D F D A / 9 C f G S d A W k z + A x g j x Q H h h K d Y 7 e a I + m R b r b z g P U Q C o 0 j 2 r t H N 3 y 5 O v z C z J W O L O 5 9 u / h Q V L t v N u V Z y 1 X l X N G J / 3 W E 4 P x I v 7 0 D t z 1 k 6 i 9 M u Y Y y b A N W + Z 8 a l B d N m y O q 6 z 9 n M 3 Y U 2 H T 0 n 4 x 5 Q K w 8 y 2 b b k X z O B F F k G z s S t u R g I b 0 H J 7 k 3 L D 1 h z F 2 8 7 w g a Y 3 c Z w T 1 O D G i l v D x y d A o y W Z l n j m 5 G c y r S D M 6 x C 6 N c U V O J F x W 2 t z Q 6 m 1 p 5 H a u r S A 5 L z + R X m K q n s 8 x 8 2 A 9 V G 2 7 T Q S C + m c 5 G r k z r s t i k G p N + 6 + 2 z p q k O Z p Q O 2 c A d O G i c i c v A l c 5 U S R W b q r 6 A h l a 5 k 5 F C W 0 6 I J s p T O t 4 O I o O y t 4 H J N k A u s M 3 A B X B i W F J D c i 2 9 V G 9 E q 0 H c F D Q 5 U h c v F U 5 i 6 k t l e O X e t I M t P t w k V F p T k l G H s F 3 t A N R h 5 j w Q J 8 7 J z G N 8 3 + K n V 8 J 9 / S a I W u p z 2 q l D G j r H 1 F z G y 3 U 1 7 0 g S v n / N y K 6 W t O H 8 r 8 2 I I U I O w t V W D H t h L E G 9 u m M B 4 B r s G 9 7 8 V V s X W i 4 J H J V B e b 7 S f 2 m c J 7 M q 1 s w O v w 6 1 8 y 3 6 8 j x y L W u E i 8 f C 6 f U Y x v A A A A / / 8 D A F B L A Q I t A B Q A B g A I A A A A I Q A q 3 a p A 0 g A A A D c B A A A T A A A A A A A A A A A A A A A A A A A A A A B b Q 2 9 u d G V u d F 9 U e X B l c 1 0 u e G 1 s U E s B A i 0 A F A A C A A g A A A A h A B U h y g 6 r A A A A 9 g A A A B I A A A A A A A A A A A A A A A A A C w M A A E N v b m Z p Z y 9 Q Y W N r Y W d l L n h t b F B L A Q I t A B Q A A g A I A A A A I Q D I 3 6 2 6 v A M A A P w M A A A T A A A A A A A A A A A A A A A A A O Y D A A B G b 3 J t d W x h c y 9 T Z W N 0 a W 9 u M S 5 t U E s F B g A A A A A D A A M A w g A A A N M 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O w A A A A A A A E A 7 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T W F z d G V y R G F 0 Y U N h b G N 1 b G F 0 a W 9 u 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x L T A 4 L T E z V D E 1 O j M 0 O j I 3 L j k x N j A w O D J a I i 8 + P E V u d H J 5 I F R 5 c G U 9 I k Z p b G x l Z E N v b X B s Z X R l U m V z d W x 0 V G 9 X b 3 J r c 2 h l Z X Q i I F Z h b H V l P S J s M C I v P j x F b n R y e S B U e X B l P S J G a W x s U 3 R h d H V z I i B W Y W x 1 Z T 0 i c 0 N v b X B s Z X R l I i 8 + P E V u d H J 5 I F R 5 c G U 9 I k Z p b G x U b 0 R h d G F N b 2 R l b E V u Y W J s Z W Q i I F Z h b H V l P S J s M C I v P j x F b n R y e S B U e X B l P S J J c 1 B y a X Z h d G U i I F Z h b H V l P S J s M C I v P j x F b n R y e S B U e X B l P S J S Z X N 1 b H R U e X B l I i B W Y W x 1 Z T 0 i c 1 R h Y m x l I i 8 + P E V u d H J 5 I F R 5 c G U 9 I k 5 h d m l n Y X R p b 2 5 T d G V w T m F t Z S I g V m F s d W U 9 I n N O Y X Z p Z 2 F 0 a W 9 u I i 8 + P E V u d H J 5 I F R 5 c G U 9 I k Z p b G x P Y m p l Y 3 R U e X B l I i B W Y W x 1 Z T 0 i c 0 N v b m 5 l Y 3 R p b 2 5 P b m x 5 I i 8 + P E V u d H J 5 I F R 5 c G U 9 I k 5 h b W V V c G R h d G V k Q W Z 0 Z X J G a W x s I i B W Y W x 1 Z T 0 i b D E i L z 4 8 L 1 N 0 Y W J s Z U V u d H J p Z X M + P C 9 J d G V t P j x J d G V t P j x J d G V t T G 9 j Y X R p b 2 4 + P E l 0 Z W 1 U e X B l P k Z v c m 1 1 b G E 8 L 0 l 0 Z W 1 U e X B l P j x J d G V t U G F 0 a D 5 T Z W N 0 a W 9 u M S 9 N Y X N 0 Z X J Q c m l v Z H V j d D w v S X R l b V B h d G g + P C 9 J d G V t T G 9 j Y X R p b 2 4 + P F N 0 Y W J s Z U V u d H J p Z X M + P E V u d H J 5 I F R 5 c G U 9 I k F k Z G V k V G 9 E Y X R h T W 9 k Z W w i I F Z h b H V l P S J s M S I v P j x F b n R y e S B U e X B l P S J C d W Z m Z X J O Z X h 0 U m V m c m V z a C I g V m F s d W U 9 I m w x I i 8 + P E V u d H J 5 I F R 5 c G U 9 I k Z p b G x D b 3 V u d C I g V m F s d W U 9 I m w y M j c i L z 4 8 R W 5 0 c n k g V H l w Z T 0 i R m l s b E V u Y W J s Z W Q i I F Z h b H V l P S J s M C I v P j x F b n R y e S B U e X B l P S J G a W x s R X J y b 3 J D b 2 R l I i B W Y W x 1 Z T 0 i c 1 V u a 2 5 v d 2 4 i L z 4 8 R W 5 0 c n k g V H l w Z T 0 i R m l s b E V y c m 9 y Q 2 9 1 b n Q i I F Z h b H V l P S J s M C I v P j x F b n R y e S B U e X B l P S J G a W x s T G F z d F V w Z G F 0 Z W Q i I F Z h b H V l P S J k M j A y M S 0 w O C 0 x M 1 Q x N T o z O T o w M y 4 3 M D M x N T Q x W i I v P j x F b n R y e S B U e X B l P S J G a W x s Q 2 9 s d W 1 u V H l w Z X M i I F Z h b H V l P S J z Q X d Z R 0 F R P T 0 i L z 4 8 R W 5 0 c n k g V H l w Z T 0 i R m l s b E N v b H V t b k 5 h b W V z I i B W Y W x 1 Z T 0 i c 1 s m c X V v d D t Q c m 9 k d W N 0 S X R l b U l E J n F 1 b 3 Q 7 L C Z x d W 9 0 O 1 B y b 2 R 1 Y 3 R O Y W 1 l J n F 1 b 3 Q 7 L C Z x d W 9 0 O 1 B y b 2 R 1 Y 3 R H c m 9 1 c C Z x d W 9 0 O y w m c X V v d D t J c 0 N o a W x s Z X J T d G 9 j a 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0 1 h c 3 R l c l B y a W 9 k d W N 0 L 0 N o Y W 5 n Z W Q g V H l w Z S 5 7 U H J v Z H V j d E l 0 Z W 1 J R C w w f S Z x d W 9 0 O y w m c X V v d D t T Z W N 0 a W 9 u M S 9 N Y X N 0 Z X J Q c m l v Z H V j d C 9 D a G F u Z 2 V k I F R 5 c G U u e 1 B y b 2 R 1 Y 3 R O Y W 1 l L D F 9 J n F 1 b 3 Q 7 L C Z x d W 9 0 O 1 N l Y 3 R p b 2 4 x L 0 1 h c 3 R l c l B y a W 9 k d W N 0 L 0 N o Y W 5 n Z W Q g V H l w Z S 5 7 U H J v Z H V j d E d y b 3 V w L D J 9 J n F 1 b 3 Q 7 L C Z x d W 9 0 O 1 N l Y 3 R p b 2 4 x L 0 1 h c 3 R l c l B y a W 9 k d W N 0 L 0 N o Y W 5 n Z W Q g V H l w Z S 5 7 S X N D a G l s b G V y U 3 R v Y 2 s s M 3 0 m c X V v d D t d L C Z x d W 9 0 O 0 N v b H V t b k N v d W 5 0 J n F 1 b 3 Q 7 O j Q s J n F 1 b 3 Q 7 S 2 V 5 Q 2 9 s d W 1 u T m F t Z X M m c X V v d D s 6 W 1 0 s J n F 1 b 3 Q 7 Q 2 9 s d W 1 u S W R l b n R p d G l l c y Z x d W 9 0 O z p b J n F 1 b 3 Q 7 U 2 V j d G l v b j E v T W F z d G V y U H J p b 2 R 1 Y 3 Q v Q 2 h h b m d l Z C B U e X B l L n t Q c m 9 k d W N 0 S X R l b U l E L D B 9 J n F 1 b 3 Q 7 L C Z x d W 9 0 O 1 N l Y 3 R p b 2 4 x L 0 1 h c 3 R l c l B y a W 9 k d W N 0 L 0 N o Y W 5 n Z W Q g V H l w Z S 5 7 U H J v Z H V j d E 5 h b W U s M X 0 m c X V v d D s s J n F 1 b 3 Q 7 U 2 V j d G l v b j E v T W F z d G V y U H J p b 2 R 1 Y 3 Q v Q 2 h h b m d l Z C B U e X B l L n t Q c m 9 k d W N 0 R 3 J v d X A s M n 0 m c X V v d D s s J n F 1 b 3 Q 7 U 2 V j d G l v b j E v T W F z d G V y U H J p b 2 R 1 Y 3 Q v Q 2 h h b m d l Z C B U e X B l L n t J c 0 N o a W x s Z X J T d G 9 j a y 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N h b G N 1 b G F 0 a W 9 u c y F Q a X Z v d F R h Y m x l N y I v P j w v U 3 R h Y m x l R W 5 0 c m l l c z 4 8 L 0 l 0 Z W 0 + P E l 0 Z W 0 + P E l 0 Z W 1 M b 2 N h d G l v b j 4 8 S X R l b V R 5 c G U + R m 9 y b X V s Y T w v S X R l b V R 5 c G U + P E l 0 Z W 1 Q Y X R o P l N l Y 3 R p b 2 4 x L 0 1 h c 3 R l c k N 1 c 3 R v b W V y P C 9 J d G V t U G F 0 a D 4 8 L 0 l 0 Z W 1 M b 2 N h d G l v b j 4 8 U 3 R h Y m x l R W 5 0 c m l l c z 4 8 R W 5 0 c n k g V H l w Z T 0 i Q W R k Z W R U b 0 R h d G F N b 2 R l b C I g V m F s d W U 9 I m w x I i 8 + P E V u d H J 5 I F R 5 c G U 9 I k J 1 Z m Z l c k 5 l e H R S Z W Z y Z X N o I i B W Y W x 1 Z T 0 i b D E i L z 4 8 R W 5 0 c n k g V H l w Z T 0 i R m l s b E N v d W 5 0 I i B W Y W x 1 Z T 0 i b D Y 2 M y I v P j x F b n R y e S B U e X B l P S J G a W x s R W 5 h Y m x l Z C I g V m F s d W U 9 I m w w I i 8 + P E V u d H J 5 I F R 5 c G U 9 I k Z p b G x F c n J v c k N v Z G U i I F Z h b H V l P S J z V W 5 r b m 9 3 b i I v P j x F b n R y e S B U e X B l P S J G a W x s R X J y b 3 J D b 3 V u d C I g V m F s d W U 9 I m w w I i 8 + P E V u d H J 5 I F R 5 c G U 9 I k Z p b G x M Y X N 0 V X B k Y X R l Z C I g V m F s d W U 9 I m Q y M D I x L T A 4 L T E z V D E 1 O j M 5 O j A z L j c x M D E 1 M T J a I i 8 + P E V u d H J 5 I F R 5 c G U 9 I k Z p b G x D b 2 x 1 b W 5 U e X B l c y I g V m F s d W U 9 I n N B d 1 k 9 I i 8 + P E V u d H J 5 I F R 5 c G U 9 I k Z p b G x D b 2 x 1 b W 5 O Y W 1 l c y I g V m F s d W U 9 I n N b J n F 1 b 3 Q 7 Q 3 V z d G 9 t Z X J J R C Z x d W 9 0 O y w m c X V v d D t D d X N 0 b 2 1 l c k 5 h 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N Y X N 0 Z X J D d X N 0 b 2 1 l c i 9 D a G F u Z 2 V k I F R 5 c G U u e 0 N 1 c 3 R v b W V y S U Q s M H 0 m c X V v d D s s J n F 1 b 3 Q 7 U 2 V j d G l v b j E v T W F z d G V y Q 3 V z d G 9 t Z X I v Q 2 h h b m d l Z C B U e X B l L n t D d X N 0 b 2 1 l c k 5 h b W U s M X 0 m c X V v d D t d L C Z x d W 9 0 O 0 N v b H V t b k N v d W 5 0 J n F 1 b 3 Q 7 O j I s J n F 1 b 3 Q 7 S 2 V 5 Q 2 9 s d W 1 u T m F t Z X M m c X V v d D s 6 W 1 0 s J n F 1 b 3 Q 7 Q 2 9 s d W 1 u S W R l b n R p d G l l c y Z x d W 9 0 O z p b J n F 1 b 3 Q 7 U 2 V j d G l v b j E v T W F z d G V y Q 3 V z d G 9 t Z X I v Q 2 h h b m d l Z C B U e X B l L n t D d X N 0 b 2 1 l c k l E L D B 9 J n F 1 b 3 Q 7 L C Z x d W 9 0 O 1 N l Y 3 R p b 2 4 x L 0 1 h c 3 R l c k N 1 c 3 R v b W V y L 0 N o Y W 5 n Z W Q g V H l w Z S 5 7 Q 3 V z d G 9 t Z X J O Y W 1 l 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2 F s Y 3 V s Y X R p b 2 5 z I V B p d m 9 0 V G F i b G U x M C I v P j w v U 3 R h Y m x l R W 5 0 c m l l c z 4 8 L 0 l 0 Z W 0 + P E l 0 Z W 0 + P E l 0 Z W 1 M b 2 N h d G l v b j 4 8 S X R l b V R 5 c G U + R m 9 y b X V s Y T w v S X R l b V R 5 c G U + P E l 0 Z W 1 Q Y X R o P l N l Y 3 R p b 2 4 x L 0 1 h c 3 R l c l N h b G V z R W 1 w P C 9 J d G V t U G F 0 a D 4 8 L 0 l 0 Z W 1 M b 2 N h d G l v b j 4 8 U 3 R h Y m x l R W 5 0 c m l l c z 4 8 R W 5 0 c n k g V H l w Z T 0 i Q W R k Z W R U b 0 R h d G F N b 2 R l b C I g V m F s d W U 9 I m w x I i 8 + P E V u d H J 5 I F R 5 c G U 9 I k J 1 Z m Z l c k 5 l e H R S Z W Z y Z X N o I i B W Y W x 1 Z T 0 i b D E i L z 4 8 R W 5 0 c n k g V H l w Z T 0 i R m l s b E N v d W 5 0 I i B W Y W x 1 Z T 0 i b D E x M T E i L z 4 8 R W 5 0 c n k g V H l w Z T 0 i R m l s b E V u Y W J s Z W Q i I F Z h b H V l P S J s M C I v P j x F b n R y e S B U e X B l P S J G a W x s R X J y b 3 J D b 2 R l I i B W Y W x 1 Z T 0 i c 1 V u a 2 5 v d 2 4 i L z 4 8 R W 5 0 c n k g V H l w Z T 0 i R m l s b E V y c m 9 y Q 2 9 1 b n Q i I F Z h b H V l P S J s M C I v P j x F b n R y e S B U e X B l P S J G a W x s T G F z d F V w Z G F 0 Z W Q i I F Z h b H V l P S J k M j A y M S 0 w O C 0 x M 1 Q x N T o z O T o w M y 4 3 M T g x N D c w W i I v P j x F b n R y e S B U e X B l P S J G a W x s Q 2 9 s d W 1 u V H l w Z X M i I F Z h b H V l P S J z Q m d N P S I v P j x F b n R y e S B U e X B l P S J G a W x s Q 2 9 s d W 1 u T m F t Z X M i I F Z h b H V l P S J z W y Z x d W 9 0 O 0 Z 1 b G x O Y W 1 l J n F 1 b 3 Q 7 L C Z x d W 9 0 O 1 B l c n N v b k l E 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T W F z d G V y U 2 F s Z X N F b X A v Q 2 h h b m d l Z C B U e X B l L n t G d W x s T m F t Z S w w f S Z x d W 9 0 O y w m c X V v d D t T Z W N 0 a W 9 u M S 9 N Y X N 0 Z X J T Y W x l c 0 V t c C 9 D a G F u Z 2 V k I F R 5 c G U u e 1 B l c n N v b k l E L D F 9 J n F 1 b 3 Q 7 X S w m c X V v d D t D b 2 x 1 b W 5 D b 3 V u d C Z x d W 9 0 O z o y L C Z x d W 9 0 O 0 t l e U N v b H V t b k 5 h b W V z J n F 1 b 3 Q 7 O l t d L C Z x d W 9 0 O 0 N v b H V t b k l k Z W 5 0 a X R p Z X M m c X V v d D s 6 W y Z x d W 9 0 O 1 N l Y 3 R p b 2 4 x L 0 1 h c 3 R l c l N h b G V z R W 1 w L 0 N o Y W 5 n Z W Q g V H l w Z S 5 7 R n V s b E 5 h b W U s M H 0 m c X V v d D s s J n F 1 b 3 Q 7 U 2 V j d G l v b j E v T W F z d G V y U 2 F s Z X N F b X A v Q 2 h h b m d l Z C B U e X B l L n t Q Z X J z b 2 5 J R C 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N h b G N 1 b G F 0 a W 9 u c y F Q a X Z v d F R h Y m x l O C I v P j w v U 3 R h Y m x l R W 5 0 c m l l c z 4 8 L 0 l 0 Z W 0 + P E l 0 Z W 0 + P E l 0 Z W 1 M b 2 N h d G l v b j 4 8 S X R l b V R 5 c G U + R m 9 y b X V s Y T w v S X R l b V R 5 c G U + P E l 0 Z W 1 Q Y X R o P l N l Y 3 R p b 2 4 x L 1 N h b G V z R G F 0 Y T w v S X R l b V B h d G g + P C 9 J d G V t T G 9 j Y X R p b 2 4 + P F N 0 Y W J s Z U V u d H J p Z X M + P E V u d H J 5 I F R 5 c G U 9 I k F k Z G V k V G 9 E Y X R h T W 9 k Z W w i I F Z h b H V l P S J s M S I v P j x F b n R y e S B U e X B l P S J C d W Z m Z X J O Z X h 0 U m V m c m V z a C I g V m F s d W U 9 I m w x I i 8 + P E V u d H J 5 I F R 5 c G U 9 I k Z p b G x D b 3 V u d C I g V m F s d W U 9 I m w y O T k w M i I v P j x F b n R y e S B U e X B l P S J G a W x s R W 5 h Y m x l Z C I g V m F s d W U 9 I m w w I i 8 + P E V u d H J 5 I F R 5 c G U 9 I k Z p b G x F c n J v c k N v Z G U i I F Z h b H V l P S J z V W 5 r b m 9 3 b i I v P j x F b n R y e S B U e X B l P S J G a W x s R X J y b 3 J D b 3 V u d C I g V m F s d W U 9 I m w w I i 8 + P E V u d H J 5 I F R 5 c G U 9 I k Z p b G x M Y X N 0 V X B k Y X R l Z C I g V m F s d W U 9 I m Q y M D I x L T A 4 L T E z V D E 4 O j M 2 O j A w L j M 1 O T Y 2 M z Z a I i 8 + P E V u d H J 5 I F R 5 c G U 9 I k Z p b G x D b 2 x 1 b W 5 U e X B l c y I g V m F s d W U 9 I n N B d 0 1 E Q X d r R E F 3 T U Q i L z 4 8 R W 5 0 c n k g V H l w Z T 0 i R m l s b E N v b H V t b k 5 h b W V z I i B W Y W x 1 Z T 0 i c 1 s m c X V v d D t P c m R l c k x p b m V J R C Z x d W 9 0 O y w m c X V v d D t P c m R l c k l E J n F 1 b 3 Q 7 L C Z x d W 9 0 O 0 N 1 c 3 R v b W V y S U Q m c X V v d D s s J n F 1 b 3 Q 7 U 2 F s Z X N w Z X J z b 2 5 Q Z X J z b 2 5 J R C Z x d W 9 0 O y w m c X V v d D t P c m R l c k R h d G U m c X V v d D s s J n F 1 b 3 Q 7 U H J v Z H V j d E l 0 Z W 1 J R C Z x d W 9 0 O y w m c X V v d D t R d W F u d G l 0 e S Z x d W 9 0 O y w m c X V v d D t V b m l 0 U H J p Y 2 U m c X V v d D s s J n F 1 b 3 Q 7 U 2 F s Z X N W Y W x 1 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j h j Z j Y 0 O D I t N j Q w Z i 0 0 N 2 N k L T g 5 Z W U t N m V k O W U z O G M 4 M j Z k I i 8 + P E V u d H J 5 I F R 5 c G U 9 I l J l b G F 0 a W 9 u c 2 h p c E l u Z m 9 D b 2 5 0 Y W l u Z X I i I F Z h b H V l P S J z e y Z x d W 9 0 O 2 N v b H V t b k N v d W 5 0 J n F 1 b 3 Q 7 O j k s J n F 1 b 3 Q 7 a 2 V 5 Q 2 9 s d W 1 u T m F t Z X M m c X V v d D s 6 W 1 0 s J n F 1 b 3 Q 7 c X V l c n l S Z W x h d G l v b n N o a X B z J n F 1 b 3 Q 7 O l t d L C Z x d W 9 0 O 2 N v b H V t b k l k Z W 5 0 a X R p Z X M m c X V v d D s 6 W y Z x d W 9 0 O 1 N l Y 3 R p b 2 4 x L 1 N h b G V z R G F 0 Y S 9 D a G F u Z 2 V k I F R 5 c G U u e 0 9 y Z G V y T G l u Z U l E L D B 9 J n F 1 b 3 Q 7 L C Z x d W 9 0 O 1 N l Y 3 R p b 2 4 x L 1 N h b G V z R G F 0 Y S 9 D a G F u Z 2 V k I F R 5 c G U u e 0 9 y Z G V y S U Q s M X 0 m c X V v d D s s J n F 1 b 3 Q 7 U 2 V j d G l v b j E v U 2 F s Z X N E Y X R h L 0 N o Y W 5 n Z W Q g V H l w Z S 5 7 Q 3 V z d G 9 t Z X J J R C w y f S Z x d W 9 0 O y w m c X V v d D t T Z W N 0 a W 9 u M S 9 T Y W x l c 0 R h d G E v Q 2 h h b m d l Z C B U e X B l L n t T Y W x l c 3 B l c n N v b l B l c n N v b k l E L D N 9 J n F 1 b 3 Q 7 L C Z x d W 9 0 O 1 N l Y 3 R p b 2 4 x L 1 N h b G V z R G F 0 Y S 9 D a G F u Z 2 V k I F R 5 c G U g d 2 l 0 a C B M b 2 N h b G U u e 0 9 y Z G V y R G F 0 Z S w 0 f S Z x d W 9 0 O y w m c X V v d D t T Z W N 0 a W 9 u M S 9 T Y W x l c 0 R h d G E v Q 2 h h b m d l Z C B U e X B l L n t Q c m 9 k d W N 0 S X R l b U l E L D V 9 J n F 1 b 3 Q 7 L C Z x d W 9 0 O 1 N l Y 3 R p b 2 4 x L 1 N h b G V z R G F 0 Y S 9 D a G F u Z 2 V k I F R 5 c G U u e 1 F 1 Y W 5 0 a X R 5 L D Z 9 J n F 1 b 3 Q 7 L C Z x d W 9 0 O 1 N l Y 3 R p b 2 4 x L 1 N h b G V z R G F 0 Y S 9 D a G F u Z 2 V k I F R 5 c G U u e 1 V u a X R Q c m l j Z S w 3 f S Z x d W 9 0 O y w m c X V v d D t T Z W N 0 a W 9 u M S 9 T Y W x l c 0 R h d G E v S W 5 z Z X J 0 Z W Q g T X V s d G l w b G l j Y X R p b 2 4 u e 0 1 1 b H R p c G x p Y 2 F 0 a W 9 u L D h 9 J n F 1 b 3 Q 7 X S w m c X V v d D t D b 2 x 1 b W 5 D b 3 V u d C Z x d W 9 0 O z o 5 L C Z x d W 9 0 O 0 t l e U N v b H V t b k 5 h b W V z J n F 1 b 3 Q 7 O l t d L C Z x d W 9 0 O 0 N v b H V t b k l k Z W 5 0 a X R p Z X M m c X V v d D s 6 W y Z x d W 9 0 O 1 N l Y 3 R p b 2 4 x L 1 N h b G V z R G F 0 Y S 9 D a G F u Z 2 V k I F R 5 c G U u e 0 9 y Z G V y T G l u Z U l E L D B 9 J n F 1 b 3 Q 7 L C Z x d W 9 0 O 1 N l Y 3 R p b 2 4 x L 1 N h b G V z R G F 0 Y S 9 D a G F u Z 2 V k I F R 5 c G U u e 0 9 y Z G V y S U Q s M X 0 m c X V v d D s s J n F 1 b 3 Q 7 U 2 V j d G l v b j E v U 2 F s Z X N E Y X R h L 0 N o Y W 5 n Z W Q g V H l w Z S 5 7 Q 3 V z d G 9 t Z X J J R C w y f S Z x d W 9 0 O y w m c X V v d D t T Z W N 0 a W 9 u M S 9 T Y W x l c 0 R h d G E v Q 2 h h b m d l Z C B U e X B l L n t T Y W x l c 3 B l c n N v b l B l c n N v b k l E L D N 9 J n F 1 b 3 Q 7 L C Z x d W 9 0 O 1 N l Y 3 R p b 2 4 x L 1 N h b G V z R G F 0 Y S 9 D a G F u Z 2 V k I F R 5 c G U g d 2 l 0 a C B M b 2 N h b G U u e 0 9 y Z G V y R G F 0 Z S w 0 f S Z x d W 9 0 O y w m c X V v d D t T Z W N 0 a W 9 u M S 9 T Y W x l c 0 R h d G E v Q 2 h h b m d l Z C B U e X B l L n t Q c m 9 k d W N 0 S X R l b U l E L D V 9 J n F 1 b 3 Q 7 L C Z x d W 9 0 O 1 N l Y 3 R p b 2 4 x L 1 N h b G V z R G F 0 Y S 9 D a G F u Z 2 V k I F R 5 c G U u e 1 F 1 Y W 5 0 a X R 5 L D Z 9 J n F 1 b 3 Q 7 L C Z x d W 9 0 O 1 N l Y 3 R p b 2 4 x L 1 N h b G V z R G F 0 Y S 9 D a G F u Z 2 V k I F R 5 c G U u e 1 V u a X R Q c m l j Z S w 3 f S Z x d W 9 0 O y w m c X V v d D t T Z W N 0 a W 9 u M S 9 T Y W x l c 0 R h d G E v S W 5 z Z X J 0 Z W Q g T X V s d G l w b G l j Y X R p b 2 4 u e 0 1 1 b H R p c G x p Y 2 F 0 a W 9 u L D h 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2 F s Y 3 V s Y X R p b 2 5 z I V B p d m 9 0 V G F i b G U 0 I i 8 + P C 9 T d G F i b G V F b n R y a W V z P j w v S X R l b T 4 8 S X R l b T 4 8 S X R l b U x v Y 2 F 0 a W 9 u P j x J d G V t V H l w Z T 5 G b 3 J t d W x h P C 9 J d G V t V H l w Z T 4 8 S X R l b V B h d G g + U 2 V j d G l v b j E v R G F 0 Z U l u Z m 8 8 L 0 l 0 Z W 1 Q Y X R o P j w v S X R l b U x v Y 2 F 0 a W 9 u P j x T d G F i b G V F b n R y a W V z P j x F b n R y e S B U e X B l P S J B Z G R l Z F R v R G F 0 Y U 1 v Z G V s I i B W Y W x 1 Z T 0 i b D E i L z 4 8 R W 5 0 c n k g V H l w Z T 0 i Q n V m Z m V y T m V 4 d F J l Z n J l c 2 g i I F Z h b H V l P S J s M S I v P j x F b n R y e S B U e X B l P S J G a W x s Q 2 9 1 b n Q i I F Z h b H V l P S J s M T M w I i 8 + P E V u d H J 5 I F R 5 c G U 9 I k Z p b G x F b m F i b G V k I i B W Y W x 1 Z T 0 i b D A i L z 4 8 R W 5 0 c n k g V H l w Z T 0 i R m l s b E V y c m 9 y Q 2 9 k Z S I g V m F s d W U 9 I n N V b m t u b 3 d u I i 8 + P E V u d H J 5 I F R 5 c G U 9 I k Z p b G x F c n J v c k N v d W 5 0 I i B W Y W x 1 Z T 0 i b D A i L z 4 8 R W 5 0 c n k g V H l w Z T 0 i R m l s b E x h c 3 R V c G R h d G V k I i B W Y W x 1 Z T 0 i Z D I w M j E t M D g t M T N U M T g 6 M z Y 6 M D A u M z U z N j Y 2 N F o i L z 4 8 R W 5 0 c n k g V H l w Z T 0 i R m l s b E N v b H V t b l R 5 c G V z I i B W Y W x 1 Z T 0 i c 0 N R T U d D U V k 9 I i 8 + P E V u d H J 5 I F R 5 c G U 9 I k Z p b G x D b 2 x 1 b W 5 O Y W 1 l c y I g V m F s d W U 9 I n N b J n F 1 b 3 Q 7 R G F 0 Z S Z x d W 9 0 O y w m c X V v d D t N b 2 5 0 a C Z x d W 9 0 O y w m c X V v d D t N b 2 5 0 a C B O Y W 1 l J n F 1 b 3 Q 7 L C Z x d W 9 0 O 1 N 0 Y X J 0 I G 9 m I E 1 v b n R o J n F 1 b 3 Q 7 L C Z x d W 9 0 O 0 1 v b n R o I E Z s Y W c 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V m M W U 2 M D M 2 L T g 4 Y W E t N D c x M S 0 4 N 2 Y x L T N m N W Y y O W Y 5 N G Y y M i I v P j x F b n R y e S B U e X B l P S J S Z W x h d G l v b n N o a X B J b m Z v Q 2 9 u d G F p b m V y I i B W Y W x 1 Z T 0 i c 3 s m c X V v d D t j b 2 x 1 b W 5 D b 3 V u d C Z x d W 9 0 O z o 1 L C Z x d W 9 0 O 2 t l e U N v b H V t b k 5 h b W V z J n F 1 b 3 Q 7 O l s m c X V v d D t E Y X R l J n F 1 b 3 Q 7 X S w m c X V v d D t x d W V y e V J l b G F 0 a W 9 u c 2 h p c H M m c X V v d D s 6 W 1 0 s J n F 1 b 3 Q 7 Y 2 9 s d W 1 u S W R l b n R p d G l l c y Z x d W 9 0 O z p b J n F 1 b 3 Q 7 U 2 V j d G l v b j E v U 2 F s Z X N E Y X R h L 0 N o Y W 5 n Z W Q g V H l w Z S B 3 a X R o I E x v Y 2 F s Z S 5 7 T 3 J k Z X J E Y X R l L D R 9 J n F 1 b 3 Q 7 L C Z x d W 9 0 O 1 N l Y 3 R p b 2 4 x L 0 R h d G V J b m Z v L 0 l u c 2 V y d G V k I E 1 v b n R o L n t N b 2 5 0 a C w x f S Z x d W 9 0 O y w m c X V v d D t T Z W N 0 a W 9 u M S 9 E Y X R l S W 5 m b y 9 J b n N l c n R l Z C B N b 2 5 0 a C B O Y W 1 l L n t N b 2 5 0 a C B O Y W 1 l L D J 9 J n F 1 b 3 Q 7 L C Z x d W 9 0 O 1 N l Y 3 R p b 2 4 x L 0 R h d G V J b m Z v L 0 l u c 2 V y d G V k I F N 0 Y X J 0 I G 9 m I E 1 v b n R o L n t T d G F y d C B v Z i B N b 2 5 0 a C w z f S Z x d W 9 0 O y w m c X V v d D t T Z W N 0 a W 9 u M S 9 E Y X R l S W 5 m b y 9 D a G F u Z 2 V k I F R 5 c G U u e 0 1 v b n R o I E Z s Y W c s N H 0 m c X V v d D t d L C Z x d W 9 0 O 0 N v b H V t b k N v d W 5 0 J n F 1 b 3 Q 7 O j U s J n F 1 b 3 Q 7 S 2 V 5 Q 2 9 s d W 1 u T m F t Z X M m c X V v d D s 6 W y Z x d W 9 0 O 0 R h d G U m c X V v d D t d L C Z x d W 9 0 O 0 N v b H V t b k l k Z W 5 0 a X R p Z X M m c X V v d D s 6 W y Z x d W 9 0 O 1 N l Y 3 R p b 2 4 x L 1 N h b G V z R G F 0 Y S 9 D a G F u Z 2 V k I F R 5 c G U g d 2 l 0 a C B M b 2 N h b G U u e 0 9 y Z G V y R G F 0 Z S w 0 f S Z x d W 9 0 O y w m c X V v d D t T Z W N 0 a W 9 u M S 9 E Y X R l S W 5 m b y 9 J b n N l c n R l Z C B N b 2 5 0 a C 5 7 T W 9 u d G g s M X 0 m c X V v d D s s J n F 1 b 3 Q 7 U 2 V j d G l v b j E v R G F 0 Z U l u Z m 8 v S W 5 z Z X J 0 Z W Q g T W 9 u d G g g T m F t Z S 5 7 T W 9 u d G g g T m F t Z S w y f S Z x d W 9 0 O y w m c X V v d D t T Z W N 0 a W 9 u M S 9 E Y X R l S W 5 m b y 9 J b n N l c n R l Z C B T d G F y d C B v Z i B N b 2 5 0 a C 5 7 U 3 R h c n Q g b 2 Y g T W 9 u d G g s M 3 0 m c X V v d D s s J n F 1 b 3 Q 7 U 2 V j d G l v b j E v R G F 0 Z U l u Z m 8 v Q 2 h h b m d l Z C B U e X B l L n t N b 2 5 0 a C B G b G F n L D 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2 F s Y 3 V s Y X R p b 2 5 z I V B p d m 9 0 V G F i b G U y I i 8 + P C 9 T d G F i b G V F b n R y a W V z P j w v S X R l b T 4 8 S X R l b T 4 8 S X R l b U x v Y 2 F 0 a W 9 u P j x J d G V t V H l w Z T 5 G b 3 J t d W x h P C 9 J d G V t V H l w Z T 4 8 S X R l b V B h d G g + U 2 V j d G l v b j E v T W F z d G V y R G F 0 Y U N h b G N 1 b G F 0 a W 9 u c y 9 T b 3 V y Y 2 U 8 L 0 l 0 Z W 1 Q Y X R o P j w v S X R l b U x v Y 2 F 0 a W 9 u P j x T d G F i b G V F b n R y a W V z L z 4 8 L 0 l 0 Z W 0 + P E l 0 Z W 0 + P E l 0 Z W 1 M b 2 N h d G l v b j 4 8 S X R l b V R 5 c G U + R m 9 y b X V s Y T w v S X R l b V R 5 c G U + P E l 0 Z W 1 Q Y X R o P l N l Y 3 R p b 2 4 x L 0 1 h c 3 R l c l B y a W 9 k d W N 0 L 1 N v d X J j Z T w v S X R l b V B h d G g + P C 9 J d G V t T G 9 j Y X R p b 2 4 + P F N 0 Y W J s Z U V u d H J p Z X M v P j w v S X R l b T 4 8 S X R l b T 4 8 S X R l b U x v Y 2 F 0 a W 9 u P j x J d G V t V H l w Z T 5 G b 3 J t d W x h P C 9 J d G V t V H l w Z T 4 8 S X R l b V B h d G g + U 2 V j d G l v b j E v T W F z d G V y U H J p b 2 R 1 Y 3 Q v V G F i b G V Q c m 9 k d W N 0 X 1 R h Y m x l P C 9 J d G V t U G F 0 a D 4 8 L 0 l 0 Z W 1 M b 2 N h d G l v b j 4 8 U 3 R h Y m x l R W 5 0 c m l l c y 8 + P C 9 J d G V t P j x J d G V t P j x J d G V t T G 9 j Y X R p b 2 4 + P E l 0 Z W 1 U e X B l P k Z v c m 1 1 b G E 8 L 0 l 0 Z W 1 U e X B l P j x J d G V t U G F 0 a D 5 T Z W N 0 a W 9 u M S 9 N Y X N 0 Z X J Q c m l v Z H V j d C 9 D a G F u Z 2 V k J T I w V H l w Z T w v S X R l b V B h d G g + P C 9 J d G V t T G 9 j Y X R p b 2 4 + P F N 0 Y W J s Z U V u d H J p Z X M v P j w v S X R l b T 4 8 S X R l b T 4 8 S X R l b U x v Y 2 F 0 a W 9 u P j x J d G V t V H l w Z T 5 G b 3 J t d W x h P C 9 J d G V t V H l w Z T 4 8 S X R l b V B h d G g + U 2 V j d G l v b j E v T W F z d G V y Q 3 V z d G 9 t Z X I v U 2 9 1 c m N l P C 9 J d G V t U G F 0 a D 4 8 L 0 l 0 Z W 1 M b 2 N h d G l v b j 4 8 U 3 R h Y m x l R W 5 0 c m l l c y 8 + P C 9 J d G V t P j x J d G V t P j x J d G V t T G 9 j Y X R p b 2 4 + P E l 0 Z W 1 U e X B l P k Z v c m 1 1 b G E 8 L 0 l 0 Z W 1 U e X B l P j x J d G V t U G F 0 a D 5 T Z W N 0 a W 9 u M S 9 N Y X N 0 Z X J D d X N 0 b 2 1 l c i 9 U Y W J s Z U N 1 c 3 R v b W V y X 1 R h Y m x l P C 9 J d G V t U G F 0 a D 4 8 L 0 l 0 Z W 1 M b 2 N h d G l v b j 4 8 U 3 R h Y m x l R W 5 0 c m l l c y 8 + P C 9 J d G V t P j x J d G V t P j x J d G V t T G 9 j Y X R p b 2 4 + P E l 0 Z W 1 U e X B l P k Z v c m 1 1 b G E 8 L 0 l 0 Z W 1 U e X B l P j x J d G V t U G F 0 a D 5 T Z W N 0 a W 9 u M S 9 N Y X N 0 Z X J D d X N 0 b 2 1 l c i 9 S Z W 1 v d m V k J T I w T 3 R o Z X I l M j B D b 2 x 1 b W 5 z P C 9 J d G V t U G F 0 a D 4 8 L 0 l 0 Z W 1 M b 2 N h d G l v b j 4 8 U 3 R h Y m x l R W 5 0 c m l l c y 8 + P C 9 J d G V t P j x J d G V t P j x J d G V t T G 9 j Y X R p b 2 4 + P E l 0 Z W 1 U e X B l P k Z v c m 1 1 b G E 8 L 0 l 0 Z W 1 U e X B l P j x J d G V t U G F 0 a D 5 T Z W N 0 a W 9 u M S 9 N Y X N 0 Z X J D d X N 0 b 2 1 l c i 9 D a G F u Z 2 V k J T I w V H l w Z T w v S X R l b V B h d G g + P C 9 J d G V t T G 9 j Y X R p b 2 4 + P F N 0 Y W J s Z U V u d H J p Z X M v P j w v S X R l b T 4 8 S X R l b T 4 8 S X R l b U x v Y 2 F 0 a W 9 u P j x J d G V t V H l w Z T 5 G b 3 J t d W x h P C 9 J d G V t V H l w Z T 4 8 S X R l b V B h d G g + U 2 V j d G l v b j E v T W F z d G V y U 2 F s Z X N F b X A v U 2 9 1 c m N l P C 9 J d G V t U G F 0 a D 4 8 L 0 l 0 Z W 1 M b 2 N h d G l v b j 4 8 U 3 R h Y m x l R W 5 0 c m l l c y 8 + P C 9 J d G V t P j x J d G V t P j x J d G V t T G 9 j Y X R p b 2 4 + P E l 0 Z W 1 U e X B l P k Z v c m 1 1 b G E 8 L 0 l 0 Z W 1 U e X B l P j x J d G V t U G F 0 a D 5 T Z W N 0 a W 9 u M S 9 N Y X N 0 Z X J T Y W x l c 0 V t c C 9 U Y W J s Z V N h b G V z R W 1 w X 1 R h Y m x l P C 9 J d G V t U G F 0 a D 4 8 L 0 l 0 Z W 1 M b 2 N h d G l v b j 4 8 U 3 R h Y m x l R W 5 0 c m l l c y 8 + P C 9 J d G V t P j x J d G V t P j x J d G V t T G 9 j Y X R p b 2 4 + P E l 0 Z W 1 U e X B l P k Z v c m 1 1 b G E 8 L 0 l 0 Z W 1 U e X B l P j x J d G V t U G F 0 a D 5 T Z W N 0 a W 9 u M S 9 N Y X N 0 Z X J T Y W x l c 0 V t c C 9 D a G F u Z 2 V k J T I w V H l w Z T w v S X R l b V B h d G g + P C 9 J d G V t T G 9 j Y X R p b 2 4 + P F N 0 Y W J s Z U V u d H J p Z X M v P j w v S X R l b T 4 8 S X R l b T 4 8 S X R l b U x v Y 2 F 0 a W 9 u P j x J d G V t V H l w Z T 5 G b 3 J t d W x h P C 9 J d G V t V H l w Z T 4 8 S X R l b V B h d G g + U 2 V j d G l v b j E v U 2 F s Z X N E Y X R h L 1 N v d X J j Z T w v S X R l b V B h d G g + P C 9 J d G V t T G 9 j Y X R p b 2 4 + P F N 0 Y W J s Z U V u d H J p Z X M v P j w v S X R l b T 4 8 S X R l b T 4 8 S X R l b U x v Y 2 F 0 a W 9 u P j x J d G V t V H l w Z T 5 G b 3 J t d W x h P C 9 J d G V t V H l w Z T 4 8 S X R l b V B h d G g + U 2 V j d G l v b j E v U 2 F s Z X N E Y X R h L 1 B y b 2 1 v d G V k J T I w S G V h Z G V y c z w v S X R l b V B h d G g + P C 9 J d G V t T G 9 j Y X R p b 2 4 + P F N 0 Y W J s Z U V u d H J p Z X M v P j w v S X R l b T 4 8 S X R l b T 4 8 S X R l b U x v Y 2 F 0 a W 9 u P j x J d G V t V H l w Z T 5 G b 3 J t d W x h P C 9 J d G V t V H l w Z T 4 8 S X R l b V B h d G g + U 2 V j d G l v b j E v U 2 F s Z X N E Y X R h L 0 N o Y W 5 n Z W Q l M j B U e X B l J T I w d 2 l 0 a C U y M E x v Y 2 F s Z T w v S X R l b V B h d G g + P C 9 J d G V t T G 9 j Y X R p b 2 4 + P F N 0 Y W J s Z U V u d H J p Z X M v P j w v S X R l b T 4 8 S X R l b T 4 8 S X R l b U x v Y 2 F 0 a W 9 u P j x J d G V t V H l w Z T 5 G b 3 J t d W x h P C 9 J d G V t V H l w Z T 4 8 S X R l b V B h d G g + U 2 V j d G l v b j E v U 2 F s Z X N E Y X R h L 0 N o Y W 5 n Z W Q l M j B U e X B l P C 9 J d G V t U G F 0 a D 4 8 L 0 l 0 Z W 1 M b 2 N h d G l v b j 4 8 U 3 R h Y m x l R W 5 0 c m l l c y 8 + P C 9 J d G V t P j x J d G V t P j x J d G V t T G 9 j Y X R p b 2 4 + P E l 0 Z W 1 U e X B l P k Z v c m 1 1 b G E 8 L 0 l 0 Z W 1 U e X B l P j x J d G V t U G F 0 a D 5 T Z W N 0 a W 9 u M S 9 T Y W x l c 0 R h d G E v S W 5 z Z X J 0 Z W Q l M j B N d W x 0 a X B s a W N h d G l v b j w v S X R l b V B h d G g + P C 9 J d G V t T G 9 j Y X R p b 2 4 + P F N 0 Y W J s Z U V u d H J p Z X M v P j w v S X R l b T 4 8 S X R l b T 4 8 S X R l b U x v Y 2 F 0 a W 9 u P j x J d G V t V H l w Z T 5 G b 3 J t d W x h P C 9 J d G V t V H l w Z T 4 8 S X R l b V B h d G g + U 2 V j d G l v b j E v U 2 F s Z X N E Y X R h L 1 J l b m F t Z W Q l M j B D b 2 x 1 b W 5 z P C 9 J d G V t U G F 0 a D 4 8 L 0 l 0 Z W 1 M b 2 N h d G l v b j 4 8 U 3 R h Y m x l R W 5 0 c m l l c y 8 + P C 9 J d G V t P j x J d G V t P j x J d G V t T G 9 j Y X R p b 2 4 + P E l 0 Z W 1 U e X B l P k Z v c m 1 1 b G E 8 L 0 l 0 Z W 1 U e X B l P j x J d G V t U G F 0 a D 5 T Z W N 0 a W 9 u M S 9 E Y X R l S W 5 m b y 9 T b 3 V y Y 2 U 8 L 0 l 0 Z W 1 Q Y X R o P j w v S X R l b U x v Y 2 F 0 a W 9 u P j x T d G F i b G V F b n R y a W V z L z 4 8 L 0 l 0 Z W 0 + P E l 0 Z W 0 + P E l 0 Z W 1 M b 2 N h d G l v b j 4 8 S X R l b V R 5 c G U + R m 9 y b X V s Y T w v S X R l b V R 5 c G U + P E l 0 Z W 1 Q Y X R o P l N l Y 3 R p b 2 4 x L 0 R h d G V J b m Z v L 1 J l b W 9 2 Z W Q l M j B P d G h l c i U y M E N v b H V t b n M 8 L 0 l 0 Z W 1 Q Y X R o P j w v S X R l b U x v Y 2 F 0 a W 9 u P j x T d G F i b G V F b n R y a W V z L z 4 8 L 0 l 0 Z W 0 + P E l 0 Z W 0 + P E l 0 Z W 1 M b 2 N h d G l v b j 4 8 S X R l b V R 5 c G U + R m 9 y b X V s Y T w v S X R l b V R 5 c G U + P E l 0 Z W 1 Q Y X R o P l N l Y 3 R p b 2 4 x L 0 R h d G V J b m Z v L 1 J l b W 9 2 Z W Q l M j B E d X B s a W N h d G V z P C 9 J d G V t U G F 0 a D 4 8 L 0 l 0 Z W 1 M b 2 N h d G l v b j 4 8 U 3 R h Y m x l R W 5 0 c m l l c y 8 + P C 9 J d G V t P j x J d G V t P j x J d G V t T G 9 j Y X R p b 2 4 + P E l 0 Z W 1 U e X B l P k Z v c m 1 1 b G E 8 L 0 l 0 Z W 1 U e X B l P j x J d G V t U G F 0 a D 5 T Z W N 0 a W 9 u M S 9 E Y X R l S W 5 m b y 9 J b n N l c n R l Z C U y M E 1 v b n R o P C 9 J d G V t U G F 0 a D 4 8 L 0 l 0 Z W 1 M b 2 N h d G l v b j 4 8 U 3 R h Y m x l R W 5 0 c m l l c y 8 + P C 9 J d G V t P j x J d G V t P j x J d G V t T G 9 j Y X R p b 2 4 + P E l 0 Z W 1 U e X B l P k Z v c m 1 1 b G E 8 L 0 l 0 Z W 1 U e X B l P j x J d G V t U G F 0 a D 5 T Z W N 0 a W 9 u M S 9 E Y X R l S W 5 m b y 9 J b n N l c n R l Z C U y M E 1 v b n R o J T I w T m F t Z T w v S X R l b V B h d G g + P C 9 J d G V t T G 9 j Y X R p b 2 4 + P F N 0 Y W J s Z U V u d H J p Z X M v P j w v S X R l b T 4 8 S X R l b T 4 8 S X R l b U x v Y 2 F 0 a W 9 u P j x J d G V t V H l w Z T 5 G b 3 J t d W x h P C 9 J d G V t V H l w Z T 4 8 S X R l b V B h d G g + U 2 V j d G l v b j E v R G F 0 Z U l u Z m 8 v S W 5 z Z X J 0 Z W Q l M j B T d G F y d C U y M G 9 m J T I w T W 9 u d G g 8 L 0 l 0 Z W 1 Q Y X R o P j w v S X R l b U x v Y 2 F 0 a W 9 u P j x T d G F i b G V F b n R y a W V z L z 4 8 L 0 l 0 Z W 0 + P E l 0 Z W 0 + P E l 0 Z W 1 M b 2 N h d G l v b j 4 8 S X R l b V R 5 c G U + R m 9 y b X V s Y T w v S X R l b V R 5 c G U + P E l 0 Z W 1 Q Y X R o P l N l Y 3 R p b 2 4 x L 0 R h d G V J b m Z v L 0 N h b G N N Y X g 8 L 0 l 0 Z W 1 Q Y X R o P j w v S X R l b U x v Y 2 F 0 a W 9 u P j x T d G F i b G V F b n R y a W V z L z 4 8 L 0 l 0 Z W 0 + P E l 0 Z W 0 + P E l 0 Z W 1 M b 2 N h d G l v b j 4 8 S X R l b V R 5 c G U + R m 9 y b X V s Y T w v S X R l b V R 5 c G U + P E l 0 Z W 1 Q Y X R o P l N l Y 3 R p b 2 4 x L 0 R h d G V J b m Z v L 0 d v Q m F j a z w v S X R l b V B h d G g + P C 9 J d G V t T G 9 j Y X R p b 2 4 + P F N 0 Y W J s Z U V u d H J p Z X M v P j w v S X R l b T 4 8 S X R l b T 4 8 S X R l b U x v Y 2 F 0 a W 9 u P j x J d G V t V H l w Z T 5 G b 3 J t d W x h P C 9 J d G V t V H l w Z T 4 8 S X R l b V B h d G g + U 2 V j d G l v b j E v R G F 0 Z U l u Z m 8 v Q W R k Z W Q l M j B D b 2 5 k a X R p b 2 5 h b C U y M E N v b H V t b j w v S X R l b V B h d G g + P C 9 J d G V t T G 9 j Y X R p b 2 4 + P F N 0 Y W J s Z U V u d H J p Z X M v P j w v S X R l b T 4 8 S X R l b T 4 8 S X R l b U x v Y 2 F 0 a W 9 u P j x J d G V t V H l w Z T 5 G b 3 J t d W x h P C 9 J d G V t V H l w Z T 4 8 S X R l b V B h d G g + U 2 V j d G l v b j E v R G F 0 Z U l u Z m 8 v Q 2 h h b m d l Z C U y M F R 5 c G U 8 L 0 l 0 Z W 1 Q Y X R o P j w v S X R l b U x v Y 2 F 0 a W 9 u P j x T d G F i b G V F b n R y a W V z L z 4 8 L 0 l 0 Z W 0 + P E l 0 Z W 0 + P E l 0 Z W 1 M b 2 N h d G l v b j 4 8 S X R l b V R 5 c G U + R m 9 y b X V s Y T w v S X R l b V R 5 c G U + P E l 0 Z W 1 Q Y X R o P l N l Y 3 R p b 2 4 x L 0 R h d G V J b m Z v 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r v N l o 1 c 1 7 S p + P z c w 0 X K g o A A A A A A I A A A A A A B B m A A A A A Q A A I A A A A I d K b 3 6 U I C h M m w U O P q 6 I K W e 5 v F w D e i w N Z J E u F O z 4 e i T O A A A A A A 6 A A A A A A g A A I A A A A L 5 / e K Q m 4 4 / v F U g z i K 8 m 4 3 u l Z c i d H j s 3 d A 7 u c R i m 0 G l 6 U A A A A B y G t Q g 3 j t u O a y C z 8 4 2 Y G B 6 x K w 2 p Y 9 F x N 7 r v S G 4 0 T S X y k b s T e j I s r 7 n j I c 0 h h H Q 9 X l z P t f w z h J 2 Z 8 e 5 N e z G e y V H k r I P D A c 8 k K G V Z N C H R n r T H Q A A A A B q R 1 u y g X e e w J z V a z Z 3 P U E W / q Z P Q h l F o O Z H V T n / z V K 8 r O 7 0 a 2 Z o X P K P b l 7 2 n 3 E L l q A G + U P d k C f m F K Y z w Q b a B 7 0 M = < / D a t a M a s h u p > 
</file>

<file path=customXml/item6.xml>��< ? x m l   v e r s i o n = " 1 . 0 "   e n c o d i n g = " U T F - 1 6 " ? > < G e m i n i   x m l n s = " h t t p : / / g e m i n i / p i v o t c u s t o m i z a t i o n / M a n u a l C a l c M o d e " > < C u s t o m C o n t e n t > < ! [ C D A T A [ F a l s e ] ] > < / C u s t o m C o n t e n t > < / G e m i n i > 
</file>

<file path=customXml/item7.xml>��< ? x m l   v e r s i o n = " 1 . 0 "   e n c o d i n g = " U T F - 1 6 " ? > < G e m i n i   x m l n s = " h t t p : / / g e m i n i / p i v o t c u s t o m i z a t i o n / T a b l e X M L _ S a l e s D a t a _ 2 4 d b 7 f 7 4 - 2 a f e - 4 c e e - 9 b a 6 - 7 6 b c c 5 6 4 1 b c 8 " > < C u s t o m C o n t e n t > < ! [ C D A T A [ < T a b l e W i d g e t G r i d S e r i a l i z a t i o n   x m l n s : x s i = " h t t p : / / w w w . w 3 . o r g / 2 0 0 1 / X M L S c h e m a - i n s t a n c e "   x m l n s : x s d = " h t t p : / / w w w . w 3 . o r g / 2 0 0 1 / X M L S c h e m a " > < C o l u m n S u g g e s t e d T y p e   / > < C o l u m n F o r m a t   / > < C o l u m n A c c u r a c y   / > < C o l u m n C u r r e n c y S y m b o l   / > < C o l u m n P o s i t i v e P a t t e r n   / > < C o l u m n N e g a t i v e P a t t e r n   / > < C o l u m n W i d t h s > < i t e m > < k e y > < s t r i n g > O r d e r L i n e I D < / s t r i n g > < / k e y > < v a l u e > < i n t > 1 3 8 < / i n t > < / v a l u e > < / i t e m > < i t e m > < k e y > < s t r i n g > O r d e r I D < / s t r i n g > < / k e y > < v a l u e > < i n t > 1 0 7 < / i n t > < / v a l u e > < / i t e m > < i t e m > < k e y > < s t r i n g > C u s t o m e r I D < / s t r i n g > < / k e y > < v a l u e > < i n t > 1 3 6 < / i n t > < / v a l u e > < / i t e m > < i t e m > < k e y > < s t r i n g > S a l e s p e r s o n P e r s o n I D < / s t r i n g > < / k e y > < v a l u e > < i n t > 2 0 8 < / i n t > < / v a l u e > < / i t e m > < i t e m > < k e y > < s t r i n g > O r d e r D a t e < / s t r i n g > < / k e y > < v a l u e > < i n t > 1 2 5 < / i n t > < / v a l u e > < / i t e m > < i t e m > < k e y > < s t r i n g > P r o d u c t I t e m I D < / s t r i n g > < / k e y > < v a l u e > < i n t > 1 5 8 < / i n t > < / v a l u e > < / i t e m > < i t e m > < k e y > < s t r i n g > Q u a n t i t y < / s t r i n g > < / k e y > < v a l u e > < i n t > 1 1 1 < / i n t > < / v a l u e > < / i t e m > < i t e m > < k e y > < s t r i n g > U n i t P r i c e < / s t r i n g > < / k e y > < v a l u e > < i n t > 1 1 3 < / i n t > < / v a l u e > < / i t e m > < i t e m > < k e y > < s t r i n g > S a l e s V a l u e < / s t r i n g > < / k e y > < v a l u e > < i n t > 1 2 4 < / 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 S a l e s V a l u e < / 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 M a s t e r P r i o d u c t 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 M a s t e r P r i o d u c t 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 M a s t e r S a l e s E m p 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 M a s t e r S a l e s E m p 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2 1 5 ] ] > < / C u s t o m C o n t e n t > < / G e m i n i > 
</file>

<file path=customXml/itemProps1.xml><?xml version="1.0" encoding="utf-8"?>
<ds:datastoreItem xmlns:ds="http://schemas.openxmlformats.org/officeDocument/2006/customXml" ds:itemID="{3DD059FC-03FB-40F3-A1A9-D5DDB5A5A59D}">
  <ds:schemaRefs/>
</ds:datastoreItem>
</file>

<file path=customXml/itemProps10.xml><?xml version="1.0" encoding="utf-8"?>
<ds:datastoreItem xmlns:ds="http://schemas.openxmlformats.org/officeDocument/2006/customXml" ds:itemID="{8E179347-C7D4-49C7-975F-AD643E8BA821}">
  <ds:schemaRefs/>
</ds:datastoreItem>
</file>

<file path=customXml/itemProps11.xml><?xml version="1.0" encoding="utf-8"?>
<ds:datastoreItem xmlns:ds="http://schemas.openxmlformats.org/officeDocument/2006/customXml" ds:itemID="{32FD211C-0CCB-4E09-9D75-50D433FE1EE9}">
  <ds:schemaRefs/>
</ds:datastoreItem>
</file>

<file path=customXml/itemProps12.xml><?xml version="1.0" encoding="utf-8"?>
<ds:datastoreItem xmlns:ds="http://schemas.openxmlformats.org/officeDocument/2006/customXml" ds:itemID="{95CD1113-88FD-4B8E-9570-D84445E911DD}">
  <ds:schemaRefs/>
</ds:datastoreItem>
</file>

<file path=customXml/itemProps13.xml><?xml version="1.0" encoding="utf-8"?>
<ds:datastoreItem xmlns:ds="http://schemas.openxmlformats.org/officeDocument/2006/customXml" ds:itemID="{450D5E27-4629-46A7-A13D-9E12DD9BB91D}">
  <ds:schemaRefs/>
</ds:datastoreItem>
</file>

<file path=customXml/itemProps14.xml><?xml version="1.0" encoding="utf-8"?>
<ds:datastoreItem xmlns:ds="http://schemas.openxmlformats.org/officeDocument/2006/customXml" ds:itemID="{98A1C2CB-5FCB-410D-9F68-046999BBAE15}">
  <ds:schemaRefs/>
</ds:datastoreItem>
</file>

<file path=customXml/itemProps15.xml><?xml version="1.0" encoding="utf-8"?>
<ds:datastoreItem xmlns:ds="http://schemas.openxmlformats.org/officeDocument/2006/customXml" ds:itemID="{E095459D-7EDA-4AA3-9FB5-65DD551750D6}">
  <ds:schemaRefs/>
</ds:datastoreItem>
</file>

<file path=customXml/itemProps16.xml><?xml version="1.0" encoding="utf-8"?>
<ds:datastoreItem xmlns:ds="http://schemas.openxmlformats.org/officeDocument/2006/customXml" ds:itemID="{1A60B123-0CEE-41AD-935C-0538DECC4F94}">
  <ds:schemaRefs/>
</ds:datastoreItem>
</file>

<file path=customXml/itemProps17.xml><?xml version="1.0" encoding="utf-8"?>
<ds:datastoreItem xmlns:ds="http://schemas.openxmlformats.org/officeDocument/2006/customXml" ds:itemID="{DEA38037-F721-4136-B989-7E68BF88BD2E}">
  <ds:schemaRefs/>
</ds:datastoreItem>
</file>

<file path=customXml/itemProps18.xml><?xml version="1.0" encoding="utf-8"?>
<ds:datastoreItem xmlns:ds="http://schemas.openxmlformats.org/officeDocument/2006/customXml" ds:itemID="{B8DFD458-3756-420B-8BCC-D1AB4FBEA118}">
  <ds:schemaRefs/>
</ds:datastoreItem>
</file>

<file path=customXml/itemProps19.xml><?xml version="1.0" encoding="utf-8"?>
<ds:datastoreItem xmlns:ds="http://schemas.openxmlformats.org/officeDocument/2006/customXml" ds:itemID="{BCFB72CD-C50C-4C5B-86C1-D1B156907EAB}">
  <ds:schemaRefs/>
</ds:datastoreItem>
</file>

<file path=customXml/itemProps2.xml><?xml version="1.0" encoding="utf-8"?>
<ds:datastoreItem xmlns:ds="http://schemas.openxmlformats.org/officeDocument/2006/customXml" ds:itemID="{5855CA33-9C5F-49CD-9F71-F851DFB1F52D}">
  <ds:schemaRefs/>
</ds:datastoreItem>
</file>

<file path=customXml/itemProps20.xml><?xml version="1.0" encoding="utf-8"?>
<ds:datastoreItem xmlns:ds="http://schemas.openxmlformats.org/officeDocument/2006/customXml" ds:itemID="{3464406A-BA3C-4DD7-92DF-516D464892B1}">
  <ds:schemaRefs/>
</ds:datastoreItem>
</file>

<file path=customXml/itemProps3.xml><?xml version="1.0" encoding="utf-8"?>
<ds:datastoreItem xmlns:ds="http://schemas.openxmlformats.org/officeDocument/2006/customXml" ds:itemID="{90D36ECD-4E4B-4915-9868-B2BD76A12F9D}">
  <ds:schemaRefs/>
</ds:datastoreItem>
</file>

<file path=customXml/itemProps4.xml><?xml version="1.0" encoding="utf-8"?>
<ds:datastoreItem xmlns:ds="http://schemas.openxmlformats.org/officeDocument/2006/customXml" ds:itemID="{9A881544-DBD1-445A-AC75-210B5EE7BB3C}">
  <ds:schemaRefs/>
</ds:datastoreItem>
</file>

<file path=customXml/itemProps5.xml><?xml version="1.0" encoding="utf-8"?>
<ds:datastoreItem xmlns:ds="http://schemas.openxmlformats.org/officeDocument/2006/customXml" ds:itemID="{84A80B58-1EE9-4A7F-ADF1-F259687E769C}">
  <ds:schemaRefs>
    <ds:schemaRef ds:uri="http://schemas.microsoft.com/DataMashup"/>
  </ds:schemaRefs>
</ds:datastoreItem>
</file>

<file path=customXml/itemProps6.xml><?xml version="1.0" encoding="utf-8"?>
<ds:datastoreItem xmlns:ds="http://schemas.openxmlformats.org/officeDocument/2006/customXml" ds:itemID="{8F5BC631-9E7D-4027-AD37-A60E1823FC53}">
  <ds:schemaRefs/>
</ds:datastoreItem>
</file>

<file path=customXml/itemProps7.xml><?xml version="1.0" encoding="utf-8"?>
<ds:datastoreItem xmlns:ds="http://schemas.openxmlformats.org/officeDocument/2006/customXml" ds:itemID="{B360CBD2-D511-425B-9AB2-E6218F06487F}">
  <ds:schemaRefs/>
</ds:datastoreItem>
</file>

<file path=customXml/itemProps8.xml><?xml version="1.0" encoding="utf-8"?>
<ds:datastoreItem xmlns:ds="http://schemas.openxmlformats.org/officeDocument/2006/customXml" ds:itemID="{03C42F6C-9665-4CFC-AC09-6CDC2C8AF0E0}">
  <ds:schemaRefs/>
</ds:datastoreItem>
</file>

<file path=customXml/itemProps9.xml><?xml version="1.0" encoding="utf-8"?>
<ds:datastoreItem xmlns:ds="http://schemas.openxmlformats.org/officeDocument/2006/customXml" ds:itemID="{CE3AE07E-5BD5-4F0D-938A-23F00154FC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Dashboard</vt:lpstr>
      <vt:lpstr>Calculations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dronek</dc:creator>
  <cp:lastModifiedBy>danny dronek</cp:lastModifiedBy>
  <cp:lastPrinted>2021-08-14T09:46:17Z</cp:lastPrinted>
  <dcterms:created xsi:type="dcterms:W3CDTF">2015-06-05T18:17:20Z</dcterms:created>
  <dcterms:modified xsi:type="dcterms:W3CDTF">2021-08-15T18:04:48Z</dcterms:modified>
</cp:coreProperties>
</file>