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nny\Desktop\EXCEL\PROJEKTY\Nobel Prize Winners\"/>
    </mc:Choice>
  </mc:AlternateContent>
  <xr:revisionPtr revIDLastSave="0" documentId="13_ncr:1_{D5550B0E-59E6-4771-88AB-EAA393885F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Calculations" sheetId="1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bel Prize_edbd21c7-7018-4f8a-a338-90de7b53d33d" name="Nobel Prize" connection="Query - Nobel Prize"/>
          <x15:modelTable id="Affiliation_d3bde4ae-31d1-4034-89ae-d2b73f10f718" name="Affiliation" connection="Query - AffiliationLabels"/>
          <x15:modelTable id="AffiliationTotal_1cdf97e4-e74e-4d2e-bc2e-039229c247c9" name="AffiliationTotal" connection="Query - AffiliationTotal"/>
        </x15:modelTables>
        <x15:modelRelationships>
          <x15:modelRelationship fromTable="AffiliationTotal" fromColumn="affiliation" toTable="Affiliation" toColumn="affili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2" i="1" s="1"/>
  <c r="G22" i="1"/>
  <c r="H22" i="1"/>
  <c r="G23" i="1"/>
  <c r="H23" i="1"/>
  <c r="G24" i="1"/>
  <c r="H24" i="1"/>
  <c r="G25" i="1"/>
  <c r="H25" i="1"/>
  <c r="G26" i="1"/>
  <c r="H26" i="1"/>
  <c r="I25" i="1" l="1"/>
  <c r="I24" i="1"/>
  <c r="I21" i="1"/>
  <c r="I23" i="1"/>
  <c r="I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CF679-EC68-4E8B-B4A8-4BA311AD4370}" name="Query - AffiliationLabels" description="Connection to the 'AffiliationLabels' query in the workbook." type="100" refreshedVersion="7" minRefreshableVersion="5">
    <extLst>
      <ext xmlns:x15="http://schemas.microsoft.com/office/spreadsheetml/2010/11/main" uri="{DE250136-89BD-433C-8126-D09CA5730AF9}">
        <x15:connection id="572d1522-6ded-4366-aadb-b21516ab95c5">
          <x15:oledbPr connection="Provider=Microsoft.Mashup.OleDb.1;Data Source=$Workbook$;Location=AffiliationLabels;Extended Properties=&quot;&quot;">
            <x15:dbTables>
              <x15:dbTable name="AffiliationLabels"/>
            </x15:dbTables>
          </x15:oledbPr>
        </x15:connection>
      </ext>
    </extLst>
  </connection>
  <connection id="2" xr16:uid="{0E3B9211-8251-45C2-8D8F-868ADFA55DFA}" name="Query - AffiliationTotal" description="Connection to the 'AffiliationTotal' query in the workbook." type="100" refreshedVersion="7" minRefreshableVersion="5">
    <extLst>
      <ext xmlns:x15="http://schemas.microsoft.com/office/spreadsheetml/2010/11/main" uri="{DE250136-89BD-433C-8126-D09CA5730AF9}">
        <x15:connection id="7433b59b-a059-4789-a771-c48a0db3323c"/>
      </ext>
    </extLst>
  </connection>
  <connection id="3" xr16:uid="{C11095F3-2AFC-427D-B112-644806E19E7F}" name="Query - Nobel Prize" description="Connection to the 'Nobel Prize' query in the workbook." type="100" refreshedVersion="7" minRefreshableVersion="5">
    <extLst>
      <ext xmlns:x15="http://schemas.microsoft.com/office/spreadsheetml/2010/11/main" uri="{DE250136-89BD-433C-8126-D09CA5730AF9}">
        <x15:connection id="391ce59a-9b71-4780-b2c5-b7d3b3c89b3f">
          <x15:oledbPr connection="Provider=Microsoft.Mashup.OleDb.1;Data Source=$Workbook$;Location=&quot;Nobel Prize&quot;;Extended Properties=&quot;&quot;">
            <x15:dbTables>
              <x15:dbTable name="Nobel Prize"/>
            </x15:dbTables>
          </x15:oledbPr>
        </x15:connection>
      </ext>
    </extLst>
  </connection>
  <connection id="4" xr16:uid="{F2094788-0ED1-4F24-AF14-9D443BE2186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<sst xmlns="http://schemas.openxmlformats.org/spreadsheetml/2006/main" count="142" uniqueCount="126">
  <si>
    <t>Calculations</t>
  </si>
  <si>
    <t>Row Labels</t>
  </si>
  <si>
    <t>Grand Total</t>
  </si>
  <si>
    <t>Count of portion</t>
  </si>
  <si>
    <t>Organizations</t>
  </si>
  <si>
    <t>Count of ind_or_org</t>
  </si>
  <si>
    <t>Individual</t>
  </si>
  <si>
    <t>Organization</t>
  </si>
  <si>
    <t>Gender</t>
  </si>
  <si>
    <t>female</t>
  </si>
  <si>
    <t>male</t>
  </si>
  <si>
    <t>Count of gender</t>
  </si>
  <si>
    <t>Field</t>
  </si>
  <si>
    <t>Chemistry</t>
  </si>
  <si>
    <t>Economic Sciences</t>
  </si>
  <si>
    <t>Literature</t>
  </si>
  <si>
    <t>Peace</t>
  </si>
  <si>
    <t>Physics</t>
  </si>
  <si>
    <t>Physiology or Medicine</t>
  </si>
  <si>
    <t>Count of category</t>
  </si>
  <si>
    <t>Nationality</t>
  </si>
  <si>
    <t>Argentina</t>
  </si>
  <si>
    <t>Australia</t>
  </si>
  <si>
    <t>Austria</t>
  </si>
  <si>
    <t>Belgium</t>
  </si>
  <si>
    <t>Brazil</t>
  </si>
  <si>
    <t>Canada</t>
  </si>
  <si>
    <t>China</t>
  </si>
  <si>
    <t>Czech Republic</t>
  </si>
  <si>
    <t>Denmark</t>
  </si>
  <si>
    <t>Faroe Islands (Denmark)</t>
  </si>
  <si>
    <t>Finland</t>
  </si>
  <si>
    <t>France</t>
  </si>
  <si>
    <t>Germany</t>
  </si>
  <si>
    <t>Hungary</t>
  </si>
  <si>
    <t>India</t>
  </si>
  <si>
    <t>Indonesia</t>
  </si>
  <si>
    <t>Ireland</t>
  </si>
  <si>
    <t>Italy</t>
  </si>
  <si>
    <t>Japan</t>
  </si>
  <si>
    <t>Lithuania</t>
  </si>
  <si>
    <t>Luxembourg</t>
  </si>
  <si>
    <t>New Zealand</t>
  </si>
  <si>
    <t>Norway</t>
  </si>
  <si>
    <t>Poland</t>
  </si>
  <si>
    <t>Portugal</t>
  </si>
  <si>
    <t>Romania</t>
  </si>
  <si>
    <t>Russia</t>
  </si>
  <si>
    <t>Scotland</t>
  </si>
  <si>
    <t>South Africa</t>
  </si>
  <si>
    <t>Spain</t>
  </si>
  <si>
    <t>Sweden</t>
  </si>
  <si>
    <t>Switzerland</t>
  </si>
  <si>
    <t>the Netherlands</t>
  </si>
  <si>
    <t>Ukraine</t>
  </si>
  <si>
    <t>United Kingdom</t>
  </si>
  <si>
    <t>USA</t>
  </si>
  <si>
    <t>Venezuela</t>
  </si>
  <si>
    <t>Algeria</t>
  </si>
  <si>
    <t>Azerbaijan</t>
  </si>
  <si>
    <t>Belarus</t>
  </si>
  <si>
    <t>Morocco</t>
  </si>
  <si>
    <t>Pakistan</t>
  </si>
  <si>
    <t>Slovakia</t>
  </si>
  <si>
    <t>Bosnia and Herzegovina</t>
  </si>
  <si>
    <t>Croatia</t>
  </si>
  <si>
    <t>Egypt</t>
  </si>
  <si>
    <t>Israel</t>
  </si>
  <si>
    <t>Latvia</t>
  </si>
  <si>
    <t>Mexico</t>
  </si>
  <si>
    <t>Slovenia</t>
  </si>
  <si>
    <t>South Korea</t>
  </si>
  <si>
    <t>Taiwan</t>
  </si>
  <si>
    <t>Turkey</t>
  </si>
  <si>
    <t>Bangladesh</t>
  </si>
  <si>
    <t>Colombia</t>
  </si>
  <si>
    <t>Costa Rica</t>
  </si>
  <si>
    <t>Democratic Republic of the Congo</t>
  </si>
  <si>
    <t>East Timor</t>
  </si>
  <si>
    <t>Ethiopia</t>
  </si>
  <si>
    <t>Ghana</t>
  </si>
  <si>
    <t>Guatemala</t>
  </si>
  <si>
    <t>Iran</t>
  </si>
  <si>
    <t>Iraq</t>
  </si>
  <si>
    <t>Kenya</t>
  </si>
  <si>
    <t>Liberia</t>
  </si>
  <si>
    <t>Myanmar</t>
  </si>
  <si>
    <t>North Macedonia</t>
  </si>
  <si>
    <t>Northern Ireland</t>
  </si>
  <si>
    <t>Vietnam</t>
  </si>
  <si>
    <t>Yemen</t>
  </si>
  <si>
    <t>Zimbabwe</t>
  </si>
  <si>
    <t>Bulgaria</t>
  </si>
  <si>
    <t>Chile</t>
  </si>
  <si>
    <t>Greece</t>
  </si>
  <si>
    <t>Guadeloupe Island</t>
  </si>
  <si>
    <t>Iceland</t>
  </si>
  <si>
    <t>Madagascar</t>
  </si>
  <si>
    <t>Nigeria</t>
  </si>
  <si>
    <t>Peru</t>
  </si>
  <si>
    <t>Saint Lucia</t>
  </si>
  <si>
    <t>Trinidad and Tobago</t>
  </si>
  <si>
    <t>Cyprus</t>
  </si>
  <si>
    <t>Count of Country</t>
  </si>
  <si>
    <t>International</t>
  </si>
  <si>
    <t>California Institute of Technology (Caltech), Pasadena, CA, USA</t>
  </si>
  <si>
    <t>Harvard University, Cambridge, MA, USA</t>
  </si>
  <si>
    <t>Massachusetts Institute of Technology (MIT), Cambridge, MA, USA</t>
  </si>
  <si>
    <t>Stanford University, Stanford, CA, USA</t>
  </si>
  <si>
    <t>University of Chicago, Chicago, IL, USA</t>
  </si>
  <si>
    <t>Affiliation</t>
  </si>
  <si>
    <t>Count of affiliation</t>
  </si>
  <si>
    <t>Count of Country2</t>
  </si>
  <si>
    <t>Count of gender2</t>
  </si>
  <si>
    <t>Top Noblists</t>
  </si>
  <si>
    <t>Frederick Sanger</t>
  </si>
  <si>
    <t>International Committee of the Red Cross</t>
  </si>
  <si>
    <t>John Bardeen</t>
  </si>
  <si>
    <t>Linus Pauling</t>
  </si>
  <si>
    <t>Marie Curie</t>
  </si>
  <si>
    <t>Office of the United Nations High Commissioner for Refugees</t>
  </si>
  <si>
    <t>Count of name</t>
  </si>
  <si>
    <t>Nobel Laureates</t>
  </si>
  <si>
    <t>Count of ind_or_org2</t>
  </si>
  <si>
    <t>Multiple Laureates</t>
  </si>
  <si>
    <t>Prizes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</si>
</sst>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9"/>
      <color theme="1"/>
      <name val="Ebrima"/>
      <charset val="238"/>
    </font>
    <font>
      <b/>
      <sz val="9"/>
      <color theme="1"/>
      <name val="Ebrima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0" fontId="3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3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pl-PL" sz="1200" b="1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Laureates per Category</a:t>
            </a:r>
          </a:p>
        </c:rich>
      </c:tx>
      <c:layout>
        <c:manualLayout>
          <c:xMode val="edge"/>
          <c:yMode val="edge"/>
          <c:x val="0.29532853332027065"/>
          <c:y val="1.6694248297496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5030142974136869E-2"/>
          <c:y val="0.10844194213943152"/>
          <c:w val="0.92993971405172626"/>
          <c:h val="0.70410717410323709"/>
        </c:manualLayout>
      </c:layout>
      <c:barChart>
        <c:barDir val="col"/>
        <c:grouping val="clustered"/>
        <c:varyColors val="0"/>
        <c:ser>
          <c:idx val="0"/>
          <c:order val="0"/>
          <c:tx>
            <c:v>prizes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Calculations!$G$21:$G$26</c:f>
              <c:strCache>
                <c:ptCount val="6"/>
                <c:pt idx="0">
                  <c:v>Physiology or Medicine</c:v>
                </c:pt>
                <c:pt idx="1">
                  <c:v>Physics</c:v>
                </c:pt>
                <c:pt idx="2">
                  <c:v>Chemistry</c:v>
                </c:pt>
                <c:pt idx="3">
                  <c:v>Peace</c:v>
                </c:pt>
                <c:pt idx="4">
                  <c:v>Literature</c:v>
                </c:pt>
                <c:pt idx="5">
                  <c:v>Economic Sciences</c:v>
                </c:pt>
              </c:strCache>
            </c:strRef>
          </c:cat>
          <c:val>
            <c:numRef>
              <c:f>Calculations!$H$21:$H$26</c:f>
              <c:numCache>
                <c:formatCode>General</c:formatCode>
                <c:ptCount val="6"/>
                <c:pt idx="0">
                  <c:v>219</c:v>
                </c:pt>
                <c:pt idx="1">
                  <c:v>213</c:v>
                </c:pt>
                <c:pt idx="2">
                  <c:v>184</c:v>
                </c:pt>
                <c:pt idx="3">
                  <c:v>134</c:v>
                </c:pt>
                <c:pt idx="4">
                  <c:v>116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4-49A6-B7C7-ADB265EBFF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312283191"/>
        <c:axId val="312287127"/>
      </c:barChart>
      <c:lineChart>
        <c:grouping val="standard"/>
        <c:varyColors val="0"/>
        <c:ser>
          <c:idx val="1"/>
          <c:order val="1"/>
          <c:tx>
            <c:v>avg</c:v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6995764895749959E-2"/>
                  <c:y val="-3.04423245791009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Ebrima" panose="02000000000000000000" pitchFamily="2" charset="0"/>
                      <a:ea typeface="Ebrima" panose="02000000000000000000" pitchFamily="2" charset="0"/>
                      <a:cs typeface="Ebrima" panose="02000000000000000000" pitchFamily="2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44-49A6-B7C7-ADB265EBF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: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Calculations!$I$21:$I$26</c:f>
              <c:numCache>
                <c:formatCode>0</c:formatCode>
                <c:ptCount val="6"/>
                <c:pt idx="0">
                  <c:v>158.33333333333334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158.33333333333334</c:v>
                </c:pt>
                <c:pt idx="4">
                  <c:v>158.33333333333334</c:v>
                </c:pt>
                <c:pt idx="5">
                  <c:v>158.33333333333334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4-49A6-B7C7-ADB265EBFF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283191"/>
        <c:axId val="312287127"/>
      </c:lineChart>
      <c:catAx>
        <c:axId val="312283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pl-PL"/>
          </a:p>
        </c:txPr>
        <c:crossAx val="312287127"/>
        <c:crosses val="autoZero"/>
        <c:auto val="1"/>
        <c:lblAlgn val="ctr"/>
        <c:lblOffset val="100"/>
        <c:noMultiLvlLbl val="0"/>
      </c:catAx>
      <c:valAx>
        <c:axId val="312287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2283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[Nobel Prize Dashboard.xlsx]Calculations!PivotTable5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pl-PL" sz="1200" b="1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Pareto Rule</a:t>
            </a:r>
            <a:r>
              <a:rPr lang="pl-PL" sz="1200" b="1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Chart</a:t>
            </a:r>
            <a:endParaRPr lang="pl-PL" sz="1200" b="1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headEnd type="triangle"/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headEnd type="triangle"/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2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2">
                <a:lumMod val="20000"/>
                <a:lumOff val="80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tx2">
                <a:lumMod val="20000"/>
                <a:lumOff val="80000"/>
              </a:schemeClr>
            </a:solidFill>
            <a:ln w="9525">
              <a:noFill/>
              <a:headEnd type="triangle"/>
            </a:ln>
            <a:effectLst/>
          </c:spPr>
        </c:marker>
        <c:dLbl>
          <c:idx val="0"/>
          <c:layout>
            <c:manualLayout>
              <c:x val="-2.7051968851304693E-2"/>
              <c:y val="-6.545054711908986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pl-P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340479642077582E-2"/>
          <c:y val="0.17221559447265328"/>
          <c:w val="0.89828775411137618"/>
          <c:h val="0.45477016957029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Calculations!$B$31</c:f>
              <c:strCache>
                <c:ptCount val="1"/>
                <c:pt idx="0">
                  <c:v>Count of 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Calculations!$A$32:$A$115</c:f>
              <c:strCache>
                <c:ptCount val="83"/>
                <c:pt idx="0">
                  <c:v>USA</c:v>
                </c:pt>
                <c:pt idx="1">
                  <c:v>United Kingdom</c:v>
                </c:pt>
                <c:pt idx="2">
                  <c:v>Germany</c:v>
                </c:pt>
                <c:pt idx="3">
                  <c:v>France</c:v>
                </c:pt>
                <c:pt idx="4">
                  <c:v>Sweden</c:v>
                </c:pt>
                <c:pt idx="5">
                  <c:v>Poland</c:v>
                </c:pt>
                <c:pt idx="6">
                  <c:v>Switzerland</c:v>
                </c:pt>
                <c:pt idx="7">
                  <c:v>Japan</c:v>
                </c:pt>
                <c:pt idx="8">
                  <c:v>Russia</c:v>
                </c:pt>
                <c:pt idx="9">
                  <c:v>Canada</c:v>
                </c:pt>
                <c:pt idx="10">
                  <c:v>Austria</c:v>
                </c:pt>
                <c:pt idx="11">
                  <c:v>Italy</c:v>
                </c:pt>
                <c:pt idx="12">
                  <c:v>the Netherlands</c:v>
                </c:pt>
                <c:pt idx="13">
                  <c:v>Norway</c:v>
                </c:pt>
                <c:pt idx="14">
                  <c:v>China</c:v>
                </c:pt>
                <c:pt idx="15">
                  <c:v>Scotland</c:v>
                </c:pt>
                <c:pt idx="16">
                  <c:v>Denmark</c:v>
                </c:pt>
                <c:pt idx="17">
                  <c:v>Australia</c:v>
                </c:pt>
                <c:pt idx="18">
                  <c:v>Belgium</c:v>
                </c:pt>
                <c:pt idx="19">
                  <c:v>India</c:v>
                </c:pt>
                <c:pt idx="20">
                  <c:v>South Africa</c:v>
                </c:pt>
                <c:pt idx="21">
                  <c:v>Hungary</c:v>
                </c:pt>
                <c:pt idx="22">
                  <c:v>Spain</c:v>
                </c:pt>
                <c:pt idx="23">
                  <c:v>Egypt</c:v>
                </c:pt>
                <c:pt idx="24">
                  <c:v>Czech Republic</c:v>
                </c:pt>
                <c:pt idx="25">
                  <c:v>Israel</c:v>
                </c:pt>
                <c:pt idx="26">
                  <c:v>Finland</c:v>
                </c:pt>
                <c:pt idx="27">
                  <c:v>Ireland</c:v>
                </c:pt>
                <c:pt idx="28">
                  <c:v>Ukraine</c:v>
                </c:pt>
                <c:pt idx="29">
                  <c:v>Northern Ireland</c:v>
                </c:pt>
                <c:pt idx="30">
                  <c:v>Romania</c:v>
                </c:pt>
                <c:pt idx="31">
                  <c:v>Argentina</c:v>
                </c:pt>
                <c:pt idx="32">
                  <c:v>Belarus</c:v>
                </c:pt>
                <c:pt idx="33">
                  <c:v>Pakistan</c:v>
                </c:pt>
                <c:pt idx="34">
                  <c:v>International</c:v>
                </c:pt>
                <c:pt idx="35">
                  <c:v>Turkey</c:v>
                </c:pt>
                <c:pt idx="36">
                  <c:v>Mexico</c:v>
                </c:pt>
                <c:pt idx="37">
                  <c:v>New Zealand</c:v>
                </c:pt>
                <c:pt idx="38">
                  <c:v>Lithuania</c:v>
                </c:pt>
                <c:pt idx="39">
                  <c:v>Colombia</c:v>
                </c:pt>
                <c:pt idx="40">
                  <c:v>Liberia</c:v>
                </c:pt>
                <c:pt idx="41">
                  <c:v>Algeria</c:v>
                </c:pt>
                <c:pt idx="42">
                  <c:v>Guatemala</c:v>
                </c:pt>
                <c:pt idx="43">
                  <c:v>South Korea</c:v>
                </c:pt>
                <c:pt idx="44">
                  <c:v>Chile</c:v>
                </c:pt>
                <c:pt idx="45">
                  <c:v>Bosnia and Herzegovina</c:v>
                </c:pt>
                <c:pt idx="46">
                  <c:v>Saint Lucia</c:v>
                </c:pt>
                <c:pt idx="47">
                  <c:v>Bangladesh</c:v>
                </c:pt>
                <c:pt idx="48">
                  <c:v>Iran</c:v>
                </c:pt>
                <c:pt idx="49">
                  <c:v>Portugal</c:v>
                </c:pt>
                <c:pt idx="50">
                  <c:v>East Timor</c:v>
                </c:pt>
                <c:pt idx="51">
                  <c:v>Luxembourg</c:v>
                </c:pt>
                <c:pt idx="52">
                  <c:v>Ethiopia</c:v>
                </c:pt>
                <c:pt idx="53">
                  <c:v>Iceland</c:v>
                </c:pt>
                <c:pt idx="54">
                  <c:v>Brazil</c:v>
                </c:pt>
                <c:pt idx="55">
                  <c:v>Nigeria</c:v>
                </c:pt>
                <c:pt idx="56">
                  <c:v>Venezuela</c:v>
                </c:pt>
                <c:pt idx="57">
                  <c:v>North Macedonia</c:v>
                </c:pt>
                <c:pt idx="58">
                  <c:v>Cyprus</c:v>
                </c:pt>
                <c:pt idx="59">
                  <c:v>Indonesia</c:v>
                </c:pt>
                <c:pt idx="60">
                  <c:v>Madagascar</c:v>
                </c:pt>
                <c:pt idx="61">
                  <c:v>Faroe Islands (Denmark)</c:v>
                </c:pt>
                <c:pt idx="62">
                  <c:v>Bulgaria</c:v>
                </c:pt>
                <c:pt idx="63">
                  <c:v>Democratic Republic of the Congo</c:v>
                </c:pt>
                <c:pt idx="64">
                  <c:v>Yemen</c:v>
                </c:pt>
                <c:pt idx="65">
                  <c:v>Peru</c:v>
                </c:pt>
                <c:pt idx="66">
                  <c:v>Guadeloupe Island</c:v>
                </c:pt>
                <c:pt idx="67">
                  <c:v>Iraq</c:v>
                </c:pt>
                <c:pt idx="68">
                  <c:v>Costa Rica</c:v>
                </c:pt>
                <c:pt idx="69">
                  <c:v>Croatia</c:v>
                </c:pt>
                <c:pt idx="70">
                  <c:v>Taiwan</c:v>
                </c:pt>
                <c:pt idx="71">
                  <c:v>Azerbaijan</c:v>
                </c:pt>
                <c:pt idx="72">
                  <c:v>Trinidad and Tobago</c:v>
                </c:pt>
                <c:pt idx="73">
                  <c:v>Ghana</c:v>
                </c:pt>
                <c:pt idx="74">
                  <c:v>Morocco</c:v>
                </c:pt>
                <c:pt idx="75">
                  <c:v>Greece</c:v>
                </c:pt>
                <c:pt idx="76">
                  <c:v>Myanmar</c:v>
                </c:pt>
                <c:pt idx="77">
                  <c:v>Kenya</c:v>
                </c:pt>
                <c:pt idx="78">
                  <c:v>Vietnam</c:v>
                </c:pt>
                <c:pt idx="79">
                  <c:v>Slovakia</c:v>
                </c:pt>
                <c:pt idx="80">
                  <c:v>Zimbabwe</c:v>
                </c:pt>
                <c:pt idx="81">
                  <c:v>Slovenia</c:v>
                </c:pt>
                <c:pt idx="82">
                  <c:v>Latvia</c:v>
                </c:pt>
              </c:strCache>
            </c:strRef>
          </c:cat>
          <c:val>
            <c:numRef>
              <c:f>Calculations!$B$32:$B$115</c:f>
              <c:numCache>
                <c:formatCode>General</c:formatCode>
                <c:ptCount val="83"/>
                <c:pt idx="0">
                  <c:v>281</c:v>
                </c:pt>
                <c:pt idx="1">
                  <c:v>89</c:v>
                </c:pt>
                <c:pt idx="2">
                  <c:v>82</c:v>
                </c:pt>
                <c:pt idx="3">
                  <c:v>58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A24-B074-3548F75E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299861472"/>
        <c:axId val="1299859832"/>
      </c:barChart>
      <c:lineChart>
        <c:grouping val="standard"/>
        <c:varyColors val="0"/>
        <c:ser>
          <c:idx val="1"/>
          <c:order val="1"/>
          <c:tx>
            <c:strRef>
              <c:f>Calculations!$C$31</c:f>
              <c:strCache>
                <c:ptCount val="1"/>
                <c:pt idx="0">
                  <c:v>Count of Country2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diamond"/>
              <c:size val="6"/>
              <c:spPr>
                <a:solidFill>
                  <a:schemeClr val="tx2">
                    <a:lumMod val="20000"/>
                    <a:lumOff val="80000"/>
                  </a:schemeClr>
                </a:solidFill>
                <a:ln w="9525">
                  <a:noFill/>
                  <a:headEnd type="triangl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9F-4A24-B074-3548F75E034D}"/>
              </c:ext>
            </c:extLst>
          </c:dPt>
          <c:dLbls>
            <c:dLbl>
              <c:idx val="15"/>
              <c:layout>
                <c:manualLayout>
                  <c:x val="-2.7051968851304693E-2"/>
                  <c:y val="-6.5450547119089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9F-4A24-B074-3548F75E03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Calculations!$A$32:$A$115</c:f>
              <c:strCache>
                <c:ptCount val="83"/>
                <c:pt idx="0">
                  <c:v>USA</c:v>
                </c:pt>
                <c:pt idx="1">
                  <c:v>United Kingdom</c:v>
                </c:pt>
                <c:pt idx="2">
                  <c:v>Germany</c:v>
                </c:pt>
                <c:pt idx="3">
                  <c:v>France</c:v>
                </c:pt>
                <c:pt idx="4">
                  <c:v>Sweden</c:v>
                </c:pt>
                <c:pt idx="5">
                  <c:v>Poland</c:v>
                </c:pt>
                <c:pt idx="6">
                  <c:v>Switzerland</c:v>
                </c:pt>
                <c:pt idx="7">
                  <c:v>Japan</c:v>
                </c:pt>
                <c:pt idx="8">
                  <c:v>Russia</c:v>
                </c:pt>
                <c:pt idx="9">
                  <c:v>Canada</c:v>
                </c:pt>
                <c:pt idx="10">
                  <c:v>Austria</c:v>
                </c:pt>
                <c:pt idx="11">
                  <c:v>Italy</c:v>
                </c:pt>
                <c:pt idx="12">
                  <c:v>the Netherlands</c:v>
                </c:pt>
                <c:pt idx="13">
                  <c:v>Norway</c:v>
                </c:pt>
                <c:pt idx="14">
                  <c:v>China</c:v>
                </c:pt>
                <c:pt idx="15">
                  <c:v>Scotland</c:v>
                </c:pt>
                <c:pt idx="16">
                  <c:v>Denmark</c:v>
                </c:pt>
                <c:pt idx="17">
                  <c:v>Australia</c:v>
                </c:pt>
                <c:pt idx="18">
                  <c:v>Belgium</c:v>
                </c:pt>
                <c:pt idx="19">
                  <c:v>India</c:v>
                </c:pt>
                <c:pt idx="20">
                  <c:v>South Africa</c:v>
                </c:pt>
                <c:pt idx="21">
                  <c:v>Hungary</c:v>
                </c:pt>
                <c:pt idx="22">
                  <c:v>Spain</c:v>
                </c:pt>
                <c:pt idx="23">
                  <c:v>Egypt</c:v>
                </c:pt>
                <c:pt idx="24">
                  <c:v>Czech Republic</c:v>
                </c:pt>
                <c:pt idx="25">
                  <c:v>Israel</c:v>
                </c:pt>
                <c:pt idx="26">
                  <c:v>Finland</c:v>
                </c:pt>
                <c:pt idx="27">
                  <c:v>Ireland</c:v>
                </c:pt>
                <c:pt idx="28">
                  <c:v>Ukraine</c:v>
                </c:pt>
                <c:pt idx="29">
                  <c:v>Northern Ireland</c:v>
                </c:pt>
                <c:pt idx="30">
                  <c:v>Romania</c:v>
                </c:pt>
                <c:pt idx="31">
                  <c:v>Argentina</c:v>
                </c:pt>
                <c:pt idx="32">
                  <c:v>Belarus</c:v>
                </c:pt>
                <c:pt idx="33">
                  <c:v>Pakistan</c:v>
                </c:pt>
                <c:pt idx="34">
                  <c:v>International</c:v>
                </c:pt>
                <c:pt idx="35">
                  <c:v>Turkey</c:v>
                </c:pt>
                <c:pt idx="36">
                  <c:v>Mexico</c:v>
                </c:pt>
                <c:pt idx="37">
                  <c:v>New Zealand</c:v>
                </c:pt>
                <c:pt idx="38">
                  <c:v>Lithuania</c:v>
                </c:pt>
                <c:pt idx="39">
                  <c:v>Colombia</c:v>
                </c:pt>
                <c:pt idx="40">
                  <c:v>Liberia</c:v>
                </c:pt>
                <c:pt idx="41">
                  <c:v>Algeria</c:v>
                </c:pt>
                <c:pt idx="42">
                  <c:v>Guatemala</c:v>
                </c:pt>
                <c:pt idx="43">
                  <c:v>South Korea</c:v>
                </c:pt>
                <c:pt idx="44">
                  <c:v>Chile</c:v>
                </c:pt>
                <c:pt idx="45">
                  <c:v>Bosnia and Herzegovina</c:v>
                </c:pt>
                <c:pt idx="46">
                  <c:v>Saint Lucia</c:v>
                </c:pt>
                <c:pt idx="47">
                  <c:v>Bangladesh</c:v>
                </c:pt>
                <c:pt idx="48">
                  <c:v>Iran</c:v>
                </c:pt>
                <c:pt idx="49">
                  <c:v>Portugal</c:v>
                </c:pt>
                <c:pt idx="50">
                  <c:v>East Timor</c:v>
                </c:pt>
                <c:pt idx="51">
                  <c:v>Luxembourg</c:v>
                </c:pt>
                <c:pt idx="52">
                  <c:v>Ethiopia</c:v>
                </c:pt>
                <c:pt idx="53">
                  <c:v>Iceland</c:v>
                </c:pt>
                <c:pt idx="54">
                  <c:v>Brazil</c:v>
                </c:pt>
                <c:pt idx="55">
                  <c:v>Nigeria</c:v>
                </c:pt>
                <c:pt idx="56">
                  <c:v>Venezuela</c:v>
                </c:pt>
                <c:pt idx="57">
                  <c:v>North Macedonia</c:v>
                </c:pt>
                <c:pt idx="58">
                  <c:v>Cyprus</c:v>
                </c:pt>
                <c:pt idx="59">
                  <c:v>Indonesia</c:v>
                </c:pt>
                <c:pt idx="60">
                  <c:v>Madagascar</c:v>
                </c:pt>
                <c:pt idx="61">
                  <c:v>Faroe Islands (Denmark)</c:v>
                </c:pt>
                <c:pt idx="62">
                  <c:v>Bulgaria</c:v>
                </c:pt>
                <c:pt idx="63">
                  <c:v>Democratic Republic of the Congo</c:v>
                </c:pt>
                <c:pt idx="64">
                  <c:v>Yemen</c:v>
                </c:pt>
                <c:pt idx="65">
                  <c:v>Peru</c:v>
                </c:pt>
                <c:pt idx="66">
                  <c:v>Guadeloupe Island</c:v>
                </c:pt>
                <c:pt idx="67">
                  <c:v>Iraq</c:v>
                </c:pt>
                <c:pt idx="68">
                  <c:v>Costa Rica</c:v>
                </c:pt>
                <c:pt idx="69">
                  <c:v>Croatia</c:v>
                </c:pt>
                <c:pt idx="70">
                  <c:v>Taiwan</c:v>
                </c:pt>
                <c:pt idx="71">
                  <c:v>Azerbaijan</c:v>
                </c:pt>
                <c:pt idx="72">
                  <c:v>Trinidad and Tobago</c:v>
                </c:pt>
                <c:pt idx="73">
                  <c:v>Ghana</c:v>
                </c:pt>
                <c:pt idx="74">
                  <c:v>Morocco</c:v>
                </c:pt>
                <c:pt idx="75">
                  <c:v>Greece</c:v>
                </c:pt>
                <c:pt idx="76">
                  <c:v>Myanmar</c:v>
                </c:pt>
                <c:pt idx="77">
                  <c:v>Kenya</c:v>
                </c:pt>
                <c:pt idx="78">
                  <c:v>Vietnam</c:v>
                </c:pt>
                <c:pt idx="79">
                  <c:v>Slovakia</c:v>
                </c:pt>
                <c:pt idx="80">
                  <c:v>Zimbabwe</c:v>
                </c:pt>
                <c:pt idx="81">
                  <c:v>Slovenia</c:v>
                </c:pt>
                <c:pt idx="82">
                  <c:v>Latvia</c:v>
                </c:pt>
              </c:strCache>
            </c:strRef>
          </c:cat>
          <c:val>
            <c:numRef>
              <c:f>Calculations!$C$32:$C$115</c:f>
              <c:numCache>
                <c:formatCode>0.00%</c:formatCode>
                <c:ptCount val="83"/>
                <c:pt idx="0">
                  <c:v>0.29578947368421055</c:v>
                </c:pt>
                <c:pt idx="1">
                  <c:v>0.38947368421052631</c:v>
                </c:pt>
                <c:pt idx="2">
                  <c:v>0.47578947368421054</c:v>
                </c:pt>
                <c:pt idx="3">
                  <c:v>0.5368421052631579</c:v>
                </c:pt>
                <c:pt idx="4">
                  <c:v>0.56736842105263163</c:v>
                </c:pt>
                <c:pt idx="5">
                  <c:v>0.59684210526315784</c:v>
                </c:pt>
                <c:pt idx="6">
                  <c:v>0.62526315789473685</c:v>
                </c:pt>
                <c:pt idx="7">
                  <c:v>0.65368421052631576</c:v>
                </c:pt>
                <c:pt idx="8">
                  <c:v>0.68105263157894735</c:v>
                </c:pt>
                <c:pt idx="9">
                  <c:v>0.70315789473684209</c:v>
                </c:pt>
                <c:pt idx="10">
                  <c:v>0.72315789473684211</c:v>
                </c:pt>
                <c:pt idx="11">
                  <c:v>0.74315789473684213</c:v>
                </c:pt>
                <c:pt idx="12">
                  <c:v>0.76210526315789473</c:v>
                </c:pt>
                <c:pt idx="13">
                  <c:v>0.77473684210526317</c:v>
                </c:pt>
                <c:pt idx="14">
                  <c:v>0.78736842105263161</c:v>
                </c:pt>
                <c:pt idx="15">
                  <c:v>0.79894736842105263</c:v>
                </c:pt>
                <c:pt idx="16">
                  <c:v>0.81052631578947365</c:v>
                </c:pt>
                <c:pt idx="17">
                  <c:v>0.82210526315789478</c:v>
                </c:pt>
                <c:pt idx="18">
                  <c:v>0.83263157894736839</c:v>
                </c:pt>
                <c:pt idx="19">
                  <c:v>0.84210526315789469</c:v>
                </c:pt>
                <c:pt idx="20">
                  <c:v>0.8515789473684211</c:v>
                </c:pt>
                <c:pt idx="21">
                  <c:v>0.8610526315789474</c:v>
                </c:pt>
                <c:pt idx="22">
                  <c:v>0.86842105263157898</c:v>
                </c:pt>
                <c:pt idx="23">
                  <c:v>0.87473684210526315</c:v>
                </c:pt>
                <c:pt idx="24">
                  <c:v>0.88105263157894742</c:v>
                </c:pt>
                <c:pt idx="25">
                  <c:v>0.88736842105263158</c:v>
                </c:pt>
                <c:pt idx="26">
                  <c:v>0.89263157894736844</c:v>
                </c:pt>
                <c:pt idx="27">
                  <c:v>0.8978947368421053</c:v>
                </c:pt>
                <c:pt idx="28">
                  <c:v>0.90315789473684216</c:v>
                </c:pt>
                <c:pt idx="29">
                  <c:v>0.90842105263157891</c:v>
                </c:pt>
                <c:pt idx="30">
                  <c:v>0.91263157894736846</c:v>
                </c:pt>
                <c:pt idx="31">
                  <c:v>0.9168421052631579</c:v>
                </c:pt>
                <c:pt idx="32">
                  <c:v>0.92105263157894735</c:v>
                </c:pt>
                <c:pt idx="33">
                  <c:v>0.92421052631578948</c:v>
                </c:pt>
                <c:pt idx="34">
                  <c:v>0.92736842105263162</c:v>
                </c:pt>
                <c:pt idx="35">
                  <c:v>0.93052631578947365</c:v>
                </c:pt>
                <c:pt idx="36">
                  <c:v>0.93368421052631578</c:v>
                </c:pt>
                <c:pt idx="37">
                  <c:v>0.93684210526315792</c:v>
                </c:pt>
                <c:pt idx="38">
                  <c:v>0.94</c:v>
                </c:pt>
                <c:pt idx="39">
                  <c:v>0.94210526315789478</c:v>
                </c:pt>
                <c:pt idx="40">
                  <c:v>0.9442105263157895</c:v>
                </c:pt>
                <c:pt idx="41">
                  <c:v>0.94631578947368422</c:v>
                </c:pt>
                <c:pt idx="42">
                  <c:v>0.94842105263157894</c:v>
                </c:pt>
                <c:pt idx="43">
                  <c:v>0.95052631578947366</c:v>
                </c:pt>
                <c:pt idx="44">
                  <c:v>0.95263157894736838</c:v>
                </c:pt>
                <c:pt idx="45">
                  <c:v>0.95473684210526311</c:v>
                </c:pt>
                <c:pt idx="46">
                  <c:v>0.95684210526315794</c:v>
                </c:pt>
                <c:pt idx="47">
                  <c:v>0.95894736842105266</c:v>
                </c:pt>
                <c:pt idx="48">
                  <c:v>0.96105263157894738</c:v>
                </c:pt>
                <c:pt idx="49">
                  <c:v>0.9631578947368421</c:v>
                </c:pt>
                <c:pt idx="50">
                  <c:v>0.96526315789473682</c:v>
                </c:pt>
                <c:pt idx="51">
                  <c:v>0.96736842105263154</c:v>
                </c:pt>
                <c:pt idx="52">
                  <c:v>0.96842105263157896</c:v>
                </c:pt>
                <c:pt idx="53">
                  <c:v>0.96947368421052627</c:v>
                </c:pt>
                <c:pt idx="54">
                  <c:v>0.97052631578947368</c:v>
                </c:pt>
                <c:pt idx="55">
                  <c:v>0.9715789473684211</c:v>
                </c:pt>
                <c:pt idx="56">
                  <c:v>0.9726315789473684</c:v>
                </c:pt>
                <c:pt idx="57">
                  <c:v>0.97368421052631582</c:v>
                </c:pt>
                <c:pt idx="58">
                  <c:v>0.97473684210526312</c:v>
                </c:pt>
                <c:pt idx="59">
                  <c:v>0.97578947368421054</c:v>
                </c:pt>
                <c:pt idx="60">
                  <c:v>0.97684210526315784</c:v>
                </c:pt>
                <c:pt idx="61">
                  <c:v>0.97789473684210526</c:v>
                </c:pt>
                <c:pt idx="62">
                  <c:v>0.97894736842105268</c:v>
                </c:pt>
                <c:pt idx="63">
                  <c:v>0.98</c:v>
                </c:pt>
                <c:pt idx="64">
                  <c:v>0.9810526315789474</c:v>
                </c:pt>
                <c:pt idx="65">
                  <c:v>0.9821052631578947</c:v>
                </c:pt>
                <c:pt idx="66">
                  <c:v>0.98315789473684212</c:v>
                </c:pt>
                <c:pt idx="67">
                  <c:v>0.98421052631578942</c:v>
                </c:pt>
                <c:pt idx="68">
                  <c:v>0.98526315789473684</c:v>
                </c:pt>
                <c:pt idx="69">
                  <c:v>0.98631578947368426</c:v>
                </c:pt>
                <c:pt idx="70">
                  <c:v>0.98736842105263156</c:v>
                </c:pt>
                <c:pt idx="71">
                  <c:v>0.98842105263157898</c:v>
                </c:pt>
                <c:pt idx="72">
                  <c:v>0.98947368421052628</c:v>
                </c:pt>
                <c:pt idx="73">
                  <c:v>0.9905263157894737</c:v>
                </c:pt>
                <c:pt idx="74">
                  <c:v>0.991578947368421</c:v>
                </c:pt>
                <c:pt idx="75">
                  <c:v>0.99263157894736842</c:v>
                </c:pt>
                <c:pt idx="76">
                  <c:v>0.99368421052631584</c:v>
                </c:pt>
                <c:pt idx="77">
                  <c:v>0.99473684210526314</c:v>
                </c:pt>
                <c:pt idx="78">
                  <c:v>0.99578947368421056</c:v>
                </c:pt>
                <c:pt idx="79">
                  <c:v>0.99684210526315786</c:v>
                </c:pt>
                <c:pt idx="80">
                  <c:v>0.99789473684210528</c:v>
                </c:pt>
                <c:pt idx="81">
                  <c:v>0.99894736842105258</c:v>
                </c:pt>
                <c:pt idx="8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9F-4A24-B074-3548F75E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49040"/>
        <c:axId val="917552520"/>
      </c:lineChart>
      <c:catAx>
        <c:axId val="12998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pl-PL"/>
          </a:p>
        </c:txPr>
        <c:crossAx val="1299859832"/>
        <c:crosses val="autoZero"/>
        <c:auto val="1"/>
        <c:lblAlgn val="ctr"/>
        <c:lblOffset val="100"/>
        <c:noMultiLvlLbl val="0"/>
      </c:catAx>
      <c:valAx>
        <c:axId val="1299859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pl-PL"/>
          </a:p>
        </c:txPr>
        <c:crossAx val="1299861472"/>
        <c:crosses val="max"/>
        <c:crossBetween val="midCat"/>
      </c:valAx>
      <c:valAx>
        <c:axId val="91755252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pl-PL"/>
          </a:p>
        </c:txPr>
        <c:crossAx val="494249040"/>
        <c:crosses val="max"/>
        <c:crossBetween val="between"/>
        <c:majorUnit val="0.2"/>
      </c:valAx>
      <c:catAx>
        <c:axId val="49424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55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[Nobel Prize Dashboard.xlsx]Calculations!PivotTable9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Laureates Universities Affiliation</a:t>
            </a:r>
            <a:endParaRPr lang="en-US" sz="1200" b="1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c:rich>
      </c:tx>
      <c:layout>
        <c:manualLayout>
          <c:xMode val="edge"/>
          <c:yMode val="edge"/>
          <c:x val="0.35224098325639092"/>
          <c:y val="3.0155419528555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252467420512901"/>
          <c:y val="0.1274496570281656"/>
          <c:w val="0.50763820170011353"/>
          <c:h val="0.825465493283927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Calculations!$H$31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Calculations!$G$32:$G$37</c:f>
              <c:strCache>
                <c:ptCount val="5"/>
                <c:pt idx="0">
                  <c:v>Harvard University, Cambridge, MA, USA</c:v>
                </c:pt>
                <c:pt idx="1">
                  <c:v>Massachusetts Institute of Technology (MIT), Cambridge, MA, USA</c:v>
                </c:pt>
                <c:pt idx="2">
                  <c:v>University of Chicago, Chicago, IL, USA</c:v>
                </c:pt>
                <c:pt idx="3">
                  <c:v>California Institute of Technology (Caltech), Pasadena, CA, USA</c:v>
                </c:pt>
                <c:pt idx="4">
                  <c:v>Stanford University, Stanford, CA, USA</c:v>
                </c:pt>
              </c:strCache>
            </c:strRef>
          </c:cat>
          <c:val>
            <c:numRef>
              <c:f>Calculations!$H$32:$H$37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6-47C6-9094-4B898320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12353559"/>
        <c:axId val="312352247"/>
      </c:barChart>
      <c:catAx>
        <c:axId val="312353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pl-PL"/>
          </a:p>
        </c:txPr>
        <c:crossAx val="312352247"/>
        <c:crosses val="autoZero"/>
        <c:auto val="1"/>
        <c:lblAlgn val="ctr"/>
        <c:lblOffset val="100"/>
        <c:noMultiLvlLbl val="0"/>
      </c:catAx>
      <c:valAx>
        <c:axId val="31235224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12353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3313</xdr:colOff>
      <xdr:row>1</xdr:row>
      <xdr:rowOff>19707</xdr:rowOff>
    </xdr:from>
    <xdr:to>
      <xdr:col>1</xdr:col>
      <xdr:colOff>1430654</xdr:colOff>
      <xdr:row>4</xdr:row>
      <xdr:rowOff>93931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1FEF385-BCDD-4BF7-BA61-4AE13BD1A920}"/>
            </a:ext>
          </a:extLst>
        </xdr:cNvPr>
        <xdr:cNvGrpSpPr/>
      </xdr:nvGrpSpPr>
      <xdr:grpSpPr>
        <a:xfrm>
          <a:off x="157178" y="85649"/>
          <a:ext cx="1427341" cy="645724"/>
          <a:chOff x="152399" y="184812"/>
          <a:chExt cx="1790701" cy="63809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E385A76-1A37-4010-A95A-8CA15387F02F}"/>
              </a:ext>
            </a:extLst>
          </xdr:cNvPr>
          <xdr:cNvSpPr/>
        </xdr:nvSpPr>
        <xdr:spPr>
          <a:xfrm>
            <a:off x="152399" y="184812"/>
            <a:ext cx="1790701" cy="638092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F69FF4B-FBE1-4848-AE61-7D9988ACE6A2}"/>
              </a:ext>
            </a:extLst>
          </xdr:cNvPr>
          <xdr:cNvSpPr txBox="1"/>
        </xdr:nvSpPr>
        <xdr:spPr>
          <a:xfrm>
            <a:off x="236042" y="579563"/>
            <a:ext cx="1625341" cy="1858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900" b="0" i="0">
                <a:solidFill>
                  <a:schemeClr val="dk1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Nobel Laureates</a:t>
            </a:r>
            <a:endParaRPr lang="pl-PL" sz="900" b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sp macro="" textlink="Calculations!A5">
        <xdr:nvSpPr>
          <xdr:cNvPr id="6" name="TextBox 5">
            <a:extLst>
              <a:ext uri="{FF2B5EF4-FFF2-40B4-BE49-F238E27FC236}">
                <a16:creationId xmlns:a16="http://schemas.microsoft.com/office/drawing/2014/main" id="{A500DAE1-8C95-4282-8EB4-6F7FC5DE4D7A}"/>
              </a:ext>
            </a:extLst>
          </xdr:cNvPr>
          <xdr:cNvSpPr txBox="1"/>
        </xdr:nvSpPr>
        <xdr:spPr>
          <a:xfrm>
            <a:off x="228599" y="236220"/>
            <a:ext cx="1642110" cy="3067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1FC4AAE7-A8DB-4CD5-8DCC-6AB1C9CE2481}" type="TxLink">
              <a:rPr lang="en-US" sz="2000" b="1" i="0" u="none" strike="noStrike">
                <a:solidFill>
                  <a:srgbClr val="000000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t>950</a:t>
            </a:fld>
            <a:endParaRPr lang="pl-PL" sz="2000" b="1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</xdr:grpSp>
    <xdr:clientData/>
  </xdr:twoCellAnchor>
  <xdr:twoCellAnchor editAs="absolute">
    <xdr:from>
      <xdr:col>1</xdr:col>
      <xdr:colOff>1392692</xdr:colOff>
      <xdr:row>1</xdr:row>
      <xdr:rowOff>19050</xdr:rowOff>
    </xdr:from>
    <xdr:to>
      <xdr:col>1</xdr:col>
      <xdr:colOff>2942371</xdr:colOff>
      <xdr:row>4</xdr:row>
      <xdr:rowOff>93931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4CD2AE5-B1B0-4041-90D0-FBAB387EC410}"/>
            </a:ext>
          </a:extLst>
        </xdr:cNvPr>
        <xdr:cNvGrpSpPr/>
      </xdr:nvGrpSpPr>
      <xdr:grpSpPr>
        <a:xfrm>
          <a:off x="1546557" y="84992"/>
          <a:ext cx="1549679" cy="646381"/>
          <a:chOff x="232364" y="180976"/>
          <a:chExt cx="1703515" cy="645795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928DA58C-DA59-4CC0-B172-1575E5C19FDC}"/>
              </a:ext>
            </a:extLst>
          </xdr:cNvPr>
          <xdr:cNvSpPr/>
        </xdr:nvSpPr>
        <xdr:spPr>
          <a:xfrm>
            <a:off x="316835" y="180976"/>
            <a:ext cx="1619044" cy="645795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0232E3F-742B-4084-A393-927FA60E540D}"/>
              </a:ext>
            </a:extLst>
          </xdr:cNvPr>
          <xdr:cNvSpPr txBox="1"/>
        </xdr:nvSpPr>
        <xdr:spPr>
          <a:xfrm>
            <a:off x="232454" y="576330"/>
            <a:ext cx="1628775" cy="182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900" b="0" i="0">
                <a:solidFill>
                  <a:schemeClr val="dk1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Individual</a:t>
            </a:r>
            <a:r>
              <a:rPr lang="pl-PL" sz="900" b="0" i="0" baseline="0">
                <a:solidFill>
                  <a:schemeClr val="dk1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Laureates</a:t>
            </a:r>
            <a:endParaRPr lang="pl-PL" sz="900" b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sp macro="" textlink="Calculations!B9">
        <xdr:nvSpPr>
          <xdr:cNvPr id="11" name="TextBox 10">
            <a:extLst>
              <a:ext uri="{FF2B5EF4-FFF2-40B4-BE49-F238E27FC236}">
                <a16:creationId xmlns:a16="http://schemas.microsoft.com/office/drawing/2014/main" id="{2FA81DF3-192F-44AD-BA58-A8F4BB4FC782}"/>
              </a:ext>
            </a:extLst>
          </xdr:cNvPr>
          <xdr:cNvSpPr txBox="1"/>
        </xdr:nvSpPr>
        <xdr:spPr>
          <a:xfrm>
            <a:off x="232364" y="232951"/>
            <a:ext cx="1642110" cy="3104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F846485E-D9EA-41BF-BAC6-673758A9A484}" type="TxLink">
              <a:rPr lang="en-US" sz="2000" b="1" i="0" u="none" strike="noStrike">
                <a:solidFill>
                  <a:srgbClr val="000000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t>923</a:t>
            </a:fld>
            <a:endParaRPr lang="pl-PL" sz="2000" b="1" i="0" u="none" strike="noStrike">
              <a:solidFill>
                <a:srgbClr val="000000"/>
              </a:solidFill>
              <a:effectLst/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</xdr:grpSp>
    <xdr:clientData/>
  </xdr:twoCellAnchor>
  <xdr:twoCellAnchor editAs="absolute">
    <xdr:from>
      <xdr:col>1</xdr:col>
      <xdr:colOff>2988945</xdr:colOff>
      <xdr:row>1</xdr:row>
      <xdr:rowOff>19050</xdr:rowOff>
    </xdr:from>
    <xdr:to>
      <xdr:col>3</xdr:col>
      <xdr:colOff>20955</xdr:colOff>
      <xdr:row>4</xdr:row>
      <xdr:rowOff>93931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A0B2275-E60E-41EE-B306-048D2964A648}"/>
            </a:ext>
          </a:extLst>
        </xdr:cNvPr>
        <xdr:cNvGrpSpPr/>
      </xdr:nvGrpSpPr>
      <xdr:grpSpPr>
        <a:xfrm>
          <a:off x="3142810" y="84992"/>
          <a:ext cx="1413510" cy="646381"/>
          <a:chOff x="152399" y="180976"/>
          <a:chExt cx="1790701" cy="645795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7D3AA3EE-45CE-490D-B9D0-DE74262DD072}"/>
              </a:ext>
            </a:extLst>
          </xdr:cNvPr>
          <xdr:cNvSpPr/>
        </xdr:nvSpPr>
        <xdr:spPr>
          <a:xfrm>
            <a:off x="152399" y="180976"/>
            <a:ext cx="1790701" cy="645795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F8E91173-42BC-4DCE-BF52-E798C8E1FC1B}"/>
              </a:ext>
            </a:extLst>
          </xdr:cNvPr>
          <xdr:cNvSpPr txBox="1"/>
        </xdr:nvSpPr>
        <xdr:spPr>
          <a:xfrm>
            <a:off x="236219" y="577215"/>
            <a:ext cx="1628775" cy="1847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900" b="0" i="0">
                <a:solidFill>
                  <a:schemeClr val="dk1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Organisation</a:t>
            </a:r>
            <a:r>
              <a:rPr lang="pl-PL" sz="900" b="0" i="0" baseline="0">
                <a:solidFill>
                  <a:schemeClr val="dk1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Laureates</a:t>
            </a:r>
            <a:endParaRPr lang="pl-PL" sz="900" b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sp macro="" textlink="Calculations!B10">
        <xdr:nvSpPr>
          <xdr:cNvPr id="16" name="TextBox 15">
            <a:extLst>
              <a:ext uri="{FF2B5EF4-FFF2-40B4-BE49-F238E27FC236}">
                <a16:creationId xmlns:a16="http://schemas.microsoft.com/office/drawing/2014/main" id="{FBFF9220-BA2A-4148-9281-14C7414C6BA4}"/>
              </a:ext>
            </a:extLst>
          </xdr:cNvPr>
          <xdr:cNvSpPr txBox="1"/>
        </xdr:nvSpPr>
        <xdr:spPr>
          <a:xfrm>
            <a:off x="228599" y="236220"/>
            <a:ext cx="1642110" cy="3067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FAA28D95-46E1-4362-AEC6-33D5FFAAC882}" type="TxLink">
              <a:rPr lang="en-US" sz="2000" b="1" i="0" u="none" strike="noStrike">
                <a:solidFill>
                  <a:srgbClr val="000000"/>
                </a:solidFill>
                <a:effectLst/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t>27</a:t>
            </a:fld>
            <a:endParaRPr lang="pl-PL" sz="2000" b="1" i="0" u="none" strike="noStrike">
              <a:solidFill>
                <a:srgbClr val="000000"/>
              </a:solidFill>
              <a:effectLst/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</xdr:grpSp>
    <xdr:clientData/>
  </xdr:twoCellAnchor>
  <xdr:twoCellAnchor editAs="absolute">
    <xdr:from>
      <xdr:col>4</xdr:col>
      <xdr:colOff>0</xdr:colOff>
      <xdr:row>1</xdr:row>
      <xdr:rowOff>19050</xdr:rowOff>
    </xdr:from>
    <xdr:to>
      <xdr:col>16384</xdr:col>
      <xdr:colOff>16088</xdr:colOff>
      <xdr:row>12</xdr:row>
      <xdr:rowOff>169545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DFDF9D-6BDD-4E06-A9EB-705AE1A2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137159</xdr:colOff>
      <xdr:row>20</xdr:row>
      <xdr:rowOff>160930</xdr:rowOff>
    </xdr:from>
    <xdr:to>
      <xdr:col>10</xdr:col>
      <xdr:colOff>307731</xdr:colOff>
      <xdr:row>30</xdr:row>
      <xdr:rowOff>82824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F91447-2EEB-4807-B88C-3667016C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137014</xdr:colOff>
      <xdr:row>12</xdr:row>
      <xdr:rowOff>97157</xdr:rowOff>
    </xdr:from>
    <xdr:to>
      <xdr:col>10</xdr:col>
      <xdr:colOff>256442</xdr:colOff>
      <xdr:row>21</xdr:row>
      <xdr:rowOff>43961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DD1206-C55F-4A14-8334-072D3C72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662538310185" backgroundQuery="1" createdVersion="7" refreshedVersion="7" minRefreshableVersion="3" recordCount="0" supportSubquery="1" supportAdvancedDrill="1" xr:uid="{C2CC0789-8161-4029-9ADC-ADEBCE16AB93}">
  <cacheSource type="external" connectionId="4"/>
  <cacheFields count="4">
    <cacheField name="[Nobel Prize].[gender].[gender]" caption="gender" numFmtId="0" hierarchy="7" level="1">
      <sharedItems count="2">
        <s v="female"/>
        <s v="male"/>
      </sharedItems>
    </cacheField>
    <cacheField name="[Nobel Prize].[Country].[Country]" caption="Country" numFmtId="0" hierarchy="9" level="1">
      <sharedItems count="83">
        <s v="Algeria"/>
        <s v="Argentina"/>
        <s v="Australia"/>
        <s v="Austria"/>
        <s v="Azerbaijan"/>
        <s v="Bangladesh"/>
        <s v="Belarus"/>
        <s v="Belgium"/>
        <s v="Bosnia and Herzegovina"/>
        <s v="Brazil"/>
        <s v="Bulgaria"/>
        <s v="Canada"/>
        <s v="Chile"/>
        <s v="China"/>
        <s v="Colombia"/>
        <s v="Costa Rica"/>
        <s v="Croatia"/>
        <s v="Cyprus"/>
        <s v="Czech Republic"/>
        <s v="Democratic Republic of the Congo"/>
        <s v="Denmark"/>
        <s v="East Timor"/>
        <s v="Egypt"/>
        <s v="Ethiopia"/>
        <s v="Faroe Islands (Denmark)"/>
        <s v="Finland"/>
        <s v="France"/>
        <s v="Germany"/>
        <s v="Ghana"/>
        <s v="Greece"/>
        <s v="Guadeloupe Island"/>
        <s v="Guatemala"/>
        <s v="Hungary"/>
        <s v="Iceland"/>
        <s v="India"/>
        <s v="Indonesia"/>
        <s v="International"/>
        <s v="Iran"/>
        <s v="Iraq"/>
        <s v="Ireland"/>
        <s v="Israel"/>
        <s v="Italy"/>
        <s v="Japan"/>
        <s v="Kenya"/>
        <s v="Latvia"/>
        <s v="Liberia"/>
        <s v="Lithuania"/>
        <s v="Luxembourg"/>
        <s v="Madagascar"/>
        <s v="Mexico"/>
        <s v="Morocco"/>
        <s v="Myanmar"/>
        <s v="New Zealand"/>
        <s v="Nigeria"/>
        <s v="North Macedonia"/>
        <s v="Northern Ireland"/>
        <s v="Norway"/>
        <s v="Pakistan"/>
        <s v="Peru"/>
        <s v="Poland"/>
        <s v="Portugal"/>
        <s v="Romania"/>
        <s v="Russia"/>
        <s v="Saint Lucia"/>
        <s v="Scotland"/>
        <s v="Slovakia"/>
        <s v="Slovenia"/>
        <s v="South Africa"/>
        <s v="South Korea"/>
        <s v="Spain"/>
        <s v="Sweden"/>
        <s v="Switzerland"/>
        <s v="Taiwan"/>
        <s v="the Netherlands"/>
        <s v="Trinidad and Tobago"/>
        <s v="Turkey"/>
        <s v="Ukraine"/>
        <s v="United Kingdom"/>
        <s v="USA"/>
        <s v="Venezuela"/>
        <s v="Vietnam"/>
        <s v="Yemen"/>
        <s v="Zimbabwe"/>
      </sharedItems>
    </cacheField>
    <cacheField name="[Measures].[Count of Country]" caption="Count of Country" numFmtId="0" hierarchy="24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2" memberValueDatatype="130" unbalanced="0">
      <fieldsUsage count="2">
        <fieldUsage x="-1"/>
        <fieldUsage x="0"/>
      </fieldsUsage>
    </cacheHierarchy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2" memberValueDatatype="130" unbalanced="0">
      <fieldsUsage count="2">
        <fieldUsage x="-1"/>
        <fieldUsage x="1"/>
      </fieldsUsage>
    </cacheHierarchy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Dummy0" caption="affili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612797337963" backgroundQuery="1" createdVersion="7" refreshedVersion="7" minRefreshableVersion="3" recordCount="0" supportSubquery="1" supportAdvancedDrill="1" xr:uid="{375741E9-69A6-44E5-8408-1C5F24DAA851}">
  <cacheSource type="external" connectionId="4"/>
  <cacheFields count="3">
    <cacheField name="[Nobel Prize].[gender].[gender]" caption="gender" numFmtId="0" hierarchy="7" level="1">
      <sharedItems count="2">
        <s v="female"/>
        <s v="male"/>
      </sharedItems>
    </cacheField>
    <cacheField name="[Nobel Prize].[category].[category]" caption="category" numFmtId="0" hierarchy="3" level="1">
      <sharedItems count="6">
        <s v="Chemistry"/>
        <s v="Economic Sciences"/>
        <s v="Literature"/>
        <s v="Peace"/>
        <s v="Physics"/>
        <s v="Physiology or Medicine"/>
      </sharedItems>
    </cacheField>
    <cacheField name="[Measures].[Count of category]" caption="Count of category" numFmtId="0" hierarchy="23" level="32767"/>
  </cacheFields>
  <cacheHierarchies count="33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2" memberValueDatatype="130" unbalanced="0">
      <fieldsUsage count="2">
        <fieldUsage x="-1"/>
        <fieldUsage x="1"/>
      </fieldsUsage>
    </cacheHierarchy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2" memberValueDatatype="130" unbalanced="0">
      <fieldsUsage count="2">
        <fieldUsage x="-1"/>
        <fieldUsage x="0"/>
      </fieldsUsage>
    </cacheHierarchy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853145717592" backgroundQuery="1" createdVersion="7" refreshedVersion="7" minRefreshableVersion="3" recordCount="0" supportSubquery="1" supportAdvancedDrill="1" xr:uid="{21B80AA3-DF3F-488D-AF9B-1A91E12FC10F}">
  <cacheSource type="external" connectionId="4"/>
  <cacheFields count="3">
    <cacheField name="[Nobel Prize].[gender].[gender]" caption="gender" numFmtId="0" hierarchy="7" level="1">
      <sharedItems count="2">
        <s v="female"/>
        <s v="male"/>
      </sharedItems>
    </cacheField>
    <cacheField name="[Measures].[Count of gender]" caption="Count of gender" numFmtId="0" hierarchy="22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2" memberValueDatatype="130" unbalanced="0">
      <fieldsUsage count="2">
        <fieldUsage x="-1"/>
        <fieldUsage x="0"/>
      </fieldsUsage>
    </cacheHierarchy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Dummy0" caption="affili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612793981483" backgroundQuery="1" createdVersion="7" refreshedVersion="7" minRefreshableVersion="3" recordCount="0" supportSubquery="1" supportAdvancedDrill="1" xr:uid="{DE7F6919-C2D1-42A8-864D-2267E030AC8A}">
  <cacheSource type="external" connectionId="4"/>
  <cacheFields count="1">
    <cacheField name="[Measures].[Count of portion]" caption="Count of portion" numFmtId="0" hierarchy="20" level="32767"/>
  </cacheFields>
  <cacheHierarchies count="33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0" memberValueDatatype="130" unbalanced="0"/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863443287039" backgroundQuery="1" createdVersion="7" refreshedVersion="7" minRefreshableVersion="3" recordCount="0" supportSubquery="1" supportAdvancedDrill="1" xr:uid="{CF9A63DB-1E7D-4B9E-9993-2242B7FA2B37}">
  <cacheSource type="external" connectionId="4"/>
  <cacheFields count="2">
    <cacheField name="[Nobel Prize].[name].[name]" caption="name" numFmtId="0" hierarchy="6" level="1">
      <sharedItems count="6">
        <s v="Frederick Sanger"/>
        <s v="International Committee of the Red Cross"/>
        <s v="John Bardeen"/>
        <s v="Linus Pauling"/>
        <s v="Marie Curie"/>
        <s v="Office of the United Nations High Commissioner for Refugees"/>
      </sharedItems>
    </cacheField>
    <cacheField name="[Measures].[Count of name]" caption="Count of name" numFmtId="0" hierarchy="32" level="32767"/>
  </cacheFields>
  <cacheHierarchies count="33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2" memberValueDatatype="130" unbalanced="0">
      <fieldsUsage count="2">
        <fieldUsage x="-1"/>
        <fieldUsage x="0"/>
      </fieldsUsage>
    </cacheHierarchy>
    <cacheHierarchy uniqueName="[Nobel Prize].[gender]" caption="gender" attribute="1" defaultMemberUniqueName="[Nobel Prize].[gender].[All]" allUniqueName="[Nobel Prize].[gender].[All]" dimensionUniqueName="[Nobel Prize]" displayFolder="" count="0" memberValueDatatype="130" unbalanced="0"/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2.880378009257" backgroundQuery="1" createdVersion="7" refreshedVersion="7" minRefreshableVersion="3" recordCount="0" supportSubquery="1" supportAdvancedDrill="1" xr:uid="{72D23CCF-CD2B-4F6C-A77B-98FB64F07AAA}">
  <cacheSource type="external" connectionId="4"/>
  <cacheFields count="3">
    <cacheField name="[Nobel Prize].[ind_or_org].[ind_or_org]" caption="ind_or_org" numFmtId="0" hierarchy="11" level="1">
      <sharedItems count="2">
        <s v="Individual"/>
        <s v="Organization"/>
      </sharedItems>
      <extLst>
        <ext xmlns:x15="http://schemas.microsoft.com/office/spreadsheetml/2010/11/main" uri="{4F2E5C28-24EA-4eb8-9CBF-B6C8F9C3D259}">
          <x15:cachedUniqueNames>
            <x15:cachedUniqueName index="0" name="[Nobel Prize].[ind_or_org].&amp;[Individual]"/>
            <x15:cachedUniqueName index="1" name="[Nobel Prize].[ind_or_org].&amp;[Organization]"/>
          </x15:cachedUniqueNames>
        </ext>
      </extLst>
    </cacheField>
    <cacheField name="[Measures].[Count of ind_or_org]" caption="Count of ind_or_org" numFmtId="0" hierarchy="21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Affiliation].[affiliation]" caption="affiliation" attribute="1" defaultMemberUniqueName="[Affiliation].[affiliation].[All]" allUniqueName="[Affiliation].[affiliation].[All]" dimensionUniqueName="[Affiliation]" displayFolder="" count="0" memberValueDatatype="130" unbalanced="0"/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0" memberValueDatatype="130" unbalanced="0"/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2" memberValueDatatype="130" unbalanced="0">
      <fieldsUsage count="2">
        <fieldUsage x="-1"/>
        <fieldUsage x="0"/>
      </fieldsUsage>
    </cacheHierarchy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Dummy0" caption="affili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501.535898148148" backgroundQuery="1" createdVersion="7" refreshedVersion="7" minRefreshableVersion="3" recordCount="0" supportSubquery="1" supportAdvancedDrill="1" xr:uid="{10B81402-6E43-43F8-AEC4-EBDBA0F2D472}">
  <cacheSource type="external" connectionId="4"/>
  <cacheFields count="2">
    <cacheField name="[Affiliation].[affiliation].[affiliation]" caption="affiliation" numFmtId="0" level="1">
      <sharedItems count="5">
        <s v="California Institute of Technology (Caltech), Pasadena, CA, USA"/>
        <s v="Harvard University, Cambridge, MA, USA"/>
        <s v="Massachusetts Institute of Technology (MIT), Cambridge, MA, USA"/>
        <s v="Stanford University, Stanford, CA, USA"/>
        <s v="University of Chicago, Chicago, IL, USA"/>
      </sharedItems>
      <extLst>
        <ext xmlns:x15="http://schemas.microsoft.com/office/spreadsheetml/2010/11/main" uri="{4F2E5C28-24EA-4eb8-9CBF-B6C8F9C3D259}">
          <x15:cachedUniqueNames>
            <x15:cachedUniqueName index="0" name="[Affiliation].[affiliation].&amp;[California Institute of Technology (Caltech), Pasadena, CA, USA]"/>
            <x15:cachedUniqueName index="1" name="[Affiliation].[affiliation].&amp;[Harvard University, Cambridge, MA, USA]"/>
            <x15:cachedUniqueName index="2" name="[Affiliation].[affiliation].&amp;[Massachusetts Institute of Technology (MIT), Cambridge, MA, USA]"/>
            <x15:cachedUniqueName index="3" name="[Affiliation].[affiliation].&amp;[Stanford University, Stanford, CA, USA]"/>
            <x15:cachedUniqueName index="4" name="[Affiliation].[affiliation].&amp;[University of Chicago, Chicago, IL, USA]"/>
          </x15:cachedUniqueNames>
        </ext>
      </extLst>
    </cacheField>
    <cacheField name="[Measures].[Count of affiliation]" caption="Count of affiliation" numFmtId="0" hierarchy="29" level="32767"/>
  </cacheFields>
  <cacheHierarchies count="33">
    <cacheHierarchy uniqueName="[Affiliation].[affiliation]" caption="affiliation" attribute="1" defaultMemberUniqueName="[Affiliation].[affiliation].[All]" allUniqueName="[Affiliation].[affiliation].[All]" dimensionUniqueName="[Affiliation]" displayFolder="" count="2" memberValueDatatype="130" unbalanced="0">
      <fieldsUsage count="2">
        <fieldUsage x="-1"/>
        <fieldUsage x="0"/>
      </fieldsUsage>
    </cacheHierarchy>
    <cacheHierarchy uniqueName="[AffiliationTotal].[affiliation]" caption="affiliation" attribute="1" defaultMemberUniqueName="[AffiliationTotal].[affiliation].[All]" allUniqueName="[AffiliationTotal].[affiliation].[All]" dimensionUniqueName="[AffiliationTotal]" displayFolder="" count="0" memberValueDatatype="130" unbalanced="0"/>
    <cacheHierarchy uniqueName="[Nobel Prize].[awardYear]" caption="awardYear" attribute="1" defaultMemberUniqueName="[Nobel Prize].[awardYear].[All]" allUniqueName="[Nobel Prize].[awardYear].[All]" dimensionUniqueName="[Nobel Prize]" displayFolder="" count="0" memberValueDatatype="20" unbalanced="0"/>
    <cacheHierarchy uniqueName="[Nobel Prize].[category]" caption="category" attribute="1" defaultMemberUniqueName="[Nobel Prize].[category].[All]" allUniqueName="[Nobel Prize].[category].[All]" dimensionUniqueName="[Nobel Prize]" displayFolder="" count="0" memberValueDatatype="130" unbalanced="0"/>
    <cacheHierarchy uniqueName="[Nobel Prize].[portion]" caption="portion" attribute="1" defaultMemberUniqueName="[Nobel Prize].[portion].[All]" allUniqueName="[Nobel Prize].[portion].[All]" dimensionUniqueName="[Nobel Prize]" displayFolder="" count="0" memberValueDatatype="130" unbalanced="0"/>
    <cacheHierarchy uniqueName="[Nobel Prize].[id]" caption="id" attribute="1" defaultMemberUniqueName="[Nobel Prize].[id].[All]" allUniqueName="[Nobel Prize].[id].[All]" dimensionUniqueName="[Nobel Prize]" displayFolder="" count="0" memberValueDatatype="20" unbalanced="0"/>
    <cacheHierarchy uniqueName="[Nobel Prize].[name]" caption="name" attribute="1" defaultMemberUniqueName="[Nobel Prize].[name].[All]" allUniqueName="[Nobel Prize].[name].[All]" dimensionUniqueName="[Nobel Prize]" displayFolder="" count="0" memberValueDatatype="130" unbalanced="0"/>
    <cacheHierarchy uniqueName="[Nobel Prize].[gender]" caption="gender" attribute="1" defaultMemberUniqueName="[Nobel Prize].[gender].[All]" allUniqueName="[Nobel Prize].[gender].[All]" dimensionUniqueName="[Nobel Prize]" displayFolder="" count="0" memberValueDatatype="130" unbalanced="0"/>
    <cacheHierarchy uniqueName="[Nobel Prize].[birth_date]" caption="birth_date" attribute="1" defaultMemberUniqueName="[Nobel Prize].[birth_date].[All]" allUniqueName="[Nobel Prize].[birth_date].[All]" dimensionUniqueName="[Nobel Prize]" displayFolder="" count="0" memberValueDatatype="20" unbalanced="0"/>
    <cacheHierarchy uniqueName="[Nobel Prize].[Country]" caption="Country" attribute="1" defaultMemberUniqueName="[Nobel Prize].[Country].[All]" allUniqueName="[Nobel Prize].[Country].[All]" dimensionUniqueName="[Nobel Prize]" displayFolder="" count="0" memberValueDatatype="130" unbalanced="0"/>
    <cacheHierarchy uniqueName="[Nobel Prize].[orgName]" caption="orgName" attribute="1" defaultMemberUniqueName="[Nobel Prize].[orgName].[All]" allUniqueName="[Nobel Prize].[orgName].[All]" dimensionUniqueName="[Nobel Prize]" displayFolder="" count="0" memberValueDatatype="130" unbalanced="0"/>
    <cacheHierarchy uniqueName="[Nobel Prize].[ind_or_org]" caption="ind_or_org" attribute="1" defaultMemberUniqueName="[Nobel Prize].[ind_or_org].[All]" allUniqueName="[Nobel Prize].[ind_or_org].[All]" dimensionUniqueName="[Nobel Prize]" displayFolder="" count="0" memberValueDatatype="130" unbalanced="0"/>
    <cacheHierarchy uniqueName="[Nobel Prize].[affiliation_1]" caption="affiliation_1" attribute="1" defaultMemberUniqueName="[Nobel Prize].[affiliation_1].[All]" allUniqueName="[Nobel Prize].[affiliation_1].[All]" dimensionUniqueName="[Nobel Prize]" displayFolder="" count="0" memberValueDatatype="130" unbalanced="0"/>
    <cacheHierarchy uniqueName="[Nobel Prize].[affiliation_2]" caption="affiliation_2" attribute="1" defaultMemberUniqueName="[Nobel Prize].[affiliation_2].[All]" allUniqueName="[Nobel Prize].[affiliation_2].[All]" dimensionUniqueName="[Nobel Prize]" displayFolder="" count="0" memberValueDatatype="130" unbalanced="0"/>
    <cacheHierarchy uniqueName="[Nobel Prize].[affiliation_3]" caption="affiliation_3" attribute="1" defaultMemberUniqueName="[Nobel Prize].[affiliation_3].[All]" allUniqueName="[Nobel Prize].[affiliation_3].[All]" dimensionUniqueName="[Nobel Prize]" displayFolder="" count="0" memberValueDatatype="130" unbalanced="0"/>
    <cacheHierarchy uniqueName="[Nobel Prize].[affiliation_4]" caption="affiliation_4" attribute="1" defaultMemberUniqueName="[Nobel Prize].[affiliation_4].[All]" allUniqueName="[Nobel Prize].[affiliation_4].[All]" dimensionUniqueName="[Nobel Prize]" displayFolder="" count="0" memberValueDatatype="130" unbalanced="0"/>
    <cacheHierarchy uniqueName="[Measures].[__XL_Count Nobel Prize]" caption="__XL_Count Nobel Prize" measure="1" displayFolder="" measureGroup="Nobel Prize" count="0" hidden="1"/>
    <cacheHierarchy uniqueName="[Measures].[__XL_Count Affiliation]" caption="__XL_Count Affiliation" measure="1" displayFolder="" measureGroup="Affiliation" count="0" hidden="1"/>
    <cacheHierarchy uniqueName="[Measures].[__XL_Count AffiliationTotal]" caption="__XL_Count AffiliationTotal" measure="1" displayFolder="" measureGroup="AffiliationTotal" count="0" hidden="1"/>
    <cacheHierarchy uniqueName="[Measures].[__No measures defined]" caption="__No measures defined" measure="1" displayFolder="" count="0" hidden="1"/>
    <cacheHierarchy uniqueName="[Measures].[Count of portion]" caption="Count of portion" measure="1" displayFolder="" measureGroup="Nobel Priz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_or_org]" caption="Count of ind_or_org" measure="1" displayFolder="" measureGroup="Nobel Priz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gender]" caption="Count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tegory]" caption="Count of category" measure="1" displayFolder="" measureGroup="Nobel Priz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ffiliation_1]" caption="Count of affiliation_1" measure="1" displayFolder="" measureGroup="Nobel Priz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ffiliation_2]" caption="Count of affiliation_2" measure="1" displayFolder="" measureGroup="Nobel Priz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ffiliation_3]" caption="Count of affiliation_3" measure="1" displayFolder="" measureGroup="Nobel Priz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ffiliation_4]" caption="Count of affiliation_4" measure="1" displayFolder="" measureGroup="Nobel Priz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ffiliation]" caption="Count of affiliation" measure="1" displayFolder="" measureGroup="Affiliation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nder]" caption="Sum of gender" measure="1" displayFolder="" measureGroup="Nobel Priz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Country]" caption="Distinct Count of Country" measure="1" displayFolder="" measureGroup="Nobel Priz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name]" caption="Count of name" measure="1" displayFolder="" measureGroup="Nobel Priz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Affiliation" uniqueName="[Affiliation]" caption="Affiliation"/>
    <dimension name="AffiliationTotal" uniqueName="[AffiliationTotal]" caption="AffiliationTotal"/>
    <dimension measure="1" name="Measures" uniqueName="[Measures]" caption="Measures"/>
    <dimension name="Nobel Prize" uniqueName="[Nobel Prize]" caption="Nobel Prize"/>
  </dimensions>
  <measureGroups count="3">
    <measureGroup name="Affiliation" caption="Affiliation"/>
    <measureGroup name="AffiliationTotal" caption="AffiliationTotal"/>
    <measureGroup name="Nobel Prize" caption="Nobel Prize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E0DA2-ADEB-4563-A2D8-D6F760364955}" name="PivotTable3" cacheId="2" applyNumberFormats="0" applyBorderFormats="0" applyFontFormats="0" applyPatternFormats="0" applyAlignmentFormats="0" applyWidthHeightFormats="1" dataCaption="Values" tag="1e4f100a-4d62-4224-826a-e485cb19e917" updatedVersion="7" minRefreshableVersion="3" subtotalHiddenItems="1" itemPrintTitles="1" createdVersion="7" indent="0" outline="1" outlineData="1" multipleFieldFilters="0">
  <location ref="A14:C17" firstHeaderRow="0" firstDataRow="1" firstDataCol="1"/>
  <pivotFields count="3">
    <pivotField axis="axisRow" allDrilled="1" subtotalTop="0" showAll="0" defaultSubtotal="0" defaultAttributeDrillState="1">
      <items count="2">
        <item s="1" x="0"/>
        <item s="1"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Count of gender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gender]"/>
        </ext>
      </extLst>
    </dataField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4B974-4E9E-4F31-A0E0-EADE85690123}" name="PivotTable1" cacheId="3" applyNumberFormats="0" applyBorderFormats="0" applyFontFormats="0" applyPatternFormats="0" applyAlignmentFormats="0" applyWidthHeightFormats="1" dataCaption="Values" tag="236b4dec-8d4b-4325-986f-e79228e370cc" updatedVersion="7" minRefreshableVersion="3" subtotalHiddenItems="1" itemPrintTitles="1" createdVersion="7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portion"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E497E-57F8-47D4-A109-10A7164706FB}" name="PivotTable4" cacheId="1" applyNumberFormats="0" applyBorderFormats="0" applyFontFormats="0" applyPatternFormats="0" applyAlignmentFormats="0" applyWidthHeightFormats="1" dataCaption="Values" tag="c94c6c81-eee5-4830-9bef-1cc3633dea80" updatedVersion="7" minRefreshableVersion="3" subtotalHiddenItems="1" itemPrintTitles="1" createdVersion="7" indent="0" outline="1" outlineData="1" multipleFieldFilters="0" chartFormat="8">
  <location ref="A20:B27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 v="5"/>
    </i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Count of category" fld="2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FC4F4-519E-4A19-AF96-49FE43A95A05}" name="PivotTable9" cacheId="6" applyNumberFormats="0" applyBorderFormats="0" applyFontFormats="0" applyPatternFormats="0" applyAlignmentFormats="0" applyWidthHeightFormats="1" dataCaption="Values" tag="335f790b-1f17-4467-94e0-af731ea69066" updatedVersion="7" minRefreshableVersion="3" subtotalHiddenItems="1" itemPrintTitles="1" createdVersion="7" indent="0" outline="1" outlineData="1" multipleFieldFilters="0" chartFormat="4">
  <location ref="G31:H37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Count of affiliation" fld="1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9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ffiliation]"/>
        <x15:activeTabTopLevelEntity name="[Nobel Prize]"/>
        <x15:activeTabTopLevelEntity name="[AffiliationTot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CE4D7-6BD0-49F1-AC66-2EBEAF8EE5C2}" name="PivotTable2" cacheId="5" applyNumberFormats="0" applyBorderFormats="0" applyFontFormats="0" applyPatternFormats="0" applyAlignmentFormats="0" applyWidthHeightFormats="1" dataCaption="Values" tag="d7bd5793-ebd0-419b-be9a-099572c58d93" updatedVersion="7" minRefreshableVersion="3" subtotalHiddenItems="1" itemPrintTitles="1" createdVersion="7" indent="0" outline="1" outlineData="1" multipleFieldFilters="0" chartFormat="14">
  <location ref="A8:C11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d_or_org" fld="1" subtotal="count" baseField="0" baseItem="0"/>
    <dataField name="Count of ind_or_org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ind_or_org]"/>
        </ext>
      </extLst>
    </dataField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05DE9-95FE-4136-AC30-0AB563DCD885}" name="PivotTable5" cacheId="0" applyNumberFormats="0" applyBorderFormats="0" applyFontFormats="0" applyPatternFormats="0" applyAlignmentFormats="0" applyWidthHeightFormats="1" dataCaption="Values" tag="7ebb2f9c-7b2a-4730-866c-903f9fc261cd" updatedVersion="7" minRefreshableVersion="3" subtotalHiddenItems="1" itemPrintTitles="1" createdVersion="7" indent="0" outline="1" outlineData="1" multipleFieldFilters="0" chartFormat="8">
  <location ref="A31:C115" firstHeaderRow="0" firstDataRow="1" firstDataCol="1"/>
  <pivotFields count="4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descending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84">
    <i>
      <x v="78"/>
    </i>
    <i>
      <x v="77"/>
    </i>
    <i>
      <x v="27"/>
    </i>
    <i>
      <x v="26"/>
    </i>
    <i>
      <x v="70"/>
    </i>
    <i>
      <x v="59"/>
    </i>
    <i>
      <x v="71"/>
    </i>
    <i>
      <x v="42"/>
    </i>
    <i>
      <x v="62"/>
    </i>
    <i>
      <x v="11"/>
    </i>
    <i>
      <x v="3"/>
    </i>
    <i>
      <x v="41"/>
    </i>
    <i>
      <x v="73"/>
    </i>
    <i>
      <x v="56"/>
    </i>
    <i>
      <x v="13"/>
    </i>
    <i>
      <x v="64"/>
    </i>
    <i>
      <x v="20"/>
    </i>
    <i>
      <x v="2"/>
    </i>
    <i>
      <x v="7"/>
    </i>
    <i>
      <x v="34"/>
    </i>
    <i>
      <x v="67"/>
    </i>
    <i>
      <x v="32"/>
    </i>
    <i>
      <x v="69"/>
    </i>
    <i>
      <x v="22"/>
    </i>
    <i>
      <x v="18"/>
    </i>
    <i>
      <x v="40"/>
    </i>
    <i>
      <x v="25"/>
    </i>
    <i>
      <x v="39"/>
    </i>
    <i>
      <x v="76"/>
    </i>
    <i>
      <x v="55"/>
    </i>
    <i>
      <x v="61"/>
    </i>
    <i>
      <x v="1"/>
    </i>
    <i>
      <x v="6"/>
    </i>
    <i>
      <x v="57"/>
    </i>
    <i>
      <x v="36"/>
    </i>
    <i>
      <x v="75"/>
    </i>
    <i>
      <x v="49"/>
    </i>
    <i>
      <x v="52"/>
    </i>
    <i>
      <x v="46"/>
    </i>
    <i>
      <x v="14"/>
    </i>
    <i>
      <x v="45"/>
    </i>
    <i>
      <x/>
    </i>
    <i>
      <x v="31"/>
    </i>
    <i>
      <x v="68"/>
    </i>
    <i>
      <x v="12"/>
    </i>
    <i>
      <x v="8"/>
    </i>
    <i>
      <x v="63"/>
    </i>
    <i>
      <x v="5"/>
    </i>
    <i>
      <x v="37"/>
    </i>
    <i>
      <x v="60"/>
    </i>
    <i>
      <x v="21"/>
    </i>
    <i>
      <x v="47"/>
    </i>
    <i>
      <x v="23"/>
    </i>
    <i>
      <x v="33"/>
    </i>
    <i>
      <x v="9"/>
    </i>
    <i>
      <x v="53"/>
    </i>
    <i>
      <x v="79"/>
    </i>
    <i>
      <x v="54"/>
    </i>
    <i>
      <x v="17"/>
    </i>
    <i>
      <x v="35"/>
    </i>
    <i>
      <x v="48"/>
    </i>
    <i>
      <x v="24"/>
    </i>
    <i>
      <x v="10"/>
    </i>
    <i>
      <x v="19"/>
    </i>
    <i>
      <x v="81"/>
    </i>
    <i>
      <x v="58"/>
    </i>
    <i>
      <x v="30"/>
    </i>
    <i>
      <x v="38"/>
    </i>
    <i>
      <x v="15"/>
    </i>
    <i>
      <x v="16"/>
    </i>
    <i>
      <x v="72"/>
    </i>
    <i>
      <x v="4"/>
    </i>
    <i>
      <x v="74"/>
    </i>
    <i>
      <x v="28"/>
    </i>
    <i>
      <x v="50"/>
    </i>
    <i>
      <x v="29"/>
    </i>
    <i>
      <x v="51"/>
    </i>
    <i>
      <x v="43"/>
    </i>
    <i>
      <x v="80"/>
    </i>
    <i>
      <x v="65"/>
    </i>
    <i>
      <x v="82"/>
    </i>
    <i>
      <x v="66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2" subtotal="count" baseField="0" baseItem="0"/>
    <dataField name="Count of Country2" fld="3" subtotal="count" baseField="1" baseItem="7" numFmtId="10">
      <extLst>
        <ext xmlns:x14="http://schemas.microsoft.com/office/spreadsheetml/2009/9/main" uri="{E15A36E0-9728-4e99-A89B-3F7291B0FE68}">
          <x14:dataField pivotShowAs="percentOfRunningTotal" sourceField="2" uniqueName="[__Xl2].[Measures].[Count of Country]"/>
        </ext>
      </extLst>
    </dataField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64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64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35D32-A952-410E-AF93-9705AF3CF00D}" name="PivotTable12" cacheId="4" applyNumberFormats="0" applyBorderFormats="0" applyFontFormats="0" applyPatternFormats="0" applyAlignmentFormats="0" applyWidthHeightFormats="1" dataCaption="Values" tag="6ba69908-3ec6-47a2-9f12-acba4f26a942" updatedVersion="7" minRefreshableVersion="3" useAutoFormatting="1" subtotalHiddenItems="1" itemPrintTitles="1" createdVersion="7" indent="0" outline="1" outlineData="1" multipleFieldFilters="0">
  <location ref="A120:B127" firstHeaderRow="1" firstDataRow="1" firstDataCol="1"/>
  <pivotFields count="2">
    <pivotField axis="axisRow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1"/>
    </i>
    <i>
      <x v="4"/>
    </i>
    <i>
      <x v="3"/>
    </i>
    <i>
      <x v="5"/>
    </i>
    <i>
      <x/>
    </i>
    <i>
      <x v="2"/>
    </i>
    <i t="grand">
      <x/>
    </i>
  </rowItems>
  <colItems count="1">
    <i/>
  </colItems>
  <dataFields count="1">
    <dataField name="Count of name"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32">
      <autoFilter ref="A1">
        <filterColumn colId="0">
          <customFilters>
            <customFilter operator="greaterThan" val="1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bel Priz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7A1-246D-4C60-AE59-0B6E128F537B}">
  <dimension ref="A1:T31"/>
  <sheetViews>
    <sheetView showGridLines="0" tabSelected="1" zoomScale="130" zoomScaleNormal="130" workbookViewId="0">
      <selection activeCell="K1" sqref="K1:K1048576"/>
    </sheetView>
  </sheetViews>
  <sheetFormatPr defaultColWidth="0" defaultRowHeight="15" zeroHeight="1" x14ac:dyDescent="0.25"/>
  <cols>
    <col min="1" max="1" width="2.28515625" customWidth="1"/>
    <col min="2" max="2" width="53.85546875" customWidth="1"/>
    <col min="3" max="3" width="11.85546875" customWidth="1"/>
    <col min="4" max="4" width="8.85546875" style="4" customWidth="1"/>
    <col min="5" max="10" width="8.85546875" customWidth="1"/>
    <col min="11" max="11" width="5.140625" customWidth="1"/>
    <col min="12" max="15" width="8.85546875" hidden="1" customWidth="1"/>
    <col min="16" max="16" width="2.28515625" hidden="1" customWidth="1"/>
    <col min="17" max="19" width="8.85546875" hidden="1" customWidth="1"/>
    <col min="20" max="20" width="12.7109375" hidden="1" customWidth="1"/>
    <col min="21" max="16384" width="8.85546875" hidden="1"/>
  </cols>
  <sheetData>
    <row r="1" spans="1:6" ht="5.25" customHeight="1" x14ac:dyDescent="0.25">
      <c r="A1" s="5"/>
      <c r="B1" s="5"/>
      <c r="C1" s="5"/>
      <c r="D1" s="6"/>
    </row>
    <row r="2" spans="1:6" x14ac:dyDescent="0.25"/>
    <row r="3" spans="1:6" x14ac:dyDescent="0.25">
      <c r="F3" s="7"/>
    </row>
    <row r="4" spans="1:6" x14ac:dyDescent="0.25"/>
    <row r="5" spans="1:6" ht="12" customHeight="1" thickBot="1" x14ac:dyDescent="0.3"/>
    <row r="6" spans="1:6" x14ac:dyDescent="0.25">
      <c r="B6" s="11" t="s">
        <v>124</v>
      </c>
      <c r="C6" s="12" t="s">
        <v>125</v>
      </c>
    </row>
    <row r="7" spans="1:6" x14ac:dyDescent="0.25">
      <c r="B7" s="13" t="s">
        <v>116</v>
      </c>
      <c r="C7" s="14">
        <v>3</v>
      </c>
    </row>
    <row r="8" spans="1:6" x14ac:dyDescent="0.25">
      <c r="B8" s="13" t="s">
        <v>119</v>
      </c>
      <c r="C8" s="14">
        <v>2</v>
      </c>
    </row>
    <row r="9" spans="1:6" x14ac:dyDescent="0.25">
      <c r="B9" s="13" t="s">
        <v>118</v>
      </c>
      <c r="C9" s="14">
        <v>2</v>
      </c>
    </row>
    <row r="10" spans="1:6" x14ac:dyDescent="0.25">
      <c r="B10" s="13" t="s">
        <v>120</v>
      </c>
      <c r="C10" s="14">
        <v>2</v>
      </c>
    </row>
    <row r="11" spans="1:6" x14ac:dyDescent="0.25">
      <c r="B11" s="13" t="s">
        <v>115</v>
      </c>
      <c r="C11" s="14">
        <v>2</v>
      </c>
    </row>
    <row r="12" spans="1:6" ht="15.75" thickBot="1" x14ac:dyDescent="0.3">
      <c r="B12" s="15" t="s">
        <v>117</v>
      </c>
      <c r="C12" s="16">
        <v>2</v>
      </c>
    </row>
    <row r="13" spans="1:6" x14ac:dyDescent="0.25"/>
    <row r="14" spans="1:6" x14ac:dyDescent="0.25"/>
    <row r="15" spans="1:6" x14ac:dyDescent="0.25"/>
    <row r="16" spans="1: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</sheetData>
  <pageMargins left="0.25" right="0.25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opLeftCell="C16" workbookViewId="0">
      <selection activeCell="G44" sqref="G44"/>
    </sheetView>
  </sheetViews>
  <sheetFormatPr defaultRowHeight="15" x14ac:dyDescent="0.25"/>
  <cols>
    <col min="1" max="1" width="55.140625" bestFit="1" customWidth="1"/>
    <col min="2" max="2" width="13.7109375" bestFit="1" customWidth="1"/>
    <col min="3" max="3" width="19.85546875" bestFit="1" customWidth="1"/>
    <col min="4" max="4" width="4" bestFit="1" customWidth="1"/>
    <col min="5" max="5" width="3.85546875" bestFit="1" customWidth="1"/>
    <col min="6" max="6" width="11" bestFit="1" customWidth="1"/>
    <col min="7" max="7" width="66.7109375" customWidth="1"/>
    <col min="8" max="8" width="17.42578125" bestFit="1" customWidth="1"/>
    <col min="9" max="11" width="19.42578125" bestFit="1" customWidth="1"/>
  </cols>
  <sheetData>
    <row r="1" spans="1:10" x14ac:dyDescent="0.25">
      <c r="A1" s="10" t="s">
        <v>0</v>
      </c>
    </row>
    <row r="3" spans="1:10" x14ac:dyDescent="0.25">
      <c r="A3" t="s">
        <v>122</v>
      </c>
    </row>
    <row r="4" spans="1:10" x14ac:dyDescent="0.25">
      <c r="A4" t="s">
        <v>3</v>
      </c>
    </row>
    <row r="5" spans="1:10" x14ac:dyDescent="0.25">
      <c r="A5" s="3">
        <v>950</v>
      </c>
    </row>
    <row r="7" spans="1:10" x14ac:dyDescent="0.25">
      <c r="A7" t="s">
        <v>4</v>
      </c>
    </row>
    <row r="8" spans="1:10" x14ac:dyDescent="0.25">
      <c r="A8" s="1" t="s">
        <v>1</v>
      </c>
      <c r="B8" t="s">
        <v>5</v>
      </c>
      <c r="C8" t="s">
        <v>123</v>
      </c>
    </row>
    <row r="9" spans="1:10" x14ac:dyDescent="0.25">
      <c r="A9" s="2" t="s">
        <v>6</v>
      </c>
      <c r="B9" s="3">
        <v>923</v>
      </c>
      <c r="C9" s="9">
        <v>0.9715789473684211</v>
      </c>
      <c r="I9" s="4"/>
      <c r="J9" s="9"/>
    </row>
    <row r="10" spans="1:10" x14ac:dyDescent="0.25">
      <c r="A10" s="2" t="s">
        <v>7</v>
      </c>
      <c r="B10" s="3">
        <v>27</v>
      </c>
      <c r="C10" s="9">
        <v>2.8421052631578948E-2</v>
      </c>
      <c r="I10" s="4"/>
      <c r="J10" s="9"/>
    </row>
    <row r="11" spans="1:10" x14ac:dyDescent="0.25">
      <c r="A11" s="2" t="s">
        <v>2</v>
      </c>
      <c r="B11" s="3">
        <v>950</v>
      </c>
      <c r="C11" s="8">
        <v>1</v>
      </c>
    </row>
    <row r="13" spans="1:10" x14ac:dyDescent="0.25">
      <c r="A13" s="2" t="s">
        <v>8</v>
      </c>
    </row>
    <row r="14" spans="1:10" x14ac:dyDescent="0.25">
      <c r="A14" s="1" t="s">
        <v>1</v>
      </c>
      <c r="B14" t="s">
        <v>11</v>
      </c>
      <c r="C14" t="s">
        <v>113</v>
      </c>
    </row>
    <row r="15" spans="1:10" x14ac:dyDescent="0.25">
      <c r="A15" s="2" t="s">
        <v>9</v>
      </c>
      <c r="B15" s="3">
        <v>54</v>
      </c>
      <c r="C15" s="9">
        <v>5.8504875406283859E-2</v>
      </c>
    </row>
    <row r="16" spans="1:10" x14ac:dyDescent="0.25">
      <c r="A16" s="2" t="s">
        <v>10</v>
      </c>
      <c r="B16" s="3">
        <v>869</v>
      </c>
      <c r="C16" s="9">
        <v>0.94149512459371609</v>
      </c>
    </row>
    <row r="17" spans="1:9" x14ac:dyDescent="0.25">
      <c r="A17" s="2" t="s">
        <v>2</v>
      </c>
      <c r="B17" s="3">
        <v>923</v>
      </c>
      <c r="C17" s="8">
        <v>1</v>
      </c>
    </row>
    <row r="19" spans="1:9" x14ac:dyDescent="0.25">
      <c r="A19" s="2" t="s">
        <v>12</v>
      </c>
    </row>
    <row r="20" spans="1:9" x14ac:dyDescent="0.25">
      <c r="A20" s="1" t="s">
        <v>1</v>
      </c>
      <c r="B20" t="s">
        <v>19</v>
      </c>
    </row>
    <row r="21" spans="1:9" x14ac:dyDescent="0.25">
      <c r="A21" s="2" t="s">
        <v>18</v>
      </c>
      <c r="B21" s="3">
        <v>219</v>
      </c>
      <c r="C21" s="7"/>
      <c r="G21" t="str">
        <f t="shared" ref="G21:H26" si="0">A21</f>
        <v>Physiology or Medicine</v>
      </c>
      <c r="H21">
        <f t="shared" si="0"/>
        <v>219</v>
      </c>
      <c r="I21" s="7">
        <f>AVERAGE($H$21:$H$26)</f>
        <v>158.33333333333334</v>
      </c>
    </row>
    <row r="22" spans="1:9" x14ac:dyDescent="0.25">
      <c r="A22" s="2" t="s">
        <v>17</v>
      </c>
      <c r="B22" s="3">
        <v>213</v>
      </c>
      <c r="C22" s="7"/>
      <c r="G22" t="str">
        <f t="shared" si="0"/>
        <v>Physics</v>
      </c>
      <c r="H22">
        <f t="shared" si="0"/>
        <v>213</v>
      </c>
      <c r="I22" s="7">
        <f t="shared" ref="I22:I26" si="1">AVERAGE($H$21:$H$26)</f>
        <v>158.33333333333334</v>
      </c>
    </row>
    <row r="23" spans="1:9" x14ac:dyDescent="0.25">
      <c r="A23" s="2" t="s">
        <v>13</v>
      </c>
      <c r="B23" s="3">
        <v>184</v>
      </c>
      <c r="C23" s="7"/>
      <c r="G23" t="str">
        <f t="shared" si="0"/>
        <v>Chemistry</v>
      </c>
      <c r="H23">
        <f t="shared" si="0"/>
        <v>184</v>
      </c>
      <c r="I23" s="7">
        <f t="shared" si="1"/>
        <v>158.33333333333334</v>
      </c>
    </row>
    <row r="24" spans="1:9" x14ac:dyDescent="0.25">
      <c r="A24" s="2" t="s">
        <v>16</v>
      </c>
      <c r="B24" s="3">
        <v>134</v>
      </c>
      <c r="C24" s="7"/>
      <c r="G24" t="str">
        <f t="shared" si="0"/>
        <v>Peace</v>
      </c>
      <c r="H24">
        <f t="shared" si="0"/>
        <v>134</v>
      </c>
      <c r="I24" s="7">
        <f t="shared" si="1"/>
        <v>158.33333333333334</v>
      </c>
    </row>
    <row r="25" spans="1:9" x14ac:dyDescent="0.25">
      <c r="A25" s="2" t="s">
        <v>15</v>
      </c>
      <c r="B25" s="3">
        <v>116</v>
      </c>
      <c r="C25" s="7"/>
      <c r="G25" t="str">
        <f t="shared" si="0"/>
        <v>Literature</v>
      </c>
      <c r="H25">
        <f t="shared" si="0"/>
        <v>116</v>
      </c>
      <c r="I25" s="7">
        <f t="shared" si="1"/>
        <v>158.33333333333334</v>
      </c>
    </row>
    <row r="26" spans="1:9" x14ac:dyDescent="0.25">
      <c r="A26" s="2" t="s">
        <v>14</v>
      </c>
      <c r="B26" s="3">
        <v>84</v>
      </c>
      <c r="C26" s="7"/>
      <c r="G26" t="str">
        <f t="shared" si="0"/>
        <v>Economic Sciences</v>
      </c>
      <c r="H26">
        <f t="shared" si="0"/>
        <v>84</v>
      </c>
      <c r="I26" s="7">
        <f t="shared" si="1"/>
        <v>158.33333333333334</v>
      </c>
    </row>
    <row r="27" spans="1:9" x14ac:dyDescent="0.25">
      <c r="A27" s="2" t="s">
        <v>2</v>
      </c>
      <c r="B27" s="3">
        <v>950</v>
      </c>
    </row>
    <row r="30" spans="1:9" x14ac:dyDescent="0.25">
      <c r="A30" s="2" t="s">
        <v>20</v>
      </c>
      <c r="G30" t="s">
        <v>110</v>
      </c>
    </row>
    <row r="31" spans="1:9" x14ac:dyDescent="0.25">
      <c r="A31" s="1" t="s">
        <v>1</v>
      </c>
      <c r="B31" t="s">
        <v>103</v>
      </c>
      <c r="C31" t="s">
        <v>112</v>
      </c>
      <c r="G31" s="1" t="s">
        <v>1</v>
      </c>
      <c r="H31" t="s">
        <v>111</v>
      </c>
    </row>
    <row r="32" spans="1:9" x14ac:dyDescent="0.25">
      <c r="A32" s="2" t="s">
        <v>56</v>
      </c>
      <c r="B32" s="3">
        <v>281</v>
      </c>
      <c r="C32" s="8">
        <v>0.29578947368421055</v>
      </c>
      <c r="G32" s="2" t="s">
        <v>106</v>
      </c>
      <c r="H32" s="3">
        <v>25</v>
      </c>
    </row>
    <row r="33" spans="1:8" x14ac:dyDescent="0.25">
      <c r="A33" s="2" t="s">
        <v>55</v>
      </c>
      <c r="B33" s="3">
        <v>89</v>
      </c>
      <c r="C33" s="8">
        <v>0.38947368421052631</v>
      </c>
      <c r="G33" s="2" t="s">
        <v>107</v>
      </c>
      <c r="H33" s="3">
        <v>20</v>
      </c>
    </row>
    <row r="34" spans="1:8" x14ac:dyDescent="0.25">
      <c r="A34" s="2" t="s">
        <v>33</v>
      </c>
      <c r="B34" s="3">
        <v>82</v>
      </c>
      <c r="C34" s="8">
        <v>0.47578947368421054</v>
      </c>
      <c r="G34" s="2" t="s">
        <v>109</v>
      </c>
      <c r="H34" s="3">
        <v>18</v>
      </c>
    </row>
    <row r="35" spans="1:8" x14ac:dyDescent="0.25">
      <c r="A35" s="2" t="s">
        <v>32</v>
      </c>
      <c r="B35" s="3">
        <v>58</v>
      </c>
      <c r="C35" s="8">
        <v>0.5368421052631579</v>
      </c>
      <c r="G35" s="2" t="s">
        <v>105</v>
      </c>
      <c r="H35" s="3">
        <v>17</v>
      </c>
    </row>
    <row r="36" spans="1:8" x14ac:dyDescent="0.25">
      <c r="A36" s="2" t="s">
        <v>51</v>
      </c>
      <c r="B36" s="3">
        <v>29</v>
      </c>
      <c r="C36" s="8">
        <v>0.56736842105263163</v>
      </c>
      <c r="G36" s="2" t="s">
        <v>108</v>
      </c>
      <c r="H36" s="3">
        <v>17</v>
      </c>
    </row>
    <row r="37" spans="1:8" x14ac:dyDescent="0.25">
      <c r="A37" s="2" t="s">
        <v>44</v>
      </c>
      <c r="B37" s="3">
        <v>28</v>
      </c>
      <c r="C37" s="8">
        <v>0.59684210526315784</v>
      </c>
      <c r="G37" s="2" t="s">
        <v>2</v>
      </c>
      <c r="H37" s="3">
        <v>97</v>
      </c>
    </row>
    <row r="38" spans="1:8" x14ac:dyDescent="0.25">
      <c r="A38" s="2" t="s">
        <v>52</v>
      </c>
      <c r="B38" s="3">
        <v>27</v>
      </c>
      <c r="C38" s="8">
        <v>0.62526315789473685</v>
      </c>
    </row>
    <row r="39" spans="1:8" x14ac:dyDescent="0.25">
      <c r="A39" s="2" t="s">
        <v>39</v>
      </c>
      <c r="B39" s="3">
        <v>27</v>
      </c>
      <c r="C39" s="8">
        <v>0.65368421052631576</v>
      </c>
    </row>
    <row r="40" spans="1:8" x14ac:dyDescent="0.25">
      <c r="A40" s="2" t="s">
        <v>47</v>
      </c>
      <c r="B40" s="3">
        <v>26</v>
      </c>
      <c r="C40" s="8">
        <v>0.68105263157894735</v>
      </c>
    </row>
    <row r="41" spans="1:8" x14ac:dyDescent="0.25">
      <c r="A41" s="2" t="s">
        <v>26</v>
      </c>
      <c r="B41" s="3">
        <v>21</v>
      </c>
      <c r="C41" s="8">
        <v>0.70315789473684209</v>
      </c>
    </row>
    <row r="42" spans="1:8" x14ac:dyDescent="0.25">
      <c r="A42" s="2" t="s">
        <v>23</v>
      </c>
      <c r="B42" s="3">
        <v>19</v>
      </c>
      <c r="C42" s="8">
        <v>0.72315789473684211</v>
      </c>
    </row>
    <row r="43" spans="1:8" x14ac:dyDescent="0.25">
      <c r="A43" s="2" t="s">
        <v>38</v>
      </c>
      <c r="B43" s="3">
        <v>19</v>
      </c>
      <c r="C43" s="8">
        <v>0.74315789473684213</v>
      </c>
    </row>
    <row r="44" spans="1:8" x14ac:dyDescent="0.25">
      <c r="A44" s="2" t="s">
        <v>53</v>
      </c>
      <c r="B44" s="3">
        <v>18</v>
      </c>
      <c r="C44" s="8">
        <v>0.76210526315789473</v>
      </c>
    </row>
    <row r="45" spans="1:8" x14ac:dyDescent="0.25">
      <c r="A45" s="2" t="s">
        <v>43</v>
      </c>
      <c r="B45" s="3">
        <v>12</v>
      </c>
      <c r="C45" s="8">
        <v>0.77473684210526317</v>
      </c>
    </row>
    <row r="46" spans="1:8" x14ac:dyDescent="0.25">
      <c r="A46" s="2" t="s">
        <v>27</v>
      </c>
      <c r="B46" s="3">
        <v>12</v>
      </c>
      <c r="C46" s="8">
        <v>0.78736842105263161</v>
      </c>
    </row>
    <row r="47" spans="1:8" x14ac:dyDescent="0.25">
      <c r="A47" s="2" t="s">
        <v>48</v>
      </c>
      <c r="B47" s="3">
        <v>11</v>
      </c>
      <c r="C47" s="8">
        <v>0.79894736842105263</v>
      </c>
    </row>
    <row r="48" spans="1:8" x14ac:dyDescent="0.25">
      <c r="A48" s="2" t="s">
        <v>29</v>
      </c>
      <c r="B48" s="3">
        <v>11</v>
      </c>
      <c r="C48" s="8">
        <v>0.81052631578947365</v>
      </c>
    </row>
    <row r="49" spans="1:3" x14ac:dyDescent="0.25">
      <c r="A49" s="2" t="s">
        <v>22</v>
      </c>
      <c r="B49" s="3">
        <v>11</v>
      </c>
      <c r="C49" s="8">
        <v>0.82210526315789478</v>
      </c>
    </row>
    <row r="50" spans="1:3" x14ac:dyDescent="0.25">
      <c r="A50" s="2" t="s">
        <v>24</v>
      </c>
      <c r="B50" s="3">
        <v>10</v>
      </c>
      <c r="C50" s="8">
        <v>0.83263157894736839</v>
      </c>
    </row>
    <row r="51" spans="1:3" x14ac:dyDescent="0.25">
      <c r="A51" s="2" t="s">
        <v>35</v>
      </c>
      <c r="B51" s="3">
        <v>9</v>
      </c>
      <c r="C51" s="8">
        <v>0.84210526315789469</v>
      </c>
    </row>
    <row r="52" spans="1:3" x14ac:dyDescent="0.25">
      <c r="A52" s="2" t="s">
        <v>49</v>
      </c>
      <c r="B52" s="3">
        <v>9</v>
      </c>
      <c r="C52" s="8">
        <v>0.8515789473684211</v>
      </c>
    </row>
    <row r="53" spans="1:3" x14ac:dyDescent="0.25">
      <c r="A53" s="2" t="s">
        <v>34</v>
      </c>
      <c r="B53" s="3">
        <v>9</v>
      </c>
      <c r="C53" s="8">
        <v>0.8610526315789474</v>
      </c>
    </row>
    <row r="54" spans="1:3" x14ac:dyDescent="0.25">
      <c r="A54" s="2" t="s">
        <v>50</v>
      </c>
      <c r="B54" s="3">
        <v>7</v>
      </c>
      <c r="C54" s="8">
        <v>0.86842105263157898</v>
      </c>
    </row>
    <row r="55" spans="1:3" x14ac:dyDescent="0.25">
      <c r="A55" s="2" t="s">
        <v>66</v>
      </c>
      <c r="B55" s="3">
        <v>6</v>
      </c>
      <c r="C55" s="8">
        <v>0.87473684210526315</v>
      </c>
    </row>
    <row r="56" spans="1:3" x14ac:dyDescent="0.25">
      <c r="A56" s="2" t="s">
        <v>28</v>
      </c>
      <c r="B56" s="3">
        <v>6</v>
      </c>
      <c r="C56" s="8">
        <v>0.88105263157894742</v>
      </c>
    </row>
    <row r="57" spans="1:3" x14ac:dyDescent="0.25">
      <c r="A57" s="2" t="s">
        <v>67</v>
      </c>
      <c r="B57" s="3">
        <v>6</v>
      </c>
      <c r="C57" s="8">
        <v>0.88736842105263158</v>
      </c>
    </row>
    <row r="58" spans="1:3" x14ac:dyDescent="0.25">
      <c r="A58" s="2" t="s">
        <v>31</v>
      </c>
      <c r="B58" s="3">
        <v>5</v>
      </c>
      <c r="C58" s="8">
        <v>0.89263157894736844</v>
      </c>
    </row>
    <row r="59" spans="1:3" x14ac:dyDescent="0.25">
      <c r="A59" s="2" t="s">
        <v>37</v>
      </c>
      <c r="B59" s="3">
        <v>5</v>
      </c>
      <c r="C59" s="8">
        <v>0.8978947368421053</v>
      </c>
    </row>
    <row r="60" spans="1:3" x14ac:dyDescent="0.25">
      <c r="A60" s="2" t="s">
        <v>54</v>
      </c>
      <c r="B60" s="3">
        <v>5</v>
      </c>
      <c r="C60" s="8">
        <v>0.90315789473684216</v>
      </c>
    </row>
    <row r="61" spans="1:3" x14ac:dyDescent="0.25">
      <c r="A61" s="2" t="s">
        <v>88</v>
      </c>
      <c r="B61" s="3">
        <v>5</v>
      </c>
      <c r="C61" s="8">
        <v>0.90842105263157891</v>
      </c>
    </row>
    <row r="62" spans="1:3" x14ac:dyDescent="0.25">
      <c r="A62" s="2" t="s">
        <v>46</v>
      </c>
      <c r="B62" s="3">
        <v>4</v>
      </c>
      <c r="C62" s="8">
        <v>0.91263157894736846</v>
      </c>
    </row>
    <row r="63" spans="1:3" x14ac:dyDescent="0.25">
      <c r="A63" s="2" t="s">
        <v>21</v>
      </c>
      <c r="B63" s="3">
        <v>4</v>
      </c>
      <c r="C63" s="8">
        <v>0.9168421052631579</v>
      </c>
    </row>
    <row r="64" spans="1:3" x14ac:dyDescent="0.25">
      <c r="A64" s="2" t="s">
        <v>60</v>
      </c>
      <c r="B64" s="3">
        <v>4</v>
      </c>
      <c r="C64" s="8">
        <v>0.92105263157894735</v>
      </c>
    </row>
    <row r="65" spans="1:3" x14ac:dyDescent="0.25">
      <c r="A65" s="2" t="s">
        <v>62</v>
      </c>
      <c r="B65" s="3">
        <v>3</v>
      </c>
      <c r="C65" s="8">
        <v>0.92421052631578948</v>
      </c>
    </row>
    <row r="66" spans="1:3" x14ac:dyDescent="0.25">
      <c r="A66" s="2" t="s">
        <v>104</v>
      </c>
      <c r="B66" s="3">
        <v>3</v>
      </c>
      <c r="C66" s="8">
        <v>0.92736842105263162</v>
      </c>
    </row>
    <row r="67" spans="1:3" x14ac:dyDescent="0.25">
      <c r="A67" s="2" t="s">
        <v>73</v>
      </c>
      <c r="B67" s="3">
        <v>3</v>
      </c>
      <c r="C67" s="8">
        <v>0.93052631578947365</v>
      </c>
    </row>
    <row r="68" spans="1:3" x14ac:dyDescent="0.25">
      <c r="A68" s="2" t="s">
        <v>69</v>
      </c>
      <c r="B68" s="3">
        <v>3</v>
      </c>
      <c r="C68" s="8">
        <v>0.93368421052631578</v>
      </c>
    </row>
    <row r="69" spans="1:3" x14ac:dyDescent="0.25">
      <c r="A69" s="2" t="s">
        <v>42</v>
      </c>
      <c r="B69" s="3">
        <v>3</v>
      </c>
      <c r="C69" s="8">
        <v>0.93684210526315792</v>
      </c>
    </row>
    <row r="70" spans="1:3" x14ac:dyDescent="0.25">
      <c r="A70" s="2" t="s">
        <v>40</v>
      </c>
      <c r="B70" s="3">
        <v>3</v>
      </c>
      <c r="C70" s="8">
        <v>0.94</v>
      </c>
    </row>
    <row r="71" spans="1:3" x14ac:dyDescent="0.25">
      <c r="A71" s="2" t="s">
        <v>75</v>
      </c>
      <c r="B71" s="3">
        <v>2</v>
      </c>
      <c r="C71" s="8">
        <v>0.94210526315789478</v>
      </c>
    </row>
    <row r="72" spans="1:3" x14ac:dyDescent="0.25">
      <c r="A72" s="2" t="s">
        <v>85</v>
      </c>
      <c r="B72" s="3">
        <v>2</v>
      </c>
      <c r="C72" s="8">
        <v>0.9442105263157895</v>
      </c>
    </row>
    <row r="73" spans="1:3" x14ac:dyDescent="0.25">
      <c r="A73" s="2" t="s">
        <v>58</v>
      </c>
      <c r="B73" s="3">
        <v>2</v>
      </c>
      <c r="C73" s="8">
        <v>0.94631578947368422</v>
      </c>
    </row>
    <row r="74" spans="1:3" x14ac:dyDescent="0.25">
      <c r="A74" s="2" t="s">
        <v>81</v>
      </c>
      <c r="B74" s="3">
        <v>2</v>
      </c>
      <c r="C74" s="8">
        <v>0.94842105263157894</v>
      </c>
    </row>
    <row r="75" spans="1:3" x14ac:dyDescent="0.25">
      <c r="A75" s="2" t="s">
        <v>71</v>
      </c>
      <c r="B75" s="3">
        <v>2</v>
      </c>
      <c r="C75" s="8">
        <v>0.95052631578947366</v>
      </c>
    </row>
    <row r="76" spans="1:3" x14ac:dyDescent="0.25">
      <c r="A76" s="2" t="s">
        <v>93</v>
      </c>
      <c r="B76" s="3">
        <v>2</v>
      </c>
      <c r="C76" s="8">
        <v>0.95263157894736838</v>
      </c>
    </row>
    <row r="77" spans="1:3" x14ac:dyDescent="0.25">
      <c r="A77" s="2" t="s">
        <v>64</v>
      </c>
      <c r="B77" s="3">
        <v>2</v>
      </c>
      <c r="C77" s="8">
        <v>0.95473684210526311</v>
      </c>
    </row>
    <row r="78" spans="1:3" x14ac:dyDescent="0.25">
      <c r="A78" s="2" t="s">
        <v>100</v>
      </c>
      <c r="B78" s="3">
        <v>2</v>
      </c>
      <c r="C78" s="8">
        <v>0.95684210526315794</v>
      </c>
    </row>
    <row r="79" spans="1:3" x14ac:dyDescent="0.25">
      <c r="A79" s="2" t="s">
        <v>74</v>
      </c>
      <c r="B79" s="3">
        <v>2</v>
      </c>
      <c r="C79" s="8">
        <v>0.95894736842105266</v>
      </c>
    </row>
    <row r="80" spans="1:3" x14ac:dyDescent="0.25">
      <c r="A80" s="2" t="s">
        <v>82</v>
      </c>
      <c r="B80" s="3">
        <v>2</v>
      </c>
      <c r="C80" s="8">
        <v>0.96105263157894738</v>
      </c>
    </row>
    <row r="81" spans="1:3" x14ac:dyDescent="0.25">
      <c r="A81" s="2" t="s">
        <v>45</v>
      </c>
      <c r="B81" s="3">
        <v>2</v>
      </c>
      <c r="C81" s="8">
        <v>0.9631578947368421</v>
      </c>
    </row>
    <row r="82" spans="1:3" x14ac:dyDescent="0.25">
      <c r="A82" s="2" t="s">
        <v>78</v>
      </c>
      <c r="B82" s="3">
        <v>2</v>
      </c>
      <c r="C82" s="8">
        <v>0.96526315789473682</v>
      </c>
    </row>
    <row r="83" spans="1:3" x14ac:dyDescent="0.25">
      <c r="A83" s="2" t="s">
        <v>41</v>
      </c>
      <c r="B83" s="3">
        <v>2</v>
      </c>
      <c r="C83" s="8">
        <v>0.96736842105263154</v>
      </c>
    </row>
    <row r="84" spans="1:3" x14ac:dyDescent="0.25">
      <c r="A84" s="2" t="s">
        <v>79</v>
      </c>
      <c r="B84" s="3">
        <v>1</v>
      </c>
      <c r="C84" s="8">
        <v>0.96842105263157896</v>
      </c>
    </row>
    <row r="85" spans="1:3" x14ac:dyDescent="0.25">
      <c r="A85" s="2" t="s">
        <v>96</v>
      </c>
      <c r="B85" s="3">
        <v>1</v>
      </c>
      <c r="C85" s="8">
        <v>0.96947368421052627</v>
      </c>
    </row>
    <row r="86" spans="1:3" x14ac:dyDescent="0.25">
      <c r="A86" s="2" t="s">
        <v>25</v>
      </c>
      <c r="B86" s="3">
        <v>1</v>
      </c>
      <c r="C86" s="8">
        <v>0.97052631578947368</v>
      </c>
    </row>
    <row r="87" spans="1:3" x14ac:dyDescent="0.25">
      <c r="A87" s="2" t="s">
        <v>98</v>
      </c>
      <c r="B87" s="3">
        <v>1</v>
      </c>
      <c r="C87" s="8">
        <v>0.9715789473684211</v>
      </c>
    </row>
    <row r="88" spans="1:3" x14ac:dyDescent="0.25">
      <c r="A88" s="2" t="s">
        <v>57</v>
      </c>
      <c r="B88" s="3">
        <v>1</v>
      </c>
      <c r="C88" s="8">
        <v>0.9726315789473684</v>
      </c>
    </row>
    <row r="89" spans="1:3" x14ac:dyDescent="0.25">
      <c r="A89" s="2" t="s">
        <v>87</v>
      </c>
      <c r="B89" s="3">
        <v>1</v>
      </c>
      <c r="C89" s="8">
        <v>0.97368421052631582</v>
      </c>
    </row>
    <row r="90" spans="1:3" x14ac:dyDescent="0.25">
      <c r="A90" s="2" t="s">
        <v>102</v>
      </c>
      <c r="B90" s="3">
        <v>1</v>
      </c>
      <c r="C90" s="8">
        <v>0.97473684210526312</v>
      </c>
    </row>
    <row r="91" spans="1:3" x14ac:dyDescent="0.25">
      <c r="A91" s="2" t="s">
        <v>36</v>
      </c>
      <c r="B91" s="3">
        <v>1</v>
      </c>
      <c r="C91" s="8">
        <v>0.97578947368421054</v>
      </c>
    </row>
    <row r="92" spans="1:3" x14ac:dyDescent="0.25">
      <c r="A92" s="2" t="s">
        <v>97</v>
      </c>
      <c r="B92" s="3">
        <v>1</v>
      </c>
      <c r="C92" s="8">
        <v>0.97684210526315784</v>
      </c>
    </row>
    <row r="93" spans="1:3" x14ac:dyDescent="0.25">
      <c r="A93" s="2" t="s">
        <v>30</v>
      </c>
      <c r="B93" s="3">
        <v>1</v>
      </c>
      <c r="C93" s="8">
        <v>0.97789473684210526</v>
      </c>
    </row>
    <row r="94" spans="1:3" x14ac:dyDescent="0.25">
      <c r="A94" s="2" t="s">
        <v>92</v>
      </c>
      <c r="B94" s="3">
        <v>1</v>
      </c>
      <c r="C94" s="8">
        <v>0.97894736842105268</v>
      </c>
    </row>
    <row r="95" spans="1:3" x14ac:dyDescent="0.25">
      <c r="A95" s="2" t="s">
        <v>77</v>
      </c>
      <c r="B95" s="3">
        <v>1</v>
      </c>
      <c r="C95" s="8">
        <v>0.98</v>
      </c>
    </row>
    <row r="96" spans="1:3" x14ac:dyDescent="0.25">
      <c r="A96" s="2" t="s">
        <v>90</v>
      </c>
      <c r="B96" s="3">
        <v>1</v>
      </c>
      <c r="C96" s="8">
        <v>0.9810526315789474</v>
      </c>
    </row>
    <row r="97" spans="1:3" x14ac:dyDescent="0.25">
      <c r="A97" s="2" t="s">
        <v>99</v>
      </c>
      <c r="B97" s="3">
        <v>1</v>
      </c>
      <c r="C97" s="8">
        <v>0.9821052631578947</v>
      </c>
    </row>
    <row r="98" spans="1:3" x14ac:dyDescent="0.25">
      <c r="A98" s="2" t="s">
        <v>95</v>
      </c>
      <c r="B98" s="3">
        <v>1</v>
      </c>
      <c r="C98" s="8">
        <v>0.98315789473684212</v>
      </c>
    </row>
    <row r="99" spans="1:3" x14ac:dyDescent="0.25">
      <c r="A99" s="2" t="s">
        <v>83</v>
      </c>
      <c r="B99" s="3">
        <v>1</v>
      </c>
      <c r="C99" s="8">
        <v>0.98421052631578942</v>
      </c>
    </row>
    <row r="100" spans="1:3" x14ac:dyDescent="0.25">
      <c r="A100" s="2" t="s">
        <v>76</v>
      </c>
      <c r="B100" s="3">
        <v>1</v>
      </c>
      <c r="C100" s="8">
        <v>0.98526315789473684</v>
      </c>
    </row>
    <row r="101" spans="1:3" x14ac:dyDescent="0.25">
      <c r="A101" s="2" t="s">
        <v>65</v>
      </c>
      <c r="B101" s="3">
        <v>1</v>
      </c>
      <c r="C101" s="8">
        <v>0.98631578947368426</v>
      </c>
    </row>
    <row r="102" spans="1:3" x14ac:dyDescent="0.25">
      <c r="A102" s="2" t="s">
        <v>72</v>
      </c>
      <c r="B102" s="3">
        <v>1</v>
      </c>
      <c r="C102" s="8">
        <v>0.98736842105263156</v>
      </c>
    </row>
    <row r="103" spans="1:3" x14ac:dyDescent="0.25">
      <c r="A103" s="2" t="s">
        <v>59</v>
      </c>
      <c r="B103" s="3">
        <v>1</v>
      </c>
      <c r="C103" s="8">
        <v>0.98842105263157898</v>
      </c>
    </row>
    <row r="104" spans="1:3" x14ac:dyDescent="0.25">
      <c r="A104" s="2" t="s">
        <v>101</v>
      </c>
      <c r="B104" s="3">
        <v>1</v>
      </c>
      <c r="C104" s="8">
        <v>0.98947368421052628</v>
      </c>
    </row>
    <row r="105" spans="1:3" x14ac:dyDescent="0.25">
      <c r="A105" s="2" t="s">
        <v>80</v>
      </c>
      <c r="B105" s="3">
        <v>1</v>
      </c>
      <c r="C105" s="8">
        <v>0.9905263157894737</v>
      </c>
    </row>
    <row r="106" spans="1:3" x14ac:dyDescent="0.25">
      <c r="A106" s="2" t="s">
        <v>61</v>
      </c>
      <c r="B106" s="3">
        <v>1</v>
      </c>
      <c r="C106" s="8">
        <v>0.991578947368421</v>
      </c>
    </row>
    <row r="107" spans="1:3" x14ac:dyDescent="0.25">
      <c r="A107" s="2" t="s">
        <v>94</v>
      </c>
      <c r="B107" s="3">
        <v>1</v>
      </c>
      <c r="C107" s="8">
        <v>0.99263157894736842</v>
      </c>
    </row>
    <row r="108" spans="1:3" x14ac:dyDescent="0.25">
      <c r="A108" s="2" t="s">
        <v>86</v>
      </c>
      <c r="B108" s="3">
        <v>1</v>
      </c>
      <c r="C108" s="8">
        <v>0.99368421052631584</v>
      </c>
    </row>
    <row r="109" spans="1:3" x14ac:dyDescent="0.25">
      <c r="A109" s="2" t="s">
        <v>84</v>
      </c>
      <c r="B109" s="3">
        <v>1</v>
      </c>
      <c r="C109" s="8">
        <v>0.99473684210526314</v>
      </c>
    </row>
    <row r="110" spans="1:3" x14ac:dyDescent="0.25">
      <c r="A110" s="2" t="s">
        <v>89</v>
      </c>
      <c r="B110" s="3">
        <v>1</v>
      </c>
      <c r="C110" s="8">
        <v>0.99578947368421056</v>
      </c>
    </row>
    <row r="111" spans="1:3" x14ac:dyDescent="0.25">
      <c r="A111" s="2" t="s">
        <v>63</v>
      </c>
      <c r="B111" s="3">
        <v>1</v>
      </c>
      <c r="C111" s="8">
        <v>0.99684210526315786</v>
      </c>
    </row>
    <row r="112" spans="1:3" x14ac:dyDescent="0.25">
      <c r="A112" s="2" t="s">
        <v>91</v>
      </c>
      <c r="B112" s="3">
        <v>1</v>
      </c>
      <c r="C112" s="8">
        <v>0.99789473684210528</v>
      </c>
    </row>
    <row r="113" spans="1:3" x14ac:dyDescent="0.25">
      <c r="A113" s="2" t="s">
        <v>70</v>
      </c>
      <c r="B113" s="3">
        <v>1</v>
      </c>
      <c r="C113" s="8">
        <v>0.99894736842105258</v>
      </c>
    </row>
    <row r="114" spans="1:3" x14ac:dyDescent="0.25">
      <c r="A114" s="2" t="s">
        <v>68</v>
      </c>
      <c r="B114" s="3">
        <v>1</v>
      </c>
      <c r="C114" s="8">
        <v>1</v>
      </c>
    </row>
    <row r="115" spans="1:3" x14ac:dyDescent="0.25">
      <c r="A115" s="2" t="s">
        <v>2</v>
      </c>
      <c r="B115" s="3">
        <v>950</v>
      </c>
      <c r="C115" s="8"/>
    </row>
    <row r="118" spans="1:3" x14ac:dyDescent="0.25">
      <c r="A118" s="2"/>
    </row>
    <row r="119" spans="1:3" x14ac:dyDescent="0.25">
      <c r="A119" t="s">
        <v>114</v>
      </c>
    </row>
    <row r="120" spans="1:3" x14ac:dyDescent="0.25">
      <c r="A120" s="1" t="s">
        <v>1</v>
      </c>
      <c r="B120" t="s">
        <v>121</v>
      </c>
    </row>
    <row r="121" spans="1:3" x14ac:dyDescent="0.25">
      <c r="A121" s="2" t="s">
        <v>116</v>
      </c>
      <c r="B121" s="3">
        <v>3</v>
      </c>
    </row>
    <row r="122" spans="1:3" x14ac:dyDescent="0.25">
      <c r="A122" s="2" t="s">
        <v>119</v>
      </c>
      <c r="B122" s="3">
        <v>2</v>
      </c>
    </row>
    <row r="123" spans="1:3" x14ac:dyDescent="0.25">
      <c r="A123" s="2" t="s">
        <v>118</v>
      </c>
      <c r="B123" s="3">
        <v>2</v>
      </c>
    </row>
    <row r="124" spans="1:3" x14ac:dyDescent="0.25">
      <c r="A124" s="2" t="s">
        <v>120</v>
      </c>
      <c r="B124" s="3">
        <v>2</v>
      </c>
    </row>
    <row r="125" spans="1:3" x14ac:dyDescent="0.25">
      <c r="A125" s="2" t="s">
        <v>115</v>
      </c>
      <c r="B125" s="3">
        <v>2</v>
      </c>
    </row>
    <row r="126" spans="1:3" x14ac:dyDescent="0.25">
      <c r="A126" s="2" t="s">
        <v>117</v>
      </c>
      <c r="B126" s="3">
        <v>2</v>
      </c>
    </row>
    <row r="127" spans="1:3" x14ac:dyDescent="0.25">
      <c r="A127" s="2" t="s">
        <v>2</v>
      </c>
      <c r="B127" s="3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 N o b e l   P r i z e _ e d b d 2 1 c 7 - 7 0 1 8 - 4 f 8 a - a 3 3 8 - 9 0 d e 7 b 5 3 d 3 3 d 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 A f f i l i a t i o n _ d 3 b d e 4 a e - 3 1 d 1 - 4 0 3 4 - 8 9 a e - d 2 b 7 3 f 1 0 f 7 1 8 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 N o b e l   P r i z e 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 N o b e l   P r i z e 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 p o r t i o n < / K e y > < / D i a g r a m O b j e c t K e y > < D i a g r a m O b j e c t K e y > < K e y > M e a s u r e s \ C o u n t   o f   p o r t i o n \ T a g I n f o \ F o r m u l a < / K e y > < / D i a g r a m O b j e c t K e y > < D i a g r a m O b j e c t K e y > < K e y > M e a s u r e s \ C o u n t   o f   p o r t i o n \ T a g I n f o \ V a l u e < / K e y > < / D i a g r a m O b j e c t K e y > < D i a g r a m O b j e c t K e y > < K e y > M e a s u r e s \ C o u n t   o f   i n d _ o r _ o r g < / K e y > < / D i a g r a m O b j e c t K e y > < D i a g r a m O b j e c t K e y > < K e y > M e a s u r e s \ C o u n t   o f   i n d _ o r _ o r g \ T a g I n f o \ F o r m u l a < / K e y > < / D i a g r a m O b j e c t K e y > < D i a g r a m O b j e c t K e y > < K e y > M e a s u r e s \ C o u n t   o f   i n d _ o r _ o r g \ T a g I n f o \ V a l u e 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 M e a s u r e s \ C o u n t   o f   a f f i l i a t i o n _ 1 < / K e y > < / D i a g r a m O b j e c t K e y > < D i a g r a m O b j e c t K e y > < K e y > M e a s u r e s \ C o u n t   o f   a f f i l i a t i o n _ 1 \ T a g I n f o \ F o r m u l a < / K e y > < / D i a g r a m O b j e c t K e y > < D i a g r a m O b j e c t K e y > < K e y > M e a s u r e s \ C o u n t   o f   a f f i l i a t i o n _ 1 \ T a g I n f o \ V a l u e < / K e y > < / D i a g r a m O b j e c t K e y > < D i a g r a m O b j e c t K e y > < K e y > M e a s u r e s \ C o u n t   o f   a f f i l i a t i o n _ 2 < / K e y > < / D i a g r a m O b j e c t K e y > < D i a g r a m O b j e c t K e y > < K e y > M e a s u r e s \ C o u n t   o f   a f f i l i a t i o n _ 2 \ T a g I n f o \ F o r m u l a < / K e y > < / D i a g r a m O b j e c t K e y > < D i a g r a m O b j e c t K e y > < K e y > M e a s u r e s \ C o u n t   o f   a f f i l i a t i o n _ 2 \ T a g I n f o \ V a l u e < / K e y > < / D i a g r a m O b j e c t K e y > < D i a g r a m O b j e c t K e y > < K e y > M e a s u r e s \ C o u n t   o f   a f f i l i a t i o n _ 3 < / K e y > < / D i a g r a m O b j e c t K e y > < D i a g r a m O b j e c t K e y > < K e y > M e a s u r e s \ C o u n t   o f   a f f i l i a t i o n _ 3 \ T a g I n f o \ F o r m u l a < / K e y > < / D i a g r a m O b j e c t K e y > < D i a g r a m O b j e c t K e y > < K e y > M e a s u r e s \ C o u n t   o f   a f f i l i a t i o n _ 3 \ T a g I n f o \ V a l u e < / K e y > < / D i a g r a m O b j e c t K e y > < D i a g r a m O b j e c t K e y > < K e y > M e a s u r e s \ C o u n t   o f   a f f i l i a t i o n _ 4 < / K e y > < / D i a g r a m O b j e c t K e y > < D i a g r a m O b j e c t K e y > < K e y > M e a s u r e s \ C o u n t   o f   a f f i l i a t i o n _ 4 \ T a g I n f o \ F o r m u l a < / K e y > < / D i a g r a m O b j e c t K e y > < D i a g r a m O b j e c t K e y > < K e y > M e a s u r e s \ C o u n t   o f   a f f i l i a t i o n _ 4 \ T a g I n f o \ V a l u e < / K e y > < / D i a g r a m O b j e c t K e y > < D i a g r a m O b j e c t K e y > < K e y > C o l u m n s \ a w a r d Y e a r < / K e y > < / D i a g r a m O b j e c t K e y > < D i a g r a m O b j e c t K e y > < K e y > C o l u m n s \ c a t e g o r y < / K e y > < / D i a g r a m O b j e c t K e y > < D i a g r a m O b j e c t K e y > < K e y > C o l u m n s \ p o r t i o n 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 C o l u m n s \ g e n d e r < / K e y > < / D i a g r a m O b j e c t K e y > < D i a g r a m O b j e c t K e y > < K e y > C o l u m n s \ b i r t h _ d a t e < / K e y > < / D i a g r a m O b j e c t K e y > < D i a g r a m O b j e c t K e y > < K e y > C o l u m n s \ C o u n t r y < / K e y > < / D i a g r a m O b j e c t K e y > < D i a g r a m O b j e c t K e y > < K e y > C o l u m n s \ o r g N a m e < / K e y > < / D i a g r a m O b j e c t K e y > < D i a g r a m O b j e c t K e y > < K e y > C o l u m n s \ i n d _ o r _ o r g < / K e y > < / D i a g r a m O b j e c t K e y > < D i a g r a m O b j e c t K e y > < K e y > C o l u m n s \ a f f i l i a t i o n _ 1 < / K e y > < / D i a g r a m O b j e c t K e y > < D i a g r a m O b j e c t K e y > < K e y > C o l u m n s \ a f f i l i a t i o n _ 2 < / K e y > < / D i a g r a m O b j e c t K e y > < D i a g r a m O b j e c t K e y > < K e y > C o l u m n s \ a f f i l i a t i o n _ 3 < / K e y > < / D i a g r a m O b j e c t K e y > < D i a g r a m O b j e c t K e y > < K e y > C o l u m n s \ a f f i l i a t i o n _ 4 < / K e y > < / D i a g r a m O b j e c t K e y > < D i a g r a m O b j e c t K e y > < K e y > L i n k s \ & l t ; C o l u m n s \ C o u n t   o f   p o r t i o n & g t ; - & l t ; M e a s u r e s \ p o r t i o n & g t ; < / K e y > < / D i a g r a m O b j e c t K e y > < D i a g r a m O b j e c t K e y > < K e y > L i n k s \ & l t ; C o l u m n s \ C o u n t   o f   p o r t i o n & g t ; - & l t ; M e a s u r e s \ p o r t i o n & g t ; \ C O L U M N < / K e y > < / D i a g r a m O b j e c t K e y > < D i a g r a m O b j e c t K e y > < K e y > L i n k s \ & l t ; C o l u m n s \ C o u n t   o f   p o r t i o n & g t ; - & l t ; M e a s u r e s \ p o r t i o n & g t ; \ M E A S U R E < / K e y > < / D i a g r a m O b j e c t K e y > < D i a g r a m O b j e c t K e y > < K e y > L i n k s \ & l t ; C o l u m n s \ C o u n t   o f   i n d _ o r _ o r g & g t ; - & l t ; M e a s u r e s \ i n d _ o r _ o r g & g t ; < / K e y > < / D i a g r a m O b j e c t K e y > < D i a g r a m O b j e c t K e y > < K e y > L i n k s \ & l t ; C o l u m n s \ C o u n t   o f   i n d _ o r _ o r g & g t ; - & l t ; M e a s u r e s \ i n d _ o r _ o r g & g t ; \ C O L U M N < / K e y > < / D i a g r a m O b j e c t K e y > < D i a g r a m O b j e c t K e y > < K e y > L i n k s \ & l t ; C o l u m n s \ C o u n t   o f   i n d _ o r _ o r g & g t ; - & l t ; M e a s u r e s \ i n d _ o r _ o r g & g t ; \ M E A S U R E 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 L i n k s \ & l t ; C o l u m n s \ C o u n t   o f   a f f i l i a t i o n _ 1 & g t ; - & l t ; M e a s u r e s \ a f f i l i a t i o n _ 1 & g t ; < / K e y > < / D i a g r a m O b j e c t K e y > < D i a g r a m O b j e c t K e y > < K e y > L i n k s \ & l t ; C o l u m n s \ C o u n t   o f   a f f i l i a t i o n _ 1 & g t ; - & l t ; M e a s u r e s \ a f f i l i a t i o n _ 1 & g t ; \ C O L U M N < / K e y > < / D i a g r a m O b j e c t K e y > < D i a g r a m O b j e c t K e y > < K e y > L i n k s \ & l t ; C o l u m n s \ C o u n t   o f   a f f i l i a t i o n _ 1 & g t ; - & l t ; M e a s u r e s \ a f f i l i a t i o n _ 1 & g t ; \ M E A S U R E < / K e y > < / D i a g r a m O b j e c t K e y > < D i a g r a m O b j e c t K e y > < K e y > L i n k s \ & l t ; C o l u m n s \ C o u n t   o f   a f f i l i a t i o n _ 2 & g t ; - & l t ; M e a s u r e s \ a f f i l i a t i o n _ 2 & g t ; < / K e y > < / D i a g r a m O b j e c t K e y > < D i a g r a m O b j e c t K e y > < K e y > L i n k s \ & l t ; C o l u m n s \ C o u n t   o f   a f f i l i a t i o n _ 2 & g t ; - & l t ; M e a s u r e s \ a f f i l i a t i o n _ 2 & g t ; \ C O L U M N < / K e y > < / D i a g r a m O b j e c t K e y > < D i a g r a m O b j e c t K e y > < K e y > L i n k s \ & l t ; C o l u m n s \ C o u n t   o f   a f f i l i a t i o n _ 2 & g t ; - & l t ; M e a s u r e s \ a f f i l i a t i o n _ 2 & g t ; \ M E A S U R E < / K e y > < / D i a g r a m O b j e c t K e y > < D i a g r a m O b j e c t K e y > < K e y > L i n k s \ & l t ; C o l u m n s \ C o u n t   o f   a f f i l i a t i o n _ 3 & g t ; - & l t ; M e a s u r e s \ a f f i l i a t i o n _ 3 & g t ; < / K e y > < / D i a g r a m O b j e c t K e y > < D i a g r a m O b j e c t K e y > < K e y > L i n k s \ & l t ; C o l u m n s \ C o u n t   o f   a f f i l i a t i o n _ 3 & g t ; - & l t ; M e a s u r e s \ a f f i l i a t i o n _ 3 & g t ; \ C O L U M N < / K e y > < / D i a g r a m O b j e c t K e y > < D i a g r a m O b j e c t K e y > < K e y > L i n k s \ & l t ; C o l u m n s \ C o u n t   o f   a f f i l i a t i o n _ 3 & g t ; - & l t ; M e a s u r e s \ a f f i l i a t i o n _ 3 & g t ; \ M E A S U R E < / K e y > < / D i a g r a m O b j e c t K e y > < D i a g r a m O b j e c t K e y > < K e y > L i n k s \ & l t ; C o l u m n s \ C o u n t   o f   a f f i l i a t i o n _ 4 & g t ; - & l t ; M e a s u r e s \ a f f i l i a t i o n _ 4 & g t ; < / K e y > < / D i a g r a m O b j e c t K e y > < D i a g r a m O b j e c t K e y > < K e y > L i n k s \ & l t ; C o l u m n s \ C o u n t   o f   a f f i l i a t i o n _ 4 & g t ; - & l t ; M e a s u r e s \ a f f i l i a t i o n _ 4 & g t ; \ C O L U M N < / K e y > < / D i a g r a m O b j e c t K e y > < D i a g r a m O b j e c t K e y > < K e y > L i n k s \ & l t ; C o l u m n s \ C o u n t   o f   a f f i l i a t i o n _ 4 & g t ; - & l t ; M e a s u r e s \ a f f i l i a t i o n _ 4 & g t ; \ M E A S U R E 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 p o r t i o n 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 p o r t i o n \ T a g I n f o \ F o r m u l a 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 p o r t i o n \ T a g I n f o \ V a l u e 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 i n d _ o r _ o r g 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 i n d _ o r _ o r g \ T a g I n f o \ F o r m u l a 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 i n d _ o r _ o r g \ T a g I n f o \ V a l u e 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 a f f i l i a t i o n _ 1 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 a f f i l i a t i o n _ 1 \ T a g I n f o \ F o r m u l a 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 a f f i l i a t i o n _ 2 \ T a g I n f o \ F o r m u l a 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 a f f i l i a t i o n _ 3 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 a f f i l i a t i o n _ 3 \ T a g I n f o \ F o r m u l a 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 a f f i l i a t i o n _ 4 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 a f f i l i a t i o n _ 4 \ T a g I n f o \ F o r m u l a 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 a f f i l i a t i o n _ 4 \ T a g I n f o \ V a l u e 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 C o l u m n s \ a w a r d Y e a r 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 C o l u m n s \ i n d _ o r _ o r g 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 C o l u m n s \ a f f i l i a t i o n _ 1 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 C o l u m n s \ a f f i l i a t i o n _ 2 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 C o l u m n s \ a f f i l i a t i o n _ 3 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 C o l u m n s \ a f f i l i a t i o n _ 4 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 p o r t i o n & g t ; - & l t ; M e a s u r e s \ p o r t i o n & g t ; 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 p o r t i o n & g t ; - & l t ; M e a s u r e s \ p o r t i o n & g t ; \ C O L U M N 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 p o r t i o n & g t ; - & l t ; M e a s u r e s \ p o r t i o n & g t ; \ M E A S U R E 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 i n d _ o r _ o r g & g t ; - & l t ; M e a s u r e s \ i n d _ o r _ o r g & g t ; 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 i n d _ o r _ o r g & g t ; - & l t ; M e a s u r e s \ i n d _ o r _ o r g & g t ; \ C O L U M N 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 i n d _ o r _ o r g & g t ; - & l t ; M e a s u r e s \ i n d _ o r _ o r g & g t ; \ M E A S U R E 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 a f f i l i a t i o n _ 1 & g t ; - & l t ; M e a s u r e s \ a f f i l i a t i o n _ 1 & g t ; 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 a f f i l i a t i o n _ 1 & g t ; - & l t ; M e a s u r e s \ a f f i l i a t i o n _ 1 & g t ; \ C O L U M N 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 a f f i l i a t i o n _ 1 & g t ; - & l t ; M e a s u r e s \ a f f i l i a t i o n _ 1 & g t ; \ M E A S U R E 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 a f f i l i a t i o n _ 2 & g t ; - & l t ; M e a s u r e s \ a f f i l i a t i o n _ 2 & g t ; 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 a f f i l i a t i o n _ 2 & g t ; - & l t ; M e a s u r e s \ a f f i l i a t i o n _ 2 & g t ; \ C O L U M N 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 a f f i l i a t i o n _ 2 & g t ; - & l t ; M e a s u r e s \ a f f i l i a t i o n _ 2 & g t ; \ M E A S U R E 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 a f f i l i a t i o n _ 3 & g t ; - & l t ; M e a s u r e s \ a f f i l i a t i o n _ 3 & g t ; 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 a f f i l i a t i o n _ 3 & g t ; - & l t ; M e a s u r e s \ a f f i l i a t i o n _ 3 & g t ; \ C O L U M N 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 a f f i l i a t i o n _ 3 & g t ; - & l t ; M e a s u r e s \ a f f i l i a t i o n _ 3 & g t ; \ M E A S U R E 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 a f f i l i a t i o n _ 4 & g t ; - & l t ; M e a s u r e s \ a f f i l i a t i o n _ 4 & g t ; 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 a f f i l i a t i o n _ 4 & g t ; - & l t ; M e a s u r e s \ a f f i l i a t i o n _ 4 & g t ; \ C O L U M N 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 a f f i l i a t i o n _ 4 & g t ; - & l t ; M e a s u r e s \ a f f i l i a t i o n _ 4 & g t ; \ M E A S U R E 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 T a g s \ T a b l e s \ & l t ; T a b l e s \ N o b e l   P r i z e & g t ; < / K e y > < / D i a g r a m O b j e c t K e y > < D i a g r a m O b j e c t K e y > < K e y > D y n a m i c   T a g s \ T a b l e s \ & l t ; T a b l e s \ A f f i l i a t i o n & g t ; < / K e y > < / D i a g r a m O b j e c t K e y > < D i a g r a m O b j e c t K e y > < K e y > D y n a m i c   T a g s \ T a b l e s \ & l t ; T a b l e s \ A f f i l i a t i o n T o t a l & g t ; < / K e y > < / D i a g r a m O b j e c t K e y > < D i a g r a m O b j e c t K e y > < K e y > T a b l e s \ N o b e l   P r i z e < / K e y > < / D i a g r a m O b j e c t K e y > < D i a g r a m O b j e c t K e y > < K e y > T a b l e s \ N o b e l   P r i z e \ C o l u m n s \ a w a r d Y e a r < / K e y > < / D i a g r a m O b j e c t K e y > < D i a g r a m O b j e c t K e y > < K e y > T a b l e s \ N o b e l   P r i z e \ C o l u m n s \ c a t e g o r y < / K e y > < / D i a g r a m O b j e c t K e y > < D i a g r a m O b j e c t K e y > < K e y > T a b l e s \ N o b e l   P r i z e \ C o l u m n s \ p o r t i o n < / K e y > < / D i a g r a m O b j e c t K e y > < D i a g r a m O b j e c t K e y > < K e y > T a b l e s \ N o b e l   P r i z e \ C o l u m n s \ i d < / K e y > < / D i a g r a m O b j e c t K e y > < D i a g r a m O b j e c t K e y > < K e y > T a b l e s \ N o b e l   P r i z e \ C o l u m n s \ n a m e < / K e y > < / D i a g r a m O b j e c t K e y > < D i a g r a m O b j e c t K e y > < K e y > T a b l e s \ N o b e l   P r i z e \ C o l u m n s \ g e n d e r < / K e y > < / D i a g r a m O b j e c t K e y > < D i a g r a m O b j e c t K e y > < K e y > T a b l e s \ N o b e l   P r i z e \ C o l u m n s \ b i r t h _ d a t e < / K e y > < / D i a g r a m O b j e c t K e y > < D i a g r a m O b j e c t K e y > < K e y > T a b l e s \ N o b e l   P r i z e \ C o l u m n s \ C o u n t r y < / K e y > < / D i a g r a m O b j e c t K e y > < D i a g r a m O b j e c t K e y > < K e y > T a b l e s \ N o b e l   P r i z e \ C o l u m n s \ o r g N a m e < / K e y > < / D i a g r a m O b j e c t K e y > < D i a g r a m O b j e c t K e y > < K e y > T a b l e s \ N o b e l   P r i z e \ C o l u m n s \ i n d _ o r _ o r g < / K e y > < / D i a g r a m O b j e c t K e y > < D i a g r a m O b j e c t K e y > < K e y > T a b l e s \ N o b e l   P r i z e \ C o l u m n s \ a f f i l i a t i o n _ 1 < / K e y > < / D i a g r a m O b j e c t K e y > < D i a g r a m O b j e c t K e y > < K e y > T a b l e s \ N o b e l   P r i z e \ C o l u m n s \ a f f i l i a t i o n _ 2 < / K e y > < / D i a g r a m O b j e c t K e y > < D i a g r a m O b j e c t K e y > < K e y > T a b l e s \ N o b e l   P r i z e \ C o l u m n s \ a f f i l i a t i o n _ 3 < / K e y > < / D i a g r a m O b j e c t K e y > < D i a g r a m O b j e c t K e y > < K e y > T a b l e s \ N o b e l   P r i z e \ C o l u m n s \ a f f i l i a t i o n _ 4 < / K e y > < / D i a g r a m O b j e c t K e y > < D i a g r a m O b j e c t K e y > < K e y > T a b l e s \ N o b e l   P r i z e \ M e a s u r e s \ C o u n t   o f   p o r t i o n < / K e y > < / D i a g r a m O b j e c t K e y > < D i a g r a m O b j e c t K e y > < K e y > T a b l e s \ N o b e l   P r i z e \ C o u n t   o f   p o r t i o n \ A d d i t i o n a l   I n f o \ I m p l i c i t   M e a s u r e < / K e y > < / D i a g r a m O b j e c t K e y > < D i a g r a m O b j e c t K e y > < K e y > T a b l e s \ N o b e l   P r i z e \ M e a s u r e s \ C o u n t   o f   i n d _ o r _ o r g < / K e y > < / D i a g r a m O b j e c t K e y > < D i a g r a m O b j e c t K e y > < K e y > T a b l e s \ N o b e l   P r i z e \ C o u n t   o f   i n d _ o r _ o r g \ A d d i t i o n a l   I n f o \ I m p l i c i t   M e a s u r e < / K e y > < / D i a g r a m O b j e c t K e y > < D i a g r a m O b j e c t K e y > < K e y > T a b l e s \ N o b e l   P r i z e \ M e a s u r e s \ C o u n t   o f   g e n d e r < / K e y > < / D i a g r a m O b j e c t K e y > < D i a g r a m O b j e c t K e y > < K e y > T a b l e s \ N o b e l   P r i z e \ C o u n t   o f   g e n d e r \ A d d i t i o n a l   I n f o \ I m p l i c i t   M e a s u r e < / K e y > < / D i a g r a m O b j e c t K e y > < D i a g r a m O b j e c t K e y > < K e y > T a b l e s \ N o b e l   P r i z e \ M e a s u r e s \ C o u n t   o f   c a t e g o r y < / K e y > < / D i a g r a m O b j e c t K e y > < D i a g r a m O b j e c t K e y > < K e y > T a b l e s \ N o b e l   P r i z e \ C o u n t   o f   c a t e g o r y \ A d d i t i o n a l   I n f o \ I m p l i c i t   M e a s u r e < / K e y > < / D i a g r a m O b j e c t K e y > < D i a g r a m O b j e c t K e y > < K e y > T a b l e s \ N o b e l   P r i z e \ M e a s u r e s \ C o u n t   o f   C o u n t r y < / K e y > < / D i a g r a m O b j e c t K e y > < D i a g r a m O b j e c t K e y > < K e y > T a b l e s \ N o b e l   P r i z e \ C o u n t   o f   C o u n t r y \ A d d i t i o n a l   I n f o \ I m p l i c i t   M e a s u r e < / K e y > < / D i a g r a m O b j e c t K e y > < D i a g r a m O b j e c t K e y > < K e y > T a b l e s \ N o b e l   P r i z e \ M e a s u r e s \ C o u n t   o f   a f f i l i a t i o n _ 1 < / K e y > < / D i a g r a m O b j e c t K e y > < D i a g r a m O b j e c t K e y > < K e y > T a b l e s \ N o b e l   P r i z e \ C o u n t   o f   a f f i l i a t i o n _ 1 \ A d d i t i o n a l   I n f o \ I m p l i c i t   M e a s u r e < / K e y > < / D i a g r a m O b j e c t K e y > < D i a g r a m O b j e c t K e y > < K e y > T a b l e s \ N o b e l   P r i z e \ M e a s u r e s \ C o u n t   o f   a f f i l i a t i o n _ 2 < / K e y > < / D i a g r a m O b j e c t K e y > < D i a g r a m O b j e c t K e y > < K e y > T a b l e s \ N o b e l   P r i z e \ C o u n t   o f   a f f i l i a t i o n _ 2 \ A d d i t i o n a l   I n f o \ I m p l i c i t   M e a s u r e < / K e y > < / D i a g r a m O b j e c t K e y > < D i a g r a m O b j e c t K e y > < K e y > T a b l e s \ N o b e l   P r i z e \ M e a s u r e s \ C o u n t   o f   a f f i l i a t i o n _ 3 < / K e y > < / D i a g r a m O b j e c t K e y > < D i a g r a m O b j e c t K e y > < K e y > T a b l e s \ N o b e l   P r i z e \ C o u n t   o f   a f f i l i a t i o n _ 3 \ A d d i t i o n a l   I n f o \ I m p l i c i t   M e a s u r e < / K e y > < / D i a g r a m O b j e c t K e y > < D i a g r a m O b j e c t K e y > < K e y > T a b l e s \ N o b e l   P r i z e \ M e a s u r e s \ C o u n t   o f   a f f i l i a t i o n _ 4 < / K e y > < / D i a g r a m O b j e c t K e y > < D i a g r a m O b j e c t K e y > < K e y > T a b l e s \ N o b e l   P r i z e \ C o u n t   o f   a f f i l i a t i o n _ 4 \ A d d i t i o n a l   I n f o \ I m p l i c i t   M e a s u r e < / K e y > < / D i a g r a m O b j e c t K e y > < D i a g r a m O b j e c t K e y > < K e y > T a b l e s \ A f f i l i a t i o n < / K e y > < / D i a g r a m O b j e c t K e y > < D i a g r a m O b j e c t K e y > < K e y > T a b l e s \ A f f i l i a t i o n \ C o l u m n s \ a f f i l i a t i o n < / K e y > < / D i a g r a m O b j e c t K e y > < D i a g r a m O b j e c t K e y > < K e y > T a b l e s \ A f f i l i a t i o n T o t a l < / K e y > < / D i a g r a m O b j e c t K e y > < D i a g r a m O b j e c t K e y > < K e y > T a b l e s \ A f f i l i a t i o n T o t a l \ C o l u m n s \ a f f i l i a t i o n < / K e y > < / D i a g r a m O b j e c t K e y > < D i a g r a m O b j e c t K e y > < K e y > R e l a t i o n s h i p s \ & l t ; T a b l e s \ A f f i l i a t i o n T o t a l \ C o l u m n s \ a f f i l i a t i o n & g t ; - & l t ; T a b l e s \ A f f i l i a t i o n \ C o l u m n s \ a f f i l i a t i o n & g t ; < / K e y > < / D i a g r a m O b j e c t K e y > < D i a g r a m O b j e c t K e y > < K e y > R e l a t i o n s h i p s \ & l t ; T a b l e s \ A f f i l i a t i o n T o t a l \ C o l u m n s \ a f f i l i a t i o n & g t ; - & l t ; T a b l e s \ A f f i l i a t i o n \ C o l u m n s \ a f f i l i a t i o n & g t ; \ F K < / K e y > < / D i a g r a m O b j e c t K e y > < D i a g r a m O b j e c t K e y > < K e y > R e l a t i o n s h i p s \ & l t ; T a b l e s \ A f f i l i a t i o n T o t a l \ C o l u m n s \ a f f i l i a t i o n & g t ; - & l t ; T a b l e s \ A f f i l i a t i o n \ C o l u m n s \ a f f i l i a t i o n & g t ; \ P K < / K e y > < / D i a g r a m O b j e c t K e y > < D i a g r a m O b j e c t K e y > < K e y > R e l a t i o n s h i p s \ & l t ; T a b l e s \ A f f i l i a t i o n T o t a l \ C o l u m n s \ a f f i l i a t i o n & g t ; - & l t ; T a b l e s \ A f f i l i a t i o n \ C o l u m n s \ a f f i l i a t i o n & g t ; \ C r o s s F i l t e r < / K e y > < / D i a g r a m O b j e c t K e y > < / A l l K e y s > < S e l e c t e d K e y s > < D i a g r a m O b j e c t K e y > < K e y > T a b l e s \ A f f i l i a t i o n T o t a l 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 T a g s \ T a b l e s \ & l t ; T a b l e s \ N o b e l   P r i z e & g t ; 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 T a g s \ T a b l e s \ & l t ; T a b l e s \ A f f i l i a t i o n & g t ; 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 T a g s \ T a b l e s \ & l t ; T a b l e s \ A f f i l i a t i o n T o t a l & g t ; 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 T a b l e s \ N o b e l   P r i z e < / K e y > < / a : K e y > < a : V a l u e   i : t y p e = " D i a g r a m D i s p l a y N o d e V i e w S t a t e " > < H e i g h t > 4 3 0 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 P r i z e \ C o l u m n s \ a w a r d Y e a r 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 P r i z e \ C o l u m n s \ b i r t h _ d a t e 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 P r i z e \ C o l u m n s \ o r g N a m e 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 P r i z e \ C o l u m n s \ i n d _ o r _ o r g 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 P r i z e \ C o l u m n s \ a f f i l i a t i o n _ 1 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 P r i z e \ C o l u m n s \ a f f i l i a t i o n _ 2 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 P r i z e \ C o l u m n s \ a f f i l i a t i o n _ 3 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 P r i z e \ C o l u m n s \ a f f i l i a t i o n _ 4 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 p o r t i o n \ A d d i t i o n a l 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 i n d _ o r _ o r g 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 i n d _ o r _ o r g \ A d d i t i o n a l 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 a f f i l i a t i o n _ 1 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 a f f i l i a t i o n _ 1 \ A d d i t i o n a l 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 a f f i l i a t i o n _ 2 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 a f f i l i a t i o n _ 2 \ A d d i t i o n a l 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 a f f i l i a t i o n _ 3 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 a f f i l i a t i o n _ 3 \ A d d i t i o n a l 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 T a b l e s \ N o b e l   P r i z e \ M e a s u r e s \ C o u n t   o f   a f f i l i a t i o n _ 4 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 T a b l e s \ N o b e l   P r i z e \ C o u n t   o f   a f f i l i a t i o n _ 4 \ A d d i t i o n a l 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 T a b l e s \ A f f i l i a t i o n 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 T a b l e s \ A f f i l i a t i o n \ C o l u m n s \ a f f i l i a t i o n 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 T a b l e s \ A f f i l i a t i o n T o t a l < / K e y > < / a : K e y > < a : V a l u e   i : t y p e = " D i a g r a m D i s p l a y N o d e V i e w S t a t e " > < H e i g h t > 1 3 0 < / H e i g h t > < I s E x p a n d e d > t r u e < / I s E x p a n d e d > < I s F o c u s e d > t r u e < / I s F o c u s e d > < L a y e d O u t > t r u e < / L a y e d O u t > < L e f t > 3 3 6 . 7 0 3 8 1 0 5 6 7 6 6 5 7 6 < / L e f t > < T a b I n d e x > 2 < / T a b I n d e x > < T o p > 2 2 4 . 3 9 9 9 9 9 9 9 9 9 9 9 9 8 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 T a b l e s \ A f f i l i a t i o n T o t a l \ C o l u m n s \ a f f i l i a t i o n 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 R e l a t i o n s h i p s \ & l t ; T a b l e s \ A f f i l i a t i o n T o t a l \ C o l u m n s \ a f f i l i a t i o n & g t ; - & l t ; T a b l e s \ A f f i l i a t i o n \ C o l u m n s \ a f f i l i a t i o n & g t ; < / K e y > < / a : K e y > < a : V a l u e   i : t y p e = " D i a g r a m D i s p l a y L i n k V i e w S t a t e " > < A u t o m a t i o n P r o p e r t y H e l p e r T e x t > E n d   p o i n t   1 :   ( 4 4 3 , 3 0 3 8 1 1 , 2 0 8 , 4 ) .   E n d   p o i n t   2 :   ( 4 2 3 , 3 0 3 8 1 1 , 1 6 6 ) 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 4 4 3 . 3 0 3 8 1 1 < / b : _ x > < b : _ y > 2 0 8 . 3 9 9 9 9 9 9 9 9 9 9 9 9 8 < / b : _ y > < / b : P o i n t > < b : P o i n t > < b : _ x > 4 4 3 . 3 0 3 8 1 1 < / b : _ x > < b : _ y > 1 8 9 . 2 < / b : _ y > < / b : P o i n t > < b : P o i n t > < b : _ x > 4 4 1 . 3 0 3 8 1 1 < / b : _ x > < b : _ y > 1 8 7 . 2 < / b : _ y > < / b : P o i n t > < b : P o i n t > < b : _ x > 4 2 5 . 3 0 3 8 1 1 < / b : _ x > < b : _ y > 1 8 7 . 2 < / b : _ y > < / b : P o i n t > < b : P o i n t > < b : _ x > 4 2 3 . 3 0 3 8 1 1 < / b : _ x > < b : _ y > 1 8 5 . 2 < / b : _ y > < / b : P o i n t > < b : P o i n t > < b : _ x > 4 2 3 . 3 0 3 8 1 1 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 R e l a t i o n s h i p s \ & l t ; T a b l e s \ A f f i l i a t i o n T o t a l \ C o l u m n s \ a f f i l i a t i o n & g t ; - & l t ; T a b l e s \ A f f i l i a t i o n \ C o l u m n s \ a f f i l i a t i o n & g t ; \ F K 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 4 3 5 . 3 0 3 8 1 1 < / b : _ x > < b : _ y > 2 0 8 . 3 9 9 9 9 9 9 9 9 9 9 9 9 8 < / b : _ y > < / L a b e l L o c a t i o n > < L o c a t i o n   x m l n s : b = " h t t p : / / s c h e m a s . d a t a c o n t r a c t . o r g / 2 0 0 4 / 0 7 / S y s t e m . W i n d o w s " > < b : _ x > 4 4 3 . 3 0 3 8 1 1 < / b : _ x > < b : _ y > 2 2 4 . 3 9 9 9 9 9 9 9 9 9 9 9 9 8 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 R e l a t i o n s h i p s \ & l t ; T a b l e s \ A f f i l i a t i o n T o t a l \ C o l u m n s \ a f f i l i a t i o n & g t ; - & l t ; T a b l e s \ A f f i l i a t i o n \ C o l u m n s \ a f f i l i a t i o n & g t ; \ P K 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 4 1 5 . 3 0 3 8 1 1 < / b : _ x > < b : _ y > 1 5 0 < / b : _ y > < / L a b e l L o c a t i o n > < L o c a t i o n   x m l n s : b = " h t t p : / / s c h e m a s . d a t a c o n t r a c t . o r g / 2 0 0 4 / 0 7 / S y s t e m . W i n d o w s " > < b : _ x > 4 2 3 . 3 0 3 8 1 1 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 R e l a t i o n s h i p s \ & l t ; T a b l e s \ A f f i l i a t i o n T o t a l \ C o l u m n s \ a f f i l i a t i o n & g t ; - & l t ; T a b l e s \ A f f i l i a t i o n \ C o l u m n s \ a f f i l i a t i o n & g t ; \ C r o s s F i l t e r 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 4 4 3 . 3 0 3 8 1 1 < / b : _ x > < b : _ y > 2 0 8 . 3 9 9 9 9 9 9 9 9 9 9 9 9 8 < / b : _ y > < / b : P o i n t > < b : P o i n t > < b : _ x > 4 4 3 . 3 0 3 8 1 1 < / b : _ x > < b : _ y > 1 8 9 . 2 < / b : _ y > < / b : P o i n t > < b : P o i n t > < b : _ x > 4 4 1 . 3 0 3 8 1 1 < / b : _ x > < b : _ y > 1 8 7 . 2 < / b : _ y > < / b : P o i n t > < b : P o i n t > < b : _ x > 4 2 5 . 3 0 3 8 1 1 < / b : _ x > < b : _ y > 1 8 7 . 2 < / b : _ y > < / b : P o i n t > < b : P o i n t > < b : _ x > 4 2 3 . 3 0 3 8 1 1 < / b : _ x > < b : _ y > 1 8 5 . 2 < / b : _ y > < / b : P o i n t > < b : P o i n t > < b : _ x > 4 2 3 . 3 0 3 8 1 1 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o b e l   P r i z e _ e d b d 2 1 c 7 - 7 0 1 8 - 4 f 8 a - a 3 3 8 - 9 0 d e 7 b 5 3 d 3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 a w a r d Y e a r < / s t r i n g > < / k e y > < v a l u e > < i n t > 1 2 5 < / i n t > < / v a l u e > < / i t e m > < i t e m > < k e y > < s t r i n g > c a t e g o r y < / s t r i n g > < / k e y > < v a l u e > < i n t > 1 1 0 < / i n t > < / v a l u e > < / i t e m > < i t e m > < k e y > < s t r i n g > p o r t i o n < / s t r i n g > < / k e y > < v a l u e > < i n t > 1 0 1 < / i n t > < / v a l u e > < / i t e m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 g e n d e r < / s t r i n g > < / k e y > < v a l u e > < i n t > 9 7 < / i n t > < / v a l u e > < / i t e m > < i t e m > < k e y > < s t r i n g > b i r t h _ d a t e < / s t r i n g > < / k e y > < v a l u e > < i n t > 1 2 3 < / i n t > < / v a l u e > < / i t e m > < i t e m > < k e y > < s t r i n g > C o u n t r y < / s t r i n g > < / k e y > < v a l u e > < i n t > 1 0 5 < / i n t > < / v a l u e > < / i t e m > < i t e m > < k e y > < s t r i n g > o r g N a m e < / s t r i n g > < / k e y > < v a l u e > < i n t > 1 1 4 < / i n t > < / v a l u e > < / i t e m > < i t e m > < k e y > < s t r i n g > i n d _ o r _ o r g < / s t r i n g > < / k e y > < v a l u e > < i n t > 1 2 8 < / i n t > < / v a l u e > < / i t e m > < i t e m > < k e y > < s t r i n g > a f f i l i a t i o n _ 1 < / s t r i n g > < / k e y > < v a l u e > < i n t > 1 3 4 < / i n t > < / v a l u e > < / i t e m > < i t e m > < k e y > < s t r i n g > a f f i l i a t i o n _ 2 < / s t r i n g > < / k e y > < v a l u e > < i n t > 1 3 4 < / i n t > < / v a l u e > < / i t e m > < i t e m > < k e y > < s t r i n g > a f f i l i a t i o n _ 3 < / s t r i n g > < / k e y > < v a l u e > < i n t > 1 3 4 < / i n t > < / v a l u e > < / i t e m > < i t e m > < k e y > < s t r i n g > a f f i l i a t i o n _ 4 < / s t r i n g > < / k e y > < v a l u e > < i n t > 1 3 4 < / i n t > < / v a l u e > < / i t e m > < / C o l u m n W i d t h s > < C o l u m n D i s p l a y I n d e x > < i t e m > < k e y > < s t r i n g > a w a r d Y e a r 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 p o r t i o n < / s t r i n g > < / k e y > < v a l u e > < i n t > 2 < / i n t > < / v a l u e > < / i t e m > < i t e m > < k e y > < s t r i n g > i d 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 b i r t h _ d a t e 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 o r g N a m e < / s t r i n g > < / k e y > < v a l u e > < i n t > 8 < / i n t > < / v a l u e > < / i t e m > < i t e m > < k e y > < s t r i n g > i n d _ o r _ o r g < / s t r i n g > < / k e y > < v a l u e > < i n t > 9 < / i n t > < / v a l u e > < / i t e m > < i t e m > < k e y > < s t r i n g > a f f i l i a t i o n _ 1 < / s t r i n g > < / k e y > < v a l u e > < i n t > 1 0 < / i n t > < / v a l u e > < / i t e m > < i t e m > < k e y > < s t r i n g > a f f i l i a t i o n _ 2 < / s t r i n g > < / k e y > < v a l u e > < i n t > 1 1 < / i n t > < / v a l u e > < / i t e m > < i t e m > < k e y > < s t r i n g > a f f i l i a t i o n _ 3 < / s t r i n g > < / k e y > < v a l u e > < i n t > 1 2 < / i n t > < / v a l u e > < / i t e m > < i t e m > < k e y > < s t r i n g > a f f i l i a t i o n _ 4 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 N o b e l   P r i z e 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 N o b e l   P r i z e 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 C o l u m n s \ a w a r d Y e a r 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 C o l u m n s \ i n d _ o r _ o r g 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 C o l u m n s \ a f f i l i a t i o n _ 1 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 C o l u m n s \ a f f i l i a t i o n _ 2 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 C o l u m n s \ a f f i l i a t i o n _ 3 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 C o l u m n s \ a f f i l i a t i o n _ 4 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 A f f i l i a t i o n 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 A f f i l i a t i o n 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 C o l u m n s \ a f f i l i a t i o n 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N o b e l   P r i z e _ e d b d 2 1 c 7 - 7 0 1 8 - 4 f 8 a - a 3 3 8 - 9 0 d e 7 b 5 3 d 3 3 d , A f f i l i a t i o n _ d 3 b d e 4 a e - 3 1 d 1 - 4 0 3 4 - 8 9 a e - d 2 b 7 3 f 1 0 f 7 1 8 , A f f i l i a t i o n T o t a l _ 1 c d f 9 7 e 4 - e 7 4 e - 4 d 2 e - b c 2 e - 0 3 9 2 2 9 c 2 4 7 c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N o b e l   P r i z e _ e d b d 2 1 c 7 - 7 0 1 8 - 4 f 8 a - a 3 3 8 - 9 0 d e 7 b 5 3 d 3 3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f f i l i a t i o n _ d 3 b d e 4 a e - 3 1 d 1 - 4 0 3 4 - 8 9 a e - d 2 b 7 3 f 1 0 f 7 1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 a f f i l i a t i o n < / s t r i n g > < / k e y > < v a l u e > < i n t > 1 1 5 < / i n t > < / v a l u e > < / i t e m > < / C o l u m n W i d t h s > < C o l u m n D i s p l a y I n d e x > < i t e m > < k e y > < s t r i n g > a f f i l i a t i o n 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 M e a s u r e N o b e l   P r i z e [ S u m   o f   g e n d e r ] 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 S u m   o f   g e n d e r < / N a m e > < T a b l e > N o b e l   P r i z e < / T a b l e > < / S o u r c e > < / a : V a l u e > < / a : K e y V a l u e O f s t r i n g S a n d b o x E r r o r V S n 7 U v A O > < a : K e y V a l u e O f s t r i n g S a n d b o x E r r o r V S n 7 U v A O > < a : K e y > M e a s u r e N o b e l   P r i z e [ A v e r a g e   o f   c a t e g o r y ] < / a : K e y > < a : V a l u e > < D e s c r i p t i o n > T h e   f u n c t i o n   A V E R A G E 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 A v e r a g e   o f   c a t e g o r y < / N a m e > < T a b l e > N o b e l   P r i z e < / T a b l e > < / S o u r c e > < / a : V a l u e > < / a : K e y V a l u e O f s t r i n g S a n d b o x E r r o r V S n 7 U v A O > < / E r r o r C a c h e D i c t i o n a r y > < L a s t P r o c e s s e d T i m e > 2 0 2 1 - 0 8 - 1 4 T 2 2 : 3 9 : 1 3 . 3 5 0 9 7 0 6 + 0 2 : 0 0 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7.xml>��< ? x m l   v e r s i o n = " 1 . 0 "   e n c o d i n g = " u t f - 1 6 " ? > < D a t a M a s h u p   s q m i d = " e 7 6 e 1 0 0 4 - b 2 7 3 - 4 e 9 4 - a 4 2 d - f 7 d 5 f 3 7 d d 3 6 6 "   x m l n s = " h t t p : / / s c h e m a s . m i c r o s o f t . c o m / D a t a M a s h u p " > A A A A A J Y H A A B Q S w M E F A A C A A g A 0 a U O U 0 9 q 3 F q k A A A A 9 Q A A A B I A H A B D b 2 5 m a W c v U G F j a 2 F n Z S 5 4 b W w g o h g A K K A U A A A A A A A A A A A A A A A A A A A A A A A A A A A A h Y 9 L D o I w G I S v Q r q n B X x E y U 9 Z u I W E x M S 4 b U o t j V A I L Z a 7 u f B I X k G M o u 5 c z n w z y c z 9 e o N 0 b G r v I n q j W p 2 g E A f I E 5 q 3 p d I y Q Y M 9 + R u U U i g Y P z M p v C m s T T w a l a D K 2 i 4 m x D m H 3 Q K 3 v S R R E I T k m G d 7 X o m G + U o b y z Q X 6 N M q / 7 c Q h c N r D I 3 w d o X X y 2 k S k N m D X O k v j y b 2 p D 8 m 7 I b a D r 2 g X e 0 X G Z B Z A n l f o A 9 Q S w M E F A A C A A g A 0 a U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l D l O 7 C Z i I k A Q A A E M h A A A T A B w A R m 9 y b X V s Y X M v U 2 V j d G l v b j E u b S C i G A A o o B Q A A A A A A A A A A A A A A A A A A A A A A A A A A A D t V 2 1 v 2 z Y Q / h 4 g / 0 F Q v 8 i A a t h p 2 m E N / M G 1 H S x b 3 h a 7 2 4 p 6 M B i J t r l Q p E B S T r 3 A / 3 0 n 2 Y 5 E k X S w r R s 2 Q I E B x z z y 3 n j 3 8 D m J I 0 U 4 8 8 b b 7 + 7 Z 8 d H x k V w i g W P v l X / N 7 z H 1 b g X 5 H f t e z 6 N Y H R 9 5 8 D f m m Y g w r A z k q j 3 k U Z Z g p o J z Q n F 7 w J m C H z L w B + + n H y U W c h o j x t b T I Z Y P i q f T 0 S + D 0 e X 0 9 u 7 m + 9 E P k 0 / T i g n v Z 8 J Y f q C y 1 o 7 k y m + F n 4 e Y k o Q o L H r + m R 9 6 A 0 6 z h M n e 2 5 P Q G 7 G I x 4 Q t e u / e d j r d 0 P s x 4 w q P 1 Z r i X v l v + 5 o z / G s r 3 P r / y r 8 V P A F Z 7 H 2 H U Q w 2 8 / A m 6 B 4 2 7 i S 7 9 W A b a u h 9 3 q 3 3 K R 1 H i C I h e 0 p k V Z W D J W I L 0 D h Z p 7 h U N x G I y T k X y d b l X C g D i / 3 w 6 c l H j 0 j E n z A S E O E F U + 9 O 2 / n 2 T e g 9 + R F S e M H F G i Q K 1 j y F v y h N c J 5 R e o 0 S b G y Q X K g b A T Z M p S m I 4 N K N I 2 m e + X 7 C M 6 Y s h 0 p h P / 4 t k x C E u S k G r / p 5 N I W w 0 J 4 v l Q r G C q l M G p Y h J 2 S F r E 7 t A 5 3 w 9 M q 9 q 0 j h j B L 2 Y I i I x U 9 m y 9 g D 4 4 / M m s s F W W G 7 Z I 4 S Q t d 2 k e t m U o e u B W b b 6 9 K X K c o E h i T Y o 7 s n Q i 1 n e Z I d o o g o s 3 p K 0 T V / d E m h o w n D R S 3 Y 5 V A K l s r U p G 7 1 l E f F V Y 6 V g C Y 2 N s U Q s h 7 X c y F t R d a 4 S p H N 8 E 7 q j G s v t 8 e l S d 3 q X 4 i L i 4 X 1 8 h k c W m G r C E W C s 3 V i U z W b g z v Q b P Y C q G 6 w p q u + w R a V t s e Z O n 2 X P Y G W P S 8 Z f C G Z h M U z L u B j i g S W J M Y s w r P u A d m J m e z 5 n F B S G L W c r E o P n 3 1 z U H q q S T f l Y 3 K H E 7 6 C 5 2 H 3 0 J X v y V a w W w 5 q r 0 5 o f Q + 0 J 6 A G 7 g 4 4 r w F 4 D b N 1 m H Y i s w 7 G G q x q S K q D Z x U v K x B p w J 8 O a w a S W c D L w C s X A u m g o + O M A S 0 W N D E A x I Y Z L p j Q E a D S 9 L Y + t 7 W 2 o 5 u d D e z o 2 c P 9 V + s r r Z W 0 M k 4 p i q A 8 f 0 I 0 w 9 U q L t a L 1 c C s 9 t D v f n v 6 5 n W n A 5 / 9 j 2 7 3 d e c b P 9 y d F H s V E 2 i c U H v + n O a 7 B + x r b o b + s + k / a b D a j d 0 X S W D d v Z w D m u 9 4 8 d 5 V b I y + K I G i n D s W V N F l p A 4 O F v V D + G r n S j R e V D E 1 B u C A 4 3 f 8 s Y J A + W J g u J E r L x h W A T T t v o y A x U C t 2 E A N g K K u 8 4 G k g W 4 v 7 J Y H r 7 B Y 2 M B w w J N 7 K O M y Y M N C e O C 5 M R n K J t x p F H v V + W 1 / W D 9 P H w E U h F e b K l q h P 9 h 1 j a v y T p y V V 4 s s L z g f 7 g I L V v Q b o m Y B F k c h r r 3 R T e v 4 i D C X 4 e p A 1 y 9 f n k s E I 5 b c z n T / 8 5 H u 6 0 9 0 z U D X D H T N Q N c M d M 1 A 1 w x 0 X 3 u g u 1 F L L E w m M 8 Y U R 8 o 9 1 t V t G C 4 Z E d Q C 3 v w N N q X 7 H J q 5 P G z c c O / 0 L x O t i h b f z O 0 H i t h D n V k W i c 3 X L G z L w y h a e o w r 7 5 J I 1 b 6 Q o y R V 6 6 D 4 s V V 6 h V S 0 h A q 9 U D i R w R 2 O u I j b 5 w T T u O B X M p i 1 8 h I A V Q x e h U 2 r Z X o 1 z F J K 8 s e u 4 t U Q L B A W q c D q f I 3 Q G W o c n G 7 C F a I N p W s o X U P p G k r X U L q G 0 j W U 7 h + h d P 8 d R t c Q u n + B 0 N n I W M W x s z 8 A U E s B A i 0 A F A A C A A g A 0 a U O U 0 9 q 3 F q k A A A A 9 Q A A A B I A A A A A A A A A A A A A A A A A A A A A A E N v b m Z p Z y 9 Q Y W N r Y W d l L n h t b F B L A Q I t A B Q A A g A I A N G l D l M P y u m r p A A A A O k A A A A T A A A A A A A A A A A A A A A A A P A A A A B b Q 2 9 u d G V u d F 9 U e X B l c 1 0 u e G 1 s U E s B A i 0 A F A A C A A g A 0 a U O U 7 s J m I i Q B A A A Q y E A A B M A A A A A A A A A A A A A A A A A 4 Q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g A A A A A A A B v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9 i Z W w l M j B Q c m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2 F s Y 3 V s Y X R p b 2 5 z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F Q x M j o y N D o 1 M i 4 x N z Y 3 M D A 5 W i I g L z 4 8 R W 5 0 c n k g V H l w Z T 0 i R m l s b E N v b H V t b l R 5 c G V z I i B W Y W x 1 Z T 0 i c 0 F 3 W U d B d 1 l H Q X d Z R 0 J n W U d C Z 1 k 9 I i A v P j x F b n R y e S B U e X B l P S J G a W x s Q 2 9 s d W 1 u T m F t Z X M i I F Z h b H V l P S J z W y Z x d W 9 0 O 2 F 3 Y X J k W W V h c i Z x d W 9 0 O y w m c X V v d D t j Y X R l Z 2 9 y e S Z x d W 9 0 O y w m c X V v d D t w b 3 J 0 a W 9 u J n F 1 b 3 Q 7 L C Z x d W 9 0 O 2 l k J n F 1 b 3 Q 7 L C Z x d W 9 0 O 2 5 h b W U m c X V v d D s s J n F 1 b 3 Q 7 Z 2 V u Z G V y J n F 1 b 3 Q 7 L C Z x d W 9 0 O 2 J p c n R o X 2 R h d G U m c X V v d D s s J n F 1 b 3 Q 7 Q 2 9 1 b n R y e S Z x d W 9 0 O y w m c X V v d D t v c m d O Y W 1 l J n F 1 b 3 Q 7 L C Z x d W 9 0 O 2 l u Z F 9 v c l 9 v c m c m c X V v d D s s J n F 1 b 3 Q 7 Y W Z m a W x p Y X R p b 2 5 f M S Z x d W 9 0 O y w m c X V v d D t h Z m Z p b G l h d G l v b l 8 y J n F 1 b 3 Q 7 L C Z x d W 9 0 O 2 F m Z m l s a W F 0 a W 9 u X z M m c X V v d D s s J n F 1 b 3 Q 7 Y W Z m a W x p Y X R p b 2 5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J l b C B Q c m l 6 Z S 9 D a G F u Z 2 V k I F R 5 c G U u e 2 F 3 Y X J k W W V h c i w w f S Z x d W 9 0 O y w m c X V v d D t T Z W N 0 a W 9 u M S 9 O b 2 J l b C B Q c m l 6 Z S 9 D a G F u Z 2 V k I F R 5 c G U u e 2 N h d G V n b 3 J 5 L D F 9 J n F 1 b 3 Q 7 L C Z x d W 9 0 O 1 N l Y 3 R p b 2 4 x L 0 5 v Y m V s I F B y a X p l L 0 N o Y W 5 n Z W Q g V H l w Z S 5 7 c G 9 y d G l v b i w 0 f S Z x d W 9 0 O y w m c X V v d D t T Z W N 0 a W 9 u M S 9 O b 2 J l b C B Q c m l 6 Z S 9 D a G F u Z 2 V k I F R 5 c G U u e 2 l k L D E y f S Z x d W 9 0 O y w m c X V v d D t T Z W N 0 a W 9 u M S 9 O b 2 J l b C B Q c m l 6 Z S 9 D a G F u Z 2 V k I F R 5 c G U u e 2 5 h b W U s M T N 9 J n F 1 b 3 Q 7 L C Z x d W 9 0 O 1 N l Y 3 R p b 2 4 x L 0 5 v Y m V s I F B y a X p l L 0 N o Y W 5 n Z W Q g V H l w Z S 5 7 Z 2 V u Z G V y L D E 5 f S Z x d W 9 0 O y w m c X V v d D t T Z W N 0 a W 9 u M S 9 O b 2 J l b C B Q c m l 6 Z S 9 F e H R y Y W N 0 Z W Q g W W V h c i 5 7 Y m l y d G h f Z G F 0 Z S w 2 f S Z x d W 9 0 O y w m c X V v d D t T Z W N 0 a W 9 u M S 9 O b 2 J l b C B Q c m l 6 Z S 9 S Z X B s Y W N l Z C B W Y W x 1 Z T I u e 0 N v d W 5 0 c n k s N 3 0 m c X V v d D s s J n F 1 b 3 Q 7 U 2 V j d G l v b j E v T m 9 i Z W w g U H J p e m U v Q 2 h h b m d l Z C B U e X B l L n t v c m d O Y W 1 l L D M 1 f S Z x d W 9 0 O y w m c X V v d D t T Z W N 0 a W 9 u M S 9 O b 2 J l b C B Q c m l 6 Z S 9 D a G F u Z 2 V k I F R 5 c G U u e 2 l u Z F 9 v c l 9 v c m c s N D V 9 J n F 1 b 3 Q 7 L C Z x d W 9 0 O 1 N l Y 3 R p b 2 4 x L 0 5 v Y m V s I F B y a X p l L 0 N o Y W 5 n Z W Q g V H l w Z S 5 7 Y W Z m a W x p Y X R p b 2 5 f M S w 0 O H 0 m c X V v d D s s J n F 1 b 3 Q 7 U 2 V j d G l v b j E v T m 9 i Z W w g U H J p e m U v Q 2 h h b m d l Z C B U e X B l L n t h Z m Z p b G l h d G l v b l 8 y L D Q 5 f S Z x d W 9 0 O y w m c X V v d D t T Z W N 0 a W 9 u M S 9 O b 2 J l b C B Q c m l 6 Z S 9 D a G F u Z 2 V k I F R 5 c G U u e 2 F m Z m l s a W F 0 a W 9 u X z M s N T B 9 J n F 1 b 3 Q 7 L C Z x d W 9 0 O 1 N l Y 3 R p b 2 4 x L 0 5 v Y m V s I F B y a X p l L 0 N o Y W 5 n Z W Q g V H l w Z S 5 7 Y W Z m a W x p Y X R p b 2 5 f N C w 1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5 v Y m V s I F B y a X p l L 0 N o Y W 5 n Z W Q g V H l w Z S 5 7 Y X d h c m R Z Z W F y L D B 9 J n F 1 b 3 Q 7 L C Z x d W 9 0 O 1 N l Y 3 R p b 2 4 x L 0 5 v Y m V s I F B y a X p l L 0 N o Y W 5 n Z W Q g V H l w Z S 5 7 Y 2 F 0 Z W d v c n k s M X 0 m c X V v d D s s J n F 1 b 3 Q 7 U 2 V j d G l v b j E v T m 9 i Z W w g U H J p e m U v Q 2 h h b m d l Z C B U e X B l L n t w b 3 J 0 a W 9 u L D R 9 J n F 1 b 3 Q 7 L C Z x d W 9 0 O 1 N l Y 3 R p b 2 4 x L 0 5 v Y m V s I F B y a X p l L 0 N o Y W 5 n Z W Q g V H l w Z S 5 7 a W Q s M T J 9 J n F 1 b 3 Q 7 L C Z x d W 9 0 O 1 N l Y 3 R p b 2 4 x L 0 5 v Y m V s I F B y a X p l L 0 N o Y W 5 n Z W Q g V H l w Z S 5 7 b m F t Z S w x M 3 0 m c X V v d D s s J n F 1 b 3 Q 7 U 2 V j d G l v b j E v T m 9 i Z W w g U H J p e m U v Q 2 h h b m d l Z C B U e X B l L n t n Z W 5 k Z X I s M T l 9 J n F 1 b 3 Q 7 L C Z x d W 9 0 O 1 N l Y 3 R p b 2 4 x L 0 5 v Y m V s I F B y a X p l L 0 V 4 d H J h Y 3 R l Z C B Z Z W F y L n t i a X J 0 a F 9 k Y X R l L D Z 9 J n F 1 b 3 Q 7 L C Z x d W 9 0 O 1 N l Y 3 R p b 2 4 x L 0 5 v Y m V s I F B y a X p l L 1 J l c G x h Y 2 V k I F Z h b H V l M i 5 7 Q 2 9 1 b n R y e S w 3 f S Z x d W 9 0 O y w m c X V v d D t T Z W N 0 a W 9 u M S 9 O b 2 J l b C B Q c m l 6 Z S 9 D a G F u Z 2 V k I F R 5 c G U u e 2 9 y Z 0 5 h b W U s M z V 9 J n F 1 b 3 Q 7 L C Z x d W 9 0 O 1 N l Y 3 R p b 2 4 x L 0 5 v Y m V s I F B y a X p l L 0 N o Y W 5 n Z W Q g V H l w Z S 5 7 a W 5 k X 2 9 y X 2 9 y Z y w 0 N X 0 m c X V v d D s s J n F 1 b 3 Q 7 U 2 V j d G l v b j E v T m 9 i Z W w g U H J p e m U v Q 2 h h b m d l Z C B U e X B l L n t h Z m Z p b G l h d G l v b l 8 x L D Q 4 f S Z x d W 9 0 O y w m c X V v d D t T Z W N 0 a W 9 u M S 9 O b 2 J l b C B Q c m l 6 Z S 9 D a G F u Z 2 V k I F R 5 c G U u e 2 F m Z m l s a W F 0 a W 9 u X z I s N D l 9 J n F 1 b 3 Q 7 L C Z x d W 9 0 O 1 N l Y 3 R p b 2 4 x L 0 5 v Y m V s I F B y a X p l L 0 N o Y W 5 n Z W Q g V H l w Z S 5 7 Y W Z m a W x p Y X R p b 2 5 f M y w 1 M H 0 m c X V v d D s s J n F 1 b 3 Q 7 U 2 V j d G l v b j E v T m 9 i Z W w g U H J p e m U v Q 2 h h b m d l Z C B U e X B l L n t h Z m Z p b G l h d G l v b l 8 0 L D U x f S Z x d W 9 0 O 1 0 s J n F 1 b 3 Q 7 U m V s Y X R p b 2 5 z a G l w S W 5 m b y Z x d W 9 0 O z p b X X 0 i I C 8 + P E V u d H J 5 I F R 5 c G U 9 I l F 1 Z X J 5 S U Q i I F Z h b H V l P S J z M D E 3 M z V l M 2 I t Y z d i N C 0 0 N T A w L T l j N D Y t O W U y N z g y Z j M z Y T V h I i A v P j w v U 3 R h Y m x l R W 5 0 c m l l c z 4 8 L 0 l 0 Z W 0 + P E l 0 Z W 0 + P E l 0 Z W 1 M b 2 N h d G l v b j 4 8 S X R l b V R 5 c G U + R m 9 y b X V s Y T w v S X R l b V R 5 c G U + P E l 0 Z W 1 Q Y X R o P l N l Y 3 R p b 2 4 x L 0 5 v Y m V s J T I w U H J p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M Y W J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0 V D E y O j M z O j M y L j Q x M T I y N T d a I i A v P j x F b n R y e S B U e X B l P S J G a W x s Q 2 9 s d W 1 u V H l w Z X M i I F Z h b H V l P S J z Q m c 9 P S I g L z 4 8 R W 5 0 c n k g V H l w Z T 0 i R m l s b E N v b H V t b k 5 h b W V z I i B W Y W x 1 Z T 0 i c 1 s m c X V v d D t h Z m Z p b G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2 F m Z m l s a W F 0 a W 9 u J n F 1 b 3 Q 7 X S w m c X V v d D t x d W V y e V J l b G F 0 a W 9 u c 2 h p c H M m c X V v d D s 6 W 1 0 s J n F 1 b 3 Q 7 Y 2 9 s d W 1 u S W R l b n R p d G l l c y Z x d W 9 0 O z p b J n F 1 b 3 Q 7 U 2 V j d G l v b j E v Q W Z m a W x p Y X R p b 2 4 v T W V y Z 2 V k I E N v b H V t b n M u e 2 F m Z m l s a W F 0 a W 9 u L D B 9 J n F 1 b 3 Q 7 X S w m c X V v d D t D b 2 x 1 b W 5 D b 3 V u d C Z x d W 9 0 O z o x L C Z x d W 9 0 O 0 t l e U N v b H V t b k 5 h b W V z J n F 1 b 3 Q 7 O l s m c X V v d D t h Z m Z p b G l h d G l v b i Z x d W 9 0 O 1 0 s J n F 1 b 3 Q 7 Q 2 9 s d W 1 u S W R l b n R p d G l l c y Z x d W 9 0 O z p b J n F 1 b 3 Q 7 U 2 V j d G l v b j E v Q W Z m a W x p Y X R p b 2 4 v T W V y Z 2 V k I E N v b H V t b n M u e 2 F m Z m l s a W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m Z p b G l h d G l v b k x h Y m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Z p b G l h d G l v b k x h Y m V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Z p b G l h d G l v b k x h Y m V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Z m l s a W F 0 a W 9 u T G F i Z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Z p b G l h d G l v b k x h Y m V s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M Y W J l b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Z m l s a W F 0 a W 9 u T G F i Z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U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R U M T I 6 N D E 6 M z U u O T Q z N T U 3 N l o i I C 8 + P E V u d H J 5 I F R 5 c G U 9 I k Z p b G x D b 2 x 1 b W 5 U e X B l c y I g V m F s d W U 9 I n N C Z z 0 9 I i A v P j x F b n R y e S B U e X B l P S J G a W x s Q 2 9 s d W 1 u T m F t Z X M i I F Z h b H V l P S J z W y Z x d W 9 0 O 2 F m Z m l s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Z m a W x p Y X R p b 2 5 U b 3 R h b C 9 N Z X J n Z W Q g Q 2 9 s d W 1 u c y 5 7 Y W Z m a W x p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Z m a W x p Y X R p b 2 5 U b 3 R h b C 9 N Z X J n Z W Q g Q 2 9 s d W 1 u c y 5 7 Y W Z m a W x p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Z m l s a W F 0 a W 9 u V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U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Z p b G l h d G l v b l R v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U b 3 R h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U b 3 R h b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U b 3 R h b C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8 2 W j V z X t K n 4 / N z D R c q C g A A A A A A g A A A A A A E G Y A A A A B A A A g A A A A s 0 5 C + 0 W J g 7 s 1 O E Z K b q H k r V 1 9 Z A W N d I d B j X j r x h f j f E c A A A A A D o A A A A A C A A A g A A A A B f h D S P 1 z e u 2 T 5 u b o 9 1 O 1 R / D T r H 5 q L + v e s 3 2 p E i s y 7 d p Q A A A A 1 M P 9 i C P k x I R W e o J n C A l k 3 M 8 X m K Z W Y a r p w s 6 7 v W 5 O W Z P q k Z V / R h e 6 G I + D i 9 c Z e 2 s 2 8 D d g O 5 T E w 7 2 y + F N Z z A v V q / J 7 R 4 g k j y Q X v j N u p B h p s 1 J A A A A A m l I G R g c u o p D x Y p X q 7 E d N N l A T R 4 j e H h p g 3 9 P O 5 R 2 6 g 3 d m Y M Q r I E D 0 6 z B 9 / p + D 3 9 i f I w T z G P 7 Q + g C 8 6 j z 3 t 5 y T 1 A = =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05A04C-09C1-4445-B4C1-6EF13EF8FA04}">
  <ds:schemaRefs/>
</ds:datastoreItem>
</file>

<file path=customXml/itemProps10.xml><?xml version="1.0" encoding="utf-8"?>
<ds:datastoreItem xmlns:ds="http://schemas.openxmlformats.org/officeDocument/2006/customXml" ds:itemID="{56995C37-1126-4719-A367-63CCA5707BFA}">
  <ds:schemaRefs/>
</ds:datastoreItem>
</file>

<file path=customXml/itemProps11.xml><?xml version="1.0" encoding="utf-8"?>
<ds:datastoreItem xmlns:ds="http://schemas.openxmlformats.org/officeDocument/2006/customXml" ds:itemID="{5D1F3146-B16A-4E97-A692-447323F0C952}">
  <ds:schemaRefs/>
</ds:datastoreItem>
</file>

<file path=customXml/itemProps12.xml><?xml version="1.0" encoding="utf-8"?>
<ds:datastoreItem xmlns:ds="http://schemas.openxmlformats.org/officeDocument/2006/customXml" ds:itemID="{60F967A6-5EED-40D4-9A65-F7E154F11496}">
  <ds:schemaRefs/>
</ds:datastoreItem>
</file>

<file path=customXml/itemProps13.xml><?xml version="1.0" encoding="utf-8"?>
<ds:datastoreItem xmlns:ds="http://schemas.openxmlformats.org/officeDocument/2006/customXml" ds:itemID="{991FEF09-9B4D-4D22-86E1-9C0F00F1E561}">
  <ds:schemaRefs/>
</ds:datastoreItem>
</file>

<file path=customXml/itemProps14.xml><?xml version="1.0" encoding="utf-8"?>
<ds:datastoreItem xmlns:ds="http://schemas.openxmlformats.org/officeDocument/2006/customXml" ds:itemID="{9F5C3033-45D8-49A2-AFF3-D5B012D246D4}">
  <ds:schemaRefs/>
</ds:datastoreItem>
</file>

<file path=customXml/itemProps15.xml><?xml version="1.0" encoding="utf-8"?>
<ds:datastoreItem xmlns:ds="http://schemas.openxmlformats.org/officeDocument/2006/customXml" ds:itemID="{1275E23F-2CF6-4036-B449-CC5DD6F963F3}">
  <ds:schemaRefs/>
</ds:datastoreItem>
</file>

<file path=customXml/itemProps16.xml><?xml version="1.0" encoding="utf-8"?>
<ds:datastoreItem xmlns:ds="http://schemas.openxmlformats.org/officeDocument/2006/customXml" ds:itemID="{3A728851-F0D5-4A73-86AD-6796CF328B05}">
  <ds:schemaRefs/>
</ds:datastoreItem>
</file>

<file path=customXml/itemProps17.xml><?xml version="1.0" encoding="utf-8"?>
<ds:datastoreItem xmlns:ds="http://schemas.openxmlformats.org/officeDocument/2006/customXml" ds:itemID="{6983D95E-884C-4467-8234-6D9E2A1B99E9}">
  <ds:schemaRefs/>
</ds:datastoreItem>
</file>

<file path=customXml/itemProps18.xml><?xml version="1.0" encoding="utf-8"?>
<ds:datastoreItem xmlns:ds="http://schemas.openxmlformats.org/officeDocument/2006/customXml" ds:itemID="{F3B7BB02-03A7-4814-80C9-2364834EE3EB}">
  <ds:schemaRefs/>
</ds:datastoreItem>
</file>

<file path=customXml/itemProps2.xml><?xml version="1.0" encoding="utf-8"?>
<ds:datastoreItem xmlns:ds="http://schemas.openxmlformats.org/officeDocument/2006/customXml" ds:itemID="{24F0D669-2611-4F03-9E08-066822800254}">
  <ds:schemaRefs/>
</ds:datastoreItem>
</file>

<file path=customXml/itemProps3.xml><?xml version="1.0" encoding="utf-8"?>
<ds:datastoreItem xmlns:ds="http://schemas.openxmlformats.org/officeDocument/2006/customXml" ds:itemID="{8D0FBB74-208B-4003-958D-1FFD615E040D}">
  <ds:schemaRefs/>
</ds:datastoreItem>
</file>

<file path=customXml/itemProps4.xml><?xml version="1.0" encoding="utf-8"?>
<ds:datastoreItem xmlns:ds="http://schemas.openxmlformats.org/officeDocument/2006/customXml" ds:itemID="{69A9A384-D69D-4EC2-B8CA-271E2BD36720}">
  <ds:schemaRefs/>
</ds:datastoreItem>
</file>

<file path=customXml/itemProps5.xml><?xml version="1.0" encoding="utf-8"?>
<ds:datastoreItem xmlns:ds="http://schemas.openxmlformats.org/officeDocument/2006/customXml" ds:itemID="{CCE98CA2-DF9B-4058-B683-43F49C350826}">
  <ds:schemaRefs/>
</ds:datastoreItem>
</file>

<file path=customXml/itemProps6.xml><?xml version="1.0" encoding="utf-8"?>
<ds:datastoreItem xmlns:ds="http://schemas.openxmlformats.org/officeDocument/2006/customXml" ds:itemID="{49123868-7D25-415A-9E4F-8DD69439DE33}">
  <ds:schemaRefs/>
</ds:datastoreItem>
</file>

<file path=customXml/itemProps7.xml><?xml version="1.0" encoding="utf-8"?>
<ds:datastoreItem xmlns:ds="http://schemas.openxmlformats.org/officeDocument/2006/customXml" ds:itemID="{0C82C15D-6868-4958-AC28-480EA15D3EA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C391CF4-7FF9-4E3A-BABC-6F564601E6A6}">
  <ds:schemaRefs/>
</ds:datastoreItem>
</file>

<file path=customXml/itemProps9.xml><?xml version="1.0" encoding="utf-8"?>
<ds:datastoreItem xmlns:ds="http://schemas.openxmlformats.org/officeDocument/2006/customXml" ds:itemID="{7EEFAA61-0406-454C-956E-8009C2EF8B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dronek</dc:creator>
  <cp:lastModifiedBy>danny dronek</cp:lastModifiedBy>
  <cp:lastPrinted>2021-08-14T20:36:47Z</cp:lastPrinted>
  <dcterms:created xsi:type="dcterms:W3CDTF">2015-06-05T18:17:20Z</dcterms:created>
  <dcterms:modified xsi:type="dcterms:W3CDTF">2021-11-01T11:58:08Z</dcterms:modified>
</cp:coreProperties>
</file>