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arlson/Dropbox/Work/Organizations/MICE/UG Meetings/UG 18/"/>
    </mc:Choice>
  </mc:AlternateContent>
  <bookViews>
    <workbookView xWindow="16800" yWindow="460" windowWidth="16800" windowHeight="20460" tabRatio="500" activeTab="1"/>
  </bookViews>
  <sheets>
    <sheet name="Expected Attendance" sheetId="1" r:id="rId1"/>
    <sheet name="Expected Attendance (2)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G7" i="3"/>
  <c r="G8" i="3"/>
  <c r="D55" i="1"/>
  <c r="C55" i="1"/>
  <c r="H10" i="1"/>
  <c r="H9" i="1"/>
  <c r="H11" i="1"/>
  <c r="H5" i="1"/>
  <c r="H4" i="1"/>
  <c r="H6" i="1"/>
</calcChain>
</file>

<file path=xl/comments1.xml><?xml version="1.0" encoding="utf-8"?>
<comments xmlns="http://schemas.openxmlformats.org/spreadsheetml/2006/main">
  <authors>
    <author>Shaun Carlson</author>
  </authors>
  <commentList>
    <comment ref="G6" authorId="0">
      <text>
        <r>
          <rPr>
            <b/>
            <sz val="9"/>
            <color indexed="81"/>
            <rFont val="Calibri"/>
            <family val="2"/>
          </rPr>
          <t>Shaun Carlson: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<sst xmlns="http://schemas.openxmlformats.org/spreadsheetml/2006/main" count="265" uniqueCount="92">
  <si>
    <t>ASN</t>
  </si>
  <si>
    <t>Minnesota VoIP</t>
  </si>
  <si>
    <t>Arvig</t>
  </si>
  <si>
    <t>Hurricane Electric</t>
  </si>
  <si>
    <t>ClaimLynx</t>
  </si>
  <si>
    <t>Enventis</t>
  </si>
  <si>
    <t>Implex</t>
  </si>
  <si>
    <t>Mankato Networks</t>
  </si>
  <si>
    <t>Cologix</t>
  </si>
  <si>
    <t>US Internet</t>
  </si>
  <si>
    <t>ipHouse</t>
  </si>
  <si>
    <t>TDS</t>
  </si>
  <si>
    <t>VISI</t>
  </si>
  <si>
    <t>Supranet</t>
  </si>
  <si>
    <t>Nextera</t>
  </si>
  <si>
    <t>Minnesota WiFi</t>
  </si>
  <si>
    <t>Airstream</t>
  </si>
  <si>
    <t>Emergent Networks</t>
  </si>
  <si>
    <t>MDU Ethernet</t>
  </si>
  <si>
    <t>Atomic Data</t>
  </si>
  <si>
    <t>Advanced Integrated Tech</t>
  </si>
  <si>
    <t>CDW/Berbee</t>
  </si>
  <si>
    <t>Savage Communications</t>
  </si>
  <si>
    <t>Dakota Carrier Network</t>
  </si>
  <si>
    <t>Integra Telecom</t>
  </si>
  <si>
    <t>South Dakota Networks</t>
  </si>
  <si>
    <t>Onvoy Voice Services</t>
  </si>
  <si>
    <t>Charter</t>
  </si>
  <si>
    <t>Mammoth</t>
  </si>
  <si>
    <t>Northern Lights GigaPoP</t>
  </si>
  <si>
    <t>Radio Link Internet</t>
  </si>
  <si>
    <t>Code42</t>
  </si>
  <si>
    <t>Netflix</t>
  </si>
  <si>
    <t>Google</t>
  </si>
  <si>
    <t>Akamai</t>
  </si>
  <si>
    <t>HCMC</t>
  </si>
  <si>
    <t>Cooperative Network Services (CNS)</t>
  </si>
  <si>
    <t>702 Communications</t>
  </si>
  <si>
    <t>Stellar Association</t>
  </si>
  <si>
    <t>Paul Bunyan Communications</t>
  </si>
  <si>
    <t>Halstad Telephone Company</t>
  </si>
  <si>
    <t>Vaultas</t>
  </si>
  <si>
    <t>MyTelepath</t>
  </si>
  <si>
    <t>Genesis Wireless/RevNetData</t>
  </si>
  <si>
    <t>Jaguar Communications</t>
  </si>
  <si>
    <t>Windomnet (City of Windom)</t>
  </si>
  <si>
    <t>Compudyne</t>
  </si>
  <si>
    <t>Monticello Fibernet (City of Monticello)</t>
  </si>
  <si>
    <t>Acentek</t>
  </si>
  <si>
    <t>Wikstrom Telephone Company (Wiktel)</t>
  </si>
  <si>
    <t>NU-Telecom</t>
  </si>
  <si>
    <t>Broadband Visions</t>
  </si>
  <si>
    <t>MICE UG 15 Attendance</t>
  </si>
  <si>
    <t>Number Expected</t>
  </si>
  <si>
    <t>Member</t>
  </si>
  <si>
    <t>In Person</t>
  </si>
  <si>
    <t>Remote</t>
  </si>
  <si>
    <t>In Attendance (x)</t>
  </si>
  <si>
    <t>WiscNet</t>
  </si>
  <si>
    <t>New Core Wireless</t>
  </si>
  <si>
    <t>Number of Participants</t>
  </si>
  <si>
    <t>Number in Attendance</t>
  </si>
  <si>
    <t>Percent in Attendance</t>
  </si>
  <si>
    <t>Attendance Summary</t>
  </si>
  <si>
    <t>Expected Attendance Summary</t>
  </si>
  <si>
    <t>Total</t>
  </si>
  <si>
    <t>Total Number</t>
  </si>
  <si>
    <t>By Eligible Vote, NOT total number of attendees</t>
  </si>
  <si>
    <t>Long Lines</t>
  </si>
  <si>
    <t>Hoyos Consulting</t>
  </si>
  <si>
    <t>5 Nines</t>
  </si>
  <si>
    <t>x</t>
  </si>
  <si>
    <t>FiberNet</t>
  </si>
  <si>
    <t>Land-O-Lakes</t>
  </si>
  <si>
    <t>NeutralPath Communication</t>
  </si>
  <si>
    <t>Apple</t>
  </si>
  <si>
    <t>Others in Attendance</t>
  </si>
  <si>
    <t>IV Desk</t>
  </si>
  <si>
    <t>Voting Members</t>
  </si>
  <si>
    <t>Members Present</t>
  </si>
  <si>
    <t>OneNetUSA</t>
  </si>
  <si>
    <t>Verus Corporation</t>
  </si>
  <si>
    <t>Great Plains Communications</t>
  </si>
  <si>
    <t>Vast Broadband</t>
  </si>
  <si>
    <t>Status</t>
  </si>
  <si>
    <t>Active</t>
  </si>
  <si>
    <t>Physical-Only</t>
  </si>
  <si>
    <t>Allocated</t>
  </si>
  <si>
    <t>MICE UG 18 Attendance</t>
  </si>
  <si>
    <t>Quorum (10%)</t>
  </si>
  <si>
    <t>X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</si>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</sst>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Fill="1"/>
    <xf numFmtId="0" fontId="0" fillId="0" borderId="0" xfId="0" applyNumberFormat="1" applyFill="1"/>
    <xf numFmtId="0" fontId="1" fillId="0" borderId="1" xfId="0" applyNumberFormat="1" applyFont="1" applyBorder="1" applyAlignment="1">
      <alignment horizontal="center"/>
    </xf>
    <xf numFmtId="49" fontId="0" fillId="0" borderId="2" xfId="0" applyNumberFormat="1" applyFill="1" applyBorder="1"/>
    <xf numFmtId="1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0" fillId="0" borderId="4" xfId="0" applyNumberFormat="1" applyFill="1" applyBorder="1"/>
    <xf numFmtId="1" fontId="0" fillId="0" borderId="4" xfId="0" applyNumberFormat="1" applyBorder="1" applyAlignment="1">
      <alignment horizontal="left"/>
    </xf>
    <xf numFmtId="0" fontId="0" fillId="0" borderId="4" xfId="0" applyNumberFormat="1" applyBorder="1" applyAlignment="1">
      <alignment horizontal="center"/>
    </xf>
    <xf numFmtId="1" fontId="0" fillId="0" borderId="4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center"/>
    </xf>
    <xf numFmtId="49" fontId="0" fillId="0" borderId="3" xfId="0" applyNumberFormat="1" applyFill="1" applyBorder="1"/>
    <xf numFmtId="1" fontId="0" fillId="0" borderId="3" xfId="0" applyNumberFormat="1" applyBorder="1" applyAlignment="1">
      <alignment horizontal="left"/>
    </xf>
    <xf numFmtId="0" fontId="0" fillId="0" borderId="3" xfId="0" applyNumberFormat="1" applyBorder="1" applyAlignment="1">
      <alignment horizontal="center"/>
    </xf>
    <xf numFmtId="1" fontId="1" fillId="0" borderId="0" xfId="0" applyNumberFormat="1" applyFont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12" xfId="0" applyNumberFormat="1" applyBorder="1"/>
    <xf numFmtId="0" fontId="0" fillId="0" borderId="13" xfId="0" applyNumberFormat="1" applyBorder="1" applyAlignment="1">
      <alignment horizontal="right"/>
    </xf>
    <xf numFmtId="0" fontId="0" fillId="0" borderId="14" xfId="0" applyNumberFormat="1" applyBorder="1"/>
    <xf numFmtId="0" fontId="0" fillId="0" borderId="15" xfId="0" applyNumberFormat="1" applyBorder="1" applyAlignment="1">
      <alignment horizontal="right"/>
    </xf>
    <xf numFmtId="10" fontId="0" fillId="0" borderId="16" xfId="0" applyNumberFormat="1" applyBorder="1"/>
    <xf numFmtId="0" fontId="0" fillId="0" borderId="11" xfId="0" applyNumberFormat="1" applyFill="1" applyBorder="1" applyAlignment="1">
      <alignment horizontal="right"/>
    </xf>
    <xf numFmtId="0" fontId="0" fillId="0" borderId="13" xfId="0" applyNumberFormat="1" applyFill="1" applyBorder="1" applyAlignment="1">
      <alignment horizontal="right"/>
    </xf>
    <xf numFmtId="0" fontId="0" fillId="0" borderId="17" xfId="0" applyNumberFormat="1" applyFill="1" applyBorder="1" applyAlignment="1">
      <alignment horizontal="right"/>
    </xf>
    <xf numFmtId="0" fontId="0" fillId="0" borderId="18" xfId="0" applyNumberFormat="1" applyBorder="1"/>
    <xf numFmtId="49" fontId="0" fillId="0" borderId="2" xfId="0" applyNumberFormat="1" applyFont="1" applyBorder="1"/>
    <xf numFmtId="1" fontId="0" fillId="0" borderId="2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center"/>
    </xf>
    <xf numFmtId="49" fontId="0" fillId="0" borderId="4" xfId="0" applyNumberFormat="1" applyFont="1" applyFill="1" applyBorder="1"/>
    <xf numFmtId="1" fontId="0" fillId="0" borderId="4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center"/>
    </xf>
    <xf numFmtId="49" fontId="0" fillId="0" borderId="4" xfId="0" applyNumberFormat="1" applyFont="1" applyBorder="1"/>
    <xf numFmtId="49" fontId="0" fillId="0" borderId="3" xfId="0" applyNumberFormat="1" applyFont="1" applyBorder="1"/>
    <xf numFmtId="1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center"/>
    </xf>
    <xf numFmtId="49" fontId="7" fillId="0" borderId="2" xfId="0" applyNumberFormat="1" applyFont="1" applyFill="1" applyBorder="1"/>
    <xf numFmtId="1" fontId="7" fillId="0" borderId="2" xfId="0" applyNumberFormat="1" applyFont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49" fontId="7" fillId="0" borderId="4" xfId="0" applyNumberFormat="1" applyFont="1" applyFill="1" applyBorder="1"/>
    <xf numFmtId="1" fontId="7" fillId="0" borderId="4" xfId="0" applyNumberFormat="1" applyFont="1" applyBorder="1" applyAlignment="1">
      <alignment horizontal="left"/>
    </xf>
    <xf numFmtId="0" fontId="7" fillId="0" borderId="4" xfId="0" applyNumberFormat="1" applyFont="1" applyBorder="1" applyAlignment="1">
      <alignment horizontal="center"/>
    </xf>
    <xf numFmtId="1" fontId="7" fillId="0" borderId="4" xfId="0" applyNumberFormat="1" applyFont="1" applyFill="1" applyBorder="1" applyAlignment="1">
      <alignment horizontal="left"/>
    </xf>
    <xf numFmtId="0" fontId="7" fillId="0" borderId="4" xfId="0" applyNumberFormat="1" applyFont="1" applyFill="1" applyBorder="1" applyAlignment="1">
      <alignment horizontal="center"/>
    </xf>
    <xf numFmtId="49" fontId="7" fillId="0" borderId="3" xfId="0" applyNumberFormat="1" applyFont="1" applyFill="1" applyBorder="1"/>
    <xf numFmtId="1" fontId="7" fillId="0" borderId="3" xfId="0" applyNumberFormat="1" applyFont="1" applyBorder="1" applyAlignment="1">
      <alignment horizontal="left"/>
    </xf>
    <xf numFmtId="0" fontId="7" fillId="0" borderId="3" xfId="0" applyNumberFormat="1" applyFont="1" applyBorder="1" applyAlignment="1">
      <alignment horizontal="center"/>
    </xf>
    <xf numFmtId="49" fontId="7" fillId="0" borderId="2" xfId="0" applyNumberFormat="1" applyFont="1" applyBorder="1"/>
    <xf numFmtId="49" fontId="7" fillId="0" borderId="4" xfId="0" applyNumberFormat="1" applyFont="1" applyBorder="1"/>
    <xf numFmtId="49" fontId="7" fillId="0" borderId="3" xfId="0" applyNumberFormat="1" applyFont="1" applyBorder="1"/>
    <xf numFmtId="0" fontId="0" fillId="0" borderId="0" xfId="0" applyNumberFormat="1" applyFont="1"/>
    <xf numFmtId="49" fontId="7" fillId="0" borderId="22" xfId="0" applyNumberFormat="1" applyFont="1" applyFill="1" applyBorder="1"/>
    <xf numFmtId="1" fontId="7" fillId="0" borderId="22" xfId="0" applyNumberFormat="1" applyFont="1" applyBorder="1" applyAlignment="1">
      <alignment horizontal="left"/>
    </xf>
    <xf numFmtId="0" fontId="7" fillId="0" borderId="22" xfId="0" applyNumberFormat="1" applyFont="1" applyBorder="1" applyAlignment="1">
      <alignment horizontal="center"/>
    </xf>
    <xf numFmtId="9" fontId="0" fillId="0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1" fontId="11" fillId="0" borderId="2" xfId="0" applyNumberFormat="1" applyFont="1" applyBorder="1" applyAlignment="1">
      <alignment horizontal="center"/>
    </xf>
    <xf numFmtId="1" fontId="11" fillId="0" borderId="22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1" fillId="0" borderId="3" xfId="0" applyNumberFormat="1" applyFont="1" applyBorder="1" applyAlignment="1">
      <alignment horizontal="center"/>
    </xf>
    <xf numFmtId="49" fontId="7" fillId="0" borderId="19" xfId="0" applyNumberFormat="1" applyFont="1" applyFill="1" applyBorder="1"/>
    <xf numFmtId="1" fontId="7" fillId="0" borderId="19" xfId="0" applyNumberFormat="1" applyFont="1" applyBorder="1" applyAlignment="1">
      <alignment horizontal="left"/>
    </xf>
    <xf numFmtId="1" fontId="11" fillId="0" borderId="19" xfId="0" applyNumberFormat="1" applyFont="1" applyBorder="1" applyAlignment="1">
      <alignment horizontal="center"/>
    </xf>
    <xf numFmtId="0" fontId="7" fillId="0" borderId="19" xfId="0" applyNumberFormat="1" applyFont="1" applyBorder="1" applyAlignment="1">
      <alignment horizontal="center"/>
    </xf>
    <xf numFmtId="49" fontId="7" fillId="0" borderId="24" xfId="0" applyNumberFormat="1" applyFont="1" applyBorder="1"/>
    <xf numFmtId="1" fontId="7" fillId="0" borderId="24" xfId="0" applyNumberFormat="1" applyFont="1" applyBorder="1" applyAlignment="1">
      <alignment horizontal="left"/>
    </xf>
    <xf numFmtId="1" fontId="7" fillId="0" borderId="24" xfId="0" applyNumberFormat="1" applyFont="1" applyBorder="1" applyAlignment="1">
      <alignment horizontal="center"/>
    </xf>
    <xf numFmtId="0" fontId="7" fillId="0" borderId="24" xfId="0" applyNumberFormat="1" applyFont="1" applyBorder="1" applyAlignment="1">
      <alignment horizontal="center"/>
    </xf>
    <xf numFmtId="11" fontId="7" fillId="0" borderId="3" xfId="0" applyNumberFormat="1" applyFont="1" applyFill="1" applyBorder="1"/>
    <xf numFmtId="49" fontId="5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left"/>
    </xf>
    <xf numFmtId="49" fontId="1" fillId="0" borderId="19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3" fillId="0" borderId="8" xfId="0" applyNumberFormat="1" applyFont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1" fontId="6" fillId="0" borderId="21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49" fontId="6" fillId="0" borderId="2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23" xfId="0" applyNumberFormat="1" applyFont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</cellXfs>
  <cellStyles count="2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D15" sqref="D15"/>
    </sheetView>
  </sheetViews>
  <sheetFormatPr baseColWidth="10" defaultColWidth="10.83203125" defaultRowHeight="16" x14ac:dyDescent="0.2"/>
  <cols>
    <col min="1" max="1" width="43.33203125" style="1" customWidth="1"/>
    <col min="2" max="2" width="23.6640625" style="2" customWidth="1"/>
    <col min="3" max="3" width="16.5" style="3" bestFit="1" customWidth="1"/>
    <col min="4" max="4" width="16.5" style="3" customWidth="1"/>
    <col min="5" max="5" width="15.6640625" style="3" bestFit="1" customWidth="1"/>
    <col min="6" max="6" width="5.33203125" style="4" customWidth="1"/>
    <col min="7" max="7" width="25.83203125" style="4" customWidth="1"/>
    <col min="8" max="8" width="10.33203125" style="4" customWidth="1"/>
    <col min="9" max="11" width="10.83203125" style="4"/>
    <col min="12" max="16384" width="10.83203125" style="1"/>
  </cols>
  <sheetData>
    <row r="1" spans="1:11" ht="21" x14ac:dyDescent="0.25">
      <c r="A1" s="97" t="s">
        <v>52</v>
      </c>
      <c r="B1" s="97"/>
      <c r="C1" s="97"/>
      <c r="D1" s="97"/>
      <c r="E1" s="97"/>
      <c r="G1" s="91" t="s">
        <v>67</v>
      </c>
      <c r="H1" s="92"/>
    </row>
    <row r="2" spans="1:11" x14ac:dyDescent="0.2">
      <c r="A2" s="98" t="s">
        <v>54</v>
      </c>
      <c r="B2" s="99" t="s">
        <v>0</v>
      </c>
      <c r="C2" s="100" t="s">
        <v>53</v>
      </c>
      <c r="D2" s="100"/>
      <c r="E2" s="100" t="s">
        <v>57</v>
      </c>
      <c r="G2" s="93"/>
      <c r="H2" s="94"/>
    </row>
    <row r="3" spans="1:11" x14ac:dyDescent="0.2">
      <c r="A3" s="98"/>
      <c r="B3" s="99"/>
      <c r="C3" s="7" t="s">
        <v>55</v>
      </c>
      <c r="D3" s="7" t="s">
        <v>56</v>
      </c>
      <c r="E3" s="100"/>
      <c r="G3" s="87" t="s">
        <v>63</v>
      </c>
      <c r="H3" s="88"/>
    </row>
    <row r="4" spans="1:11" x14ac:dyDescent="0.2">
      <c r="A4" s="8" t="s">
        <v>37</v>
      </c>
      <c r="B4" s="9">
        <v>15267</v>
      </c>
      <c r="C4" s="10"/>
      <c r="D4" s="10">
        <v>1</v>
      </c>
      <c r="E4" s="10" t="s">
        <v>71</v>
      </c>
      <c r="G4" s="20" t="s">
        <v>60</v>
      </c>
      <c r="H4" s="21">
        <f>COUNTIF(A4:A54,"&lt;&gt;"&amp;"")</f>
        <v>51</v>
      </c>
    </row>
    <row r="5" spans="1:11" x14ac:dyDescent="0.2">
      <c r="A5" s="11" t="s">
        <v>20</v>
      </c>
      <c r="B5" s="12">
        <v>13746</v>
      </c>
      <c r="C5" s="13">
        <v>1</v>
      </c>
      <c r="D5" s="13"/>
      <c r="E5" s="13" t="s">
        <v>71</v>
      </c>
      <c r="G5" s="22" t="s">
        <v>61</v>
      </c>
      <c r="H5" s="23">
        <f>COUNTIF(E4:E54,"&lt;&gt;"&amp;"")</f>
        <v>32</v>
      </c>
    </row>
    <row r="6" spans="1:11" x14ac:dyDescent="0.2">
      <c r="A6" s="11" t="s">
        <v>16</v>
      </c>
      <c r="B6" s="14">
        <v>11796</v>
      </c>
      <c r="C6" s="15">
        <v>1</v>
      </c>
      <c r="D6" s="15"/>
      <c r="E6" s="15" t="s">
        <v>71</v>
      </c>
      <c r="G6" s="24" t="s">
        <v>62</v>
      </c>
      <c r="H6" s="25">
        <f>H5/H4</f>
        <v>0.62745098039215685</v>
      </c>
    </row>
    <row r="7" spans="1:11" s="5" customFormat="1" x14ac:dyDescent="0.2">
      <c r="A7" s="11" t="s">
        <v>34</v>
      </c>
      <c r="B7" s="12">
        <v>20940</v>
      </c>
      <c r="C7" s="13"/>
      <c r="D7" s="13">
        <v>1</v>
      </c>
      <c r="E7" s="13" t="s">
        <v>71</v>
      </c>
      <c r="F7" s="6"/>
      <c r="G7" s="95"/>
      <c r="H7" s="96"/>
      <c r="I7" s="6"/>
      <c r="J7" s="6"/>
      <c r="K7" s="6"/>
    </row>
    <row r="8" spans="1:11" x14ac:dyDescent="0.2">
      <c r="A8" s="11" t="s">
        <v>2</v>
      </c>
      <c r="B8" s="12">
        <v>16904</v>
      </c>
      <c r="C8" s="13"/>
      <c r="D8" s="13"/>
      <c r="E8" s="13" t="s">
        <v>71</v>
      </c>
      <c r="G8" s="89" t="s">
        <v>64</v>
      </c>
      <c r="H8" s="90"/>
    </row>
    <row r="9" spans="1:11" x14ac:dyDescent="0.2">
      <c r="A9" s="11" t="s">
        <v>19</v>
      </c>
      <c r="B9" s="12">
        <v>25694</v>
      </c>
      <c r="C9" s="13">
        <v>2</v>
      </c>
      <c r="D9" s="13"/>
      <c r="E9" s="13" t="s">
        <v>71</v>
      </c>
      <c r="G9" s="26" t="s">
        <v>55</v>
      </c>
      <c r="H9" s="21">
        <f>COUNTIF(C4:C54,"&lt;&gt;"&amp;"")</f>
        <v>21</v>
      </c>
    </row>
    <row r="10" spans="1:11" x14ac:dyDescent="0.2">
      <c r="A10" s="11" t="s">
        <v>51</v>
      </c>
      <c r="B10" s="12">
        <v>25615</v>
      </c>
      <c r="C10" s="13"/>
      <c r="D10" s="13"/>
      <c r="E10" s="13" t="s">
        <v>71</v>
      </c>
      <c r="G10" s="27" t="s">
        <v>56</v>
      </c>
      <c r="H10" s="23">
        <f>COUNTIF(D4:D54,"&lt;&gt;"&amp;"")</f>
        <v>10</v>
      </c>
    </row>
    <row r="11" spans="1:11" ht="17" thickBot="1" x14ac:dyDescent="0.25">
      <c r="A11" s="11" t="s">
        <v>21</v>
      </c>
      <c r="B11" s="12">
        <v>3599</v>
      </c>
      <c r="C11" s="13"/>
      <c r="D11" s="13">
        <v>1</v>
      </c>
      <c r="E11" s="13" t="s">
        <v>71</v>
      </c>
      <c r="G11" s="28" t="s">
        <v>65</v>
      </c>
      <c r="H11" s="29">
        <f>SUM(H9:H10)</f>
        <v>31</v>
      </c>
    </row>
    <row r="12" spans="1:11" x14ac:dyDescent="0.2">
      <c r="A12" s="11" t="s">
        <v>27</v>
      </c>
      <c r="B12" s="12">
        <v>20115</v>
      </c>
      <c r="C12" s="13"/>
      <c r="D12" s="13"/>
      <c r="E12" s="13"/>
    </row>
    <row r="13" spans="1:11" x14ac:dyDescent="0.2">
      <c r="A13" s="11" t="s">
        <v>4</v>
      </c>
      <c r="B13" s="12">
        <v>62708</v>
      </c>
      <c r="C13" s="13">
        <v>1</v>
      </c>
      <c r="D13" s="13"/>
      <c r="E13" s="13" t="s">
        <v>71</v>
      </c>
    </row>
    <row r="14" spans="1:11" x14ac:dyDescent="0.2">
      <c r="A14" s="11" t="s">
        <v>31</v>
      </c>
      <c r="B14" s="12">
        <v>62715</v>
      </c>
      <c r="C14" s="13"/>
      <c r="D14" s="13"/>
      <c r="E14" s="13"/>
    </row>
    <row r="15" spans="1:11" x14ac:dyDescent="0.2">
      <c r="A15" s="11" t="s">
        <v>8</v>
      </c>
      <c r="B15" s="12"/>
      <c r="C15" s="13">
        <v>2</v>
      </c>
      <c r="D15" s="13"/>
      <c r="E15" s="13" t="s">
        <v>71</v>
      </c>
    </row>
    <row r="16" spans="1:11" x14ac:dyDescent="0.2">
      <c r="A16" s="11" t="s">
        <v>46</v>
      </c>
      <c r="B16" s="12">
        <v>47096</v>
      </c>
      <c r="C16" s="13">
        <v>1</v>
      </c>
      <c r="D16" s="13"/>
      <c r="E16" s="13" t="s">
        <v>71</v>
      </c>
    </row>
    <row r="17" spans="1:5" x14ac:dyDescent="0.2">
      <c r="A17" s="11" t="s">
        <v>36</v>
      </c>
      <c r="B17" s="12">
        <v>32609</v>
      </c>
      <c r="C17" s="13">
        <v>1</v>
      </c>
      <c r="D17" s="13"/>
      <c r="E17" s="13" t="s">
        <v>71</v>
      </c>
    </row>
    <row r="18" spans="1:5" x14ac:dyDescent="0.2">
      <c r="A18" s="11" t="s">
        <v>23</v>
      </c>
      <c r="B18" s="12">
        <v>26794</v>
      </c>
      <c r="C18" s="13"/>
      <c r="D18" s="13"/>
      <c r="E18" s="13"/>
    </row>
    <row r="19" spans="1:5" x14ac:dyDescent="0.2">
      <c r="A19" s="11" t="s">
        <v>5</v>
      </c>
      <c r="B19" s="12">
        <v>12042</v>
      </c>
      <c r="C19" s="13">
        <v>2</v>
      </c>
      <c r="D19" s="13"/>
      <c r="E19" s="13" t="s">
        <v>71</v>
      </c>
    </row>
    <row r="20" spans="1:5" x14ac:dyDescent="0.2">
      <c r="A20" s="11" t="s">
        <v>43</v>
      </c>
      <c r="B20" s="12">
        <v>30032</v>
      </c>
      <c r="C20" s="13">
        <v>1</v>
      </c>
      <c r="D20" s="13"/>
      <c r="E20" s="13" t="s">
        <v>71</v>
      </c>
    </row>
    <row r="21" spans="1:5" x14ac:dyDescent="0.2">
      <c r="A21" s="11" t="s">
        <v>33</v>
      </c>
      <c r="B21" s="12">
        <v>36040</v>
      </c>
      <c r="C21" s="13"/>
      <c r="D21" s="13">
        <v>1</v>
      </c>
      <c r="E21" s="13" t="s">
        <v>71</v>
      </c>
    </row>
    <row r="22" spans="1:5" x14ac:dyDescent="0.2">
      <c r="A22" s="11" t="s">
        <v>40</v>
      </c>
      <c r="B22" s="12">
        <v>21730</v>
      </c>
      <c r="C22" s="13"/>
      <c r="D22" s="13"/>
      <c r="E22" s="13"/>
    </row>
    <row r="23" spans="1:5" x14ac:dyDescent="0.2">
      <c r="A23" s="11" t="s">
        <v>35</v>
      </c>
      <c r="B23" s="12">
        <v>40413</v>
      </c>
      <c r="C23" s="13">
        <v>2</v>
      </c>
      <c r="D23" s="13"/>
      <c r="E23" s="13"/>
    </row>
    <row r="24" spans="1:5" x14ac:dyDescent="0.2">
      <c r="A24" s="11" t="s">
        <v>3</v>
      </c>
      <c r="B24" s="12">
        <v>6939</v>
      </c>
      <c r="C24" s="13"/>
      <c r="D24" s="13"/>
      <c r="E24" s="13" t="s">
        <v>71</v>
      </c>
    </row>
    <row r="25" spans="1:5" x14ac:dyDescent="0.2">
      <c r="A25" s="11" t="s">
        <v>6</v>
      </c>
      <c r="B25" s="12">
        <v>21709</v>
      </c>
      <c r="C25" s="13"/>
      <c r="D25" s="13"/>
      <c r="E25" s="13"/>
    </row>
    <row r="26" spans="1:5" x14ac:dyDescent="0.2">
      <c r="A26" s="11" t="s">
        <v>24</v>
      </c>
      <c r="B26" s="12">
        <v>7385</v>
      </c>
      <c r="C26" s="13"/>
      <c r="D26" s="13"/>
      <c r="E26" s="13"/>
    </row>
    <row r="27" spans="1:5" x14ac:dyDescent="0.2">
      <c r="A27" s="11" t="s">
        <v>10</v>
      </c>
      <c r="B27" s="12">
        <v>7753</v>
      </c>
      <c r="C27" s="13">
        <v>1</v>
      </c>
      <c r="D27" s="13"/>
      <c r="E27" s="13" t="s">
        <v>71</v>
      </c>
    </row>
    <row r="28" spans="1:5" x14ac:dyDescent="0.2">
      <c r="A28" s="11" t="s">
        <v>44</v>
      </c>
      <c r="B28" s="12">
        <v>15011</v>
      </c>
      <c r="C28" s="13"/>
      <c r="D28" s="13"/>
      <c r="E28" s="13" t="s">
        <v>71</v>
      </c>
    </row>
    <row r="29" spans="1:5" x14ac:dyDescent="0.2">
      <c r="A29" s="11" t="s">
        <v>68</v>
      </c>
      <c r="B29" s="12">
        <v>32867</v>
      </c>
      <c r="C29" s="13"/>
      <c r="D29" s="13">
        <v>1</v>
      </c>
      <c r="E29" s="13"/>
    </row>
    <row r="30" spans="1:5" x14ac:dyDescent="0.2">
      <c r="A30" s="11" t="s">
        <v>28</v>
      </c>
      <c r="B30" s="12">
        <v>10835</v>
      </c>
      <c r="C30" s="13"/>
      <c r="D30" s="13"/>
      <c r="E30" s="13"/>
    </row>
    <row r="31" spans="1:5" x14ac:dyDescent="0.2">
      <c r="A31" s="11" t="s">
        <v>7</v>
      </c>
      <c r="B31" s="12">
        <v>11839</v>
      </c>
      <c r="C31" s="13"/>
      <c r="D31" s="13"/>
      <c r="E31" s="13" t="s">
        <v>71</v>
      </c>
    </row>
    <row r="32" spans="1:5" x14ac:dyDescent="0.2">
      <c r="A32" s="11" t="s">
        <v>18</v>
      </c>
      <c r="B32" s="12">
        <v>13573</v>
      </c>
      <c r="C32" s="13"/>
      <c r="D32" s="13">
        <v>1</v>
      </c>
      <c r="E32" s="13" t="s">
        <v>71</v>
      </c>
    </row>
    <row r="33" spans="1:5" x14ac:dyDescent="0.2">
      <c r="A33" s="11" t="s">
        <v>1</v>
      </c>
      <c r="B33" s="12">
        <v>32621</v>
      </c>
      <c r="C33" s="13">
        <v>1</v>
      </c>
      <c r="D33" s="13"/>
      <c r="E33" s="13" t="s">
        <v>71</v>
      </c>
    </row>
    <row r="34" spans="1:5" x14ac:dyDescent="0.2">
      <c r="A34" s="11" t="s">
        <v>15</v>
      </c>
      <c r="B34" s="12">
        <v>393455</v>
      </c>
      <c r="C34" s="13"/>
      <c r="D34" s="13"/>
      <c r="E34" s="13"/>
    </row>
    <row r="35" spans="1:5" x14ac:dyDescent="0.2">
      <c r="A35" s="11" t="s">
        <v>47</v>
      </c>
      <c r="B35" s="12">
        <v>393466</v>
      </c>
      <c r="C35" s="13"/>
      <c r="D35" s="13"/>
      <c r="E35" s="13"/>
    </row>
    <row r="36" spans="1:5" x14ac:dyDescent="0.2">
      <c r="A36" s="11" t="s">
        <v>42</v>
      </c>
      <c r="B36" s="12">
        <v>20338</v>
      </c>
      <c r="C36" s="13">
        <v>2</v>
      </c>
      <c r="D36" s="13"/>
      <c r="E36" s="13" t="s">
        <v>71</v>
      </c>
    </row>
    <row r="37" spans="1:5" x14ac:dyDescent="0.2">
      <c r="A37" s="11" t="s">
        <v>32</v>
      </c>
      <c r="B37" s="12">
        <v>2906</v>
      </c>
      <c r="C37" s="13"/>
      <c r="D37" s="13">
        <v>1</v>
      </c>
      <c r="E37" s="13"/>
    </row>
    <row r="38" spans="1:5" x14ac:dyDescent="0.2">
      <c r="A38" s="11" t="s">
        <v>59</v>
      </c>
      <c r="B38" s="12">
        <v>27204</v>
      </c>
      <c r="C38" s="13"/>
      <c r="D38" s="13"/>
      <c r="E38" s="13"/>
    </row>
    <row r="39" spans="1:5" x14ac:dyDescent="0.2">
      <c r="A39" s="11" t="s">
        <v>14</v>
      </c>
      <c r="B39" s="12">
        <v>22402</v>
      </c>
      <c r="C39" s="13">
        <v>2</v>
      </c>
      <c r="D39" s="13"/>
      <c r="E39" s="13" t="s">
        <v>71</v>
      </c>
    </row>
    <row r="40" spans="1:5" x14ac:dyDescent="0.2">
      <c r="A40" s="11" t="s">
        <v>29</v>
      </c>
      <c r="B40" s="12">
        <v>57</v>
      </c>
      <c r="C40" s="13">
        <v>1</v>
      </c>
      <c r="D40" s="13"/>
      <c r="E40" s="13" t="s">
        <v>71</v>
      </c>
    </row>
    <row r="41" spans="1:5" x14ac:dyDescent="0.2">
      <c r="A41" s="11" t="s">
        <v>50</v>
      </c>
      <c r="B41" s="12">
        <v>25852</v>
      </c>
      <c r="C41" s="13">
        <v>1</v>
      </c>
      <c r="D41" s="13"/>
      <c r="E41" s="13" t="s">
        <v>71</v>
      </c>
    </row>
    <row r="42" spans="1:5" x14ac:dyDescent="0.2">
      <c r="A42" s="11" t="s">
        <v>26</v>
      </c>
      <c r="B42" s="12">
        <v>5715</v>
      </c>
      <c r="C42" s="13"/>
      <c r="D42" s="13"/>
      <c r="E42" s="13"/>
    </row>
    <row r="43" spans="1:5" x14ac:dyDescent="0.2">
      <c r="A43" s="11" t="s">
        <v>39</v>
      </c>
      <c r="B43" s="12">
        <v>14371</v>
      </c>
      <c r="C43" s="13">
        <v>1</v>
      </c>
      <c r="D43" s="13"/>
      <c r="E43" s="13" t="s">
        <v>71</v>
      </c>
    </row>
    <row r="44" spans="1:5" x14ac:dyDescent="0.2">
      <c r="A44" s="11" t="s">
        <v>22</v>
      </c>
      <c r="B44" s="12">
        <v>23260</v>
      </c>
      <c r="C44" s="13"/>
      <c r="D44" s="13">
        <v>1</v>
      </c>
      <c r="E44" s="13"/>
    </row>
    <row r="45" spans="1:5" x14ac:dyDescent="0.2">
      <c r="A45" s="11" t="s">
        <v>25</v>
      </c>
      <c r="B45" s="12">
        <v>13576</v>
      </c>
      <c r="C45" s="13"/>
      <c r="D45" s="13"/>
      <c r="E45" s="13"/>
    </row>
    <row r="46" spans="1:5" x14ac:dyDescent="0.2">
      <c r="A46" s="11" t="s">
        <v>38</v>
      </c>
      <c r="B46" s="12">
        <v>36374</v>
      </c>
      <c r="C46" s="13"/>
      <c r="D46" s="13"/>
      <c r="E46" s="13"/>
    </row>
    <row r="47" spans="1:5" x14ac:dyDescent="0.2">
      <c r="A47" s="11" t="s">
        <v>13</v>
      </c>
      <c r="B47" s="12">
        <v>4150</v>
      </c>
      <c r="C47" s="13">
        <v>1</v>
      </c>
      <c r="D47" s="13"/>
      <c r="E47" s="13" t="s">
        <v>71</v>
      </c>
    </row>
    <row r="48" spans="1:5" x14ac:dyDescent="0.2">
      <c r="A48" s="11" t="s">
        <v>11</v>
      </c>
      <c r="B48" s="12">
        <v>4181</v>
      </c>
      <c r="C48" s="13"/>
      <c r="D48" s="13">
        <v>1</v>
      </c>
      <c r="E48" s="13" t="s">
        <v>71</v>
      </c>
    </row>
    <row r="49" spans="1:5" x14ac:dyDescent="0.2">
      <c r="A49" s="11" t="s">
        <v>9</v>
      </c>
      <c r="B49" s="12">
        <v>10242</v>
      </c>
      <c r="C49" s="13">
        <v>1</v>
      </c>
      <c r="D49" s="13"/>
      <c r="E49" s="13" t="s">
        <v>71</v>
      </c>
    </row>
    <row r="50" spans="1:5" x14ac:dyDescent="0.2">
      <c r="A50" s="11" t="s">
        <v>41</v>
      </c>
      <c r="B50" s="12">
        <v>53480</v>
      </c>
      <c r="C50" s="13">
        <v>2</v>
      </c>
      <c r="D50" s="13"/>
      <c r="E50" s="13"/>
    </row>
    <row r="51" spans="1:5" x14ac:dyDescent="0.2">
      <c r="A51" s="11" t="s">
        <v>12</v>
      </c>
      <c r="B51" s="12">
        <v>8015</v>
      </c>
      <c r="C51" s="13"/>
      <c r="D51" s="13"/>
      <c r="E51" s="13" t="s">
        <v>71</v>
      </c>
    </row>
    <row r="52" spans="1:5" x14ac:dyDescent="0.2">
      <c r="A52" s="11" t="s">
        <v>49</v>
      </c>
      <c r="B52" s="12">
        <v>33362</v>
      </c>
      <c r="C52" s="13">
        <v>2</v>
      </c>
      <c r="D52" s="13"/>
      <c r="E52" s="13" t="s">
        <v>71</v>
      </c>
    </row>
    <row r="53" spans="1:5" x14ac:dyDescent="0.2">
      <c r="A53" s="11" t="s">
        <v>45</v>
      </c>
      <c r="B53" s="12">
        <v>46692</v>
      </c>
      <c r="C53" s="13"/>
      <c r="D53" s="13"/>
      <c r="E53" s="13"/>
    </row>
    <row r="54" spans="1:5" x14ac:dyDescent="0.2">
      <c r="A54" s="16" t="s">
        <v>58</v>
      </c>
      <c r="B54" s="17">
        <v>2381</v>
      </c>
      <c r="C54" s="18"/>
      <c r="D54" s="18">
        <v>2</v>
      </c>
      <c r="E54" s="18" t="s">
        <v>71</v>
      </c>
    </row>
    <row r="55" spans="1:5" x14ac:dyDescent="0.2">
      <c r="B55" s="19" t="s">
        <v>66</v>
      </c>
      <c r="C55" s="7">
        <f>SUM(C4:C54)</f>
        <v>29</v>
      </c>
      <c r="D55" s="7">
        <f>SUM(D4:D54)</f>
        <v>11</v>
      </c>
    </row>
    <row r="58" spans="1:5" x14ac:dyDescent="0.2">
      <c r="A58" s="86" t="s">
        <v>76</v>
      </c>
      <c r="B58" s="86"/>
      <c r="C58" s="86"/>
      <c r="D58" s="86"/>
      <c r="E58" s="86"/>
    </row>
    <row r="59" spans="1:5" x14ac:dyDescent="0.2">
      <c r="A59" s="30" t="s">
        <v>72</v>
      </c>
      <c r="B59" s="31">
        <v>18883</v>
      </c>
      <c r="C59" s="32"/>
      <c r="D59" s="32"/>
      <c r="E59" s="32" t="s">
        <v>71</v>
      </c>
    </row>
    <row r="60" spans="1:5" x14ac:dyDescent="0.2">
      <c r="A60" s="33" t="s">
        <v>30</v>
      </c>
      <c r="B60" s="34">
        <v>53301</v>
      </c>
      <c r="C60" s="35"/>
      <c r="D60" s="35"/>
      <c r="E60" s="35"/>
    </row>
    <row r="61" spans="1:5" x14ac:dyDescent="0.2">
      <c r="A61" s="33" t="s">
        <v>70</v>
      </c>
      <c r="B61" s="34">
        <v>16842</v>
      </c>
      <c r="C61" s="35"/>
      <c r="D61" s="35"/>
      <c r="E61" s="35"/>
    </row>
    <row r="62" spans="1:5" x14ac:dyDescent="0.2">
      <c r="A62" s="33" t="s">
        <v>48</v>
      </c>
      <c r="B62" s="34">
        <v>40328</v>
      </c>
      <c r="C62" s="35"/>
      <c r="D62" s="35"/>
      <c r="E62" s="35"/>
    </row>
    <row r="63" spans="1:5" x14ac:dyDescent="0.2">
      <c r="A63" s="33" t="s">
        <v>17</v>
      </c>
      <c r="B63" s="34">
        <v>29762</v>
      </c>
      <c r="C63" s="35">
        <v>1</v>
      </c>
      <c r="D63" s="35"/>
      <c r="E63" s="35" t="s">
        <v>71</v>
      </c>
    </row>
    <row r="64" spans="1:5" x14ac:dyDescent="0.2">
      <c r="A64" s="33" t="s">
        <v>69</v>
      </c>
      <c r="B64" s="34">
        <v>53597</v>
      </c>
      <c r="C64" s="35"/>
      <c r="D64" s="35">
        <v>1</v>
      </c>
      <c r="E64" s="35"/>
    </row>
    <row r="65" spans="1:5" x14ac:dyDescent="0.2">
      <c r="A65" s="36" t="s">
        <v>73</v>
      </c>
      <c r="B65" s="34">
        <v>14161</v>
      </c>
      <c r="C65" s="35"/>
      <c r="D65" s="35"/>
      <c r="E65" s="35" t="s">
        <v>71</v>
      </c>
    </row>
    <row r="66" spans="1:5" x14ac:dyDescent="0.2">
      <c r="A66" s="36" t="s">
        <v>74</v>
      </c>
      <c r="B66" s="34"/>
      <c r="C66" s="35"/>
      <c r="D66" s="35"/>
      <c r="E66" s="35" t="s">
        <v>71</v>
      </c>
    </row>
    <row r="67" spans="1:5" x14ac:dyDescent="0.2">
      <c r="A67" s="37" t="s">
        <v>75</v>
      </c>
      <c r="B67" s="38">
        <v>714</v>
      </c>
      <c r="C67" s="39"/>
      <c r="D67" s="39"/>
      <c r="E67" s="39" t="s">
        <v>71</v>
      </c>
    </row>
  </sheetData>
  <sortState ref="A4:B56">
    <sortCondition ref="A4"/>
  </sortState>
  <mergeCells count="10">
    <mergeCell ref="A58:E58"/>
    <mergeCell ref="G3:H3"/>
    <mergeCell ref="G8:H8"/>
    <mergeCell ref="G1:H2"/>
    <mergeCell ref="G7:H7"/>
    <mergeCell ref="A1:E1"/>
    <mergeCell ref="A2:A3"/>
    <mergeCell ref="B2:B3"/>
    <mergeCell ref="C2:D2"/>
    <mergeCell ref="E2:E3"/>
  </mergeCells>
  <conditionalFormatting sqref="H6">
    <cfRule type="cellIs" dxfId="5" priority="1" operator="greaterThanOrEqual">
      <formula>0.5</formula>
    </cfRule>
    <cfRule type="cellIs" dxfId="4" priority="2" operator="lessThan">
      <formula>0.5</formula>
    </cfRule>
  </conditionalFormatting>
  <pageMargins left="0.75" right="0.75" top="1" bottom="1" header="0.5" footer="0.5"/>
  <pageSetup orientation="portrait" horizontalDpi="4294967292" verticalDpi="4294967292"/>
  <ignoredErrors>
    <ignoredError sqref="H5 H9:H10 C55:D5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6"/>
  <sheetViews>
    <sheetView tabSelected="1" zoomScale="125" zoomScaleNormal="125" zoomScalePageLayoutView="125" workbookViewId="0">
      <selection activeCell="G13" sqref="G13"/>
    </sheetView>
  </sheetViews>
  <sheetFormatPr baseColWidth="10" defaultColWidth="10.83203125" defaultRowHeight="16" x14ac:dyDescent="0.2"/>
  <cols>
    <col min="1" max="1" width="28.1640625" style="1" bestFit="1" customWidth="1"/>
    <col min="2" max="2" width="6.33203125" style="2" bestFit="1" customWidth="1"/>
    <col min="3" max="3" width="10.1640625" style="68" customWidth="1"/>
    <col min="4" max="4" width="13.33203125" style="3" bestFit="1" customWidth="1"/>
    <col min="5" max="5" width="4.6640625" style="3" customWidth="1"/>
    <col min="6" max="6" width="17" style="4" customWidth="1"/>
    <col min="7" max="8" width="10.83203125" style="4"/>
    <col min="9" max="16384" width="10.83203125" style="1"/>
  </cols>
  <sheetData>
    <row r="1" spans="1:8" ht="20" customHeight="1" x14ac:dyDescent="0.2">
      <c r="A1" s="110" t="s">
        <v>88</v>
      </c>
      <c r="B1" s="110"/>
      <c r="C1" s="110"/>
      <c r="D1" s="110"/>
      <c r="E1" s="79"/>
    </row>
    <row r="2" spans="1:8" ht="15" customHeight="1" x14ac:dyDescent="0.2">
      <c r="A2" s="108" t="s">
        <v>54</v>
      </c>
      <c r="B2" s="106" t="s">
        <v>0</v>
      </c>
      <c r="C2" s="106" t="s">
        <v>84</v>
      </c>
      <c r="D2" s="104" t="s">
        <v>57</v>
      </c>
      <c r="E2" s="80"/>
    </row>
    <row r="3" spans="1:8" x14ac:dyDescent="0.2">
      <c r="A3" s="109"/>
      <c r="B3" s="107"/>
      <c r="C3" s="107"/>
      <c r="D3" s="105"/>
      <c r="E3" s="80"/>
    </row>
    <row r="4" spans="1:8" x14ac:dyDescent="0.2">
      <c r="A4" s="111" t="s">
        <v>85</v>
      </c>
      <c r="B4" s="112"/>
      <c r="C4" s="112"/>
      <c r="D4" s="113"/>
      <c r="E4" s="81"/>
    </row>
    <row r="5" spans="1:8" x14ac:dyDescent="0.2">
      <c r="A5" s="40" t="s">
        <v>70</v>
      </c>
      <c r="B5" s="41">
        <v>16842</v>
      </c>
      <c r="C5" s="61" t="s">
        <v>85</v>
      </c>
      <c r="D5" s="42"/>
      <c r="E5" s="82"/>
    </row>
    <row r="6" spans="1:8" x14ac:dyDescent="0.2">
      <c r="A6" s="55" t="s">
        <v>37</v>
      </c>
      <c r="B6" s="56">
        <v>15267</v>
      </c>
      <c r="C6" s="62" t="s">
        <v>85</v>
      </c>
      <c r="D6" s="57" t="s">
        <v>90</v>
      </c>
      <c r="E6" s="82"/>
      <c r="F6" s="4" t="s">
        <v>78</v>
      </c>
      <c r="G6" s="59">
        <f>COUNTA(A5:A58)</f>
        <v>54</v>
      </c>
    </row>
    <row r="7" spans="1:8" x14ac:dyDescent="0.2">
      <c r="A7" s="43" t="s">
        <v>20</v>
      </c>
      <c r="B7" s="44">
        <v>13746</v>
      </c>
      <c r="C7" s="63" t="s">
        <v>85</v>
      </c>
      <c r="D7" s="45"/>
      <c r="E7" s="82"/>
      <c r="F7" s="4" t="s">
        <v>79</v>
      </c>
      <c r="G7" s="60">
        <f>COUNTA(D6:D58)</f>
        <v>16</v>
      </c>
    </row>
    <row r="8" spans="1:8" x14ac:dyDescent="0.2">
      <c r="A8" s="43" t="s">
        <v>16</v>
      </c>
      <c r="B8" s="46">
        <v>11796</v>
      </c>
      <c r="C8" s="64" t="s">
        <v>85</v>
      </c>
      <c r="D8" s="47" t="s">
        <v>90</v>
      </c>
      <c r="E8" s="83"/>
      <c r="F8" s="4" t="s">
        <v>89</v>
      </c>
      <c r="G8" s="58">
        <f>G7/G6</f>
        <v>0.29629629629629628</v>
      </c>
    </row>
    <row r="9" spans="1:8" x14ac:dyDescent="0.2">
      <c r="A9" s="43" t="s">
        <v>34</v>
      </c>
      <c r="B9" s="44">
        <v>20940</v>
      </c>
      <c r="C9" s="63" t="s">
        <v>85</v>
      </c>
      <c r="D9" s="45"/>
      <c r="E9" s="82"/>
      <c r="F9" s="54"/>
    </row>
    <row r="10" spans="1:8" s="5" customFormat="1" x14ac:dyDescent="0.2">
      <c r="A10" s="43" t="s">
        <v>2</v>
      </c>
      <c r="B10" s="44">
        <v>16904</v>
      </c>
      <c r="C10" s="65" t="s">
        <v>85</v>
      </c>
      <c r="D10" s="45" t="s">
        <v>90</v>
      </c>
      <c r="E10" s="82"/>
      <c r="G10" s="6"/>
      <c r="H10" s="6"/>
    </row>
    <row r="11" spans="1:8" x14ac:dyDescent="0.2">
      <c r="A11" s="43" t="s">
        <v>19</v>
      </c>
      <c r="B11" s="44">
        <v>25694</v>
      </c>
      <c r="C11" s="63" t="s">
        <v>85</v>
      </c>
      <c r="D11" s="45"/>
      <c r="E11" s="82"/>
    </row>
    <row r="12" spans="1:8" x14ac:dyDescent="0.2">
      <c r="A12" s="43" t="s">
        <v>51</v>
      </c>
      <c r="B12" s="44">
        <v>25615</v>
      </c>
      <c r="C12" s="63" t="s">
        <v>85</v>
      </c>
      <c r="D12" s="45"/>
      <c r="E12" s="82"/>
    </row>
    <row r="13" spans="1:8" x14ac:dyDescent="0.2">
      <c r="A13" s="43" t="s">
        <v>21</v>
      </c>
      <c r="B13" s="44">
        <v>3599</v>
      </c>
      <c r="C13" s="63" t="s">
        <v>85</v>
      </c>
      <c r="D13" s="45" t="s">
        <v>90</v>
      </c>
      <c r="E13" s="82"/>
    </row>
    <row r="14" spans="1:8" x14ac:dyDescent="0.2">
      <c r="A14" s="43" t="s">
        <v>27</v>
      </c>
      <c r="B14" s="44">
        <v>20115</v>
      </c>
      <c r="C14" s="65" t="s">
        <v>85</v>
      </c>
      <c r="D14" s="45"/>
      <c r="E14" s="82"/>
    </row>
    <row r="15" spans="1:8" x14ac:dyDescent="0.2">
      <c r="A15" s="43" t="s">
        <v>4</v>
      </c>
      <c r="B15" s="44">
        <v>62708</v>
      </c>
      <c r="C15" s="63" t="s">
        <v>85</v>
      </c>
      <c r="D15" s="45" t="s">
        <v>90</v>
      </c>
      <c r="E15" s="82"/>
    </row>
    <row r="16" spans="1:8" x14ac:dyDescent="0.2">
      <c r="A16" s="43" t="s">
        <v>31</v>
      </c>
      <c r="B16" s="44">
        <v>62715</v>
      </c>
      <c r="C16" s="63" t="s">
        <v>85</v>
      </c>
      <c r="D16" s="45" t="s">
        <v>90</v>
      </c>
      <c r="E16" s="82"/>
    </row>
    <row r="17" spans="1:5" x14ac:dyDescent="0.2">
      <c r="A17" s="43" t="s">
        <v>8</v>
      </c>
      <c r="B17" s="44"/>
      <c r="C17" s="65" t="s">
        <v>85</v>
      </c>
      <c r="D17" s="45"/>
      <c r="E17" s="82"/>
    </row>
    <row r="18" spans="1:5" x14ac:dyDescent="0.2">
      <c r="A18" s="43" t="s">
        <v>46</v>
      </c>
      <c r="B18" s="44">
        <v>47096</v>
      </c>
      <c r="C18" s="63" t="s">
        <v>85</v>
      </c>
      <c r="D18" s="45"/>
      <c r="E18" s="82"/>
    </row>
    <row r="19" spans="1:5" x14ac:dyDescent="0.2">
      <c r="A19" s="43" t="s">
        <v>36</v>
      </c>
      <c r="B19" s="44">
        <v>32609</v>
      </c>
      <c r="C19" s="63" t="s">
        <v>85</v>
      </c>
      <c r="D19" s="45"/>
      <c r="E19" s="82"/>
    </row>
    <row r="20" spans="1:5" x14ac:dyDescent="0.2">
      <c r="A20" s="43" t="s">
        <v>23</v>
      </c>
      <c r="B20" s="44">
        <v>26794</v>
      </c>
      <c r="C20" s="65" t="s">
        <v>85</v>
      </c>
      <c r="D20" s="45"/>
      <c r="E20" s="82"/>
    </row>
    <row r="21" spans="1:5" x14ac:dyDescent="0.2">
      <c r="A21" s="43" t="s">
        <v>17</v>
      </c>
      <c r="B21" s="44">
        <v>29762</v>
      </c>
      <c r="C21" s="63" t="s">
        <v>85</v>
      </c>
      <c r="D21" s="45"/>
      <c r="E21" s="82"/>
    </row>
    <row r="22" spans="1:5" x14ac:dyDescent="0.2">
      <c r="A22" s="43" t="s">
        <v>5</v>
      </c>
      <c r="B22" s="44">
        <v>12042</v>
      </c>
      <c r="C22" s="63" t="s">
        <v>85</v>
      </c>
      <c r="D22" s="45"/>
      <c r="E22" s="82"/>
    </row>
    <row r="23" spans="1:5" x14ac:dyDescent="0.2">
      <c r="A23" s="43" t="s">
        <v>43</v>
      </c>
      <c r="B23" s="44">
        <v>30032</v>
      </c>
      <c r="C23" s="63" t="s">
        <v>85</v>
      </c>
      <c r="D23" s="45"/>
      <c r="E23" s="82"/>
    </row>
    <row r="24" spans="1:5" x14ac:dyDescent="0.2">
      <c r="A24" s="43" t="s">
        <v>33</v>
      </c>
      <c r="B24" s="44">
        <v>36040</v>
      </c>
      <c r="C24" s="63" t="s">
        <v>85</v>
      </c>
      <c r="D24" s="45"/>
      <c r="E24" s="82"/>
    </row>
    <row r="25" spans="1:5" x14ac:dyDescent="0.2">
      <c r="A25" s="43" t="s">
        <v>40</v>
      </c>
      <c r="B25" s="44">
        <v>21730</v>
      </c>
      <c r="C25" s="63" t="s">
        <v>85</v>
      </c>
      <c r="D25" s="45"/>
      <c r="E25" s="82"/>
    </row>
    <row r="26" spans="1:5" x14ac:dyDescent="0.2">
      <c r="A26" s="43" t="s">
        <v>35</v>
      </c>
      <c r="B26" s="44">
        <v>40413</v>
      </c>
      <c r="C26" s="63" t="s">
        <v>85</v>
      </c>
      <c r="D26" s="45" t="s">
        <v>90</v>
      </c>
      <c r="E26" s="82"/>
    </row>
    <row r="27" spans="1:5" x14ac:dyDescent="0.2">
      <c r="A27" s="43" t="s">
        <v>3</v>
      </c>
      <c r="B27" s="44">
        <v>6939</v>
      </c>
      <c r="C27" s="63" t="s">
        <v>85</v>
      </c>
      <c r="D27" s="45" t="s">
        <v>90</v>
      </c>
      <c r="E27" s="82"/>
    </row>
    <row r="28" spans="1:5" x14ac:dyDescent="0.2">
      <c r="A28" s="43" t="s">
        <v>6</v>
      </c>
      <c r="B28" s="44">
        <v>21709</v>
      </c>
      <c r="C28" s="63" t="s">
        <v>85</v>
      </c>
      <c r="D28" s="45"/>
      <c r="E28" s="82"/>
    </row>
    <row r="29" spans="1:5" x14ac:dyDescent="0.2">
      <c r="A29" s="43" t="s">
        <v>24</v>
      </c>
      <c r="B29" s="44">
        <v>7385</v>
      </c>
      <c r="C29" s="65" t="s">
        <v>85</v>
      </c>
      <c r="D29" s="45"/>
      <c r="E29" s="82"/>
    </row>
    <row r="30" spans="1:5" x14ac:dyDescent="0.2">
      <c r="A30" s="43" t="s">
        <v>10</v>
      </c>
      <c r="B30" s="44">
        <v>7753</v>
      </c>
      <c r="C30" s="63" t="s">
        <v>85</v>
      </c>
      <c r="D30" s="45"/>
      <c r="E30" s="82"/>
    </row>
    <row r="31" spans="1:5" x14ac:dyDescent="0.2">
      <c r="A31" s="43" t="s">
        <v>77</v>
      </c>
      <c r="B31" s="85">
        <v>393639</v>
      </c>
      <c r="C31" s="63" t="s">
        <v>85</v>
      </c>
      <c r="D31" s="45"/>
      <c r="E31" s="82"/>
    </row>
    <row r="32" spans="1:5" x14ac:dyDescent="0.2">
      <c r="A32" s="43" t="s">
        <v>44</v>
      </c>
      <c r="B32" s="44">
        <v>15011</v>
      </c>
      <c r="C32" s="63" t="s">
        <v>85</v>
      </c>
      <c r="D32" s="45"/>
      <c r="E32" s="82"/>
    </row>
    <row r="33" spans="1:5" x14ac:dyDescent="0.2">
      <c r="A33" s="43" t="s">
        <v>68</v>
      </c>
      <c r="B33" s="44">
        <v>32867</v>
      </c>
      <c r="C33" s="65" t="s">
        <v>85</v>
      </c>
      <c r="D33" s="45"/>
      <c r="E33" s="82"/>
    </row>
    <row r="34" spans="1:5" x14ac:dyDescent="0.2">
      <c r="A34" s="43" t="s">
        <v>28</v>
      </c>
      <c r="B34" s="44">
        <v>10835</v>
      </c>
      <c r="C34" s="63" t="s">
        <v>85</v>
      </c>
      <c r="D34" s="45"/>
      <c r="E34" s="82"/>
    </row>
    <row r="35" spans="1:5" x14ac:dyDescent="0.2">
      <c r="A35" s="43" t="s">
        <v>7</v>
      </c>
      <c r="B35" s="44">
        <v>11839</v>
      </c>
      <c r="C35" s="65" t="s">
        <v>85</v>
      </c>
      <c r="D35" s="45" t="s">
        <v>90</v>
      </c>
      <c r="E35" s="82"/>
    </row>
    <row r="36" spans="1:5" x14ac:dyDescent="0.2">
      <c r="A36" s="43" t="s">
        <v>18</v>
      </c>
      <c r="B36" s="44">
        <v>13573</v>
      </c>
      <c r="C36" s="63" t="s">
        <v>85</v>
      </c>
      <c r="D36" s="45"/>
      <c r="E36" s="82"/>
    </row>
    <row r="37" spans="1:5" x14ac:dyDescent="0.2">
      <c r="A37" s="43" t="s">
        <v>1</v>
      </c>
      <c r="B37" s="44">
        <v>32621</v>
      </c>
      <c r="C37" s="63" t="s">
        <v>85</v>
      </c>
      <c r="D37" s="45" t="s">
        <v>90</v>
      </c>
      <c r="E37" s="82"/>
    </row>
    <row r="38" spans="1:5" x14ac:dyDescent="0.2">
      <c r="A38" s="43" t="s">
        <v>47</v>
      </c>
      <c r="B38" s="44">
        <v>393466</v>
      </c>
      <c r="C38" s="63" t="s">
        <v>85</v>
      </c>
      <c r="D38" s="45"/>
      <c r="E38" s="82"/>
    </row>
    <row r="39" spans="1:5" x14ac:dyDescent="0.2">
      <c r="A39" s="43" t="s">
        <v>42</v>
      </c>
      <c r="B39" s="44">
        <v>20338</v>
      </c>
      <c r="C39" s="63" t="s">
        <v>85</v>
      </c>
      <c r="D39" s="45"/>
      <c r="E39" s="82"/>
    </row>
    <row r="40" spans="1:5" x14ac:dyDescent="0.2">
      <c r="A40" s="43" t="s">
        <v>32</v>
      </c>
      <c r="B40" s="44">
        <v>2906</v>
      </c>
      <c r="C40" s="63" t="s">
        <v>85</v>
      </c>
      <c r="D40" s="45"/>
      <c r="E40" s="82"/>
    </row>
    <row r="41" spans="1:5" x14ac:dyDescent="0.2">
      <c r="A41" s="43" t="s">
        <v>59</v>
      </c>
      <c r="B41" s="44">
        <v>27204</v>
      </c>
      <c r="C41" s="63" t="s">
        <v>85</v>
      </c>
      <c r="D41" s="45"/>
      <c r="E41" s="82"/>
    </row>
    <row r="42" spans="1:5" x14ac:dyDescent="0.2">
      <c r="A42" s="43" t="s">
        <v>14</v>
      </c>
      <c r="B42" s="44">
        <v>22402</v>
      </c>
      <c r="C42" s="63" t="s">
        <v>85</v>
      </c>
      <c r="D42" s="45"/>
      <c r="E42" s="82"/>
    </row>
    <row r="43" spans="1:5" x14ac:dyDescent="0.2">
      <c r="A43" s="43" t="s">
        <v>29</v>
      </c>
      <c r="B43" s="44">
        <v>57</v>
      </c>
      <c r="C43" s="63" t="s">
        <v>85</v>
      </c>
      <c r="D43" s="45" t="s">
        <v>90</v>
      </c>
      <c r="E43" s="82"/>
    </row>
    <row r="44" spans="1:5" x14ac:dyDescent="0.2">
      <c r="A44" s="43" t="s">
        <v>50</v>
      </c>
      <c r="B44" s="85">
        <v>23465</v>
      </c>
      <c r="C44" s="65" t="s">
        <v>85</v>
      </c>
      <c r="D44" s="45"/>
      <c r="E44" s="82"/>
    </row>
    <row r="45" spans="1:5" x14ac:dyDescent="0.2">
      <c r="A45" s="43" t="s">
        <v>26</v>
      </c>
      <c r="B45" s="44">
        <v>5715</v>
      </c>
      <c r="C45" s="65" t="s">
        <v>85</v>
      </c>
      <c r="D45" s="45"/>
      <c r="E45" s="82"/>
    </row>
    <row r="46" spans="1:5" x14ac:dyDescent="0.2">
      <c r="A46" s="43" t="s">
        <v>39</v>
      </c>
      <c r="B46" s="44">
        <v>14371</v>
      </c>
      <c r="C46" s="63" t="s">
        <v>85</v>
      </c>
      <c r="D46" s="45"/>
      <c r="E46" s="82"/>
    </row>
    <row r="47" spans="1:5" x14ac:dyDescent="0.2">
      <c r="A47" s="43" t="s">
        <v>22</v>
      </c>
      <c r="B47" s="44">
        <v>23260</v>
      </c>
      <c r="C47" s="63" t="s">
        <v>85</v>
      </c>
      <c r="D47" s="45"/>
      <c r="E47" s="82"/>
    </row>
    <row r="48" spans="1:5" x14ac:dyDescent="0.2">
      <c r="A48" s="43" t="s">
        <v>25</v>
      </c>
      <c r="B48" s="44">
        <v>13576</v>
      </c>
      <c r="C48" s="65" t="s">
        <v>85</v>
      </c>
      <c r="D48" s="45"/>
      <c r="E48" s="82"/>
    </row>
    <row r="49" spans="1:5" x14ac:dyDescent="0.2">
      <c r="A49" s="43" t="s">
        <v>38</v>
      </c>
      <c r="B49" s="44">
        <v>36374</v>
      </c>
      <c r="C49" s="63" t="s">
        <v>85</v>
      </c>
      <c r="D49" s="45"/>
      <c r="E49" s="82"/>
    </row>
    <row r="50" spans="1:5" x14ac:dyDescent="0.2">
      <c r="A50" s="43" t="s">
        <v>13</v>
      </c>
      <c r="B50" s="44">
        <v>4150</v>
      </c>
      <c r="C50" s="63" t="s">
        <v>85</v>
      </c>
      <c r="D50" s="45" t="s">
        <v>90</v>
      </c>
      <c r="E50" s="82"/>
    </row>
    <row r="51" spans="1:5" x14ac:dyDescent="0.2">
      <c r="A51" s="43" t="s">
        <v>11</v>
      </c>
      <c r="B51" s="44">
        <v>4181</v>
      </c>
      <c r="C51" s="65" t="s">
        <v>85</v>
      </c>
      <c r="D51" s="45"/>
      <c r="E51" s="82"/>
    </row>
    <row r="52" spans="1:5" x14ac:dyDescent="0.2">
      <c r="A52" s="43" t="s">
        <v>9</v>
      </c>
      <c r="B52" s="44">
        <v>10242</v>
      </c>
      <c r="C52" s="65" t="s">
        <v>85</v>
      </c>
      <c r="D52" s="45" t="s">
        <v>90</v>
      </c>
      <c r="E52" s="82"/>
    </row>
    <row r="53" spans="1:5" x14ac:dyDescent="0.2">
      <c r="A53" s="43" t="s">
        <v>41</v>
      </c>
      <c r="B53" s="44">
        <v>53480</v>
      </c>
      <c r="C53" s="63" t="s">
        <v>85</v>
      </c>
      <c r="D53" s="45"/>
      <c r="E53" s="82"/>
    </row>
    <row r="54" spans="1:5" x14ac:dyDescent="0.2">
      <c r="A54" s="43" t="s">
        <v>81</v>
      </c>
      <c r="B54" s="44">
        <v>26156</v>
      </c>
      <c r="C54" s="63" t="s">
        <v>85</v>
      </c>
      <c r="D54" s="45" t="s">
        <v>90</v>
      </c>
      <c r="E54" s="82"/>
    </row>
    <row r="55" spans="1:5" x14ac:dyDescent="0.2">
      <c r="A55" s="43" t="s">
        <v>12</v>
      </c>
      <c r="B55" s="44">
        <v>8015</v>
      </c>
      <c r="C55" s="63" t="s">
        <v>85</v>
      </c>
      <c r="D55" s="45"/>
      <c r="E55" s="82"/>
    </row>
    <row r="56" spans="1:5" x14ac:dyDescent="0.2">
      <c r="A56" s="43" t="s">
        <v>49</v>
      </c>
      <c r="B56" s="44">
        <v>33362</v>
      </c>
      <c r="C56" s="63" t="s">
        <v>85</v>
      </c>
      <c r="D56" s="45" t="s">
        <v>90</v>
      </c>
      <c r="E56" s="82"/>
    </row>
    <row r="57" spans="1:5" x14ac:dyDescent="0.2">
      <c r="A57" s="43" t="s">
        <v>45</v>
      </c>
      <c r="B57" s="44">
        <v>46692</v>
      </c>
      <c r="C57" s="63" t="s">
        <v>85</v>
      </c>
      <c r="D57" s="45"/>
      <c r="E57" s="82"/>
    </row>
    <row r="58" spans="1:5" x14ac:dyDescent="0.2">
      <c r="A58" s="48" t="s">
        <v>58</v>
      </c>
      <c r="B58" s="49">
        <v>2381</v>
      </c>
      <c r="C58" s="69" t="s">
        <v>85</v>
      </c>
      <c r="D58" s="50" t="s">
        <v>90</v>
      </c>
      <c r="E58" s="82"/>
    </row>
    <row r="59" spans="1:5" x14ac:dyDescent="0.2">
      <c r="A59" s="70"/>
      <c r="B59" s="71"/>
      <c r="C59" s="72"/>
      <c r="D59" s="73"/>
      <c r="E59" s="82"/>
    </row>
    <row r="60" spans="1:5" x14ac:dyDescent="0.2">
      <c r="A60" s="101" t="s">
        <v>87</v>
      </c>
      <c r="B60" s="102"/>
      <c r="C60" s="102"/>
      <c r="D60" s="103"/>
      <c r="E60" s="84"/>
    </row>
    <row r="61" spans="1:5" x14ac:dyDescent="0.2">
      <c r="A61" s="55" t="s">
        <v>48</v>
      </c>
      <c r="B61" s="56">
        <v>40328</v>
      </c>
      <c r="C61" s="63" t="s">
        <v>86</v>
      </c>
      <c r="D61" s="57"/>
      <c r="E61" s="82"/>
    </row>
    <row r="62" spans="1:5" x14ac:dyDescent="0.2">
      <c r="A62" s="43" t="s">
        <v>82</v>
      </c>
      <c r="B62" s="44">
        <v>13807</v>
      </c>
      <c r="C62" s="63" t="s">
        <v>86</v>
      </c>
      <c r="D62" s="45"/>
      <c r="E62" s="82"/>
    </row>
    <row r="63" spans="1:5" x14ac:dyDescent="0.2">
      <c r="A63" s="43" t="s">
        <v>15</v>
      </c>
      <c r="B63" s="44">
        <v>393455</v>
      </c>
      <c r="C63" s="63" t="s">
        <v>86</v>
      </c>
      <c r="D63" s="45"/>
      <c r="E63" s="82"/>
    </row>
    <row r="64" spans="1:5" x14ac:dyDescent="0.2">
      <c r="A64" s="43" t="s">
        <v>80</v>
      </c>
      <c r="B64" s="44">
        <v>46131</v>
      </c>
      <c r="C64" s="63" t="s">
        <v>86</v>
      </c>
      <c r="D64" s="45"/>
      <c r="E64" s="82"/>
    </row>
    <row r="65" spans="1:5" x14ac:dyDescent="0.2">
      <c r="A65" s="43" t="s">
        <v>30</v>
      </c>
      <c r="B65" s="44">
        <v>53301</v>
      </c>
      <c r="C65" s="63" t="s">
        <v>86</v>
      </c>
      <c r="D65" s="45"/>
      <c r="E65" s="82"/>
    </row>
    <row r="66" spans="1:5" s="4" customFormat="1" x14ac:dyDescent="0.2">
      <c r="A66" s="78" t="s">
        <v>83</v>
      </c>
      <c r="B66" s="49">
        <v>20412</v>
      </c>
      <c r="C66" s="69" t="s">
        <v>86</v>
      </c>
      <c r="D66" s="50"/>
      <c r="E66" s="82"/>
    </row>
    <row r="67" spans="1:5" s="4" customFormat="1" x14ac:dyDescent="0.2">
      <c r="A67" s="74"/>
      <c r="B67" s="75"/>
      <c r="C67" s="76"/>
      <c r="D67" s="77"/>
      <c r="E67" s="82"/>
    </row>
    <row r="68" spans="1:5" s="4" customFormat="1" x14ac:dyDescent="0.2">
      <c r="A68" s="101" t="s">
        <v>76</v>
      </c>
      <c r="B68" s="102"/>
      <c r="C68" s="102"/>
      <c r="D68" s="103"/>
      <c r="E68" s="84"/>
    </row>
    <row r="69" spans="1:5" s="4" customFormat="1" x14ac:dyDescent="0.2">
      <c r="A69" s="51" t="s">
        <v>69</v>
      </c>
      <c r="B69" s="41">
        <v>53597</v>
      </c>
      <c r="C69" s="67" t="s">
        <v>91</v>
      </c>
      <c r="D69" s="42" t="s">
        <v>90</v>
      </c>
      <c r="E69" s="82"/>
    </row>
    <row r="70" spans="1:5" s="4" customFormat="1" x14ac:dyDescent="0.2">
      <c r="A70" s="43"/>
      <c r="B70" s="44"/>
      <c r="C70" s="65"/>
      <c r="D70" s="45"/>
      <c r="E70" s="82"/>
    </row>
    <row r="71" spans="1:5" s="4" customFormat="1" x14ac:dyDescent="0.2">
      <c r="A71" s="43"/>
      <c r="B71" s="44"/>
      <c r="C71" s="65"/>
      <c r="D71" s="45"/>
      <c r="E71" s="82"/>
    </row>
    <row r="72" spans="1:5" s="4" customFormat="1" x14ac:dyDescent="0.2">
      <c r="A72" s="43"/>
      <c r="B72" s="44"/>
      <c r="C72" s="65"/>
      <c r="D72" s="45"/>
      <c r="E72" s="82"/>
    </row>
    <row r="73" spans="1:5" s="4" customFormat="1" x14ac:dyDescent="0.2">
      <c r="A73" s="43"/>
      <c r="B73" s="44"/>
      <c r="C73" s="65"/>
      <c r="D73" s="45"/>
      <c r="E73" s="82"/>
    </row>
    <row r="74" spans="1:5" s="4" customFormat="1" x14ac:dyDescent="0.2">
      <c r="A74" s="43"/>
      <c r="B74" s="44"/>
      <c r="C74" s="65"/>
      <c r="D74" s="45"/>
      <c r="E74" s="82"/>
    </row>
    <row r="75" spans="1:5" s="4" customFormat="1" x14ac:dyDescent="0.2">
      <c r="A75" s="52"/>
      <c r="B75" s="44"/>
      <c r="C75" s="65"/>
      <c r="D75" s="45"/>
      <c r="E75" s="82"/>
    </row>
    <row r="76" spans="1:5" s="4" customFormat="1" x14ac:dyDescent="0.2">
      <c r="A76" s="52"/>
      <c r="B76" s="44"/>
      <c r="C76" s="65"/>
      <c r="D76" s="45"/>
      <c r="E76" s="82"/>
    </row>
    <row r="77" spans="1:5" s="4" customFormat="1" x14ac:dyDescent="0.2">
      <c r="A77" s="53"/>
      <c r="B77" s="49"/>
      <c r="C77" s="66"/>
      <c r="D77" s="50"/>
      <c r="E77" s="82"/>
    </row>
    <row r="78" spans="1:5" s="4" customFormat="1" x14ac:dyDescent="0.2">
      <c r="A78" s="1"/>
      <c r="B78" s="2"/>
      <c r="C78" s="68"/>
      <c r="D78" s="3"/>
      <c r="E78" s="3"/>
    </row>
    <row r="79" spans="1:5" s="4" customFormat="1" x14ac:dyDescent="0.2">
      <c r="A79" s="1"/>
      <c r="B79" s="2"/>
      <c r="C79" s="68"/>
      <c r="D79" s="3"/>
      <c r="E79" s="3"/>
    </row>
    <row r="80" spans="1:5" s="4" customFormat="1" x14ac:dyDescent="0.2">
      <c r="A80" s="1"/>
      <c r="B80" s="2"/>
      <c r="C80" s="68"/>
      <c r="D80" s="3"/>
      <c r="E80" s="3"/>
    </row>
    <row r="81" spans="1:5" s="4" customFormat="1" x14ac:dyDescent="0.2">
      <c r="A81" s="1"/>
      <c r="B81" s="2"/>
      <c r="C81" s="68"/>
      <c r="D81" s="3"/>
      <c r="E81" s="3"/>
    </row>
    <row r="82" spans="1:5" s="4" customFormat="1" x14ac:dyDescent="0.2">
      <c r="A82" s="1"/>
      <c r="B82" s="2"/>
      <c r="C82" s="68"/>
      <c r="D82" s="3"/>
      <c r="E82" s="3"/>
    </row>
    <row r="83" spans="1:5" s="4" customFormat="1" x14ac:dyDescent="0.2">
      <c r="A83" s="1"/>
      <c r="B83" s="2"/>
      <c r="C83" s="68"/>
      <c r="D83" s="3"/>
      <c r="E83" s="3"/>
    </row>
    <row r="84" spans="1:5" s="4" customFormat="1" x14ac:dyDescent="0.2">
      <c r="A84" s="1"/>
      <c r="B84" s="2"/>
      <c r="C84" s="68"/>
      <c r="D84" s="3"/>
      <c r="E84" s="3"/>
    </row>
    <row r="85" spans="1:5" s="4" customFormat="1" x14ac:dyDescent="0.2">
      <c r="A85" s="1"/>
      <c r="B85" s="2"/>
      <c r="C85" s="68"/>
      <c r="D85" s="3"/>
      <c r="E85" s="3"/>
    </row>
    <row r="86" spans="1:5" s="4" customFormat="1" x14ac:dyDescent="0.2">
      <c r="A86" s="1"/>
      <c r="B86" s="2"/>
      <c r="C86" s="68"/>
      <c r="D86" s="3"/>
      <c r="E86" s="3"/>
    </row>
  </sheetData>
  <mergeCells count="8">
    <mergeCell ref="A68:D68"/>
    <mergeCell ref="D2:D3"/>
    <mergeCell ref="B2:B3"/>
    <mergeCell ref="A2:A3"/>
    <mergeCell ref="A1:D1"/>
    <mergeCell ref="C2:C3"/>
    <mergeCell ref="A4:D4"/>
    <mergeCell ref="A60:D60"/>
  </mergeCells>
  <conditionalFormatting sqref="G8">
    <cfRule type="cellIs" dxfId="2" priority="2" operator="lessThan">
      <formula>0.1</formula>
    </cfRule>
  </conditionalFormatting>
  <conditionalFormatting sqref="G16">
    <cfRule type="cellIs" dxfId="3" priority="1" operator="greaterThanOrEqual">
      <formula>0.5</formula>
    </cfRule>
  </conditionalFormatting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Attendance</vt:lpstr>
      <vt:lpstr>Expected Attendance (2)</vt:lpstr>
    </vt:vector>
  </TitlesOfParts>
  <Company>V3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Carlson</dc:creator>
  <cp:lastModifiedBy>Microsoft Office User</cp:lastModifiedBy>
  <dcterms:created xsi:type="dcterms:W3CDTF">2014-07-18T13:58:35Z</dcterms:created>
  <dcterms:modified xsi:type="dcterms:W3CDTF">2015-11-16T20:37:59Z</dcterms:modified>
</cp:coreProperties>
</file>