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bish\OneDrive\Desktop\Data Analyst\excel_Assignments\"/>
    </mc:Choice>
  </mc:AlternateContent>
  <xr:revisionPtr revIDLastSave="0" documentId="13_ncr:1_{251F7985-FAA9-4320-8A87-4F3866E778FF}" xr6:coauthVersionLast="47" xr6:coauthVersionMax="47" xr10:uidLastSave="{00000000-0000-0000-0000-000000000000}"/>
  <bookViews>
    <workbookView xWindow="-120" yWindow="-120" windowWidth="20730" windowHeight="11160" activeTab="3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<sst xmlns="http://schemas.openxmlformats.org/spreadsheetml/2006/main" count="493" uniqueCount="69">
  <si>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</si>
  <si>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</si>
  <si>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</si>
  <si>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</si>
  <si>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</si>
  <si>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</si>
  <si>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</si>
  <si>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</si>
  <si>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</si>
  <si>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</si>
  <si>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</si>
  <si>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</si>
  <si>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</si>
  <si>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</si>
  <si>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</si>
  <si>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</si>
  <si>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</si>
  <si>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</si>
  <si>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</si>
  <si>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</si>
  <si>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</si>
  <si>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</si>
  <si>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</si>
  <si>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</si>
  <si>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</si>
  <si>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</si>
  <si>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</si>
  <si>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</si>
  <si>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</si>
  <si>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</si>
  <si>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</si>
  <si>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</si>
  <si>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</si>
  <si>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</si>
  <si>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</si>
  <si>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</si>
  <si>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</si>
  <si>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</si>
  <si>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</si>
  <si>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</si>
  <si>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</si>
  <si>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</si>
  <si>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</si>
  <si>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</si>
  <si>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</si>
  <si>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</si>
  <si>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</si>
  <si>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</si>
  <si>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</si>
  <si>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</si>
  <si>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</si>
  <si>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</si>
  <si>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Perform any calculations on the 'Caculations' tab.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</si>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</sst>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7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</cellStyleXfs>
  <cellXfs count="54">
    <xf numFmtId="0" fontId="0" fillId="0" borderId="0" xfId="0"/>
    <xf numFmtId="0" fontId="7" fillId="0" borderId="0" xfId="0" applyFont="1"/>
    <xf numFmtId="0" fontId="8" fillId="0" borderId="0" xfId="0" applyFont="1"/>
    <xf numFmtId="4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Font="1" applyBorder="1" applyAlignment="1">
      <alignment vertical="center"/>
    </xf>
    <xf numFmtId="0" fontId="0" fillId="0" borderId="4" xfId="0" applyFont="1" applyBorder="1" applyAlignment="1">
      <alignment vertical="center"/>
    </xf>
    <xf numFmtId="44" fontId="0" fillId="0" borderId="4" xfId="1" applyNumberFormat="1" applyFont="1" applyBorder="1" applyAlignment="1">
      <alignment vertical="center"/>
    </xf>
    <xf numFmtId="44" fontId="0" fillId="0" borderId="4" xfId="0" applyNumberFormat="1" applyBorder="1"/>
    <xf numFmtId="44" fontId="0" fillId="0" borderId="9" xfId="0" applyNumberFormat="1" applyBorder="1"/>
    <xf numFmtId="14" fontId="0" fillId="0" borderId="10" xfId="0" applyNumberFormat="1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44" fontId="0" fillId="0" borderId="11" xfId="1" applyNumberFormat="1" applyFont="1" applyBorder="1" applyAlignment="1">
      <alignment vertic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Border="1"/>
    <xf numFmtId="0" fontId="0" fillId="0" borderId="0" xfId="0" applyFont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10" fillId="0" borderId="0" xfId="0" applyFont="1" applyBorder="1"/>
    <xf numFmtId="0" fontId="9" fillId="6" borderId="0" xfId="0" applyFont="1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4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 applyBorder="1"/>
    <xf numFmtId="4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44" fontId="3" fillId="2" borderId="2" xfId="3" applyNumberFormat="1" applyAlignment="1">
      <alignment vertical="center"/>
    </xf>
    <xf numFmtId="0" fontId="9" fillId="9" borderId="0" xfId="0" applyFont="1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4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</cellXfs>
  <cellStyles count="6">
    <cellStyle name="Calculation" xfId="4" builtinId="22"/>
    <cellStyle name="Currency" xfId="1" builtinId="4"/>
    <cellStyle name="Heading 1" xfId="2" builtinId="16"/>
    <cellStyle name="Input" xfId="3" builtinId="20" customBuiltin="1"/>
    <cellStyle name="Normal" xfId="0" builtinId="0"/>
    <cellStyle name="Warning Text" xfId="5" builtinId="11"/>
  </cellStyles>
  <dxfs count="4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[02-04-adding-navigation-buttons.xlsx]04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00 How to Use'!A1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sv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svg"/><Relationship Id="rId2" Type="http://schemas.openxmlformats.org/officeDocument/2006/relationships/image" Target="../media/image3.png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8770" y="1596390"/>
          <a:ext cx="5170491" cy="8065275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13</xdr:col>
      <xdr:colOff>457200</xdr:colOff>
      <xdr:row>1</xdr:row>
      <xdr:rowOff>38100</xdr:rowOff>
    </xdr:from>
    <xdr:to>
      <xdr:col>15</xdr:col>
      <xdr:colOff>0</xdr:colOff>
      <xdr:row>4</xdr:row>
      <xdr:rowOff>66675</xdr:rowOff>
    </xdr:to>
    <xdr:pic>
      <xdr:nvPicPr>
        <xdr:cNvPr id="3" name="Graphic 2" descr="Home with solid fill">
          <a:hlinkClick xmlns:r="http://schemas.openxmlformats.org/officeDocument/2006/relationships" r:id="rId3" tooltip="Jump how to use page"/>
          <a:extLst>
            <a:ext uri="{FF2B5EF4-FFF2-40B4-BE49-F238E27FC236}">
              <a16:creationId xmlns:a16="http://schemas.microsoft.com/office/drawing/2014/main" id="{D93054DF-33EA-429B-B5C6-0ED94AB9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534775" y="266700"/>
          <a:ext cx="914400" cy="58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17</xdr:col>
      <xdr:colOff>228600</xdr:colOff>
      <xdr:row>6</xdr:row>
      <xdr:rowOff>28575</xdr:rowOff>
    </xdr:to>
    <xdr:pic>
      <xdr:nvPicPr>
        <xdr:cNvPr id="2" name="Graphic 1" descr="Home with solid fill">
          <a:extLst>
            <a:ext uri="{FF2B5EF4-FFF2-40B4-BE49-F238E27FC236}">
              <a16:creationId xmlns:a16="http://schemas.microsoft.com/office/drawing/2014/main" id="{691B0465-52AA-4344-9CAB-9FC7FC72A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972925" y="590550"/>
          <a:ext cx="914400" cy="581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11</xdr:col>
      <xdr:colOff>228600</xdr:colOff>
      <xdr:row>8</xdr:row>
      <xdr:rowOff>19050</xdr:rowOff>
    </xdr:to>
    <xdr:pic>
      <xdr:nvPicPr>
        <xdr:cNvPr id="2" name="Graphic 1" descr="Home with solid fill">
          <a:extLst>
            <a:ext uri="{FF2B5EF4-FFF2-40B4-BE49-F238E27FC236}">
              <a16:creationId xmlns:a16="http://schemas.microsoft.com/office/drawing/2014/main" id="{17146F34-6648-4845-BA49-9A4BD31E0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277475" y="952500"/>
          <a:ext cx="914400" cy="581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47625</xdr:colOff>
      <xdr:row>8</xdr:row>
      <xdr:rowOff>38100</xdr:rowOff>
    </xdr:to>
    <xdr:pic>
      <xdr:nvPicPr>
        <xdr:cNvPr id="3" name="Graphic 2" descr="Home with solid fill">
          <a:extLst>
            <a:ext uri="{FF2B5EF4-FFF2-40B4-BE49-F238E27FC236}">
              <a16:creationId xmlns:a16="http://schemas.microsoft.com/office/drawing/2014/main" id="{3241BAFE-324E-4F77-ADFD-D90BBC91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363200" y="952500"/>
          <a:ext cx="914400" cy="581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4</xdr:row>
      <xdr:rowOff>0</xdr:rowOff>
    </xdr:from>
    <xdr:to>
      <xdr:col>15</xdr:col>
      <xdr:colOff>228600</xdr:colOff>
      <xdr:row>7</xdr:row>
      <xdr:rowOff>9525</xdr:rowOff>
    </xdr:to>
    <xdr:pic>
      <xdr:nvPicPr>
        <xdr:cNvPr id="2" name="Graphic 1" descr="Home with solid fill">
          <a:extLst>
            <a:ext uri="{FF2B5EF4-FFF2-40B4-BE49-F238E27FC236}">
              <a16:creationId xmlns:a16="http://schemas.microsoft.com/office/drawing/2014/main" id="{59F20C8E-DF80-4E95-A4FD-D9B08F2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01325" y="781050"/>
          <a:ext cx="914400" cy="58102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P25"/>
  <sheetViews>
    <sheetView showGridLines="0" workbookViewId="0"/>
  </sheetViews>
  <sheetFormatPr defaultColWidth="8.75" defaultRowHeight="14.25" x14ac:dyDescent="0.2"/>
  <cols>
    <col min="1" max="1" width="22" style="21" customWidth="1"/>
    <col min="2" max="2" width="52.625" style="21" customWidth="1"/>
    <col min="3" max="16384" width="8.75" style="21"/>
  </cols>
  <sheetData>
    <row r="1" spans="1:16" s="6" customFormat="1" ht="18" x14ac:dyDescent="0.25">
      <c r="A1" s="6" t="s">
        <v>38</v>
      </c>
    </row>
    <row r="3" spans="1:16" s="1" customFormat="1" ht="18" x14ac:dyDescent="0.25">
      <c r="A3" s="30" t="s">
        <v>39</v>
      </c>
    </row>
    <row r="5" spans="1:16" s="1" customFormat="1" ht="33" customHeight="1" x14ac:dyDescent="0.2">
      <c r="A5" s="28" t="s">
        <v>48</v>
      </c>
      <c r="B5" s="26" t="s">
        <v>51</v>
      </c>
    </row>
    <row r="6" spans="1:16" s="1" customFormat="1" ht="33" customHeight="1" x14ac:dyDescent="0.2">
      <c r="A6" s="28" t="s">
        <v>49</v>
      </c>
      <c r="B6" s="27" t="s">
        <v>52</v>
      </c>
    </row>
    <row r="7" spans="1:16" s="1" customFormat="1" ht="33" customHeight="1" x14ac:dyDescent="0.2">
      <c r="A7" s="28" t="s">
        <v>50</v>
      </c>
      <c r="B7" s="27" t="s">
        <v>53</v>
      </c>
    </row>
    <row r="8" spans="1:16" s="1" customFormat="1" ht="33" customHeight="1" x14ac:dyDescent="0.2">
      <c r="A8" s="28" t="s">
        <v>46</v>
      </c>
      <c r="B8" s="27" t="s">
        <v>54</v>
      </c>
    </row>
    <row r="9" spans="1:16" ht="18" x14ac:dyDescent="0.25">
      <c r="A9" s="2"/>
    </row>
    <row r="11" spans="1:16" ht="18" x14ac:dyDescent="0.25">
      <c r="A11" s="30" t="s">
        <v>40</v>
      </c>
    </row>
    <row r="12" spans="1:16" ht="18" x14ac:dyDescent="0.25">
      <c r="A12" s="2"/>
    </row>
    <row r="13" spans="1:16" ht="24" thickBot="1" x14ac:dyDescent="0.4">
      <c r="A13" s="22" t="s">
        <v>41</v>
      </c>
    </row>
    <row r="14" spans="1:16" ht="24" thickTop="1" x14ac:dyDescent="0.35">
      <c r="A14" s="23" t="s">
        <v>42</v>
      </c>
      <c r="E14"/>
      <c r="F14"/>
      <c r="G14"/>
      <c r="H14"/>
      <c r="I14"/>
      <c r="J14"/>
      <c r="K14"/>
      <c r="L14"/>
      <c r="M14"/>
      <c r="N14"/>
      <c r="O14"/>
      <c r="P14"/>
    </row>
    <row r="15" spans="1:16" ht="23.25" x14ac:dyDescent="0.35">
      <c r="A15" s="24" t="s">
        <v>43</v>
      </c>
      <c r="E15"/>
      <c r="F15"/>
      <c r="G15"/>
      <c r="H15"/>
      <c r="I15"/>
      <c r="J15"/>
      <c r="K15"/>
      <c r="L15"/>
      <c r="M15"/>
      <c r="N15"/>
      <c r="O15"/>
      <c r="P15"/>
    </row>
    <row r="16" spans="1:16" ht="23.25" x14ac:dyDescent="0.35">
      <c r="A16" s="25" t="s">
        <v>44</v>
      </c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">
      <c r="E17"/>
      <c r="F17"/>
      <c r="G17"/>
      <c r="H17"/>
      <c r="I17"/>
      <c r="J17"/>
      <c r="K17"/>
      <c r="L17"/>
      <c r="M17"/>
      <c r="N17"/>
      <c r="O17"/>
      <c r="P17"/>
    </row>
    <row r="19" spans="1:16" ht="18" x14ac:dyDescent="0.25">
      <c r="A19" s="30" t="s">
        <v>45</v>
      </c>
    </row>
    <row r="20" spans="1:16" ht="18" x14ac:dyDescent="0.25">
      <c r="A20" s="31"/>
    </row>
    <row r="21" spans="1:16" ht="15" x14ac:dyDescent="0.2">
      <c r="A21" s="1" t="s">
        <v>55</v>
      </c>
      <c r="B21" s="1"/>
      <c r="C21" s="1"/>
      <c r="D21" s="1"/>
    </row>
    <row r="23" spans="1:16" ht="18" x14ac:dyDescent="0.25">
      <c r="A23" s="30" t="s">
        <v>46</v>
      </c>
    </row>
    <row r="24" spans="1:16" ht="18" x14ac:dyDescent="0.25">
      <c r="A24" s="29"/>
    </row>
    <row r="25" spans="1:16" ht="15" x14ac:dyDescent="0.2">
      <c r="A25" s="1" t="s">
        <v>47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N7" sqref="N7"/>
    </sheetView>
  </sheetViews>
  <sheetFormatPr defaultRowHeight="14.25" x14ac:dyDescent="0.2"/>
  <cols>
    <col min="1" max="1" width="8.75" bestFit="1" customWidth="1"/>
    <col min="2" max="2" width="10.875" bestFit="1" customWidth="1"/>
    <col min="3" max="3" width="9.125" bestFit="1" customWidth="1"/>
    <col min="4" max="4" width="12.375" customWidth="1"/>
    <col min="5" max="5" width="9.625" customWidth="1"/>
    <col min="6" max="6" width="15.625" bestFit="1" customWidth="1"/>
    <col min="7" max="7" width="13.5" bestFit="1" customWidth="1"/>
    <col min="8" max="8" width="14.625" customWidth="1"/>
    <col min="9" max="9" width="11.25" customWidth="1"/>
    <col min="10" max="10" width="11.5" customWidth="1"/>
    <col min="12" max="12" width="9.375" bestFit="1" customWidth="1"/>
    <col min="13" max="13" width="9.75" bestFit="1" customWidth="1"/>
  </cols>
  <sheetData>
    <row r="1" spans="1:13" s="6" customFormat="1" ht="18" x14ac:dyDescent="0.25">
      <c r="A1" s="6" t="s">
        <v>35</v>
      </c>
    </row>
    <row r="4" spans="1:13" ht="15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6"/>
  <sheetViews>
    <sheetView showGridLines="0" topLeftCell="I1" workbookViewId="0">
      <selection activeCell="Q4" sqref="Q4"/>
    </sheetView>
  </sheetViews>
  <sheetFormatPr defaultRowHeight="14.25" x14ac:dyDescent="0.2"/>
  <cols>
    <col min="2" max="2" width="10" bestFit="1" customWidth="1"/>
    <col min="6" max="6" width="15.125" bestFit="1" customWidth="1"/>
    <col min="7" max="7" width="12.75" bestFit="1" customWidth="1"/>
    <col min="8" max="8" width="10.125" bestFit="1" customWidth="1"/>
    <col min="9" max="9" width="8.625" bestFit="1" customWidth="1"/>
    <col min="10" max="10" width="10.125" bestFit="1" customWidth="1"/>
    <col min="12" max="12" width="9.375" bestFit="1" customWidth="1"/>
  </cols>
  <sheetData>
    <row r="1" spans="1:13" s="32" customFormat="1" ht="18" x14ac:dyDescent="0.25">
      <c r="A1" s="32" t="s">
        <v>56</v>
      </c>
    </row>
    <row r="4" spans="1:13" ht="15" x14ac:dyDescent="0.25">
      <c r="A4" s="33" t="s">
        <v>0</v>
      </c>
      <c r="B4" s="34" t="s">
        <v>1</v>
      </c>
      <c r="C4" s="34" t="s">
        <v>2</v>
      </c>
      <c r="D4" s="34" t="s">
        <v>3</v>
      </c>
      <c r="E4" s="34" t="s">
        <v>4</v>
      </c>
      <c r="F4" s="34" t="s">
        <v>5</v>
      </c>
      <c r="G4" s="34" t="s">
        <v>6</v>
      </c>
      <c r="H4" s="34" t="s">
        <v>7</v>
      </c>
      <c r="I4" s="34" t="s">
        <v>36</v>
      </c>
      <c r="J4" s="35" t="s">
        <v>37</v>
      </c>
      <c r="L4" s="36" t="s">
        <v>34</v>
      </c>
      <c r="M4" s="5">
        <v>0.15</v>
      </c>
    </row>
    <row r="5" spans="1:13" x14ac:dyDescent="0.2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3" x14ac:dyDescent="0.2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tabSelected="1" workbookViewId="0">
      <selection activeCell="J12" sqref="J12"/>
    </sheetView>
  </sheetViews>
  <sheetFormatPr defaultRowHeight="14.25" x14ac:dyDescent="0.2"/>
  <cols>
    <col min="1" max="1" width="19" customWidth="1"/>
    <col min="2" max="2" width="13.75" customWidth="1"/>
    <col min="3" max="3" width="14.875" customWidth="1"/>
    <col min="4" max="4" width="19.875" bestFit="1" customWidth="1"/>
    <col min="6" max="6" width="11.25" customWidth="1"/>
    <col min="7" max="7" width="14" bestFit="1" customWidth="1"/>
    <col min="9" max="9" width="15.125" customWidth="1"/>
  </cols>
  <sheetData>
    <row r="1" spans="1:9" s="32" customFormat="1" ht="18" x14ac:dyDescent="0.25">
      <c r="A1" s="32" t="s">
        <v>49</v>
      </c>
    </row>
    <row r="6" spans="1:9" ht="15" x14ac:dyDescent="0.25">
      <c r="A6" s="37" t="s">
        <v>57</v>
      </c>
      <c r="B6" s="37" t="s">
        <v>62</v>
      </c>
      <c r="D6" s="37" t="s">
        <v>58</v>
      </c>
      <c r="E6" s="37" t="s">
        <v>63</v>
      </c>
      <c r="G6" s="36" t="s">
        <v>59</v>
      </c>
      <c r="I6" s="38">
        <f>MIN(SalesData[Sales])</f>
        <v>3</v>
      </c>
    </row>
    <row r="7" spans="1:9" x14ac:dyDescent="0.2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ht="15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6" t="s">
        <v>60</v>
      </c>
      <c r="I8" s="38">
        <f>MAX(SalesData[Sales])</f>
        <v>1794.1200000000001</v>
      </c>
    </row>
    <row r="9" spans="1:9" x14ac:dyDescent="0.2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ht="15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6" t="s">
        <v>61</v>
      </c>
      <c r="I10" s="38">
        <f>AVERAGE(SalesData[Sales])</f>
        <v>401.10954545454547</v>
      </c>
    </row>
    <row r="11" spans="1:9" x14ac:dyDescent="0.2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">
      <c r="A17" s="20" t="str">
        <v>Frank Archibald</v>
      </c>
      <c r="B17" s="13">
        <f>SUMIF(SalesData[Manager],'03 Calculations'!A17,SalesData[Total])</f>
        <v>3.45</v>
      </c>
    </row>
    <row r="18" spans="1:2" x14ac:dyDescent="0.2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L6" sqref="L6"/>
    </sheetView>
  </sheetViews>
  <sheetFormatPr defaultRowHeight="14.25" x14ac:dyDescent="0.2"/>
  <cols>
    <col min="1" max="1" width="15.125" bestFit="1" customWidth="1"/>
    <col min="2" max="2" width="10.125" bestFit="1" customWidth="1"/>
    <col min="3" max="3" width="10.75" bestFit="1" customWidth="1"/>
    <col min="4" max="4" width="11" bestFit="1" customWidth="1"/>
    <col min="5" max="5" width="14.5" bestFit="1" customWidth="1"/>
    <col min="6" max="6" width="11.5" bestFit="1" customWidth="1"/>
    <col min="7" max="7" width="13.125" bestFit="1" customWidth="1"/>
    <col min="8" max="8" width="12.25" bestFit="1" customWidth="1"/>
    <col min="9" max="9" width="15.375" bestFit="1" customWidth="1"/>
    <col min="10" max="10" width="11.875" bestFit="1" customWidth="1"/>
    <col min="11" max="11" width="10.375" bestFit="1" customWidth="1"/>
    <col min="12" max="12" width="11.375" bestFit="1" customWidth="1"/>
    <col min="13" max="13" width="12" bestFit="1" customWidth="1"/>
    <col min="14" max="14" width="16.125" bestFit="1" customWidth="1"/>
    <col min="15" max="15" width="11" bestFit="1" customWidth="1"/>
  </cols>
  <sheetData>
    <row r="1" spans="1:2" s="32" customFormat="1" ht="18" x14ac:dyDescent="0.25">
      <c r="A1" s="32" t="s">
        <v>66</v>
      </c>
    </row>
    <row r="4" spans="1:2" x14ac:dyDescent="0.2">
      <c r="A4" s="39" t="s">
        <v>6</v>
      </c>
      <c r="B4" t="s">
        <v>65</v>
      </c>
    </row>
    <row r="5" spans="1:2" x14ac:dyDescent="0.2">
      <c r="A5" s="40" t="s">
        <v>19</v>
      </c>
      <c r="B5" s="3">
        <v>298.32000000000005</v>
      </c>
    </row>
    <row r="6" spans="1:2" x14ac:dyDescent="0.2">
      <c r="A6" s="40" t="s">
        <v>25</v>
      </c>
      <c r="B6" s="3">
        <v>290.94</v>
      </c>
    </row>
    <row r="7" spans="1:2" x14ac:dyDescent="0.2">
      <c r="A7" s="40" t="s">
        <v>29</v>
      </c>
      <c r="B7" s="3">
        <v>3</v>
      </c>
    </row>
    <row r="8" spans="1:2" x14ac:dyDescent="0.2">
      <c r="A8" s="40" t="s">
        <v>16</v>
      </c>
      <c r="B8" s="3">
        <v>1000</v>
      </c>
    </row>
    <row r="9" spans="1:2" x14ac:dyDescent="0.2">
      <c r="A9" s="40" t="s">
        <v>23</v>
      </c>
      <c r="B9" s="3">
        <v>30</v>
      </c>
    </row>
    <row r="10" spans="1:2" x14ac:dyDescent="0.2">
      <c r="A10" s="40" t="s">
        <v>12</v>
      </c>
      <c r="B10" s="3">
        <v>43.019999999999996</v>
      </c>
    </row>
    <row r="11" spans="1:2" x14ac:dyDescent="0.2">
      <c r="A11" s="40" t="s">
        <v>22</v>
      </c>
      <c r="B11" s="3">
        <v>1720.5700000000002</v>
      </c>
    </row>
    <row r="12" spans="1:2" x14ac:dyDescent="0.2">
      <c r="A12" s="40" t="s">
        <v>30</v>
      </c>
      <c r="B12" s="3">
        <v>748.93000000000006</v>
      </c>
    </row>
    <row r="13" spans="1:2" x14ac:dyDescent="0.2">
      <c r="A13" s="40" t="s">
        <v>26</v>
      </c>
      <c r="B13" s="3">
        <v>1085.08</v>
      </c>
    </row>
    <row r="14" spans="1:2" x14ac:dyDescent="0.2">
      <c r="A14" s="40" t="s">
        <v>33</v>
      </c>
      <c r="B14" s="3">
        <v>834.27</v>
      </c>
    </row>
    <row r="15" spans="1:2" x14ac:dyDescent="0.2">
      <c r="A15" s="40" t="s">
        <v>28</v>
      </c>
      <c r="B15" s="3">
        <v>505.66999999999996</v>
      </c>
    </row>
    <row r="16" spans="1:2" x14ac:dyDescent="0.2">
      <c r="A16" s="40" t="s">
        <v>14</v>
      </c>
      <c r="B16" s="3">
        <v>1977.3700000000001</v>
      </c>
    </row>
    <row r="17" spans="1:2" x14ac:dyDescent="0.2">
      <c r="A17" s="40" t="s">
        <v>27</v>
      </c>
      <c r="B17" s="3">
        <v>287.24</v>
      </c>
    </row>
    <row r="18" spans="1:2" x14ac:dyDescent="0.2">
      <c r="A18" s="40" t="s">
        <v>64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O5" sqref="O5"/>
    </sheetView>
  </sheetViews>
  <sheetFormatPr defaultRowHeight="14.25" x14ac:dyDescent="0.2"/>
  <cols>
    <col min="2" max="2" width="10" bestFit="1" customWidth="1"/>
    <col min="6" max="6" width="15.125" bestFit="1" customWidth="1"/>
    <col min="7" max="7" width="12.75" bestFit="1" customWidth="1"/>
    <col min="8" max="8" width="10.125" bestFit="1" customWidth="1"/>
    <col min="9" max="9" width="8.625" bestFit="1" customWidth="1"/>
    <col min="10" max="10" width="10.125" bestFit="1" customWidth="1"/>
    <col min="12" max="12" width="9.375" bestFit="1" customWidth="1"/>
  </cols>
  <sheetData>
    <row r="1" spans="1:13" s="46" customFormat="1" ht="18" x14ac:dyDescent="0.25">
      <c r="A1" s="46" t="s">
        <v>56</v>
      </c>
    </row>
    <row r="4" spans="1:13" ht="15" x14ac:dyDescent="0.25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50" t="s">
        <v>34</v>
      </c>
      <c r="M4" s="5">
        <v>0.15</v>
      </c>
    </row>
    <row r="5" spans="1:13" ht="15" x14ac:dyDescent="0.25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2">
        <f t="shared" ref="I5:I26" si="0">H5*$M$4</f>
        <v>0.75</v>
      </c>
      <c r="J5" s="42">
        <f>SUM(H5+I5)</f>
        <v>5.75</v>
      </c>
    </row>
    <row r="6" spans="1:13" ht="15" x14ac:dyDescent="0.25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2">
        <f t="shared" si="0"/>
        <v>269.11799999999999</v>
      </c>
      <c r="J6" s="42">
        <f t="shared" ref="J6:J26" si="1">SUM(H6+I6)</f>
        <v>2063.2380000000003</v>
      </c>
    </row>
    <row r="7" spans="1:13" ht="15" x14ac:dyDescent="0.25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2">
        <f t="shared" si="0"/>
        <v>150</v>
      </c>
      <c r="J7" s="42">
        <f t="shared" si="1"/>
        <v>1150</v>
      </c>
    </row>
    <row r="8" spans="1:13" ht="15" x14ac:dyDescent="0.25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2">
        <f t="shared" si="0"/>
        <v>44.748000000000005</v>
      </c>
      <c r="J8" s="42">
        <f t="shared" si="1"/>
        <v>343.06800000000004</v>
      </c>
    </row>
    <row r="9" spans="1:13" ht="15" x14ac:dyDescent="0.25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2">
        <f t="shared" si="0"/>
        <v>27.487500000000001</v>
      </c>
      <c r="J9" s="42">
        <f t="shared" si="1"/>
        <v>210.73750000000001</v>
      </c>
    </row>
    <row r="10" spans="1:13" ht="15" x14ac:dyDescent="0.25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2">
        <f t="shared" si="0"/>
        <v>254.06850000000003</v>
      </c>
      <c r="J10" s="42">
        <f t="shared" si="1"/>
        <v>1947.8585000000003</v>
      </c>
    </row>
    <row r="11" spans="1:13" ht="15" x14ac:dyDescent="0.25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2">
        <f t="shared" si="0"/>
        <v>4.5</v>
      </c>
      <c r="J11" s="42">
        <f t="shared" si="1"/>
        <v>34.5</v>
      </c>
    </row>
    <row r="12" spans="1:13" ht="15" x14ac:dyDescent="0.25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2">
        <f t="shared" si="0"/>
        <v>1.7999999999999998</v>
      </c>
      <c r="J12" s="42">
        <f t="shared" si="1"/>
        <v>13.8</v>
      </c>
    </row>
    <row r="13" spans="1:13" ht="15" x14ac:dyDescent="0.25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2">
        <f t="shared" si="0"/>
        <v>162.76199999999997</v>
      </c>
      <c r="J13" s="42">
        <f t="shared" si="1"/>
        <v>1247.8419999999999</v>
      </c>
    </row>
    <row r="14" spans="1:13" ht="15" x14ac:dyDescent="0.25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2">
        <f t="shared" si="0"/>
        <v>1.5</v>
      </c>
      <c r="J14" s="42">
        <f t="shared" si="1"/>
        <v>11.5</v>
      </c>
    </row>
    <row r="15" spans="1:13" ht="15" x14ac:dyDescent="0.25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2">
        <f t="shared" si="0"/>
        <v>26.029499999999995</v>
      </c>
      <c r="J15" s="42">
        <f t="shared" si="1"/>
        <v>199.55949999999996</v>
      </c>
    </row>
    <row r="16" spans="1:13" ht="15" x14ac:dyDescent="0.25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2">
        <f t="shared" si="0"/>
        <v>0.44999999999999996</v>
      </c>
      <c r="J16" s="42">
        <f t="shared" si="1"/>
        <v>3.45</v>
      </c>
    </row>
    <row r="17" spans="1:10" ht="15" x14ac:dyDescent="0.25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2">
        <f t="shared" si="0"/>
        <v>30.146999999999998</v>
      </c>
      <c r="J17" s="42">
        <f t="shared" si="1"/>
        <v>231.12699999999998</v>
      </c>
    </row>
    <row r="18" spans="1:10" ht="15" x14ac:dyDescent="0.25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2">
        <f t="shared" si="0"/>
        <v>112.3395</v>
      </c>
      <c r="J18" s="42">
        <f t="shared" si="1"/>
        <v>861.26950000000011</v>
      </c>
    </row>
    <row r="19" spans="1:10" ht="15" x14ac:dyDescent="0.25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2">
        <f t="shared" si="0"/>
        <v>4.0170000000000003</v>
      </c>
      <c r="J19" s="42">
        <f t="shared" si="1"/>
        <v>30.797000000000001</v>
      </c>
    </row>
    <row r="20" spans="1:10" ht="15" x14ac:dyDescent="0.25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2">
        <f t="shared" si="0"/>
        <v>5.7029999999999994</v>
      </c>
      <c r="J20" s="42">
        <f t="shared" si="1"/>
        <v>43.722999999999999</v>
      </c>
    </row>
    <row r="21" spans="1:10" ht="15" x14ac:dyDescent="0.25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2">
        <f t="shared" si="0"/>
        <v>49.820999999999998</v>
      </c>
      <c r="J21" s="42">
        <f t="shared" si="1"/>
        <v>381.96100000000001</v>
      </c>
    </row>
    <row r="22" spans="1:10" ht="15" x14ac:dyDescent="0.25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2">
        <f t="shared" si="0"/>
        <v>11.693999999999999</v>
      </c>
      <c r="J22" s="42">
        <f t="shared" si="1"/>
        <v>89.653999999999996</v>
      </c>
    </row>
    <row r="23" spans="1:10" ht="15" x14ac:dyDescent="0.25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2">
        <f t="shared" si="0"/>
        <v>22.940999999999999</v>
      </c>
      <c r="J23" s="42">
        <f t="shared" si="1"/>
        <v>175.881</v>
      </c>
    </row>
    <row r="24" spans="1:10" ht="15" x14ac:dyDescent="0.25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2">
        <f t="shared" si="0"/>
        <v>102.19949999999999</v>
      </c>
      <c r="J24" s="42">
        <f t="shared" si="1"/>
        <v>783.52949999999987</v>
      </c>
    </row>
    <row r="25" spans="1:10" ht="15" x14ac:dyDescent="0.25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2">
        <f t="shared" si="0"/>
        <v>2.3835000000000002</v>
      </c>
      <c r="J25" s="42">
        <f t="shared" si="1"/>
        <v>18.273500000000002</v>
      </c>
    </row>
    <row r="26" spans="1:10" ht="15" x14ac:dyDescent="0.25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2">
        <f t="shared" si="0"/>
        <v>39.202500000000001</v>
      </c>
      <c r="J26" s="42">
        <f t="shared" si="1"/>
        <v>300.55250000000001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H8" sqref="H8"/>
    </sheetView>
  </sheetViews>
  <sheetFormatPr defaultRowHeight="14.25" x14ac:dyDescent="0.2"/>
  <cols>
    <col min="1" max="1" width="18.875" customWidth="1"/>
    <col min="2" max="2" width="16.125" customWidth="1"/>
    <col min="4" max="4" width="13.25" customWidth="1"/>
    <col min="5" max="5" width="10.875" customWidth="1"/>
    <col min="6" max="6" width="15.125" bestFit="1" customWidth="1"/>
    <col min="8" max="8" width="9.375" bestFit="1" customWidth="1"/>
    <col min="13" max="13" width="0" hidden="1" customWidth="1"/>
  </cols>
  <sheetData>
    <row r="1" spans="1:13" s="41" customFormat="1" ht="18" x14ac:dyDescent="0.25">
      <c r="A1" s="41" t="s">
        <v>56</v>
      </c>
    </row>
    <row r="5" spans="1:13" ht="15" x14ac:dyDescent="0.25">
      <c r="A5" s="52" t="s">
        <v>67</v>
      </c>
      <c r="B5" s="53" t="s">
        <v>27</v>
      </c>
      <c r="D5" s="52" t="s">
        <v>68</v>
      </c>
      <c r="E5" s="51">
        <f>SUMIF(SalesData5[Manager],'06 Protection'!$B$5,SalesData5[Sales])</f>
        <v>287.24</v>
      </c>
    </row>
    <row r="6" spans="1:13" x14ac:dyDescent="0.2">
      <c r="M6" t="s">
        <v>12</v>
      </c>
    </row>
    <row r="7" spans="1:13" x14ac:dyDescent="0.2">
      <c r="M7" t="s">
        <v>14</v>
      </c>
    </row>
    <row r="8" spans="1:13" x14ac:dyDescent="0.2">
      <c r="M8" t="s">
        <v>16</v>
      </c>
    </row>
    <row r="9" spans="1:13" x14ac:dyDescent="0.2">
      <c r="M9" t="s">
        <v>19</v>
      </c>
    </row>
    <row r="10" spans="1:13" x14ac:dyDescent="0.2">
      <c r="M10" t="s">
        <v>22</v>
      </c>
    </row>
    <row r="11" spans="1:13" x14ac:dyDescent="0.2">
      <c r="M11" t="s">
        <v>23</v>
      </c>
    </row>
    <row r="12" spans="1:13" x14ac:dyDescent="0.2">
      <c r="M12" t="s">
        <v>25</v>
      </c>
    </row>
    <row r="13" spans="1:13" x14ac:dyDescent="0.2">
      <c r="M13" t="s">
        <v>26</v>
      </c>
    </row>
    <row r="14" spans="1:13" x14ac:dyDescent="0.2">
      <c r="M14" t="s">
        <v>27</v>
      </c>
    </row>
    <row r="15" spans="1:13" x14ac:dyDescent="0.2">
      <c r="M15" t="s">
        <v>28</v>
      </c>
    </row>
    <row r="16" spans="1:13" x14ac:dyDescent="0.2">
      <c r="M16" t="s">
        <v>29</v>
      </c>
    </row>
    <row r="17" spans="13:13" x14ac:dyDescent="0.2">
      <c r="M17" t="s">
        <v>30</v>
      </c>
    </row>
    <row r="18" spans="13:13" x14ac:dyDescent="0.2">
      <c r="M18" t="s">
        <v>33</v>
      </c>
    </row>
  </sheetData>
  <sheetProtection algorithmName="SHA-512" hashValue="Rlxo6y2y9gjhGeu3AouFWIotPsAc7km2Um9lKnAsIOWtxEhvwmY7x8HVtZUgBJvamemDHl3+mkzjm5+uHxO+5g==" saltValue="FVsGxOLqi4Zpc7mU42TRWg==" spinCount="100000" sheet="1" objects="1" scenarios="1"/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JS Michael</cp:lastModifiedBy>
  <dcterms:created xsi:type="dcterms:W3CDTF">2022-01-06T07:49:30Z</dcterms:created>
  <dcterms:modified xsi:type="dcterms:W3CDTF">2024-12-04T06:46:38Z</dcterms:modified>
</cp:coreProperties>
</file>