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2E77559C-16A5-47A1-A18F-8505BDCC7DEA}" xr6:coauthVersionLast="47" xr6:coauthVersionMax="47" xr10:uidLastSave="{00000000-0000-0000-0000-000000000000}"/>
  <bookViews>
    <workbookView xWindow="16284" yWindow="-108" windowWidth="23256" windowHeight="12576" xr2:uid="{A3A450F7-1C2A-4334-8C24-E98E82138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E28" i="1"/>
  <c r="F28" i="1"/>
  <c r="G28" i="1"/>
  <c r="H28" i="1"/>
  <c r="D28" i="1"/>
  <c r="E27" i="1"/>
  <c r="F27" i="1"/>
  <c r="G27" i="1"/>
  <c r="H27" i="1"/>
  <c r="D27" i="1"/>
  <c r="I2" i="1"/>
  <c r="M2" i="1" s="1"/>
  <c r="I3" i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I12" i="1"/>
  <c r="M12" i="1" s="1"/>
  <c r="I13" i="1"/>
  <c r="I14" i="1"/>
  <c r="M14" i="1" s="1"/>
  <c r="I15" i="1"/>
  <c r="I16" i="1"/>
  <c r="I17" i="1"/>
  <c r="I18" i="1"/>
  <c r="M18" i="1" s="1"/>
  <c r="I19" i="1"/>
  <c r="I20" i="1"/>
  <c r="M20" i="1" s="1"/>
  <c r="I21" i="1"/>
  <c r="I22" i="1"/>
  <c r="M22" i="1" s="1"/>
  <c r="I23" i="1"/>
  <c r="M23" i="1" s="1"/>
  <c r="I24" i="1"/>
  <c r="M24" i="1" s="1"/>
  <c r="I25" i="1"/>
  <c r="M25" i="1" s="1"/>
  <c r="I26" i="1"/>
  <c r="M26" i="1" s="1"/>
  <c r="M3" i="1"/>
  <c r="M11" i="1"/>
  <c r="M13" i="1"/>
  <c r="M15" i="1"/>
  <c r="M16" i="1"/>
  <c r="M17" i="1"/>
  <c r="M21" i="1"/>
  <c r="K17" i="1" l="1"/>
  <c r="K13" i="1"/>
  <c r="K19" i="1"/>
  <c r="L15" i="1"/>
  <c r="K5" i="1"/>
  <c r="K25" i="1"/>
  <c r="L2" i="1"/>
  <c r="K23" i="1"/>
  <c r="L8" i="1"/>
  <c r="L23" i="1"/>
  <c r="K21" i="1"/>
  <c r="K9" i="1"/>
  <c r="L19" i="1"/>
  <c r="M19" i="1"/>
  <c r="K24" i="1"/>
  <c r="K20" i="1"/>
  <c r="K16" i="1"/>
  <c r="K12" i="1"/>
  <c r="K8" i="1"/>
  <c r="K4" i="1"/>
  <c r="L26" i="1"/>
  <c r="L22" i="1"/>
  <c r="L18" i="1"/>
  <c r="L13" i="1"/>
  <c r="L5" i="1"/>
  <c r="K7" i="1"/>
  <c r="L21" i="1"/>
  <c r="L12" i="1"/>
  <c r="L4" i="1"/>
  <c r="K15" i="1"/>
  <c r="K11" i="1"/>
  <c r="K3" i="1"/>
  <c r="L25" i="1"/>
  <c r="L17" i="1"/>
  <c r="K26" i="1"/>
  <c r="K22" i="1"/>
  <c r="K18" i="1"/>
  <c r="K14" i="1"/>
  <c r="K10" i="1"/>
  <c r="K6" i="1"/>
  <c r="K2" i="1"/>
  <c r="L24" i="1"/>
  <c r="L20" i="1"/>
  <c r="L16" i="1"/>
  <c r="L9" i="1"/>
  <c r="L11" i="1"/>
  <c r="L7" i="1"/>
  <c r="L3" i="1"/>
  <c r="L14" i="1"/>
  <c r="L10" i="1"/>
  <c r="L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<sst xmlns="http://schemas.openxmlformats.org/spreadsheetml/2006/main" count="41" uniqueCount="18">
  <si>
    <t>S.NO</t>
  </si>
  <si>
    <t>Reg No</t>
  </si>
  <si>
    <t>Gender</t>
  </si>
  <si>
    <t>Sub 1</t>
  </si>
  <si>
    <t>Sub 2</t>
  </si>
  <si>
    <t>Sub 3</t>
  </si>
  <si>
    <t>Sub 4</t>
  </si>
  <si>
    <t>Sub 5</t>
  </si>
  <si>
    <t>Total Marks</t>
  </si>
  <si>
    <t>Average</t>
  </si>
  <si>
    <t>Rank Descending</t>
  </si>
  <si>
    <t>Rank Ascending</t>
  </si>
  <si>
    <t xml:space="preserve">If </t>
  </si>
  <si>
    <t>Count If</t>
  </si>
  <si>
    <t>M</t>
  </si>
  <si>
    <t>F</t>
  </si>
  <si>
    <t>TOTAL</t>
  </si>
  <si>
    <t>AVERAGE OF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</si>
</sst>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F996-4572-4EF9-A08D-F8538E152CAA}">
  <dimension ref="A1:N28"/>
  <sheetViews>
    <sheetView tabSelected="1" workbookViewId="0">
      <selection activeCell="N2" sqref="N2"/>
    </sheetView>
  </sheetViews>
  <sheetFormatPr defaultRowHeight="15" x14ac:dyDescent="0.25"/>
  <cols>
    <col min="2" max="2" width="17.85546875" customWidth="1"/>
    <col min="9" max="9" width="14.7109375" customWidth="1"/>
    <col min="11" max="11" width="16.140625" customWidth="1"/>
    <col min="12" max="12" width="16.85546875" customWidth="1"/>
    <col min="13" max="13" width="21.42578125" customWidth="1"/>
    <col min="14" max="14" width="14.85546875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25">
      <c r="A2" s="1">
        <v>1</v>
      </c>
      <c r="B2" s="1">
        <v>9916004234</v>
      </c>
      <c r="C2" s="3" t="s">
        <v>14</v>
      </c>
      <c r="D2" s="1">
        <v>70</v>
      </c>
      <c r="E2" s="1">
        <v>80</v>
      </c>
      <c r="F2" s="1">
        <v>68</v>
      </c>
      <c r="G2" s="1">
        <v>92</v>
      </c>
      <c r="H2" s="1">
        <v>57</v>
      </c>
      <c r="I2" s="4">
        <f>SUM(D2:H2)</f>
        <v>367</v>
      </c>
      <c r="J2" s="5">
        <f>AVERAGE(D2:H2)</f>
        <v>73.400000000000006</v>
      </c>
      <c r="K2" s="6">
        <f>_xlfn.RANK.EQ(I2,$I$2:$I$26, 0)</f>
        <v>10</v>
      </c>
      <c r="L2" s="7">
        <f>_xlfn.RANK.EQ(I2,$I$2:$I$26, 1)</f>
        <v>15</v>
      </c>
      <c r="M2" s="1" t="str">
        <f>IF(I2&lt;310,"Need to study more","Very Good")</f>
        <v>Very Good</v>
      </c>
      <c r="N2">
        <f>COUNTIF(M2:M26,"Very good")</f>
        <v>18</v>
      </c>
    </row>
    <row r="3" spans="1:14" x14ac:dyDescent="0.25">
      <c r="A3" s="1">
        <v>2</v>
      </c>
      <c r="B3" s="1">
        <v>9916004235</v>
      </c>
      <c r="C3" s="3" t="s">
        <v>14</v>
      </c>
      <c r="D3" s="1">
        <v>68</v>
      </c>
      <c r="E3" s="1">
        <v>40</v>
      </c>
      <c r="F3" s="1">
        <v>40</v>
      </c>
      <c r="G3" s="1">
        <v>93</v>
      </c>
      <c r="H3" s="1">
        <v>46</v>
      </c>
      <c r="I3" s="4">
        <f>SUM(D3:H3)</f>
        <v>287</v>
      </c>
      <c r="J3" s="5">
        <f t="shared" ref="J3:J26" si="0">AVERAGE(D3:H3)</f>
        <v>57.4</v>
      </c>
      <c r="K3" s="6">
        <f t="shared" ref="K3:K26" si="1">_xlfn.RANK.EQ(I3,$I$2:$I$26, 0)</f>
        <v>21</v>
      </c>
      <c r="L3" s="7">
        <f t="shared" ref="L3:L26" si="2">_xlfn.RANK.EQ(I3,$I$2:$I$26, 1)</f>
        <v>4</v>
      </c>
      <c r="M3" s="1" t="str">
        <f t="shared" ref="M3:M26" si="3">IF(I3&lt;310,"Need to study more","Very Good")</f>
        <v>Need to study more</v>
      </c>
      <c r="N3">
        <f>COUNTIF(M2:M21, "Need to study more")</f>
        <v>5</v>
      </c>
    </row>
    <row r="4" spans="1:14" x14ac:dyDescent="0.25">
      <c r="A4" s="1">
        <v>3</v>
      </c>
      <c r="B4" s="1">
        <v>9916004236</v>
      </c>
      <c r="C4" s="3" t="s">
        <v>14</v>
      </c>
      <c r="D4" s="1">
        <v>45</v>
      </c>
      <c r="E4" s="1">
        <v>82</v>
      </c>
      <c r="F4" s="1">
        <v>70</v>
      </c>
      <c r="G4" s="1">
        <v>94</v>
      </c>
      <c r="H4" s="1">
        <v>47</v>
      </c>
      <c r="I4" s="4">
        <f t="shared" ref="I4:I26" si="4">SUM(D4:H4)</f>
        <v>338</v>
      </c>
      <c r="J4" s="5">
        <f t="shared" si="0"/>
        <v>67.599999999999994</v>
      </c>
      <c r="K4" s="6">
        <f t="shared" si="1"/>
        <v>18</v>
      </c>
      <c r="L4" s="7">
        <f t="shared" si="2"/>
        <v>8</v>
      </c>
      <c r="M4" s="1" t="str">
        <f t="shared" si="3"/>
        <v>Very Good</v>
      </c>
    </row>
    <row r="5" spans="1:14" x14ac:dyDescent="0.25">
      <c r="A5" s="1">
        <v>4</v>
      </c>
      <c r="B5" s="1">
        <v>9916004237</v>
      </c>
      <c r="C5" s="3" t="s">
        <v>14</v>
      </c>
      <c r="D5" s="1">
        <v>89</v>
      </c>
      <c r="E5" s="1">
        <v>83</v>
      </c>
      <c r="F5" s="1">
        <v>71</v>
      </c>
      <c r="G5" s="1">
        <v>95</v>
      </c>
      <c r="H5" s="1">
        <v>48</v>
      </c>
      <c r="I5" s="4">
        <f t="shared" si="4"/>
        <v>386</v>
      </c>
      <c r="J5" s="5">
        <f t="shared" si="0"/>
        <v>77.2</v>
      </c>
      <c r="K5" s="6">
        <f t="shared" si="1"/>
        <v>3</v>
      </c>
      <c r="L5" s="7">
        <f t="shared" si="2"/>
        <v>23</v>
      </c>
      <c r="M5" s="1" t="str">
        <f t="shared" si="3"/>
        <v>Very Good</v>
      </c>
    </row>
    <row r="6" spans="1:14" x14ac:dyDescent="0.25">
      <c r="A6" s="1">
        <v>5</v>
      </c>
      <c r="B6" s="1">
        <v>9916004238</v>
      </c>
      <c r="C6" s="3" t="s">
        <v>15</v>
      </c>
      <c r="D6" s="1">
        <v>40</v>
      </c>
      <c r="E6" s="1">
        <v>84</v>
      </c>
      <c r="F6" s="1">
        <v>72</v>
      </c>
      <c r="G6" s="1">
        <v>40</v>
      </c>
      <c r="H6" s="1">
        <v>49</v>
      </c>
      <c r="I6" s="4">
        <f t="shared" si="4"/>
        <v>285</v>
      </c>
      <c r="J6" s="5">
        <f t="shared" si="0"/>
        <v>57</v>
      </c>
      <c r="K6" s="6">
        <f t="shared" si="1"/>
        <v>23</v>
      </c>
      <c r="L6" s="7">
        <f t="shared" si="2"/>
        <v>3</v>
      </c>
      <c r="M6" s="1" t="str">
        <f t="shared" si="3"/>
        <v>Need to study more</v>
      </c>
    </row>
    <row r="7" spans="1:14" x14ac:dyDescent="0.25">
      <c r="A7" s="1">
        <v>6</v>
      </c>
      <c r="B7" s="1">
        <v>9916004239</v>
      </c>
      <c r="C7" s="3" t="s">
        <v>15</v>
      </c>
      <c r="D7" s="1">
        <v>56</v>
      </c>
      <c r="E7" s="1">
        <v>85</v>
      </c>
      <c r="F7" s="1">
        <v>73</v>
      </c>
      <c r="G7" s="1">
        <v>97</v>
      </c>
      <c r="H7" s="1">
        <v>50</v>
      </c>
      <c r="I7" s="4">
        <f t="shared" si="4"/>
        <v>361</v>
      </c>
      <c r="J7" s="5">
        <f t="shared" si="0"/>
        <v>72.2</v>
      </c>
      <c r="K7" s="6">
        <f t="shared" si="1"/>
        <v>13</v>
      </c>
      <c r="L7" s="7">
        <f t="shared" si="2"/>
        <v>13</v>
      </c>
      <c r="M7" s="1" t="str">
        <f t="shared" si="3"/>
        <v>Very Good</v>
      </c>
    </row>
    <row r="8" spans="1:14" x14ac:dyDescent="0.25">
      <c r="A8" s="1">
        <v>7</v>
      </c>
      <c r="B8" s="1">
        <v>9916004240</v>
      </c>
      <c r="C8" s="3" t="s">
        <v>15</v>
      </c>
      <c r="D8" s="1">
        <v>45</v>
      </c>
      <c r="E8" s="1">
        <v>86</v>
      </c>
      <c r="F8" s="1">
        <v>74</v>
      </c>
      <c r="G8" s="1">
        <v>98</v>
      </c>
      <c r="H8" s="1">
        <v>51</v>
      </c>
      <c r="I8" s="4">
        <f t="shared" si="4"/>
        <v>354</v>
      </c>
      <c r="J8" s="5">
        <f t="shared" si="0"/>
        <v>70.8</v>
      </c>
      <c r="K8" s="6">
        <f t="shared" si="1"/>
        <v>17</v>
      </c>
      <c r="L8" s="7">
        <f t="shared" si="2"/>
        <v>9</v>
      </c>
      <c r="M8" s="1" t="str">
        <f t="shared" si="3"/>
        <v>Very Good</v>
      </c>
    </row>
    <row r="9" spans="1:14" x14ac:dyDescent="0.25">
      <c r="A9" s="1">
        <v>8</v>
      </c>
      <c r="B9" s="1">
        <v>9916004241</v>
      </c>
      <c r="C9" s="3" t="s">
        <v>15</v>
      </c>
      <c r="D9" s="1">
        <v>50</v>
      </c>
      <c r="E9" s="1">
        <v>50</v>
      </c>
      <c r="F9" s="1">
        <v>75</v>
      </c>
      <c r="G9" s="1">
        <v>60</v>
      </c>
      <c r="H9" s="1">
        <v>52</v>
      </c>
      <c r="I9" s="4">
        <f t="shared" si="4"/>
        <v>287</v>
      </c>
      <c r="J9" s="5">
        <f t="shared" si="0"/>
        <v>57.4</v>
      </c>
      <c r="K9" s="6">
        <f t="shared" si="1"/>
        <v>21</v>
      </c>
      <c r="L9" s="7">
        <f t="shared" si="2"/>
        <v>4</v>
      </c>
      <c r="M9" s="1" t="str">
        <f t="shared" si="3"/>
        <v>Need to study more</v>
      </c>
    </row>
    <row r="10" spans="1:14" x14ac:dyDescent="0.25">
      <c r="A10" s="1">
        <v>9</v>
      </c>
      <c r="B10" s="1">
        <v>9916004242</v>
      </c>
      <c r="C10" s="3" t="s">
        <v>14</v>
      </c>
      <c r="D10" s="1">
        <v>40</v>
      </c>
      <c r="E10" s="1">
        <v>54</v>
      </c>
      <c r="F10" s="1">
        <v>76</v>
      </c>
      <c r="G10" s="1">
        <v>80</v>
      </c>
      <c r="H10" s="1">
        <v>53</v>
      </c>
      <c r="I10" s="4">
        <f t="shared" si="4"/>
        <v>303</v>
      </c>
      <c r="J10" s="5">
        <f t="shared" si="0"/>
        <v>60.6</v>
      </c>
      <c r="K10" s="6">
        <f t="shared" si="1"/>
        <v>20</v>
      </c>
      <c r="L10" s="7">
        <f t="shared" si="2"/>
        <v>6</v>
      </c>
      <c r="M10" s="1" t="str">
        <f t="shared" si="3"/>
        <v>Need to study more</v>
      </c>
    </row>
    <row r="11" spans="1:14" x14ac:dyDescent="0.25">
      <c r="A11" s="1">
        <v>10</v>
      </c>
      <c r="B11" s="1">
        <v>9916004243</v>
      </c>
      <c r="C11" s="3" t="s">
        <v>15</v>
      </c>
      <c r="D11" s="1">
        <v>98</v>
      </c>
      <c r="E11" s="1">
        <v>69</v>
      </c>
      <c r="F11" s="1">
        <v>77</v>
      </c>
      <c r="G11" s="1">
        <v>81</v>
      </c>
      <c r="H11" s="1">
        <v>54</v>
      </c>
      <c r="I11" s="4">
        <f t="shared" si="4"/>
        <v>379</v>
      </c>
      <c r="J11" s="5">
        <f t="shared" si="0"/>
        <v>75.8</v>
      </c>
      <c r="K11" s="6">
        <f t="shared" si="1"/>
        <v>4</v>
      </c>
      <c r="L11" s="7">
        <f t="shared" si="2"/>
        <v>22</v>
      </c>
      <c r="M11" s="1" t="str">
        <f t="shared" si="3"/>
        <v>Very Good</v>
      </c>
    </row>
    <row r="12" spans="1:14" x14ac:dyDescent="0.25">
      <c r="A12" s="1">
        <v>11</v>
      </c>
      <c r="B12" s="1">
        <v>9916004244</v>
      </c>
      <c r="C12" s="3" t="s">
        <v>15</v>
      </c>
      <c r="D12" s="1">
        <v>75</v>
      </c>
      <c r="E12" s="1">
        <v>70</v>
      </c>
      <c r="F12" s="1">
        <v>78</v>
      </c>
      <c r="G12" s="1">
        <v>82</v>
      </c>
      <c r="H12" s="1">
        <v>55</v>
      </c>
      <c r="I12" s="4">
        <f t="shared" si="4"/>
        <v>360</v>
      </c>
      <c r="J12" s="5">
        <f t="shared" si="0"/>
        <v>72</v>
      </c>
      <c r="K12" s="6">
        <f t="shared" si="1"/>
        <v>14</v>
      </c>
      <c r="L12" s="7">
        <f t="shared" si="2"/>
        <v>12</v>
      </c>
      <c r="M12" s="1" t="str">
        <f t="shared" si="3"/>
        <v>Very Good</v>
      </c>
    </row>
    <row r="13" spans="1:14" x14ac:dyDescent="0.25">
      <c r="A13" s="1">
        <v>12</v>
      </c>
      <c r="B13" s="1">
        <v>9916004245</v>
      </c>
      <c r="C13" s="3" t="s">
        <v>15</v>
      </c>
      <c r="D13" s="1">
        <v>88</v>
      </c>
      <c r="E13" s="1">
        <v>71</v>
      </c>
      <c r="F13" s="1">
        <v>79</v>
      </c>
      <c r="G13" s="1">
        <v>83</v>
      </c>
      <c r="H13" s="1">
        <v>56</v>
      </c>
      <c r="I13" s="4">
        <f t="shared" si="4"/>
        <v>377</v>
      </c>
      <c r="J13" s="5">
        <f t="shared" si="0"/>
        <v>75.400000000000006</v>
      </c>
      <c r="K13" s="6">
        <f t="shared" si="1"/>
        <v>5</v>
      </c>
      <c r="L13" s="7">
        <f t="shared" si="2"/>
        <v>21</v>
      </c>
      <c r="M13" s="1" t="str">
        <f t="shared" si="3"/>
        <v>Very Good</v>
      </c>
    </row>
    <row r="14" spans="1:14" x14ac:dyDescent="0.25">
      <c r="A14" s="1">
        <v>13</v>
      </c>
      <c r="B14" s="1">
        <v>9916004246</v>
      </c>
      <c r="C14" s="3" t="s">
        <v>15</v>
      </c>
      <c r="D14" s="1">
        <v>66</v>
      </c>
      <c r="E14" s="1">
        <v>72</v>
      </c>
      <c r="F14" s="1">
        <v>80</v>
      </c>
      <c r="G14" s="1">
        <v>84</v>
      </c>
      <c r="H14" s="1">
        <v>57</v>
      </c>
      <c r="I14" s="4">
        <f t="shared" si="4"/>
        <v>359</v>
      </c>
      <c r="J14" s="5">
        <f t="shared" si="0"/>
        <v>71.8</v>
      </c>
      <c r="K14" s="6">
        <f t="shared" si="1"/>
        <v>15</v>
      </c>
      <c r="L14" s="7">
        <f t="shared" si="2"/>
        <v>10</v>
      </c>
      <c r="M14" s="1" t="str">
        <f t="shared" si="3"/>
        <v>Very Good</v>
      </c>
    </row>
    <row r="15" spans="1:14" x14ac:dyDescent="0.25">
      <c r="A15" s="1">
        <v>14</v>
      </c>
      <c r="B15" s="1">
        <v>9916004247</v>
      </c>
      <c r="C15" s="3" t="s">
        <v>14</v>
      </c>
      <c r="D15" s="1">
        <v>85</v>
      </c>
      <c r="E15" s="1">
        <v>85</v>
      </c>
      <c r="F15" s="1">
        <v>81</v>
      </c>
      <c r="G15" s="1">
        <v>85</v>
      </c>
      <c r="H15" s="1">
        <v>58</v>
      </c>
      <c r="I15" s="4">
        <f t="shared" si="4"/>
        <v>394</v>
      </c>
      <c r="J15" s="5">
        <f t="shared" si="0"/>
        <v>78.8</v>
      </c>
      <c r="K15" s="6">
        <f t="shared" si="1"/>
        <v>2</v>
      </c>
      <c r="L15" s="7">
        <f t="shared" si="2"/>
        <v>24</v>
      </c>
      <c r="M15" s="1" t="str">
        <f t="shared" si="3"/>
        <v>Very Good</v>
      </c>
    </row>
    <row r="16" spans="1:14" x14ac:dyDescent="0.25">
      <c r="A16" s="1">
        <v>15</v>
      </c>
      <c r="B16" s="1">
        <v>9916004248</v>
      </c>
      <c r="C16" s="3" t="s">
        <v>14</v>
      </c>
      <c r="D16" s="1">
        <v>68</v>
      </c>
      <c r="E16" s="1">
        <v>70</v>
      </c>
      <c r="F16" s="1">
        <v>82</v>
      </c>
      <c r="G16" s="1">
        <v>86</v>
      </c>
      <c r="H16" s="1">
        <v>59</v>
      </c>
      <c r="I16" s="4">
        <f t="shared" si="4"/>
        <v>365</v>
      </c>
      <c r="J16" s="5">
        <f t="shared" si="0"/>
        <v>73</v>
      </c>
      <c r="K16" s="6">
        <f t="shared" si="1"/>
        <v>12</v>
      </c>
      <c r="L16" s="7">
        <f t="shared" si="2"/>
        <v>14</v>
      </c>
      <c r="M16" s="1" t="str">
        <f t="shared" si="3"/>
        <v>Very Good</v>
      </c>
    </row>
    <row r="17" spans="1:13" x14ac:dyDescent="0.25">
      <c r="A17" s="1">
        <v>16</v>
      </c>
      <c r="B17" s="1">
        <v>9916004249</v>
      </c>
      <c r="C17" s="3" t="s">
        <v>14</v>
      </c>
      <c r="D17" s="1">
        <v>85</v>
      </c>
      <c r="E17" s="1">
        <v>71</v>
      </c>
      <c r="F17" s="1">
        <v>83</v>
      </c>
      <c r="G17" s="1">
        <v>68</v>
      </c>
      <c r="H17" s="1">
        <v>60</v>
      </c>
      <c r="I17" s="4">
        <f t="shared" si="4"/>
        <v>367</v>
      </c>
      <c r="J17" s="5">
        <f t="shared" si="0"/>
        <v>73.400000000000006</v>
      </c>
      <c r="K17" s="6">
        <f t="shared" si="1"/>
        <v>10</v>
      </c>
      <c r="L17" s="7">
        <f t="shared" si="2"/>
        <v>15</v>
      </c>
      <c r="M17" s="1" t="str">
        <f t="shared" si="3"/>
        <v>Very Good</v>
      </c>
    </row>
    <row r="18" spans="1:13" x14ac:dyDescent="0.25">
      <c r="A18" s="1">
        <v>17</v>
      </c>
      <c r="B18" s="1">
        <v>9916004250</v>
      </c>
      <c r="C18" s="3" t="s">
        <v>15</v>
      </c>
      <c r="D18" s="1">
        <v>65</v>
      </c>
      <c r="E18" s="1">
        <v>72</v>
      </c>
      <c r="F18" s="1">
        <v>44</v>
      </c>
      <c r="G18" s="1">
        <v>41</v>
      </c>
      <c r="H18" s="1">
        <v>61</v>
      </c>
      <c r="I18" s="4">
        <f t="shared" si="4"/>
        <v>283</v>
      </c>
      <c r="J18" s="5">
        <f t="shared" si="0"/>
        <v>56.6</v>
      </c>
      <c r="K18" s="6">
        <f t="shared" si="1"/>
        <v>24</v>
      </c>
      <c r="L18" s="7">
        <f t="shared" si="2"/>
        <v>2</v>
      </c>
      <c r="M18" s="1" t="str">
        <f t="shared" si="3"/>
        <v>Need to study more</v>
      </c>
    </row>
    <row r="19" spans="1:13" x14ac:dyDescent="0.25">
      <c r="A19" s="1">
        <v>18</v>
      </c>
      <c r="B19" s="1">
        <v>9916004251</v>
      </c>
      <c r="C19" s="3" t="s">
        <v>15</v>
      </c>
      <c r="D19" s="1">
        <v>78</v>
      </c>
      <c r="E19" s="1">
        <v>73</v>
      </c>
      <c r="F19" s="1">
        <v>85</v>
      </c>
      <c r="G19" s="1">
        <v>70</v>
      </c>
      <c r="H19" s="1">
        <v>62</v>
      </c>
      <c r="I19" s="4">
        <f t="shared" si="4"/>
        <v>368</v>
      </c>
      <c r="J19" s="5">
        <f t="shared" si="0"/>
        <v>73.599999999999994</v>
      </c>
      <c r="K19" s="6">
        <f t="shared" si="1"/>
        <v>9</v>
      </c>
      <c r="L19" s="7">
        <f t="shared" si="2"/>
        <v>17</v>
      </c>
      <c r="M19" s="1" t="str">
        <f t="shared" si="3"/>
        <v>Very Good</v>
      </c>
    </row>
    <row r="20" spans="1:13" x14ac:dyDescent="0.25">
      <c r="A20" s="1">
        <v>19</v>
      </c>
      <c r="B20" s="1">
        <v>9916004252</v>
      </c>
      <c r="C20" s="3" t="s">
        <v>15</v>
      </c>
      <c r="D20" s="1">
        <v>65</v>
      </c>
      <c r="E20" s="1">
        <v>74</v>
      </c>
      <c r="F20" s="1">
        <v>86</v>
      </c>
      <c r="G20" s="1">
        <v>71</v>
      </c>
      <c r="H20" s="1">
        <v>63</v>
      </c>
      <c r="I20" s="4">
        <f t="shared" si="4"/>
        <v>359</v>
      </c>
      <c r="J20" s="5">
        <f t="shared" si="0"/>
        <v>71.8</v>
      </c>
      <c r="K20" s="6">
        <f t="shared" si="1"/>
        <v>15</v>
      </c>
      <c r="L20" s="7">
        <f t="shared" si="2"/>
        <v>10</v>
      </c>
      <c r="M20" s="1" t="str">
        <f t="shared" si="3"/>
        <v>Very Good</v>
      </c>
    </row>
    <row r="21" spans="1:13" x14ac:dyDescent="0.25">
      <c r="A21" s="1">
        <v>20</v>
      </c>
      <c r="B21" s="1">
        <v>9916004253</v>
      </c>
      <c r="C21" s="3" t="s">
        <v>15</v>
      </c>
      <c r="D21" s="1">
        <v>78</v>
      </c>
      <c r="E21" s="1">
        <v>75</v>
      </c>
      <c r="F21" s="1">
        <v>87</v>
      </c>
      <c r="G21" s="1">
        <v>72</v>
      </c>
      <c r="H21" s="1">
        <v>64</v>
      </c>
      <c r="I21" s="4">
        <f t="shared" si="4"/>
        <v>376</v>
      </c>
      <c r="J21" s="5">
        <f t="shared" si="0"/>
        <v>75.2</v>
      </c>
      <c r="K21" s="6">
        <f t="shared" si="1"/>
        <v>6</v>
      </c>
      <c r="L21" s="7">
        <f t="shared" si="2"/>
        <v>19</v>
      </c>
      <c r="M21" s="1" t="str">
        <f t="shared" si="3"/>
        <v>Very Good</v>
      </c>
    </row>
    <row r="22" spans="1:13" x14ac:dyDescent="0.25">
      <c r="A22" s="1">
        <v>21</v>
      </c>
      <c r="B22" s="1">
        <v>9916004254</v>
      </c>
      <c r="C22" s="3" t="s">
        <v>14</v>
      </c>
      <c r="D22" s="1">
        <v>45</v>
      </c>
      <c r="E22" s="1">
        <v>76</v>
      </c>
      <c r="F22" s="1">
        <v>50</v>
      </c>
      <c r="G22" s="1">
        <v>45</v>
      </c>
      <c r="H22" s="1">
        <v>65</v>
      </c>
      <c r="I22" s="4">
        <f t="shared" si="4"/>
        <v>281</v>
      </c>
      <c r="J22" s="5">
        <f t="shared" si="0"/>
        <v>56.2</v>
      </c>
      <c r="K22" s="6">
        <f t="shared" si="1"/>
        <v>25</v>
      </c>
      <c r="L22" s="7">
        <f t="shared" si="2"/>
        <v>1</v>
      </c>
      <c r="M22" s="1" t="str">
        <f t="shared" si="3"/>
        <v>Need to study more</v>
      </c>
    </row>
    <row r="23" spans="1:13" x14ac:dyDescent="0.25">
      <c r="A23" s="1">
        <v>22</v>
      </c>
      <c r="B23" s="1">
        <v>9916004255</v>
      </c>
      <c r="C23" s="3" t="s">
        <v>14</v>
      </c>
      <c r="D23" s="1">
        <v>75</v>
      </c>
      <c r="E23" s="1">
        <v>65</v>
      </c>
      <c r="F23" s="1">
        <v>89</v>
      </c>
      <c r="G23" s="1">
        <v>74</v>
      </c>
      <c r="H23" s="1">
        <v>66</v>
      </c>
      <c r="I23" s="4">
        <f t="shared" si="4"/>
        <v>369</v>
      </c>
      <c r="J23" s="5">
        <f t="shared" si="0"/>
        <v>73.8</v>
      </c>
      <c r="K23" s="6">
        <f t="shared" si="1"/>
        <v>8</v>
      </c>
      <c r="L23" s="7">
        <f t="shared" si="2"/>
        <v>18</v>
      </c>
      <c r="M23" s="1" t="str">
        <f t="shared" si="3"/>
        <v>Very Good</v>
      </c>
    </row>
    <row r="24" spans="1:13" x14ac:dyDescent="0.25">
      <c r="A24" s="1">
        <v>23</v>
      </c>
      <c r="B24" s="1">
        <v>9916004256</v>
      </c>
      <c r="C24" s="3" t="s">
        <v>14</v>
      </c>
      <c r="D24" s="1">
        <v>78</v>
      </c>
      <c r="E24" s="1">
        <v>66</v>
      </c>
      <c r="F24" s="1">
        <v>90</v>
      </c>
      <c r="G24" s="1">
        <v>75</v>
      </c>
      <c r="H24" s="1">
        <v>67</v>
      </c>
      <c r="I24" s="4">
        <f t="shared" si="4"/>
        <v>376</v>
      </c>
      <c r="J24" s="5">
        <f t="shared" si="0"/>
        <v>75.2</v>
      </c>
      <c r="K24" s="6">
        <f t="shared" si="1"/>
        <v>6</v>
      </c>
      <c r="L24" s="7">
        <f t="shared" si="2"/>
        <v>19</v>
      </c>
      <c r="M24" s="1" t="str">
        <f t="shared" si="3"/>
        <v>Very Good</v>
      </c>
    </row>
    <row r="25" spans="1:13" x14ac:dyDescent="0.25">
      <c r="A25" s="1">
        <v>24</v>
      </c>
      <c r="B25" s="1">
        <v>9916004257</v>
      </c>
      <c r="C25" s="3" t="s">
        <v>14</v>
      </c>
      <c r="D25" s="1">
        <v>98</v>
      </c>
      <c r="E25" s="1">
        <v>67</v>
      </c>
      <c r="F25" s="1">
        <v>91</v>
      </c>
      <c r="G25" s="1">
        <v>76</v>
      </c>
      <c r="H25" s="1">
        <v>68</v>
      </c>
      <c r="I25" s="4">
        <f t="shared" si="4"/>
        <v>400</v>
      </c>
      <c r="J25" s="5">
        <f t="shared" si="0"/>
        <v>80</v>
      </c>
      <c r="K25" s="6">
        <f t="shared" si="1"/>
        <v>1</v>
      </c>
      <c r="L25" s="7">
        <f t="shared" si="2"/>
        <v>25</v>
      </c>
      <c r="M25" s="1" t="str">
        <f t="shared" si="3"/>
        <v>Very Good</v>
      </c>
    </row>
    <row r="26" spans="1:13" x14ac:dyDescent="0.25">
      <c r="A26" s="1">
        <v>25</v>
      </c>
      <c r="B26" s="1">
        <v>9916004258</v>
      </c>
      <c r="C26" s="3" t="s">
        <v>15</v>
      </c>
      <c r="D26" s="1">
        <v>40</v>
      </c>
      <c r="E26" s="1">
        <v>68</v>
      </c>
      <c r="F26" s="1">
        <v>92</v>
      </c>
      <c r="G26" s="1">
        <v>40</v>
      </c>
      <c r="H26" s="1">
        <v>69</v>
      </c>
      <c r="I26" s="4">
        <f t="shared" si="4"/>
        <v>309</v>
      </c>
      <c r="J26" s="5">
        <f t="shared" si="0"/>
        <v>61.8</v>
      </c>
      <c r="K26" s="6">
        <f t="shared" si="1"/>
        <v>19</v>
      </c>
      <c r="L26" s="7">
        <f t="shared" si="2"/>
        <v>7</v>
      </c>
      <c r="M26" s="1" t="str">
        <f t="shared" si="3"/>
        <v>Need to study more</v>
      </c>
    </row>
    <row r="27" spans="1:13" x14ac:dyDescent="0.25">
      <c r="B27" s="2" t="s">
        <v>16</v>
      </c>
      <c r="D27" s="9">
        <f>SUM(D2:D26)</f>
        <v>1690</v>
      </c>
      <c r="E27" s="9">
        <f t="shared" ref="E27:H27" si="5">SUM(E2:E26)</f>
        <v>1788</v>
      </c>
      <c r="F27" s="9">
        <f t="shared" si="5"/>
        <v>1893</v>
      </c>
      <c r="G27" s="9">
        <f t="shared" si="5"/>
        <v>1882</v>
      </c>
      <c r="H27" s="9">
        <f t="shared" si="5"/>
        <v>1437</v>
      </c>
    </row>
    <row r="28" spans="1:13" x14ac:dyDescent="0.25">
      <c r="B28" t="s">
        <v>17</v>
      </c>
      <c r="D28" s="10">
        <f>AVERAGE(D2:D26)</f>
        <v>67.599999999999994</v>
      </c>
      <c r="E28" s="10">
        <f t="shared" ref="E28:H28" si="6">AVERAGE(E2:E26)</f>
        <v>71.52</v>
      </c>
      <c r="F28" s="10">
        <f t="shared" si="6"/>
        <v>75.72</v>
      </c>
      <c r="G28" s="10">
        <f t="shared" si="6"/>
        <v>75.28</v>
      </c>
      <c r="H28" s="10">
        <f t="shared" si="6"/>
        <v>57.48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 Michael</dc:creator>
  <cp:lastModifiedBy>JS Michael</cp:lastModifiedBy>
  <dcterms:created xsi:type="dcterms:W3CDTF">2024-12-12T15:29:03Z</dcterms:created>
  <dcterms:modified xsi:type="dcterms:W3CDTF">2024-12-12T16:38:42Z</dcterms:modified>
</cp:coreProperties>
</file>