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Medical Center_Project\"/>
    </mc:Choice>
  </mc:AlternateContent>
  <xr:revisionPtr revIDLastSave="0" documentId="13_ncr:1_{2EE18791-F440-40EA-AE2C-FE3765A24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thritis" sheetId="1" r:id="rId1"/>
  </sheets>
  <definedNames>
    <definedName name="_xlnm._FilterDatabase" localSheetId="0" hidden="1">Arthritis!$A$1:$B$85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3" i="1"/>
  <c r="F8" i="1"/>
  <c r="F7" i="1"/>
  <c r="F6" i="1"/>
  <c r="F5" i="1"/>
  <c r="F4" i="1"/>
  <c r="E4" i="1"/>
  <c r="E5" i="1" s="1"/>
  <c r="E7" i="1" l="1"/>
  <c r="E6" i="1"/>
  <c r="E8" i="1" s="1"/>
</calcChain>
</file>

<file path=xl/sharedStrings.xml><?xml version="1.0" encoding="utf-8"?>
<sst xmlns="http://schemas.openxmlformats.org/spreadsheetml/2006/main" count="188" uniqueCount="24">
  <si>
    <t>Treatment</t>
  </si>
  <si>
    <t>Improved</t>
  </si>
  <si>
    <t>Treated</t>
  </si>
  <si>
    <t>Some</t>
  </si>
  <si>
    <t>None</t>
  </si>
  <si>
    <t>Marked</t>
  </si>
  <si>
    <t>Placebo</t>
  </si>
  <si>
    <t>Sample Data</t>
  </si>
  <si>
    <t>n</t>
  </si>
  <si>
    <t>p</t>
  </si>
  <si>
    <t>1-p</t>
  </si>
  <si>
    <t>p*n</t>
  </si>
  <si>
    <t>(1-p)*n</t>
  </si>
  <si>
    <t xml:space="preserve">Treated </t>
  </si>
  <si>
    <t>Confidence Interval</t>
  </si>
  <si>
    <t>Point Estimate</t>
  </si>
  <si>
    <t>Confidence Level</t>
  </si>
  <si>
    <t>Alpha</t>
  </si>
  <si>
    <t>Alpha/2</t>
  </si>
  <si>
    <t>Critical Value</t>
  </si>
  <si>
    <t>Standard Error</t>
  </si>
  <si>
    <t>Margin of Error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</si>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</sst>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I10" sqref="I10"/>
    </sheetView>
  </sheetViews>
  <sheetFormatPr defaultRowHeight="15" x14ac:dyDescent="0.25"/>
  <cols>
    <col min="1" max="2" width="11.42578125" customWidth="1"/>
    <col min="8" max="8" width="16.42578125" bestFit="1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t="s">
        <v>2</v>
      </c>
      <c r="B2" t="s">
        <v>3</v>
      </c>
      <c r="D2" s="4" t="s">
        <v>7</v>
      </c>
      <c r="E2" s="4"/>
      <c r="F2" s="4"/>
      <c r="H2" s="4" t="s">
        <v>14</v>
      </c>
      <c r="I2" s="4"/>
    </row>
    <row r="3" spans="1:9" x14ac:dyDescent="0.25">
      <c r="A3" t="s">
        <v>2</v>
      </c>
      <c r="B3" t="s">
        <v>4</v>
      </c>
      <c r="D3" s="2"/>
      <c r="E3" s="2" t="s">
        <v>13</v>
      </c>
      <c r="F3" s="2" t="s">
        <v>6</v>
      </c>
      <c r="H3" s="2" t="s">
        <v>15</v>
      </c>
      <c r="I3" s="2">
        <f>E5-F5</f>
        <v>0</v>
      </c>
    </row>
    <row r="4" spans="1:9" x14ac:dyDescent="0.25">
      <c r="A4" t="s">
        <v>2</v>
      </c>
      <c r="B4" t="s">
        <v>4</v>
      </c>
      <c r="D4" s="3" t="s">
        <v>8</v>
      </c>
      <c r="E4" s="2">
        <f>COUNTIFS($A$2:$A$85,$E$3)</f>
        <v>0</v>
      </c>
      <c r="F4" s="2">
        <f>COUNTIFS($A$2:$A$85,$E$3)</f>
        <v>0</v>
      </c>
      <c r="H4" s="2" t="s">
        <v>16</v>
      </c>
      <c r="I4" s="5">
        <v>0.99</v>
      </c>
    </row>
    <row r="5" spans="1:9" x14ac:dyDescent="0.25">
      <c r="A5" t="s">
        <v>2</v>
      </c>
      <c r="B5" t="s">
        <v>5</v>
      </c>
      <c r="D5" s="3" t="s">
        <v>9</v>
      </c>
      <c r="E5" s="2">
        <f>COUNTIFS($A$2:$A$85,$E$3,$B$2:$B$85,"Marked"/E4)</f>
        <v>0</v>
      </c>
      <c r="F5" s="2">
        <f>COUNTIFS($A$2:$A$85,$E$3,$B$2:$B$85,"Marked"/F4)</f>
        <v>0</v>
      </c>
      <c r="H5" s="2" t="s">
        <v>17</v>
      </c>
      <c r="I5" s="5">
        <f>1-I4</f>
        <v>1.0000000000000009E-2</v>
      </c>
    </row>
    <row r="6" spans="1:9" x14ac:dyDescent="0.25">
      <c r="A6" t="s">
        <v>2</v>
      </c>
      <c r="B6" t="s">
        <v>5</v>
      </c>
      <c r="D6" s="3" t="s">
        <v>10</v>
      </c>
      <c r="E6" s="2">
        <f>1-E5</f>
        <v>1</v>
      </c>
      <c r="F6" s="2">
        <f>1-F5</f>
        <v>1</v>
      </c>
      <c r="H6" s="2" t="s">
        <v>18</v>
      </c>
      <c r="I6" s="2">
        <f>I5/2</f>
        <v>5.0000000000000044E-3</v>
      </c>
    </row>
    <row r="7" spans="1:9" x14ac:dyDescent="0.25">
      <c r="A7" t="s">
        <v>2</v>
      </c>
      <c r="B7" t="s">
        <v>5</v>
      </c>
      <c r="D7" s="3" t="s">
        <v>11</v>
      </c>
      <c r="E7" s="2">
        <f>E5*E4</f>
        <v>0</v>
      </c>
      <c r="F7" s="2">
        <f>F5*F4</f>
        <v>0</v>
      </c>
      <c r="H7" s="2" t="s">
        <v>19</v>
      </c>
      <c r="I7" s="2">
        <f>_xlfn.NORM.S.INV(1-I6)</f>
        <v>2.5758293035488999</v>
      </c>
    </row>
    <row r="8" spans="1:9" x14ac:dyDescent="0.25">
      <c r="A8" t="s">
        <v>2</v>
      </c>
      <c r="B8" t="s">
        <v>4</v>
      </c>
      <c r="D8" s="3" t="s">
        <v>12</v>
      </c>
      <c r="E8" s="2">
        <f>E6*E4</f>
        <v>0</v>
      </c>
      <c r="F8" s="2">
        <f>F6*F4</f>
        <v>0</v>
      </c>
      <c r="H8" s="2" t="s">
        <v>20</v>
      </c>
      <c r="I8" s="2" t="e">
        <f>SQRT(E5*E6/E4+F5*F6/F4)</f>
        <v>#DIV/0!</v>
      </c>
    </row>
    <row r="9" spans="1:9" x14ac:dyDescent="0.25">
      <c r="A9" t="s">
        <v>2</v>
      </c>
      <c r="B9" t="s">
        <v>5</v>
      </c>
      <c r="H9" s="2" t="s">
        <v>21</v>
      </c>
      <c r="I9" s="2" t="e">
        <f>I7*I8</f>
        <v>#DIV/0!</v>
      </c>
    </row>
    <row r="10" spans="1:9" x14ac:dyDescent="0.25">
      <c r="A10" t="s">
        <v>2</v>
      </c>
      <c r="B10" t="s">
        <v>4</v>
      </c>
      <c r="H10" s="2" t="s">
        <v>22</v>
      </c>
      <c r="I10" s="2"/>
    </row>
    <row r="11" spans="1:9" x14ac:dyDescent="0.25">
      <c r="A11" t="s">
        <v>2</v>
      </c>
      <c r="B11" t="s">
        <v>4</v>
      </c>
      <c r="H11" s="2" t="s">
        <v>23</v>
      </c>
      <c r="I11" s="2"/>
    </row>
    <row r="12" spans="1:9" x14ac:dyDescent="0.25">
      <c r="A12" t="s">
        <v>2</v>
      </c>
      <c r="B12" t="s">
        <v>4</v>
      </c>
    </row>
    <row r="13" spans="1:9" x14ac:dyDescent="0.25">
      <c r="A13" t="s">
        <v>2</v>
      </c>
      <c r="B13" t="s">
        <v>3</v>
      </c>
    </row>
    <row r="14" spans="1:9" x14ac:dyDescent="0.25">
      <c r="A14" t="s">
        <v>2</v>
      </c>
      <c r="B14" t="s">
        <v>4</v>
      </c>
    </row>
    <row r="15" spans="1:9" x14ac:dyDescent="0.25">
      <c r="A15" t="s">
        <v>2</v>
      </c>
      <c r="B15" t="s">
        <v>5</v>
      </c>
    </row>
    <row r="16" spans="1:9" x14ac:dyDescent="0.25">
      <c r="A16" t="s">
        <v>2</v>
      </c>
      <c r="B16" t="s">
        <v>4</v>
      </c>
    </row>
    <row r="17" spans="1:2" x14ac:dyDescent="0.25">
      <c r="A17" t="s">
        <v>2</v>
      </c>
      <c r="B17" t="s">
        <v>4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2</v>
      </c>
      <c r="B21" t="s">
        <v>4</v>
      </c>
    </row>
    <row r="22" spans="1:2" x14ac:dyDescent="0.25">
      <c r="A22" t="s">
        <v>2</v>
      </c>
      <c r="B22" t="s">
        <v>5</v>
      </c>
    </row>
    <row r="23" spans="1:2" x14ac:dyDescent="0.25">
      <c r="A23" t="s">
        <v>2</v>
      </c>
      <c r="B23" t="s">
        <v>5</v>
      </c>
    </row>
    <row r="24" spans="1:2" x14ac:dyDescent="0.25">
      <c r="A24" t="s">
        <v>2</v>
      </c>
      <c r="B24" t="s">
        <v>5</v>
      </c>
    </row>
    <row r="25" spans="1:2" x14ac:dyDescent="0.25">
      <c r="A25" t="s">
        <v>2</v>
      </c>
      <c r="B25" t="s">
        <v>5</v>
      </c>
    </row>
    <row r="26" spans="1:2" x14ac:dyDescent="0.25">
      <c r="A26" t="s">
        <v>2</v>
      </c>
      <c r="B26" t="s">
        <v>5</v>
      </c>
    </row>
    <row r="27" spans="1:2" x14ac:dyDescent="0.25">
      <c r="A27" t="s">
        <v>2</v>
      </c>
      <c r="B27" t="s">
        <v>5</v>
      </c>
    </row>
    <row r="28" spans="1:2" x14ac:dyDescent="0.25">
      <c r="A28" t="s">
        <v>2</v>
      </c>
      <c r="B28" t="s">
        <v>5</v>
      </c>
    </row>
    <row r="29" spans="1:2" x14ac:dyDescent="0.25">
      <c r="A29" t="s">
        <v>2</v>
      </c>
      <c r="B29" t="s">
        <v>4</v>
      </c>
    </row>
    <row r="30" spans="1:2" x14ac:dyDescent="0.25">
      <c r="A30" t="s">
        <v>2</v>
      </c>
      <c r="B30" t="s">
        <v>5</v>
      </c>
    </row>
    <row r="31" spans="1:2" x14ac:dyDescent="0.25">
      <c r="A31" t="s">
        <v>2</v>
      </c>
      <c r="B31" t="s">
        <v>5</v>
      </c>
    </row>
    <row r="32" spans="1:2" x14ac:dyDescent="0.25">
      <c r="A32" t="s">
        <v>2</v>
      </c>
      <c r="B32" t="s">
        <v>5</v>
      </c>
    </row>
    <row r="33" spans="1:2" x14ac:dyDescent="0.25">
      <c r="A33" t="s">
        <v>2</v>
      </c>
      <c r="B33" t="s">
        <v>5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5</v>
      </c>
    </row>
    <row r="36" spans="1:2" x14ac:dyDescent="0.25">
      <c r="A36" t="s">
        <v>2</v>
      </c>
      <c r="B36" t="s">
        <v>5</v>
      </c>
    </row>
    <row r="37" spans="1:2" x14ac:dyDescent="0.25">
      <c r="A37" t="s">
        <v>2</v>
      </c>
      <c r="B37" t="s">
        <v>5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5</v>
      </c>
    </row>
    <row r="40" spans="1:2" x14ac:dyDescent="0.25">
      <c r="A40" t="s">
        <v>2</v>
      </c>
      <c r="B40" t="s">
        <v>4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6</v>
      </c>
      <c r="B43" t="s">
        <v>4</v>
      </c>
    </row>
    <row r="44" spans="1:2" x14ac:dyDescent="0.25">
      <c r="A44" t="s">
        <v>6</v>
      </c>
      <c r="B44" t="s">
        <v>4</v>
      </c>
    </row>
    <row r="45" spans="1:2" x14ac:dyDescent="0.25">
      <c r="A45" t="s">
        <v>6</v>
      </c>
      <c r="B45" t="s">
        <v>4</v>
      </c>
    </row>
    <row r="46" spans="1:2" x14ac:dyDescent="0.25">
      <c r="A46" t="s">
        <v>6</v>
      </c>
      <c r="B46" t="s">
        <v>4</v>
      </c>
    </row>
    <row r="47" spans="1:2" x14ac:dyDescent="0.25">
      <c r="A47" t="s">
        <v>6</v>
      </c>
      <c r="B47" t="s">
        <v>4</v>
      </c>
    </row>
    <row r="48" spans="1:2" x14ac:dyDescent="0.25">
      <c r="A48" t="s">
        <v>6</v>
      </c>
      <c r="B48" t="s">
        <v>4</v>
      </c>
    </row>
    <row r="49" spans="1:2" x14ac:dyDescent="0.25">
      <c r="A49" t="s">
        <v>6</v>
      </c>
      <c r="B49" t="s">
        <v>4</v>
      </c>
    </row>
    <row r="50" spans="1:2" x14ac:dyDescent="0.25">
      <c r="A50" t="s">
        <v>6</v>
      </c>
      <c r="B50" t="s">
        <v>4</v>
      </c>
    </row>
    <row r="51" spans="1:2" x14ac:dyDescent="0.25">
      <c r="A51" t="s">
        <v>6</v>
      </c>
      <c r="B51" t="s">
        <v>4</v>
      </c>
    </row>
    <row r="52" spans="1:2" x14ac:dyDescent="0.25">
      <c r="A52" t="s">
        <v>6</v>
      </c>
      <c r="B52" t="s">
        <v>4</v>
      </c>
    </row>
    <row r="53" spans="1:2" x14ac:dyDescent="0.25">
      <c r="A53" t="s">
        <v>6</v>
      </c>
      <c r="B53" t="s">
        <v>5</v>
      </c>
    </row>
    <row r="54" spans="1:2" x14ac:dyDescent="0.25">
      <c r="A54" t="s">
        <v>6</v>
      </c>
      <c r="B54" t="s">
        <v>4</v>
      </c>
    </row>
    <row r="55" spans="1:2" x14ac:dyDescent="0.25">
      <c r="A55" t="s">
        <v>6</v>
      </c>
      <c r="B55" t="s">
        <v>4</v>
      </c>
    </row>
    <row r="56" spans="1:2" x14ac:dyDescent="0.25">
      <c r="A56" t="s">
        <v>6</v>
      </c>
      <c r="B56" t="s">
        <v>4</v>
      </c>
    </row>
    <row r="57" spans="1:2" x14ac:dyDescent="0.25">
      <c r="A57" t="s">
        <v>6</v>
      </c>
      <c r="B57" t="s">
        <v>3</v>
      </c>
    </row>
    <row r="58" spans="1:2" x14ac:dyDescent="0.25">
      <c r="A58" t="s">
        <v>6</v>
      </c>
      <c r="B58" t="s">
        <v>4</v>
      </c>
    </row>
    <row r="59" spans="1:2" x14ac:dyDescent="0.25">
      <c r="A59" t="s">
        <v>6</v>
      </c>
      <c r="B59" t="s">
        <v>5</v>
      </c>
    </row>
    <row r="60" spans="1:2" x14ac:dyDescent="0.25">
      <c r="A60" t="s">
        <v>6</v>
      </c>
      <c r="B60" t="s">
        <v>4</v>
      </c>
    </row>
    <row r="61" spans="1:2" x14ac:dyDescent="0.25">
      <c r="A61" t="s">
        <v>6</v>
      </c>
      <c r="B61" t="s">
        <v>4</v>
      </c>
    </row>
    <row r="62" spans="1:2" x14ac:dyDescent="0.25">
      <c r="A62" t="s">
        <v>6</v>
      </c>
      <c r="B62" t="s">
        <v>4</v>
      </c>
    </row>
    <row r="63" spans="1:2" x14ac:dyDescent="0.25">
      <c r="A63" t="s">
        <v>6</v>
      </c>
      <c r="B63" t="s">
        <v>4</v>
      </c>
    </row>
    <row r="64" spans="1:2" x14ac:dyDescent="0.25">
      <c r="A64" t="s">
        <v>6</v>
      </c>
      <c r="B64" t="s">
        <v>4</v>
      </c>
    </row>
    <row r="65" spans="1:2" x14ac:dyDescent="0.25">
      <c r="A65" t="s">
        <v>6</v>
      </c>
      <c r="B65" t="s">
        <v>4</v>
      </c>
    </row>
    <row r="66" spans="1:2" x14ac:dyDescent="0.25">
      <c r="A66" t="s">
        <v>6</v>
      </c>
      <c r="B66" t="s">
        <v>4</v>
      </c>
    </row>
    <row r="67" spans="1:2" x14ac:dyDescent="0.25">
      <c r="A67" t="s">
        <v>6</v>
      </c>
      <c r="B67" t="s">
        <v>4</v>
      </c>
    </row>
    <row r="68" spans="1:2" x14ac:dyDescent="0.25">
      <c r="A68" t="s">
        <v>6</v>
      </c>
      <c r="B68" t="s">
        <v>4</v>
      </c>
    </row>
    <row r="69" spans="1:2" x14ac:dyDescent="0.25">
      <c r="A69" t="s">
        <v>6</v>
      </c>
      <c r="B69" t="s">
        <v>4</v>
      </c>
    </row>
    <row r="70" spans="1:2" x14ac:dyDescent="0.25">
      <c r="A70" t="s">
        <v>6</v>
      </c>
      <c r="B70" t="s">
        <v>5</v>
      </c>
    </row>
    <row r="71" spans="1:2" x14ac:dyDescent="0.25">
      <c r="A71" t="s">
        <v>6</v>
      </c>
      <c r="B71" t="s">
        <v>5</v>
      </c>
    </row>
    <row r="72" spans="1:2" x14ac:dyDescent="0.25">
      <c r="A72" t="s">
        <v>6</v>
      </c>
      <c r="B72" t="s">
        <v>4</v>
      </c>
    </row>
    <row r="73" spans="1:2" x14ac:dyDescent="0.25">
      <c r="A73" t="s">
        <v>6</v>
      </c>
      <c r="B73" t="s">
        <v>3</v>
      </c>
    </row>
    <row r="74" spans="1:2" x14ac:dyDescent="0.25">
      <c r="A74" t="s">
        <v>6</v>
      </c>
      <c r="B74" t="s">
        <v>3</v>
      </c>
    </row>
    <row r="75" spans="1:2" x14ac:dyDescent="0.25">
      <c r="A75" t="s">
        <v>6</v>
      </c>
      <c r="B75" t="s">
        <v>3</v>
      </c>
    </row>
    <row r="76" spans="1:2" x14ac:dyDescent="0.25">
      <c r="A76" t="s">
        <v>6</v>
      </c>
      <c r="B76" t="s">
        <v>5</v>
      </c>
    </row>
    <row r="77" spans="1:2" x14ac:dyDescent="0.25">
      <c r="A77" t="s">
        <v>6</v>
      </c>
      <c r="B77" t="s">
        <v>4</v>
      </c>
    </row>
    <row r="78" spans="1:2" x14ac:dyDescent="0.25">
      <c r="A78" t="s">
        <v>6</v>
      </c>
      <c r="B78" t="s">
        <v>3</v>
      </c>
    </row>
    <row r="79" spans="1:2" x14ac:dyDescent="0.25">
      <c r="A79" t="s">
        <v>6</v>
      </c>
      <c r="B79" t="s">
        <v>4</v>
      </c>
    </row>
    <row r="80" spans="1:2" x14ac:dyDescent="0.25">
      <c r="A80" t="s">
        <v>6</v>
      </c>
      <c r="B80" t="s">
        <v>5</v>
      </c>
    </row>
    <row r="81" spans="1:2" x14ac:dyDescent="0.25">
      <c r="A81" t="s">
        <v>6</v>
      </c>
      <c r="B81" t="s">
        <v>4</v>
      </c>
    </row>
    <row r="82" spans="1:2" x14ac:dyDescent="0.25">
      <c r="A82" t="s">
        <v>6</v>
      </c>
      <c r="B82" t="s">
        <v>4</v>
      </c>
    </row>
    <row r="83" spans="1:2" x14ac:dyDescent="0.25">
      <c r="A83" t="s">
        <v>6</v>
      </c>
      <c r="B83" t="s">
        <v>3</v>
      </c>
    </row>
    <row r="84" spans="1:2" x14ac:dyDescent="0.25">
      <c r="A84" t="s">
        <v>6</v>
      </c>
      <c r="B84" t="s">
        <v>3</v>
      </c>
    </row>
    <row r="85" spans="1:2" x14ac:dyDescent="0.25">
      <c r="A85" t="s">
        <v>6</v>
      </c>
      <c r="B85" t="s">
        <v>5</v>
      </c>
    </row>
  </sheetData>
  <mergeCells count="2">
    <mergeCell ref="D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JS Michael</cp:lastModifiedBy>
  <dcterms:created xsi:type="dcterms:W3CDTF">2022-11-13T20:39:59Z</dcterms:created>
  <dcterms:modified xsi:type="dcterms:W3CDTF">2024-12-03T14:18:10Z</dcterms:modified>
</cp:coreProperties>
</file>