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Assignments\"/>
    </mc:Choice>
  </mc:AlternateContent>
  <xr:revisionPtr revIDLastSave="0" documentId="13_ncr:1_{E683D5A1-5E99-466B-9C5E-F483C0A59B12}" xr6:coauthVersionLast="47" xr6:coauthVersionMax="47" xr10:uidLastSave="{00000000-0000-0000-0000-000000000000}"/>
  <bookViews>
    <workbookView xWindow="-120" yWindow="-120" windowWidth="20730" windowHeight="11160" xr2:uid="{A051C4FB-F6C8-48D2-A1AA-868B0F0E2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6" i="1"/>
  <c r="P8" i="1"/>
  <c r="P7" i="1"/>
  <c r="P6" i="1"/>
  <c r="M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</calcChain>
</file>

<file path=xl/sharedStrings.xml><?xml version="1.0" encoding="utf-8"?>
<sst xmlns="http://schemas.openxmlformats.org/spreadsheetml/2006/main" count="33" uniqueCount="29">
  <si>
    <t>Are we ok with assuming that student's employability scores are improving by an average of 50 points after the MBA program?</t>
  </si>
  <si>
    <t>Hypothesis Tests for Dependent Samples</t>
  </si>
  <si>
    <t>Legacy Excel Formulas</t>
  </si>
  <si>
    <t>Student ID</t>
  </si>
  <si>
    <t>Employability (Before)</t>
  </si>
  <si>
    <t>Employability (After)</t>
  </si>
  <si>
    <t>Difference</t>
  </si>
  <si>
    <t>HYPOTHESES</t>
  </si>
  <si>
    <t>SIGNIFICANCE LEVEL</t>
  </si>
  <si>
    <t>SAMPLE DATA</t>
  </si>
  <si>
    <t>HYPOTHESIS TEST</t>
  </si>
  <si>
    <t>CONCLUSION</t>
  </si>
  <si>
    <t>=</t>
  </si>
  <si>
    <t>≠</t>
  </si>
  <si>
    <t>Ho:</t>
  </si>
  <si>
    <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-μ</t>
    </r>
    <r>
      <rPr>
        <vertAlign val="subscript"/>
        <sz val="11"/>
        <color theme="1"/>
        <rFont val="Calibri"/>
        <family val="2"/>
      </rPr>
      <t>2</t>
    </r>
  </si>
  <si>
    <t>Alpha:</t>
  </si>
  <si>
    <t>Sample Size:</t>
  </si>
  <si>
    <t>Standard Error:</t>
  </si>
  <si>
    <t>≤</t>
  </si>
  <si>
    <t>&gt;</t>
  </si>
  <si>
    <t>Ha:</t>
  </si>
  <si>
    <t>Mean:</t>
  </si>
  <si>
    <t>Test Statistic (t):</t>
  </si>
  <si>
    <t>≥</t>
  </si>
  <si>
    <t>&lt;</t>
  </si>
  <si>
    <t>Std Dev:</t>
  </si>
  <si>
    <t>P-Value:</t>
  </si>
  <si>
    <t>Since p&gt;0, We Don't have sufficient evidence to prove that the average improvement in employability score is lower than 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</si>
</sst>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 applyAlignment="1">
      <alignment horizontal="center"/>
    </xf>
    <xf numFmtId="0" fontId="6" fillId="0" borderId="0" xfId="0" applyFont="1"/>
    <xf numFmtId="0" fontId="0" fillId="0" borderId="4" xfId="0" applyBorder="1"/>
    <xf numFmtId="0" fontId="5" fillId="0" borderId="0" xfId="0" applyFont="1" applyAlignment="1">
      <alignment horizontal="right"/>
    </xf>
    <xf numFmtId="9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4" xfId="0" applyBorder="1" applyAlignment="1">
      <alignment horizontal="left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1DD3-3BB0-4289-8C71-77E779D7E1BB}">
  <dimension ref="B1:X100"/>
  <sheetViews>
    <sheetView tabSelected="1" topLeftCell="H1" workbookViewId="0">
      <selection activeCell="U6" sqref="U6:U11"/>
    </sheetView>
  </sheetViews>
  <sheetFormatPr defaultRowHeight="15" x14ac:dyDescent="0.25"/>
  <cols>
    <col min="1" max="1" width="2.85546875" customWidth="1"/>
    <col min="2" max="2" width="11.42578125" customWidth="1"/>
    <col min="3" max="3" width="21.42578125" customWidth="1"/>
    <col min="4" max="4" width="20" customWidth="1"/>
    <col min="5" max="5" width="11.42578125" customWidth="1"/>
    <col min="7" max="7" width="6.5703125" customWidth="1"/>
    <col min="8" max="8" width="5.42578125" bestFit="1" customWidth="1"/>
    <col min="9" max="9" width="2.85546875" customWidth="1"/>
    <col min="12" max="12" width="11.42578125" customWidth="1"/>
    <col min="15" max="15" width="12.140625" customWidth="1"/>
    <col min="16" max="16" width="11.42578125" customWidth="1"/>
    <col min="18" max="18" width="15.7109375" bestFit="1" customWidth="1"/>
    <col min="21" max="21" width="57.140625" customWidth="1"/>
    <col min="23" max="24" width="0" hidden="1" customWidth="1"/>
  </cols>
  <sheetData>
    <row r="1" spans="2:24" ht="25.5" customHeight="1" x14ac:dyDescent="0.3">
      <c r="B1" s="1" t="s">
        <v>0</v>
      </c>
    </row>
    <row r="2" spans="2:24" ht="15" customHeight="1" x14ac:dyDescent="0.25">
      <c r="B2" s="2" t="s">
        <v>1</v>
      </c>
    </row>
    <row r="3" spans="2:24" ht="18" customHeight="1" x14ac:dyDescent="0.25"/>
    <row r="4" spans="2:24" x14ac:dyDescent="0.25">
      <c r="G4" s="3"/>
      <c r="O4" s="3" t="s">
        <v>2</v>
      </c>
      <c r="R4" s="3" t="s">
        <v>2</v>
      </c>
    </row>
    <row r="5" spans="2:24" x14ac:dyDescent="0.25">
      <c r="B5" s="4" t="s">
        <v>3</v>
      </c>
      <c r="C5" s="5" t="s">
        <v>4</v>
      </c>
      <c r="D5" s="5" t="s">
        <v>5</v>
      </c>
      <c r="E5" s="6" t="s">
        <v>6</v>
      </c>
      <c r="G5" s="22" t="s">
        <v>7</v>
      </c>
      <c r="H5" s="22"/>
      <c r="I5" s="22"/>
      <c r="J5" s="22"/>
      <c r="L5" s="22" t="s">
        <v>8</v>
      </c>
      <c r="M5" s="22"/>
      <c r="O5" s="23" t="s">
        <v>9</v>
      </c>
      <c r="P5" s="23"/>
      <c r="R5" s="23" t="s">
        <v>10</v>
      </c>
      <c r="S5" s="23"/>
      <c r="U5" s="7" t="s">
        <v>11</v>
      </c>
      <c r="W5" t="s">
        <v>12</v>
      </c>
      <c r="X5" s="8" t="s">
        <v>13</v>
      </c>
    </row>
    <row r="6" spans="2:24" ht="18" x14ac:dyDescent="0.35">
      <c r="B6" s="9">
        <v>1</v>
      </c>
      <c r="C6" s="9">
        <v>252</v>
      </c>
      <c r="D6" s="9">
        <v>276</v>
      </c>
      <c r="E6" s="9">
        <f>D6-C6</f>
        <v>24</v>
      </c>
      <c r="G6" s="10" t="s">
        <v>14</v>
      </c>
      <c r="H6" s="11" t="s">
        <v>15</v>
      </c>
      <c r="I6" s="11" t="s">
        <v>24</v>
      </c>
      <c r="J6" s="12">
        <v>50</v>
      </c>
      <c r="L6" s="10" t="s">
        <v>16</v>
      </c>
      <c r="M6" s="13">
        <f>0.02</f>
        <v>0.02</v>
      </c>
      <c r="O6" s="10" t="s">
        <v>17</v>
      </c>
      <c r="P6" s="13">
        <f>COUNT(E6:E100)</f>
        <v>95</v>
      </c>
      <c r="R6" s="10" t="s">
        <v>18</v>
      </c>
      <c r="S6" s="14">
        <f>P8/SQRT(P6)</f>
        <v>3.0425395986393706</v>
      </c>
      <c r="U6" s="24" t="s">
        <v>28</v>
      </c>
      <c r="W6" t="s">
        <v>19</v>
      </c>
      <c r="X6" s="8" t="s">
        <v>20</v>
      </c>
    </row>
    <row r="7" spans="2:24" ht="18" x14ac:dyDescent="0.35">
      <c r="B7" s="9">
        <v>2</v>
      </c>
      <c r="C7" s="9">
        <v>423</v>
      </c>
      <c r="D7" s="9">
        <v>410</v>
      </c>
      <c r="E7" s="9">
        <f t="shared" ref="E7:E70" si="0">D7-C7</f>
        <v>-13</v>
      </c>
      <c r="G7" s="10" t="s">
        <v>21</v>
      </c>
      <c r="H7" s="11" t="s">
        <v>15</v>
      </c>
      <c r="I7" s="11" t="s">
        <v>25</v>
      </c>
      <c r="J7" s="12">
        <v>50</v>
      </c>
      <c r="L7" s="10"/>
      <c r="M7" s="15"/>
      <c r="O7" s="10" t="s">
        <v>22</v>
      </c>
      <c r="P7" s="16">
        <f>AVERAGE(E6:E100)</f>
        <v>49.442105263157892</v>
      </c>
      <c r="R7" s="10" t="s">
        <v>23</v>
      </c>
      <c r="S7" s="17">
        <f>(P7-J6)/S6</f>
        <v>-0.18336482361366796</v>
      </c>
      <c r="U7" s="24"/>
      <c r="W7" t="s">
        <v>24</v>
      </c>
      <c r="X7" t="s">
        <v>25</v>
      </c>
    </row>
    <row r="8" spans="2:24" x14ac:dyDescent="0.25">
      <c r="B8" s="9">
        <v>3</v>
      </c>
      <c r="C8" s="9">
        <v>101</v>
      </c>
      <c r="D8" s="9">
        <v>119</v>
      </c>
      <c r="E8" s="9">
        <f t="shared" si="0"/>
        <v>18</v>
      </c>
      <c r="G8" s="10"/>
      <c r="H8" s="18"/>
      <c r="I8" s="18"/>
      <c r="J8" s="18"/>
      <c r="O8" s="10" t="s">
        <v>26</v>
      </c>
      <c r="P8" s="14">
        <f>_xlfn.STDEV.S(E6:E100)</f>
        <v>29.655007753875548</v>
      </c>
      <c r="R8" s="10" t="s">
        <v>27</v>
      </c>
      <c r="S8" s="19">
        <f>_xlfn.T.DIST(S7,P6-1,TRUE)</f>
        <v>0.42745335670268647</v>
      </c>
      <c r="U8" s="24"/>
    </row>
    <row r="9" spans="2:24" x14ac:dyDescent="0.25">
      <c r="B9" s="9">
        <v>4</v>
      </c>
      <c r="C9" s="9">
        <v>288</v>
      </c>
      <c r="D9" s="9">
        <v>334</v>
      </c>
      <c r="E9" s="9">
        <f t="shared" si="0"/>
        <v>46</v>
      </c>
      <c r="G9" s="10"/>
      <c r="H9" s="20"/>
      <c r="I9" s="20"/>
      <c r="J9" s="20"/>
      <c r="U9" s="24"/>
    </row>
    <row r="10" spans="2:24" x14ac:dyDescent="0.25">
      <c r="B10" s="9">
        <v>5</v>
      </c>
      <c r="C10" s="9">
        <v>248</v>
      </c>
      <c r="D10" s="9">
        <v>252</v>
      </c>
      <c r="E10" s="9">
        <f t="shared" si="0"/>
        <v>4</v>
      </c>
      <c r="G10" s="10"/>
      <c r="H10" s="21"/>
      <c r="I10" s="21"/>
      <c r="J10" s="21"/>
      <c r="U10" s="24"/>
    </row>
    <row r="11" spans="2:24" x14ac:dyDescent="0.25">
      <c r="B11" s="9">
        <v>6</v>
      </c>
      <c r="C11" s="9">
        <v>145</v>
      </c>
      <c r="D11" s="9">
        <v>209</v>
      </c>
      <c r="E11" s="9">
        <f t="shared" si="0"/>
        <v>64</v>
      </c>
      <c r="G11" s="10"/>
      <c r="H11" s="21"/>
      <c r="I11" s="21"/>
      <c r="J11" s="21"/>
      <c r="U11" s="24"/>
    </row>
    <row r="12" spans="2:24" x14ac:dyDescent="0.25">
      <c r="B12" s="9">
        <v>7</v>
      </c>
      <c r="C12" s="9">
        <v>401</v>
      </c>
      <c r="D12" s="9">
        <v>462</v>
      </c>
      <c r="E12" s="9">
        <f t="shared" si="0"/>
        <v>61</v>
      </c>
    </row>
    <row r="13" spans="2:24" x14ac:dyDescent="0.25">
      <c r="B13" s="9">
        <v>8</v>
      </c>
      <c r="C13" s="9">
        <v>287</v>
      </c>
      <c r="D13" s="9">
        <v>342</v>
      </c>
      <c r="E13" s="9">
        <f t="shared" si="0"/>
        <v>55</v>
      </c>
    </row>
    <row r="14" spans="2:24" x14ac:dyDescent="0.25">
      <c r="B14" s="9">
        <v>9</v>
      </c>
      <c r="C14" s="9">
        <v>275</v>
      </c>
      <c r="D14" s="9">
        <v>347</v>
      </c>
      <c r="E14" s="9">
        <f t="shared" si="0"/>
        <v>72</v>
      </c>
    </row>
    <row r="15" spans="2:24" x14ac:dyDescent="0.25">
      <c r="B15" s="9">
        <v>10</v>
      </c>
      <c r="C15" s="9">
        <v>254</v>
      </c>
      <c r="D15" s="9">
        <v>313</v>
      </c>
      <c r="E15" s="9">
        <f t="shared" si="0"/>
        <v>59</v>
      </c>
    </row>
    <row r="16" spans="2:24" x14ac:dyDescent="0.25">
      <c r="B16" s="9">
        <v>11</v>
      </c>
      <c r="C16" s="9">
        <v>182</v>
      </c>
      <c r="D16" s="9">
        <v>232</v>
      </c>
      <c r="E16" s="9">
        <f t="shared" si="0"/>
        <v>50</v>
      </c>
    </row>
    <row r="17" spans="2:5" x14ac:dyDescent="0.25">
      <c r="B17" s="9">
        <v>12</v>
      </c>
      <c r="C17" s="9">
        <v>117</v>
      </c>
      <c r="D17" s="9">
        <v>163</v>
      </c>
      <c r="E17" s="9">
        <f t="shared" si="0"/>
        <v>46</v>
      </c>
    </row>
    <row r="18" spans="2:5" x14ac:dyDescent="0.25">
      <c r="B18" s="9">
        <v>13</v>
      </c>
      <c r="C18" s="9">
        <v>130</v>
      </c>
      <c r="D18" s="9">
        <v>119</v>
      </c>
      <c r="E18" s="9">
        <f t="shared" si="0"/>
        <v>-11</v>
      </c>
    </row>
    <row r="19" spans="2:5" x14ac:dyDescent="0.25">
      <c r="B19" s="9">
        <v>14</v>
      </c>
      <c r="C19" s="9">
        <v>219</v>
      </c>
      <c r="D19" s="9">
        <v>304</v>
      </c>
      <c r="E19" s="9">
        <f t="shared" si="0"/>
        <v>85</v>
      </c>
    </row>
    <row r="20" spans="2:5" x14ac:dyDescent="0.25">
      <c r="B20" s="9">
        <v>15</v>
      </c>
      <c r="C20" s="9">
        <v>152</v>
      </c>
      <c r="D20" s="9">
        <v>211</v>
      </c>
      <c r="E20" s="9">
        <f t="shared" si="0"/>
        <v>59</v>
      </c>
    </row>
    <row r="21" spans="2:5" x14ac:dyDescent="0.25">
      <c r="B21" s="9">
        <v>16</v>
      </c>
      <c r="C21" s="9">
        <v>228</v>
      </c>
      <c r="D21" s="9">
        <v>286</v>
      </c>
      <c r="E21" s="9">
        <f t="shared" si="0"/>
        <v>58</v>
      </c>
    </row>
    <row r="22" spans="2:5" x14ac:dyDescent="0.25">
      <c r="B22" s="9">
        <v>17</v>
      </c>
      <c r="C22" s="9">
        <v>62</v>
      </c>
      <c r="D22" s="9">
        <v>122</v>
      </c>
      <c r="E22" s="9">
        <f t="shared" si="0"/>
        <v>60</v>
      </c>
    </row>
    <row r="23" spans="2:5" x14ac:dyDescent="0.25">
      <c r="B23" s="9">
        <v>18</v>
      </c>
      <c r="C23" s="9">
        <v>393</v>
      </c>
      <c r="D23" s="9">
        <v>443</v>
      </c>
      <c r="E23" s="9">
        <f t="shared" si="0"/>
        <v>50</v>
      </c>
    </row>
    <row r="24" spans="2:5" x14ac:dyDescent="0.25">
      <c r="B24" s="9">
        <v>19</v>
      </c>
      <c r="C24" s="9">
        <v>277</v>
      </c>
      <c r="D24" s="9">
        <v>366</v>
      </c>
      <c r="E24" s="9">
        <f t="shared" si="0"/>
        <v>89</v>
      </c>
    </row>
    <row r="25" spans="2:5" x14ac:dyDescent="0.25">
      <c r="B25" s="9">
        <v>20</v>
      </c>
      <c r="C25" s="9">
        <v>206</v>
      </c>
      <c r="D25" s="9">
        <v>244</v>
      </c>
      <c r="E25" s="9">
        <f t="shared" si="0"/>
        <v>38</v>
      </c>
    </row>
    <row r="26" spans="2:5" x14ac:dyDescent="0.25">
      <c r="B26" s="9">
        <v>21</v>
      </c>
      <c r="C26" s="9">
        <v>229</v>
      </c>
      <c r="D26" s="9">
        <v>241</v>
      </c>
      <c r="E26" s="9">
        <f t="shared" si="0"/>
        <v>12</v>
      </c>
    </row>
    <row r="27" spans="2:5" x14ac:dyDescent="0.25">
      <c r="B27" s="9">
        <v>22</v>
      </c>
      <c r="C27" s="9">
        <v>182</v>
      </c>
      <c r="D27" s="9">
        <v>237</v>
      </c>
      <c r="E27" s="9">
        <f t="shared" si="0"/>
        <v>55</v>
      </c>
    </row>
    <row r="28" spans="2:5" x14ac:dyDescent="0.25">
      <c r="B28" s="9">
        <v>23</v>
      </c>
      <c r="C28" s="9">
        <v>98</v>
      </c>
      <c r="D28" s="9">
        <v>122</v>
      </c>
      <c r="E28" s="9">
        <f t="shared" si="0"/>
        <v>24</v>
      </c>
    </row>
    <row r="29" spans="2:5" x14ac:dyDescent="0.25">
      <c r="B29" s="9">
        <v>24</v>
      </c>
      <c r="C29" s="9">
        <v>125</v>
      </c>
      <c r="D29" s="9">
        <v>129</v>
      </c>
      <c r="E29" s="9">
        <f t="shared" si="0"/>
        <v>4</v>
      </c>
    </row>
    <row r="30" spans="2:5" x14ac:dyDescent="0.25">
      <c r="B30" s="9">
        <v>25</v>
      </c>
      <c r="C30" s="9">
        <v>164</v>
      </c>
      <c r="D30" s="9">
        <v>236</v>
      </c>
      <c r="E30" s="9">
        <f t="shared" si="0"/>
        <v>72</v>
      </c>
    </row>
    <row r="31" spans="2:5" x14ac:dyDescent="0.25">
      <c r="B31" s="9">
        <v>26</v>
      </c>
      <c r="C31" s="9">
        <v>186</v>
      </c>
      <c r="D31" s="9">
        <v>251</v>
      </c>
      <c r="E31" s="9">
        <f t="shared" si="0"/>
        <v>65</v>
      </c>
    </row>
    <row r="32" spans="2:5" x14ac:dyDescent="0.25">
      <c r="B32" s="9">
        <v>27</v>
      </c>
      <c r="C32" s="9">
        <v>235</v>
      </c>
      <c r="D32" s="9">
        <v>283</v>
      </c>
      <c r="E32" s="9">
        <f t="shared" si="0"/>
        <v>48</v>
      </c>
    </row>
    <row r="33" spans="2:5" x14ac:dyDescent="0.25">
      <c r="B33" s="9">
        <v>28</v>
      </c>
      <c r="C33" s="9">
        <v>184</v>
      </c>
      <c r="D33" s="9">
        <v>225</v>
      </c>
      <c r="E33" s="9">
        <f t="shared" si="0"/>
        <v>41</v>
      </c>
    </row>
    <row r="34" spans="2:5" x14ac:dyDescent="0.25">
      <c r="B34" s="9">
        <v>29</v>
      </c>
      <c r="C34" s="9">
        <v>76</v>
      </c>
      <c r="D34" s="9">
        <v>102</v>
      </c>
      <c r="E34" s="9">
        <f t="shared" si="0"/>
        <v>26</v>
      </c>
    </row>
    <row r="35" spans="2:5" x14ac:dyDescent="0.25">
      <c r="B35" s="9">
        <v>30</v>
      </c>
      <c r="C35" s="9">
        <v>126</v>
      </c>
      <c r="D35" s="9">
        <v>180</v>
      </c>
      <c r="E35" s="9">
        <f t="shared" si="0"/>
        <v>54</v>
      </c>
    </row>
    <row r="36" spans="2:5" x14ac:dyDescent="0.25">
      <c r="B36" s="9">
        <v>31</v>
      </c>
      <c r="C36" s="9">
        <v>183</v>
      </c>
      <c r="D36" s="9">
        <v>247</v>
      </c>
      <c r="E36" s="9">
        <f t="shared" si="0"/>
        <v>64</v>
      </c>
    </row>
    <row r="37" spans="2:5" x14ac:dyDescent="0.25">
      <c r="B37" s="9">
        <v>32</v>
      </c>
      <c r="C37" s="9">
        <v>242</v>
      </c>
      <c r="D37" s="9">
        <v>343</v>
      </c>
      <c r="E37" s="9">
        <f t="shared" si="0"/>
        <v>101</v>
      </c>
    </row>
    <row r="38" spans="2:5" x14ac:dyDescent="0.25">
      <c r="B38" s="9">
        <v>33</v>
      </c>
      <c r="C38" s="9">
        <v>207</v>
      </c>
      <c r="D38" s="9">
        <v>283</v>
      </c>
      <c r="E38" s="9">
        <f t="shared" si="0"/>
        <v>76</v>
      </c>
    </row>
    <row r="39" spans="2:5" x14ac:dyDescent="0.25">
      <c r="B39" s="9">
        <v>34</v>
      </c>
      <c r="C39" s="9">
        <v>181</v>
      </c>
      <c r="D39" s="9">
        <v>253</v>
      </c>
      <c r="E39" s="9">
        <f t="shared" si="0"/>
        <v>72</v>
      </c>
    </row>
    <row r="40" spans="2:5" x14ac:dyDescent="0.25">
      <c r="B40" s="9">
        <v>35</v>
      </c>
      <c r="C40" s="9">
        <v>239</v>
      </c>
      <c r="D40" s="9">
        <v>263</v>
      </c>
      <c r="E40" s="9">
        <f t="shared" si="0"/>
        <v>24</v>
      </c>
    </row>
    <row r="41" spans="2:5" x14ac:dyDescent="0.25">
      <c r="B41" s="9">
        <v>36</v>
      </c>
      <c r="C41" s="9">
        <v>216</v>
      </c>
      <c r="D41" s="9">
        <v>291</v>
      </c>
      <c r="E41" s="9">
        <f t="shared" si="0"/>
        <v>75</v>
      </c>
    </row>
    <row r="42" spans="2:5" x14ac:dyDescent="0.25">
      <c r="B42" s="9">
        <v>37</v>
      </c>
      <c r="C42" s="9">
        <v>289</v>
      </c>
      <c r="D42" s="9">
        <v>368</v>
      </c>
      <c r="E42" s="9">
        <f t="shared" si="0"/>
        <v>79</v>
      </c>
    </row>
    <row r="43" spans="2:5" x14ac:dyDescent="0.25">
      <c r="B43" s="9">
        <v>38</v>
      </c>
      <c r="C43" s="9">
        <v>213</v>
      </c>
      <c r="D43" s="9">
        <v>206</v>
      </c>
      <c r="E43" s="9">
        <f t="shared" si="0"/>
        <v>-7</v>
      </c>
    </row>
    <row r="44" spans="2:5" x14ac:dyDescent="0.25">
      <c r="B44" s="9">
        <v>39</v>
      </c>
      <c r="C44" s="9">
        <v>209</v>
      </c>
      <c r="D44" s="9">
        <v>231</v>
      </c>
      <c r="E44" s="9">
        <f t="shared" si="0"/>
        <v>22</v>
      </c>
    </row>
    <row r="45" spans="2:5" x14ac:dyDescent="0.25">
      <c r="B45" s="9">
        <v>40</v>
      </c>
      <c r="C45" s="9">
        <v>376</v>
      </c>
      <c r="D45" s="9">
        <v>389</v>
      </c>
      <c r="E45" s="9">
        <f t="shared" si="0"/>
        <v>13</v>
      </c>
    </row>
    <row r="46" spans="2:5" x14ac:dyDescent="0.25">
      <c r="B46" s="9">
        <v>41</v>
      </c>
      <c r="C46" s="9">
        <v>332</v>
      </c>
      <c r="D46" s="9">
        <v>396</v>
      </c>
      <c r="E46" s="9">
        <f t="shared" si="0"/>
        <v>64</v>
      </c>
    </row>
    <row r="47" spans="2:5" x14ac:dyDescent="0.25">
      <c r="B47" s="9">
        <v>42</v>
      </c>
      <c r="C47" s="9">
        <v>249</v>
      </c>
      <c r="D47" s="9">
        <v>339</v>
      </c>
      <c r="E47" s="9">
        <f t="shared" si="0"/>
        <v>90</v>
      </c>
    </row>
    <row r="48" spans="2:5" x14ac:dyDescent="0.25">
      <c r="B48" s="9">
        <v>43</v>
      </c>
      <c r="C48" s="9">
        <v>228</v>
      </c>
      <c r="D48" s="9">
        <v>286</v>
      </c>
      <c r="E48" s="9">
        <f t="shared" si="0"/>
        <v>58</v>
      </c>
    </row>
    <row r="49" spans="2:5" x14ac:dyDescent="0.25">
      <c r="B49" s="9">
        <v>44</v>
      </c>
      <c r="C49" s="9">
        <v>124</v>
      </c>
      <c r="D49" s="9">
        <v>146</v>
      </c>
      <c r="E49" s="9">
        <f t="shared" si="0"/>
        <v>22</v>
      </c>
    </row>
    <row r="50" spans="2:5" x14ac:dyDescent="0.25">
      <c r="B50" s="9">
        <v>45</v>
      </c>
      <c r="C50" s="9">
        <v>194</v>
      </c>
      <c r="D50" s="9">
        <v>315</v>
      </c>
      <c r="E50" s="9">
        <f t="shared" si="0"/>
        <v>121</v>
      </c>
    </row>
    <row r="51" spans="2:5" x14ac:dyDescent="0.25">
      <c r="B51" s="9">
        <v>46</v>
      </c>
      <c r="C51" s="9">
        <v>157</v>
      </c>
      <c r="D51" s="9">
        <v>183</v>
      </c>
      <c r="E51" s="9">
        <f t="shared" si="0"/>
        <v>26</v>
      </c>
    </row>
    <row r="52" spans="2:5" x14ac:dyDescent="0.25">
      <c r="B52" s="9">
        <v>47</v>
      </c>
      <c r="C52" s="9">
        <v>402</v>
      </c>
      <c r="D52" s="9">
        <v>481</v>
      </c>
      <c r="E52" s="9">
        <f t="shared" si="0"/>
        <v>79</v>
      </c>
    </row>
    <row r="53" spans="2:5" x14ac:dyDescent="0.25">
      <c r="B53" s="9">
        <v>48</v>
      </c>
      <c r="C53" s="9">
        <v>323</v>
      </c>
      <c r="D53" s="9">
        <v>349</v>
      </c>
      <c r="E53" s="9">
        <f t="shared" si="0"/>
        <v>26</v>
      </c>
    </row>
    <row r="54" spans="2:5" x14ac:dyDescent="0.25">
      <c r="B54" s="9">
        <v>49</v>
      </c>
      <c r="C54" s="9">
        <v>181</v>
      </c>
      <c r="D54" s="9">
        <v>225</v>
      </c>
      <c r="E54" s="9">
        <f t="shared" si="0"/>
        <v>44</v>
      </c>
    </row>
    <row r="55" spans="2:5" x14ac:dyDescent="0.25">
      <c r="B55" s="9">
        <v>50</v>
      </c>
      <c r="C55" s="9">
        <v>157</v>
      </c>
      <c r="D55" s="9">
        <v>217</v>
      </c>
      <c r="E55" s="9">
        <f t="shared" si="0"/>
        <v>60</v>
      </c>
    </row>
    <row r="56" spans="2:5" x14ac:dyDescent="0.25">
      <c r="B56" s="9">
        <v>51</v>
      </c>
      <c r="C56" s="9">
        <v>266</v>
      </c>
      <c r="D56" s="9">
        <v>353</v>
      </c>
      <c r="E56" s="9">
        <f t="shared" si="0"/>
        <v>87</v>
      </c>
    </row>
    <row r="57" spans="2:5" x14ac:dyDescent="0.25">
      <c r="B57" s="9">
        <v>52</v>
      </c>
      <c r="C57" s="9">
        <v>268</v>
      </c>
      <c r="D57" s="9">
        <v>314</v>
      </c>
      <c r="E57" s="9">
        <f t="shared" si="0"/>
        <v>46</v>
      </c>
    </row>
    <row r="58" spans="2:5" x14ac:dyDescent="0.25">
      <c r="B58" s="9">
        <v>53</v>
      </c>
      <c r="C58" s="9">
        <v>167</v>
      </c>
      <c r="D58" s="9">
        <v>247</v>
      </c>
      <c r="E58" s="9">
        <f t="shared" si="0"/>
        <v>80</v>
      </c>
    </row>
    <row r="59" spans="2:5" x14ac:dyDescent="0.25">
      <c r="B59" s="9">
        <v>54</v>
      </c>
      <c r="C59" s="9">
        <v>342</v>
      </c>
      <c r="D59" s="9">
        <v>410</v>
      </c>
      <c r="E59" s="9">
        <f t="shared" si="0"/>
        <v>68</v>
      </c>
    </row>
    <row r="60" spans="2:5" x14ac:dyDescent="0.25">
      <c r="B60" s="9">
        <v>55</v>
      </c>
      <c r="C60" s="9">
        <v>349</v>
      </c>
      <c r="D60" s="9">
        <v>395</v>
      </c>
      <c r="E60" s="9">
        <f t="shared" si="0"/>
        <v>46</v>
      </c>
    </row>
    <row r="61" spans="2:5" x14ac:dyDescent="0.25">
      <c r="B61" s="9">
        <v>56</v>
      </c>
      <c r="C61" s="9">
        <v>340</v>
      </c>
      <c r="D61" s="9">
        <v>416</v>
      </c>
      <c r="E61" s="9">
        <f t="shared" si="0"/>
        <v>76</v>
      </c>
    </row>
    <row r="62" spans="2:5" x14ac:dyDescent="0.25">
      <c r="B62" s="9">
        <v>57</v>
      </c>
      <c r="C62" s="9">
        <v>227</v>
      </c>
      <c r="D62" s="9">
        <v>342</v>
      </c>
      <c r="E62" s="9">
        <f t="shared" si="0"/>
        <v>115</v>
      </c>
    </row>
    <row r="63" spans="2:5" x14ac:dyDescent="0.25">
      <c r="B63" s="9">
        <v>58</v>
      </c>
      <c r="C63" s="9">
        <v>409</v>
      </c>
      <c r="D63" s="9">
        <v>446</v>
      </c>
      <c r="E63" s="9">
        <f t="shared" si="0"/>
        <v>37</v>
      </c>
    </row>
    <row r="64" spans="2:5" x14ac:dyDescent="0.25">
      <c r="B64" s="9">
        <v>59</v>
      </c>
      <c r="C64" s="9">
        <v>400</v>
      </c>
      <c r="D64" s="9">
        <v>477</v>
      </c>
      <c r="E64" s="9">
        <f t="shared" si="0"/>
        <v>77</v>
      </c>
    </row>
    <row r="65" spans="2:5" x14ac:dyDescent="0.25">
      <c r="B65" s="9">
        <v>60</v>
      </c>
      <c r="C65" s="9">
        <v>374</v>
      </c>
      <c r="D65" s="9">
        <v>444</v>
      </c>
      <c r="E65" s="9">
        <f t="shared" si="0"/>
        <v>70</v>
      </c>
    </row>
    <row r="66" spans="2:5" x14ac:dyDescent="0.25">
      <c r="B66" s="9">
        <v>61</v>
      </c>
      <c r="C66" s="9">
        <v>255</v>
      </c>
      <c r="D66" s="9">
        <v>351</v>
      </c>
      <c r="E66" s="9">
        <f t="shared" si="0"/>
        <v>96</v>
      </c>
    </row>
    <row r="67" spans="2:5" x14ac:dyDescent="0.25">
      <c r="B67" s="9">
        <v>62</v>
      </c>
      <c r="C67" s="9">
        <v>146</v>
      </c>
      <c r="D67" s="9">
        <v>165</v>
      </c>
      <c r="E67" s="9">
        <f t="shared" si="0"/>
        <v>19</v>
      </c>
    </row>
    <row r="68" spans="2:5" x14ac:dyDescent="0.25">
      <c r="B68" s="9">
        <v>63</v>
      </c>
      <c r="C68" s="9">
        <v>248</v>
      </c>
      <c r="D68" s="9">
        <v>317</v>
      </c>
      <c r="E68" s="9">
        <f t="shared" si="0"/>
        <v>69</v>
      </c>
    </row>
    <row r="69" spans="2:5" x14ac:dyDescent="0.25">
      <c r="B69" s="9">
        <v>64</v>
      </c>
      <c r="C69" s="9">
        <v>198</v>
      </c>
      <c r="D69" s="9">
        <v>250</v>
      </c>
      <c r="E69" s="9">
        <f t="shared" si="0"/>
        <v>52</v>
      </c>
    </row>
    <row r="70" spans="2:5" x14ac:dyDescent="0.25">
      <c r="B70" s="9">
        <v>65</v>
      </c>
      <c r="C70" s="9">
        <v>210</v>
      </c>
      <c r="D70" s="9">
        <v>217</v>
      </c>
      <c r="E70" s="9">
        <f t="shared" si="0"/>
        <v>7</v>
      </c>
    </row>
    <row r="71" spans="2:5" x14ac:dyDescent="0.25">
      <c r="B71" s="9">
        <v>66</v>
      </c>
      <c r="C71" s="9">
        <v>107</v>
      </c>
      <c r="D71" s="9">
        <v>138</v>
      </c>
      <c r="E71" s="9">
        <f t="shared" ref="E71:E100" si="1">D71-C71</f>
        <v>31</v>
      </c>
    </row>
    <row r="72" spans="2:5" x14ac:dyDescent="0.25">
      <c r="B72" s="9">
        <v>67</v>
      </c>
      <c r="C72" s="9">
        <v>239</v>
      </c>
      <c r="D72" s="9">
        <v>302</v>
      </c>
      <c r="E72" s="9">
        <f t="shared" si="1"/>
        <v>63</v>
      </c>
    </row>
    <row r="73" spans="2:5" x14ac:dyDescent="0.25">
      <c r="B73" s="9">
        <v>68</v>
      </c>
      <c r="C73" s="9">
        <v>287</v>
      </c>
      <c r="D73" s="9">
        <v>311</v>
      </c>
      <c r="E73" s="9">
        <f t="shared" si="1"/>
        <v>24</v>
      </c>
    </row>
    <row r="74" spans="2:5" x14ac:dyDescent="0.25">
      <c r="B74" s="9">
        <v>69</v>
      </c>
      <c r="C74" s="9">
        <v>340</v>
      </c>
      <c r="D74" s="9">
        <v>373</v>
      </c>
      <c r="E74" s="9">
        <f t="shared" si="1"/>
        <v>33</v>
      </c>
    </row>
    <row r="75" spans="2:5" x14ac:dyDescent="0.25">
      <c r="B75" s="9">
        <v>70</v>
      </c>
      <c r="C75" s="9">
        <v>155</v>
      </c>
      <c r="D75" s="9">
        <v>196</v>
      </c>
      <c r="E75" s="9">
        <f t="shared" si="1"/>
        <v>41</v>
      </c>
    </row>
    <row r="76" spans="2:5" x14ac:dyDescent="0.25">
      <c r="B76" s="9">
        <v>71</v>
      </c>
      <c r="C76" s="9">
        <v>263</v>
      </c>
      <c r="D76" s="9">
        <v>306</v>
      </c>
      <c r="E76" s="9">
        <f t="shared" si="1"/>
        <v>43</v>
      </c>
    </row>
    <row r="77" spans="2:5" x14ac:dyDescent="0.25">
      <c r="B77" s="9">
        <v>72</v>
      </c>
      <c r="C77" s="9">
        <v>265</v>
      </c>
      <c r="D77" s="9">
        <v>302</v>
      </c>
      <c r="E77" s="9">
        <f t="shared" si="1"/>
        <v>37</v>
      </c>
    </row>
    <row r="78" spans="2:5" x14ac:dyDescent="0.25">
      <c r="B78" s="9">
        <v>73</v>
      </c>
      <c r="C78" s="9">
        <v>249</v>
      </c>
      <c r="D78" s="9">
        <v>278</v>
      </c>
      <c r="E78" s="9">
        <f t="shared" si="1"/>
        <v>29</v>
      </c>
    </row>
    <row r="79" spans="2:5" x14ac:dyDescent="0.25">
      <c r="B79" s="9">
        <v>74</v>
      </c>
      <c r="C79" s="9">
        <v>377</v>
      </c>
      <c r="D79" s="9">
        <v>429</v>
      </c>
      <c r="E79" s="9">
        <f t="shared" si="1"/>
        <v>52</v>
      </c>
    </row>
    <row r="80" spans="2:5" x14ac:dyDescent="0.25">
      <c r="B80" s="9">
        <v>75</v>
      </c>
      <c r="C80" s="9">
        <v>301</v>
      </c>
      <c r="D80" s="9">
        <v>338</v>
      </c>
      <c r="E80" s="9">
        <f t="shared" si="1"/>
        <v>37</v>
      </c>
    </row>
    <row r="81" spans="2:5" x14ac:dyDescent="0.25">
      <c r="B81" s="9">
        <v>76</v>
      </c>
      <c r="C81" s="9">
        <v>242</v>
      </c>
      <c r="D81" s="9">
        <v>261</v>
      </c>
      <c r="E81" s="9">
        <f t="shared" si="1"/>
        <v>19</v>
      </c>
    </row>
    <row r="82" spans="2:5" x14ac:dyDescent="0.25">
      <c r="B82" s="9">
        <v>77</v>
      </c>
      <c r="C82" s="9">
        <v>211</v>
      </c>
      <c r="D82" s="9">
        <v>256</v>
      </c>
      <c r="E82" s="9">
        <f t="shared" si="1"/>
        <v>45</v>
      </c>
    </row>
    <row r="83" spans="2:5" x14ac:dyDescent="0.25">
      <c r="B83" s="9">
        <v>78</v>
      </c>
      <c r="C83" s="9">
        <v>160</v>
      </c>
      <c r="D83" s="9">
        <v>183</v>
      </c>
      <c r="E83" s="9">
        <f t="shared" si="1"/>
        <v>23</v>
      </c>
    </row>
    <row r="84" spans="2:5" x14ac:dyDescent="0.25">
      <c r="B84" s="9">
        <v>79</v>
      </c>
      <c r="C84" s="9">
        <v>218</v>
      </c>
      <c r="D84" s="9">
        <v>274</v>
      </c>
      <c r="E84" s="9">
        <f t="shared" si="1"/>
        <v>56</v>
      </c>
    </row>
    <row r="85" spans="2:5" x14ac:dyDescent="0.25">
      <c r="B85" s="9">
        <v>80</v>
      </c>
      <c r="C85" s="9">
        <v>133</v>
      </c>
      <c r="D85" s="9">
        <v>182</v>
      </c>
      <c r="E85" s="9">
        <f t="shared" si="1"/>
        <v>49</v>
      </c>
    </row>
    <row r="86" spans="2:5" x14ac:dyDescent="0.25">
      <c r="B86" s="9">
        <v>81</v>
      </c>
      <c r="C86" s="9">
        <v>122</v>
      </c>
      <c r="D86" s="9">
        <v>183</v>
      </c>
      <c r="E86" s="9">
        <f t="shared" si="1"/>
        <v>61</v>
      </c>
    </row>
    <row r="87" spans="2:5" x14ac:dyDescent="0.25">
      <c r="B87" s="9">
        <v>82</v>
      </c>
      <c r="C87" s="9">
        <v>236</v>
      </c>
      <c r="D87" s="9">
        <v>309</v>
      </c>
      <c r="E87" s="9">
        <f t="shared" si="1"/>
        <v>73</v>
      </c>
    </row>
    <row r="88" spans="2:5" x14ac:dyDescent="0.25">
      <c r="B88" s="9">
        <v>83</v>
      </c>
      <c r="C88" s="9">
        <v>143</v>
      </c>
      <c r="D88" s="9">
        <v>178</v>
      </c>
      <c r="E88" s="9">
        <f t="shared" si="1"/>
        <v>35</v>
      </c>
    </row>
    <row r="89" spans="2:5" x14ac:dyDescent="0.25">
      <c r="B89" s="9">
        <v>84</v>
      </c>
      <c r="C89" s="9">
        <v>354</v>
      </c>
      <c r="D89" s="9">
        <v>458</v>
      </c>
      <c r="E89" s="9">
        <f t="shared" si="1"/>
        <v>104</v>
      </c>
    </row>
    <row r="90" spans="2:5" x14ac:dyDescent="0.25">
      <c r="B90" s="9">
        <v>85</v>
      </c>
      <c r="C90" s="9">
        <v>214</v>
      </c>
      <c r="D90" s="9">
        <v>234</v>
      </c>
      <c r="E90" s="9">
        <f t="shared" si="1"/>
        <v>20</v>
      </c>
    </row>
    <row r="91" spans="2:5" x14ac:dyDescent="0.25">
      <c r="B91" s="9">
        <v>86</v>
      </c>
      <c r="C91" s="9">
        <v>225</v>
      </c>
      <c r="D91" s="9">
        <v>306</v>
      </c>
      <c r="E91" s="9">
        <f t="shared" si="1"/>
        <v>81</v>
      </c>
    </row>
    <row r="92" spans="2:5" x14ac:dyDescent="0.25">
      <c r="B92" s="9">
        <v>87</v>
      </c>
      <c r="C92" s="9">
        <v>261</v>
      </c>
      <c r="D92" s="9">
        <v>400</v>
      </c>
      <c r="E92" s="9">
        <f t="shared" si="1"/>
        <v>139</v>
      </c>
    </row>
    <row r="93" spans="2:5" x14ac:dyDescent="0.25">
      <c r="B93" s="9">
        <v>88</v>
      </c>
      <c r="C93" s="9">
        <v>277</v>
      </c>
      <c r="D93" s="9">
        <v>337</v>
      </c>
      <c r="E93" s="9">
        <f t="shared" si="1"/>
        <v>60</v>
      </c>
    </row>
    <row r="94" spans="2:5" x14ac:dyDescent="0.25">
      <c r="B94" s="9">
        <v>89</v>
      </c>
      <c r="C94" s="9">
        <v>282</v>
      </c>
      <c r="D94" s="9">
        <v>325</v>
      </c>
      <c r="E94" s="9">
        <f t="shared" si="1"/>
        <v>43</v>
      </c>
    </row>
    <row r="95" spans="2:5" x14ac:dyDescent="0.25">
      <c r="B95" s="9">
        <v>90</v>
      </c>
      <c r="C95" s="9">
        <v>322</v>
      </c>
      <c r="D95" s="9">
        <v>329</v>
      </c>
      <c r="E95" s="9">
        <f t="shared" si="1"/>
        <v>7</v>
      </c>
    </row>
    <row r="96" spans="2:5" x14ac:dyDescent="0.25">
      <c r="B96" s="9">
        <v>91</v>
      </c>
      <c r="C96" s="9">
        <v>326</v>
      </c>
      <c r="D96" s="9">
        <v>369</v>
      </c>
      <c r="E96" s="9">
        <f t="shared" si="1"/>
        <v>43</v>
      </c>
    </row>
    <row r="97" spans="2:5" x14ac:dyDescent="0.25">
      <c r="B97" s="9">
        <v>92</v>
      </c>
      <c r="C97" s="9">
        <v>421</v>
      </c>
      <c r="D97" s="9">
        <v>457</v>
      </c>
      <c r="E97" s="9">
        <f t="shared" si="1"/>
        <v>36</v>
      </c>
    </row>
    <row r="98" spans="2:5" x14ac:dyDescent="0.25">
      <c r="B98" s="9">
        <v>93</v>
      </c>
      <c r="C98" s="9">
        <v>368</v>
      </c>
      <c r="D98" s="9">
        <v>421</v>
      </c>
      <c r="E98" s="9">
        <f t="shared" si="1"/>
        <v>53</v>
      </c>
    </row>
    <row r="99" spans="2:5" x14ac:dyDescent="0.25">
      <c r="B99" s="9">
        <v>94</v>
      </c>
      <c r="C99" s="9">
        <v>279</v>
      </c>
      <c r="D99" s="9">
        <v>282</v>
      </c>
      <c r="E99" s="9">
        <f t="shared" si="1"/>
        <v>3</v>
      </c>
    </row>
    <row r="100" spans="2:5" x14ac:dyDescent="0.25">
      <c r="B100" s="9">
        <v>95</v>
      </c>
      <c r="C100" s="9">
        <v>268</v>
      </c>
      <c r="D100" s="9">
        <v>256</v>
      </c>
      <c r="E100" s="9">
        <f t="shared" si="1"/>
        <v>-12</v>
      </c>
    </row>
  </sheetData>
  <mergeCells count="5">
    <mergeCell ref="G5:J5"/>
    <mergeCell ref="L5:M5"/>
    <mergeCell ref="O5:P5"/>
    <mergeCell ref="R5:S5"/>
    <mergeCell ref="U6:U11"/>
  </mergeCells>
  <dataValidations count="2">
    <dataValidation type="list" allowBlank="1" showInputMessage="1" showErrorMessage="1" sqref="I7" xr:uid="{71414560-221B-4F24-96B4-5836ED550544}">
      <formula1>$X$5:$X$7</formula1>
    </dataValidation>
    <dataValidation type="list" allowBlank="1" showInputMessage="1" showErrorMessage="1" sqref="I6" xr:uid="{E661025D-51B3-4D91-955F-BFA29853FCB9}">
      <formula1>$W$5:$W$7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2024-07-17T08:33:53Z</dcterms:created>
  <dcterms:modified xsi:type="dcterms:W3CDTF">2024-12-04T04:10:18Z</dcterms:modified>
</cp:coreProperties>
</file>