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8A90FCD3-368B-4F0B-BDBD-92D3B5FB907D}" xr6:coauthVersionLast="47" xr6:coauthVersionMax="47" xr10:uidLastSave="{00000000-0000-0000-0000-000000000000}"/>
  <bookViews>
    <workbookView xWindow="-120" yWindow="-120" windowWidth="20730" windowHeight="11160" xr2:uid="{6C1FA09C-CDA2-41B8-A550-3807C7198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H8" i="1" s="1"/>
  <c r="E47" i="1"/>
  <c r="E48" i="1"/>
  <c r="E49" i="1"/>
  <c r="E50" i="1"/>
  <c r="E51" i="1"/>
  <c r="E52" i="1"/>
  <c r="E53" i="1"/>
  <c r="E54" i="1"/>
  <c r="E55" i="1"/>
  <c r="E56" i="1"/>
  <c r="E57" i="1"/>
  <c r="H7" i="1" s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" i="1"/>
  <c r="K8" i="1"/>
  <c r="K7" i="1"/>
  <c r="H6" i="1" l="1"/>
  <c r="K9" i="1" s="1"/>
  <c r="K11" i="1" l="1"/>
  <c r="N6" i="1" s="1"/>
  <c r="K10" i="1"/>
  <c r="N7" i="1" l="1"/>
</calcChain>
</file>

<file path=xl/sharedStrings.xml><?xml version="1.0" encoding="utf-8"?>
<sst xmlns="http://schemas.openxmlformats.org/spreadsheetml/2006/main" count="23" uniqueCount="21">
  <si>
    <t>How much will student MBA Grades change on average compared to their Undergrad Grades?</t>
  </si>
  <si>
    <t>Confidence Interval for Dependent Samples</t>
  </si>
  <si>
    <t>Legacy Excel Formulas</t>
  </si>
  <si>
    <t>Student ID</t>
  </si>
  <si>
    <t>Undergrad Grade</t>
  </si>
  <si>
    <t>MBA Grade</t>
  </si>
  <si>
    <t>Difference</t>
  </si>
  <si>
    <t>SAMPLE DATA</t>
  </si>
  <si>
    <t>MARGIN OF ERROR</t>
  </si>
  <si>
    <t>CONFIDENCE INTERVAL</t>
  </si>
  <si>
    <t>Sample Size:</t>
  </si>
  <si>
    <t>Confidence Level:</t>
  </si>
  <si>
    <t>Lower Limit:</t>
  </si>
  <si>
    <t>Mean:</t>
  </si>
  <si>
    <t>Alpha:</t>
  </si>
  <si>
    <t>Upper Limit:</t>
  </si>
  <si>
    <t>Std Dev:</t>
  </si>
  <si>
    <t>Alpha/2:</t>
  </si>
  <si>
    <t>Critical Value (T):</t>
  </si>
  <si>
    <t>Standard Error:</t>
  </si>
  <si>
    <t>Margin of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</si>
</sst>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0" fillId="0" borderId="3" xfId="0" applyBorder="1"/>
    <xf numFmtId="0" fontId="5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A226-4FF9-4FD1-900A-239D4649582F}">
  <dimension ref="B1:N100"/>
  <sheetViews>
    <sheetView tabSelected="1" workbookViewId="0">
      <selection activeCell="H15" sqref="H15"/>
    </sheetView>
  </sheetViews>
  <sheetFormatPr defaultRowHeight="15" x14ac:dyDescent="0.25"/>
  <cols>
    <col min="1" max="1" width="2.85546875" customWidth="1"/>
    <col min="2" max="2" width="11.42578125" customWidth="1"/>
    <col min="3" max="3" width="17.140625" customWidth="1"/>
    <col min="4" max="4" width="11.42578125" customWidth="1"/>
    <col min="5" max="5" width="11.28515625" customWidth="1"/>
    <col min="7" max="7" width="12.140625" customWidth="1"/>
    <col min="8" max="8" width="11.42578125" customWidth="1"/>
    <col min="10" max="10" width="20" customWidth="1"/>
    <col min="11" max="11" width="9.5703125" bestFit="1" customWidth="1"/>
    <col min="13" max="13" width="14.28515625" customWidth="1"/>
    <col min="14" max="14" width="11.42578125" customWidth="1"/>
  </cols>
  <sheetData>
    <row r="1" spans="2:14" ht="25.5" customHeight="1" x14ac:dyDescent="0.3">
      <c r="B1" s="1" t="s">
        <v>0</v>
      </c>
    </row>
    <row r="2" spans="2:14" ht="15" customHeight="1" x14ac:dyDescent="0.25">
      <c r="B2" s="2" t="s">
        <v>1</v>
      </c>
    </row>
    <row r="3" spans="2:14" ht="18" customHeight="1" x14ac:dyDescent="0.25"/>
    <row r="4" spans="2:14" x14ac:dyDescent="0.25">
      <c r="G4" s="3" t="s">
        <v>2</v>
      </c>
      <c r="J4" s="3" t="s">
        <v>2</v>
      </c>
      <c r="M4" s="3" t="s">
        <v>2</v>
      </c>
    </row>
    <row r="5" spans="2:14" x14ac:dyDescent="0.25">
      <c r="B5" s="4" t="s">
        <v>3</v>
      </c>
      <c r="C5" s="5" t="s">
        <v>4</v>
      </c>
      <c r="D5" s="5" t="s">
        <v>5</v>
      </c>
      <c r="E5" s="6" t="s">
        <v>6</v>
      </c>
      <c r="G5" s="15" t="s">
        <v>7</v>
      </c>
      <c r="H5" s="15"/>
      <c r="J5" s="15" t="s">
        <v>8</v>
      </c>
      <c r="K5" s="15"/>
      <c r="M5" s="15" t="s">
        <v>9</v>
      </c>
      <c r="N5" s="15"/>
    </row>
    <row r="6" spans="2:14" x14ac:dyDescent="0.25">
      <c r="B6" s="7">
        <v>1</v>
      </c>
      <c r="C6" s="7">
        <v>68.400000000000006</v>
      </c>
      <c r="D6" s="7">
        <v>90.2</v>
      </c>
      <c r="E6" s="7">
        <f>D6-C6</f>
        <v>21.799999999999997</v>
      </c>
      <c r="G6" s="8" t="s">
        <v>10</v>
      </c>
      <c r="H6" s="9">
        <f>COUNT(E6:E100)</f>
        <v>95</v>
      </c>
      <c r="J6" s="8" t="s">
        <v>11</v>
      </c>
      <c r="K6" s="10">
        <v>0.95</v>
      </c>
      <c r="M6" s="8" t="s">
        <v>12</v>
      </c>
      <c r="N6" s="11">
        <f>H7-K11</f>
        <v>3.3167348695585517</v>
      </c>
    </row>
    <row r="7" spans="2:14" x14ac:dyDescent="0.25">
      <c r="B7" s="7">
        <v>2</v>
      </c>
      <c r="C7" s="7">
        <v>62.1</v>
      </c>
      <c r="D7" s="7">
        <v>92.8</v>
      </c>
      <c r="E7" s="7">
        <f t="shared" ref="E7:E70" si="0">D7-C7</f>
        <v>30.699999999999996</v>
      </c>
      <c r="G7" s="8" t="s">
        <v>13</v>
      </c>
      <c r="H7" s="12">
        <f>AVERAGE(E6:E100)</f>
        <v>5.1957894736842114</v>
      </c>
      <c r="J7" s="8" t="s">
        <v>14</v>
      </c>
      <c r="K7" s="10">
        <f>1-K6</f>
        <v>5.0000000000000044E-2</v>
      </c>
      <c r="M7" s="8" t="s">
        <v>15</v>
      </c>
      <c r="N7" s="11">
        <f>H7+K11</f>
        <v>7.0748440778098711</v>
      </c>
    </row>
    <row r="8" spans="2:14" x14ac:dyDescent="0.25">
      <c r="B8" s="7">
        <v>3</v>
      </c>
      <c r="C8" s="7">
        <v>70.2</v>
      </c>
      <c r="D8" s="7">
        <v>68.7</v>
      </c>
      <c r="E8" s="7">
        <f t="shared" si="0"/>
        <v>-1.5</v>
      </c>
      <c r="G8" s="8" t="s">
        <v>16</v>
      </c>
      <c r="H8" s="11">
        <f>_xlfn.STDEV.S(E6:E100)</f>
        <v>9.2241463398998604</v>
      </c>
      <c r="J8" s="8" t="s">
        <v>17</v>
      </c>
      <c r="K8" s="13">
        <f>K7/2</f>
        <v>2.5000000000000022E-2</v>
      </c>
    </row>
    <row r="9" spans="2:14" x14ac:dyDescent="0.25">
      <c r="B9" s="7">
        <v>4</v>
      </c>
      <c r="C9" s="7">
        <v>75.099999999999994</v>
      </c>
      <c r="D9" s="7">
        <v>80.7</v>
      </c>
      <c r="E9" s="7">
        <f t="shared" si="0"/>
        <v>5.6000000000000085</v>
      </c>
      <c r="J9" s="8" t="s">
        <v>18</v>
      </c>
      <c r="K9" s="14">
        <f>_xlfn.T.INV(1-K8,H6-1)</f>
        <v>1.9855234418666059</v>
      </c>
    </row>
    <row r="10" spans="2:14" x14ac:dyDescent="0.25">
      <c r="B10" s="7">
        <v>5</v>
      </c>
      <c r="C10" s="7">
        <v>60.9</v>
      </c>
      <c r="D10" s="7">
        <v>74.900000000000006</v>
      </c>
      <c r="E10" s="7">
        <f t="shared" si="0"/>
        <v>14.000000000000007</v>
      </c>
      <c r="J10" s="8" t="s">
        <v>19</v>
      </c>
      <c r="K10" s="11">
        <f>H8/SQRT(H6)</f>
        <v>0.94637744612027652</v>
      </c>
    </row>
    <row r="11" spans="2:14" x14ac:dyDescent="0.25">
      <c r="B11" s="7">
        <v>6</v>
      </c>
      <c r="C11" s="7">
        <v>74.5</v>
      </c>
      <c r="D11" s="7">
        <v>80.7</v>
      </c>
      <c r="E11" s="7">
        <f t="shared" si="0"/>
        <v>6.2000000000000028</v>
      </c>
      <c r="J11" s="8" t="s">
        <v>20</v>
      </c>
      <c r="K11" s="11">
        <f>_xlfn.CONFIDENCE.T(K7,H8,H6)</f>
        <v>1.8790546041256597</v>
      </c>
    </row>
    <row r="12" spans="2:14" x14ac:dyDescent="0.25">
      <c r="B12" s="7">
        <v>7</v>
      </c>
      <c r="C12" s="7">
        <v>76.400000000000006</v>
      </c>
      <c r="D12" s="7">
        <v>83.3</v>
      </c>
      <c r="E12" s="7">
        <f t="shared" si="0"/>
        <v>6.8999999999999915</v>
      </c>
    </row>
    <row r="13" spans="2:14" x14ac:dyDescent="0.25">
      <c r="B13" s="7">
        <v>8</v>
      </c>
      <c r="C13" s="7">
        <v>82.6</v>
      </c>
      <c r="D13" s="7">
        <v>88.7</v>
      </c>
      <c r="E13" s="7">
        <f t="shared" si="0"/>
        <v>6.1000000000000085</v>
      </c>
    </row>
    <row r="14" spans="2:14" x14ac:dyDescent="0.25">
      <c r="B14" s="7">
        <v>9</v>
      </c>
      <c r="C14" s="7">
        <v>76.900000000000006</v>
      </c>
      <c r="D14" s="7">
        <v>75.400000000000006</v>
      </c>
      <c r="E14" s="7">
        <f t="shared" si="0"/>
        <v>-1.5</v>
      </c>
    </row>
    <row r="15" spans="2:14" x14ac:dyDescent="0.25">
      <c r="B15" s="7">
        <v>10</v>
      </c>
      <c r="C15" s="7">
        <v>83.3</v>
      </c>
      <c r="D15" s="7">
        <v>82.1</v>
      </c>
      <c r="E15" s="7">
        <f t="shared" si="0"/>
        <v>-1.2000000000000028</v>
      </c>
    </row>
    <row r="16" spans="2:14" x14ac:dyDescent="0.25">
      <c r="B16" s="7">
        <v>11</v>
      </c>
      <c r="C16" s="7">
        <v>75.8</v>
      </c>
      <c r="D16" s="7">
        <v>87.5</v>
      </c>
      <c r="E16" s="7">
        <f t="shared" si="0"/>
        <v>11.700000000000003</v>
      </c>
    </row>
    <row r="17" spans="2:5" x14ac:dyDescent="0.25">
      <c r="B17" s="7">
        <v>12</v>
      </c>
      <c r="C17" s="7">
        <v>76</v>
      </c>
      <c r="D17" s="7">
        <v>66.900000000000006</v>
      </c>
      <c r="E17" s="7">
        <f t="shared" si="0"/>
        <v>-9.0999999999999943</v>
      </c>
    </row>
    <row r="18" spans="2:5" x14ac:dyDescent="0.25">
      <c r="B18" s="7">
        <v>13</v>
      </c>
      <c r="C18" s="7">
        <v>62.8</v>
      </c>
      <c r="D18" s="7">
        <v>71.3</v>
      </c>
      <c r="E18" s="7">
        <f t="shared" si="0"/>
        <v>8.5</v>
      </c>
    </row>
    <row r="19" spans="2:5" x14ac:dyDescent="0.25">
      <c r="B19" s="7">
        <v>14</v>
      </c>
      <c r="C19" s="7">
        <v>82.8</v>
      </c>
      <c r="D19" s="7">
        <v>76.8</v>
      </c>
      <c r="E19" s="7">
        <f t="shared" si="0"/>
        <v>-6</v>
      </c>
    </row>
    <row r="20" spans="2:5" x14ac:dyDescent="0.25">
      <c r="B20" s="7">
        <v>15</v>
      </c>
      <c r="C20" s="7">
        <v>76</v>
      </c>
      <c r="D20" s="7">
        <v>72.3</v>
      </c>
      <c r="E20" s="7">
        <f t="shared" si="0"/>
        <v>-3.7000000000000028</v>
      </c>
    </row>
    <row r="21" spans="2:5" x14ac:dyDescent="0.25">
      <c r="B21" s="7">
        <v>16</v>
      </c>
      <c r="C21" s="7">
        <v>76.900000000000006</v>
      </c>
      <c r="D21" s="7">
        <v>72.400000000000006</v>
      </c>
      <c r="E21" s="7">
        <f t="shared" si="0"/>
        <v>-4.5</v>
      </c>
    </row>
    <row r="22" spans="2:5" x14ac:dyDescent="0.25">
      <c r="B22" s="7">
        <v>17</v>
      </c>
      <c r="C22" s="7">
        <v>75.8</v>
      </c>
      <c r="D22" s="7">
        <v>72</v>
      </c>
      <c r="E22" s="7">
        <f t="shared" si="0"/>
        <v>-3.7999999999999972</v>
      </c>
    </row>
    <row r="23" spans="2:5" x14ac:dyDescent="0.25">
      <c r="B23" s="7">
        <v>18</v>
      </c>
      <c r="C23" s="7">
        <v>78</v>
      </c>
      <c r="D23" s="7">
        <v>81</v>
      </c>
      <c r="E23" s="7">
        <f t="shared" si="0"/>
        <v>3</v>
      </c>
    </row>
    <row r="24" spans="2:5" x14ac:dyDescent="0.25">
      <c r="B24" s="7">
        <v>19</v>
      </c>
      <c r="C24" s="7">
        <v>82.4</v>
      </c>
      <c r="D24" s="7">
        <v>96.1</v>
      </c>
      <c r="E24" s="7">
        <f t="shared" si="0"/>
        <v>13.699999999999989</v>
      </c>
    </row>
    <row r="25" spans="2:5" x14ac:dyDescent="0.25">
      <c r="B25" s="7">
        <v>20</v>
      </c>
      <c r="C25" s="7">
        <v>76.2</v>
      </c>
      <c r="D25" s="7">
        <v>76.7</v>
      </c>
      <c r="E25" s="7">
        <f t="shared" si="0"/>
        <v>0.5</v>
      </c>
    </row>
    <row r="26" spans="2:5" x14ac:dyDescent="0.25">
      <c r="B26" s="7">
        <v>21</v>
      </c>
      <c r="C26" s="7">
        <v>62.5</v>
      </c>
      <c r="D26" s="7">
        <v>80.3</v>
      </c>
      <c r="E26" s="7">
        <f t="shared" si="0"/>
        <v>17.799999999999997</v>
      </c>
    </row>
    <row r="27" spans="2:5" x14ac:dyDescent="0.25">
      <c r="B27" s="7">
        <v>22</v>
      </c>
      <c r="C27" s="7">
        <v>78</v>
      </c>
      <c r="D27" s="7">
        <v>77.8</v>
      </c>
      <c r="E27" s="7">
        <f t="shared" si="0"/>
        <v>-0.20000000000000284</v>
      </c>
    </row>
    <row r="28" spans="2:5" x14ac:dyDescent="0.25">
      <c r="B28" s="7">
        <v>23</v>
      </c>
      <c r="C28" s="7">
        <v>66.5</v>
      </c>
      <c r="D28" s="7">
        <v>62.6</v>
      </c>
      <c r="E28" s="7">
        <f t="shared" si="0"/>
        <v>-3.8999999999999986</v>
      </c>
    </row>
    <row r="29" spans="2:5" x14ac:dyDescent="0.25">
      <c r="B29" s="7">
        <v>24</v>
      </c>
      <c r="C29" s="7">
        <v>63.5</v>
      </c>
      <c r="D29" s="7">
        <v>80.2</v>
      </c>
      <c r="E29" s="7">
        <f t="shared" si="0"/>
        <v>16.700000000000003</v>
      </c>
    </row>
    <row r="30" spans="2:5" x14ac:dyDescent="0.25">
      <c r="B30" s="7">
        <v>25</v>
      </c>
      <c r="C30" s="7">
        <v>82.6</v>
      </c>
      <c r="D30" s="7">
        <v>79.099999999999994</v>
      </c>
      <c r="E30" s="7">
        <f t="shared" si="0"/>
        <v>-3.5</v>
      </c>
    </row>
    <row r="31" spans="2:5" x14ac:dyDescent="0.25">
      <c r="B31" s="7">
        <v>26</v>
      </c>
      <c r="C31" s="7">
        <v>79.2</v>
      </c>
      <c r="D31" s="7">
        <v>77.8</v>
      </c>
      <c r="E31" s="7">
        <f t="shared" si="0"/>
        <v>-1.4000000000000057</v>
      </c>
    </row>
    <row r="32" spans="2:5" x14ac:dyDescent="0.25">
      <c r="B32" s="7">
        <v>27</v>
      </c>
      <c r="C32" s="7">
        <v>75</v>
      </c>
      <c r="D32" s="7">
        <v>75.099999999999994</v>
      </c>
      <c r="E32" s="7">
        <f t="shared" si="0"/>
        <v>9.9999999999994316E-2</v>
      </c>
    </row>
    <row r="33" spans="2:5" x14ac:dyDescent="0.25">
      <c r="B33" s="7">
        <v>28</v>
      </c>
      <c r="C33" s="7">
        <v>74.400000000000006</v>
      </c>
      <c r="D33" s="7">
        <v>82.2</v>
      </c>
      <c r="E33" s="7">
        <f t="shared" si="0"/>
        <v>7.7999999999999972</v>
      </c>
    </row>
    <row r="34" spans="2:5" x14ac:dyDescent="0.25">
      <c r="B34" s="7">
        <v>29</v>
      </c>
      <c r="C34" s="7">
        <v>67.900000000000006</v>
      </c>
      <c r="D34" s="7">
        <v>70.5</v>
      </c>
      <c r="E34" s="7">
        <f t="shared" si="0"/>
        <v>2.5999999999999943</v>
      </c>
    </row>
    <row r="35" spans="2:5" x14ac:dyDescent="0.25">
      <c r="B35" s="7">
        <v>30</v>
      </c>
      <c r="C35" s="7">
        <v>76.8</v>
      </c>
      <c r="D35" s="7">
        <v>70.8</v>
      </c>
      <c r="E35" s="7">
        <f t="shared" si="0"/>
        <v>-6</v>
      </c>
    </row>
    <row r="36" spans="2:5" x14ac:dyDescent="0.25">
      <c r="B36" s="7">
        <v>31</v>
      </c>
      <c r="C36" s="7">
        <v>83</v>
      </c>
      <c r="D36" s="7">
        <v>87.5</v>
      </c>
      <c r="E36" s="7">
        <f t="shared" si="0"/>
        <v>4.5</v>
      </c>
    </row>
    <row r="37" spans="2:5" x14ac:dyDescent="0.25">
      <c r="B37" s="7">
        <v>32</v>
      </c>
      <c r="C37" s="7">
        <v>88.9</v>
      </c>
      <c r="D37" s="7">
        <v>79.5</v>
      </c>
      <c r="E37" s="7">
        <f t="shared" si="0"/>
        <v>-9.4000000000000057</v>
      </c>
    </row>
    <row r="38" spans="2:5" x14ac:dyDescent="0.25">
      <c r="B38" s="7">
        <v>33</v>
      </c>
      <c r="C38" s="7">
        <v>76.5</v>
      </c>
      <c r="D38" s="7">
        <v>80.8</v>
      </c>
      <c r="E38" s="7">
        <f t="shared" si="0"/>
        <v>4.2999999999999972</v>
      </c>
    </row>
    <row r="39" spans="2:5" x14ac:dyDescent="0.25">
      <c r="B39" s="7">
        <v>34</v>
      </c>
      <c r="C39" s="7">
        <v>79.900000000000006</v>
      </c>
      <c r="D39" s="7">
        <v>79.599999999999994</v>
      </c>
      <c r="E39" s="7">
        <f t="shared" si="0"/>
        <v>-0.30000000000001137</v>
      </c>
    </row>
    <row r="40" spans="2:5" x14ac:dyDescent="0.25">
      <c r="B40" s="7">
        <v>35</v>
      </c>
      <c r="C40" s="7">
        <v>70.400000000000006</v>
      </c>
      <c r="D40" s="7">
        <v>88.9</v>
      </c>
      <c r="E40" s="7">
        <f t="shared" si="0"/>
        <v>18.5</v>
      </c>
    </row>
    <row r="41" spans="2:5" x14ac:dyDescent="0.25">
      <c r="B41" s="7">
        <v>36</v>
      </c>
      <c r="C41" s="7">
        <v>83.4</v>
      </c>
      <c r="D41" s="7">
        <v>85.9</v>
      </c>
      <c r="E41" s="7">
        <f t="shared" si="0"/>
        <v>2.5</v>
      </c>
    </row>
    <row r="42" spans="2:5" x14ac:dyDescent="0.25">
      <c r="B42" s="7">
        <v>37</v>
      </c>
      <c r="C42" s="7">
        <v>79.2</v>
      </c>
      <c r="D42" s="7">
        <v>82.3</v>
      </c>
      <c r="E42" s="7">
        <f t="shared" si="0"/>
        <v>3.0999999999999943</v>
      </c>
    </row>
    <row r="43" spans="2:5" x14ac:dyDescent="0.25">
      <c r="B43" s="7">
        <v>38</v>
      </c>
      <c r="C43" s="7">
        <v>61.2</v>
      </c>
      <c r="D43" s="7">
        <v>76.7</v>
      </c>
      <c r="E43" s="7">
        <f t="shared" si="0"/>
        <v>15.5</v>
      </c>
    </row>
    <row r="44" spans="2:5" x14ac:dyDescent="0.25">
      <c r="B44" s="7">
        <v>39</v>
      </c>
      <c r="C44" s="7">
        <v>64</v>
      </c>
      <c r="D44" s="7">
        <v>79.900000000000006</v>
      </c>
      <c r="E44" s="7">
        <f t="shared" si="0"/>
        <v>15.900000000000006</v>
      </c>
    </row>
    <row r="45" spans="2:5" x14ac:dyDescent="0.25">
      <c r="B45" s="7">
        <v>40</v>
      </c>
      <c r="C45" s="7">
        <v>68</v>
      </c>
      <c r="D45" s="7">
        <v>86.2</v>
      </c>
      <c r="E45" s="7">
        <f t="shared" si="0"/>
        <v>18.200000000000003</v>
      </c>
    </row>
    <row r="46" spans="2:5" x14ac:dyDescent="0.25">
      <c r="B46" s="7">
        <v>41</v>
      </c>
      <c r="C46" s="7">
        <v>78.5</v>
      </c>
      <c r="D46" s="7">
        <v>79.2</v>
      </c>
      <c r="E46" s="7">
        <f t="shared" si="0"/>
        <v>0.70000000000000284</v>
      </c>
    </row>
    <row r="47" spans="2:5" x14ac:dyDescent="0.25">
      <c r="B47" s="7">
        <v>42</v>
      </c>
      <c r="C47" s="7">
        <v>83</v>
      </c>
      <c r="D47" s="7">
        <v>83.4</v>
      </c>
      <c r="E47" s="7">
        <f t="shared" si="0"/>
        <v>0.40000000000000568</v>
      </c>
    </row>
    <row r="48" spans="2:5" x14ac:dyDescent="0.25">
      <c r="B48" s="7">
        <v>43</v>
      </c>
      <c r="C48" s="7">
        <v>75.2</v>
      </c>
      <c r="D48" s="7">
        <v>85.2</v>
      </c>
      <c r="E48" s="7">
        <f t="shared" si="0"/>
        <v>10</v>
      </c>
    </row>
    <row r="49" spans="2:5" x14ac:dyDescent="0.25">
      <c r="B49" s="7">
        <v>44</v>
      </c>
      <c r="C49" s="7">
        <v>68.099999999999994</v>
      </c>
      <c r="D49" s="7">
        <v>77.8</v>
      </c>
      <c r="E49" s="7">
        <f t="shared" si="0"/>
        <v>9.7000000000000028</v>
      </c>
    </row>
    <row r="50" spans="2:5" x14ac:dyDescent="0.25">
      <c r="B50" s="7">
        <v>45</v>
      </c>
      <c r="C50" s="7">
        <v>93.6</v>
      </c>
      <c r="D50" s="7">
        <v>80.2</v>
      </c>
      <c r="E50" s="7">
        <f t="shared" si="0"/>
        <v>-13.399999999999991</v>
      </c>
    </row>
    <row r="51" spans="2:5" x14ac:dyDescent="0.25">
      <c r="B51" s="7">
        <v>46</v>
      </c>
      <c r="C51" s="7">
        <v>75.599999999999994</v>
      </c>
      <c r="D51" s="7">
        <v>71</v>
      </c>
      <c r="E51" s="7">
        <f t="shared" si="0"/>
        <v>-4.5999999999999943</v>
      </c>
    </row>
    <row r="52" spans="2:5" x14ac:dyDescent="0.25">
      <c r="B52" s="7">
        <v>47</v>
      </c>
      <c r="C52" s="7">
        <v>82.3</v>
      </c>
      <c r="D52" s="7">
        <v>87.2</v>
      </c>
      <c r="E52" s="7">
        <f t="shared" si="0"/>
        <v>4.9000000000000057</v>
      </c>
    </row>
    <row r="53" spans="2:5" x14ac:dyDescent="0.25">
      <c r="B53" s="7">
        <v>48</v>
      </c>
      <c r="C53" s="7">
        <v>71.400000000000006</v>
      </c>
      <c r="D53" s="7">
        <v>82.9</v>
      </c>
      <c r="E53" s="7">
        <f t="shared" si="0"/>
        <v>11.5</v>
      </c>
    </row>
    <row r="54" spans="2:5" x14ac:dyDescent="0.25">
      <c r="B54" s="7">
        <v>49</v>
      </c>
      <c r="C54" s="7">
        <v>71.900000000000006</v>
      </c>
      <c r="D54" s="7">
        <v>73.5</v>
      </c>
      <c r="E54" s="7">
        <f t="shared" si="0"/>
        <v>1.5999999999999943</v>
      </c>
    </row>
    <row r="55" spans="2:5" x14ac:dyDescent="0.25">
      <c r="B55" s="7">
        <v>50</v>
      </c>
      <c r="C55" s="7">
        <v>79.099999999999994</v>
      </c>
      <c r="D55" s="7">
        <v>74.599999999999994</v>
      </c>
      <c r="E55" s="7">
        <f t="shared" si="0"/>
        <v>-4.5</v>
      </c>
    </row>
    <row r="56" spans="2:5" x14ac:dyDescent="0.25">
      <c r="B56" s="7">
        <v>51</v>
      </c>
      <c r="C56" s="7">
        <v>88.7</v>
      </c>
      <c r="D56" s="7">
        <v>75.099999999999994</v>
      </c>
      <c r="E56" s="7">
        <f t="shared" si="0"/>
        <v>-13.600000000000009</v>
      </c>
    </row>
    <row r="57" spans="2:5" x14ac:dyDescent="0.25">
      <c r="B57" s="7">
        <v>52</v>
      </c>
      <c r="C57" s="7">
        <v>69.400000000000006</v>
      </c>
      <c r="D57" s="7">
        <v>85.1</v>
      </c>
      <c r="E57" s="7">
        <f t="shared" si="0"/>
        <v>15.699999999999989</v>
      </c>
    </row>
    <row r="58" spans="2:5" x14ac:dyDescent="0.25">
      <c r="B58" s="7">
        <v>53</v>
      </c>
      <c r="C58" s="7">
        <v>80.3</v>
      </c>
      <c r="D58" s="7">
        <v>74.900000000000006</v>
      </c>
      <c r="E58" s="7">
        <f t="shared" si="0"/>
        <v>-5.3999999999999915</v>
      </c>
    </row>
    <row r="59" spans="2:5" x14ac:dyDescent="0.25">
      <c r="B59" s="7">
        <v>54</v>
      </c>
      <c r="C59" s="7">
        <v>83</v>
      </c>
      <c r="D59" s="7">
        <v>84.6</v>
      </c>
      <c r="E59" s="7">
        <f t="shared" si="0"/>
        <v>1.5999999999999943</v>
      </c>
    </row>
    <row r="60" spans="2:5" x14ac:dyDescent="0.25">
      <c r="B60" s="7">
        <v>55</v>
      </c>
      <c r="C60" s="7">
        <v>74.099999999999994</v>
      </c>
      <c r="D60" s="7">
        <v>81.7</v>
      </c>
      <c r="E60" s="7">
        <f t="shared" si="0"/>
        <v>7.6000000000000085</v>
      </c>
    </row>
    <row r="61" spans="2:5" x14ac:dyDescent="0.25">
      <c r="B61" s="7">
        <v>56</v>
      </c>
      <c r="C61" s="7">
        <v>79.400000000000006</v>
      </c>
      <c r="D61" s="7">
        <v>81.400000000000006</v>
      </c>
      <c r="E61" s="7">
        <f t="shared" si="0"/>
        <v>2</v>
      </c>
    </row>
    <row r="62" spans="2:5" x14ac:dyDescent="0.25">
      <c r="B62" s="7">
        <v>57</v>
      </c>
      <c r="C62" s="7">
        <v>88.1</v>
      </c>
      <c r="D62" s="7">
        <v>83.8</v>
      </c>
      <c r="E62" s="7">
        <f t="shared" si="0"/>
        <v>-4.2999999999999972</v>
      </c>
    </row>
    <row r="63" spans="2:5" x14ac:dyDescent="0.25">
      <c r="B63" s="7">
        <v>58</v>
      </c>
      <c r="C63" s="7">
        <v>74.599999999999994</v>
      </c>
      <c r="D63" s="7">
        <v>88.5</v>
      </c>
      <c r="E63" s="7">
        <f t="shared" si="0"/>
        <v>13.900000000000006</v>
      </c>
    </row>
    <row r="64" spans="2:5" x14ac:dyDescent="0.25">
      <c r="B64" s="7">
        <v>59</v>
      </c>
      <c r="C64" s="7">
        <v>87.1</v>
      </c>
      <c r="D64" s="7">
        <v>84.9</v>
      </c>
      <c r="E64" s="7">
        <f t="shared" si="0"/>
        <v>-2.1999999999999886</v>
      </c>
    </row>
    <row r="65" spans="2:5" x14ac:dyDescent="0.25">
      <c r="B65" s="7">
        <v>60</v>
      </c>
      <c r="C65" s="7">
        <v>79.7</v>
      </c>
      <c r="D65" s="7">
        <v>84.3</v>
      </c>
      <c r="E65" s="7">
        <f t="shared" si="0"/>
        <v>4.5999999999999943</v>
      </c>
    </row>
    <row r="66" spans="2:5" x14ac:dyDescent="0.25">
      <c r="B66" s="7">
        <v>61</v>
      </c>
      <c r="C66" s="7">
        <v>82.1</v>
      </c>
      <c r="D66" s="7">
        <v>78.2</v>
      </c>
      <c r="E66" s="7">
        <f t="shared" si="0"/>
        <v>-3.8999999999999915</v>
      </c>
    </row>
    <row r="67" spans="2:5" x14ac:dyDescent="0.25">
      <c r="B67" s="7">
        <v>62</v>
      </c>
      <c r="C67" s="7">
        <v>70.2</v>
      </c>
      <c r="D67" s="7">
        <v>80</v>
      </c>
      <c r="E67" s="7">
        <f t="shared" si="0"/>
        <v>9.7999999999999972</v>
      </c>
    </row>
    <row r="68" spans="2:5" x14ac:dyDescent="0.25">
      <c r="B68" s="7">
        <v>63</v>
      </c>
      <c r="C68" s="7">
        <v>81.7</v>
      </c>
      <c r="D68" s="7">
        <v>74.8</v>
      </c>
      <c r="E68" s="7">
        <f t="shared" si="0"/>
        <v>-6.9000000000000057</v>
      </c>
    </row>
    <row r="69" spans="2:5" x14ac:dyDescent="0.25">
      <c r="B69" s="7">
        <v>64</v>
      </c>
      <c r="C69" s="7">
        <v>76.099999999999994</v>
      </c>
      <c r="D69" s="7">
        <v>78.5</v>
      </c>
      <c r="E69" s="7">
        <f t="shared" si="0"/>
        <v>2.4000000000000057</v>
      </c>
    </row>
    <row r="70" spans="2:5" x14ac:dyDescent="0.25">
      <c r="B70" s="7">
        <v>65</v>
      </c>
      <c r="C70" s="7">
        <v>65.400000000000006</v>
      </c>
      <c r="D70" s="7">
        <v>71.8</v>
      </c>
      <c r="E70" s="7">
        <f t="shared" si="0"/>
        <v>6.3999999999999915</v>
      </c>
    </row>
    <row r="71" spans="2:5" x14ac:dyDescent="0.25">
      <c r="B71" s="7">
        <v>66</v>
      </c>
      <c r="C71" s="7">
        <v>70.099999999999994</v>
      </c>
      <c r="D71" s="7">
        <v>69.900000000000006</v>
      </c>
      <c r="E71" s="7">
        <f t="shared" ref="E71:E100" si="1">D71-C71</f>
        <v>-0.19999999999998863</v>
      </c>
    </row>
    <row r="72" spans="2:5" x14ac:dyDescent="0.25">
      <c r="B72" s="7">
        <v>67</v>
      </c>
      <c r="C72" s="7">
        <v>75.3</v>
      </c>
      <c r="D72" s="7">
        <v>82.7</v>
      </c>
      <c r="E72" s="7">
        <f t="shared" si="1"/>
        <v>7.4000000000000057</v>
      </c>
    </row>
    <row r="73" spans="2:5" x14ac:dyDescent="0.25">
      <c r="B73" s="7">
        <v>68</v>
      </c>
      <c r="C73" s="7">
        <v>68.7</v>
      </c>
      <c r="D73" s="7">
        <v>74</v>
      </c>
      <c r="E73" s="7">
        <f t="shared" si="1"/>
        <v>5.2999999999999972</v>
      </c>
    </row>
    <row r="74" spans="2:5" x14ac:dyDescent="0.25">
      <c r="B74" s="7">
        <v>69</v>
      </c>
      <c r="C74" s="7">
        <v>75.7</v>
      </c>
      <c r="D74" s="7">
        <v>84</v>
      </c>
      <c r="E74" s="7">
        <f t="shared" si="1"/>
        <v>8.2999999999999972</v>
      </c>
    </row>
    <row r="75" spans="2:5" x14ac:dyDescent="0.25">
      <c r="B75" s="7">
        <v>70</v>
      </c>
      <c r="C75" s="7">
        <v>68.7</v>
      </c>
      <c r="D75" s="7">
        <v>84.7</v>
      </c>
      <c r="E75" s="7">
        <f t="shared" si="1"/>
        <v>16</v>
      </c>
    </row>
    <row r="76" spans="2:5" x14ac:dyDescent="0.25">
      <c r="B76" s="7">
        <v>71</v>
      </c>
      <c r="C76" s="7">
        <v>70.400000000000006</v>
      </c>
      <c r="D76" s="7">
        <v>78.2</v>
      </c>
      <c r="E76" s="7">
        <f t="shared" si="1"/>
        <v>7.7999999999999972</v>
      </c>
    </row>
    <row r="77" spans="2:5" x14ac:dyDescent="0.25">
      <c r="B77" s="7">
        <v>72</v>
      </c>
      <c r="C77" s="7">
        <v>68.3</v>
      </c>
      <c r="D77" s="7">
        <v>85</v>
      </c>
      <c r="E77" s="7">
        <f t="shared" si="1"/>
        <v>16.700000000000003</v>
      </c>
    </row>
    <row r="78" spans="2:5" x14ac:dyDescent="0.25">
      <c r="B78" s="7">
        <v>73</v>
      </c>
      <c r="C78" s="7">
        <v>71.7</v>
      </c>
      <c r="D78" s="7">
        <v>80.099999999999994</v>
      </c>
      <c r="E78" s="7">
        <f t="shared" si="1"/>
        <v>8.3999999999999915</v>
      </c>
    </row>
    <row r="79" spans="2:5" x14ac:dyDescent="0.25">
      <c r="B79" s="7">
        <v>74</v>
      </c>
      <c r="C79" s="7">
        <v>70.900000000000006</v>
      </c>
      <c r="D79" s="7">
        <v>85.3</v>
      </c>
      <c r="E79" s="7">
        <f t="shared" si="1"/>
        <v>14.399999999999991</v>
      </c>
    </row>
    <row r="80" spans="2:5" x14ac:dyDescent="0.25">
      <c r="B80" s="7">
        <v>75</v>
      </c>
      <c r="C80" s="7">
        <v>66.3</v>
      </c>
      <c r="D80" s="7">
        <v>79.7</v>
      </c>
      <c r="E80" s="7">
        <f t="shared" si="1"/>
        <v>13.400000000000006</v>
      </c>
    </row>
    <row r="81" spans="2:5" x14ac:dyDescent="0.25">
      <c r="B81" s="7">
        <v>76</v>
      </c>
      <c r="C81" s="7">
        <v>65.3</v>
      </c>
      <c r="D81" s="7">
        <v>79.599999999999994</v>
      </c>
      <c r="E81" s="7">
        <f t="shared" si="1"/>
        <v>14.299999999999997</v>
      </c>
    </row>
    <row r="82" spans="2:5" x14ac:dyDescent="0.25">
      <c r="B82" s="7">
        <v>77</v>
      </c>
      <c r="C82" s="7">
        <v>75.7</v>
      </c>
      <c r="D82" s="7">
        <v>78.900000000000006</v>
      </c>
      <c r="E82" s="7">
        <f t="shared" si="1"/>
        <v>3.2000000000000028</v>
      </c>
    </row>
    <row r="83" spans="2:5" x14ac:dyDescent="0.25">
      <c r="B83" s="7">
        <v>78</v>
      </c>
      <c r="C83" s="7">
        <v>66</v>
      </c>
      <c r="D83" s="7">
        <v>78.5</v>
      </c>
      <c r="E83" s="7">
        <f t="shared" si="1"/>
        <v>12.5</v>
      </c>
    </row>
    <row r="84" spans="2:5" x14ac:dyDescent="0.25">
      <c r="B84" s="7">
        <v>79</v>
      </c>
      <c r="C84" s="7">
        <v>78.900000000000006</v>
      </c>
      <c r="D84" s="7">
        <v>72</v>
      </c>
      <c r="E84" s="7">
        <f t="shared" si="1"/>
        <v>-6.9000000000000057</v>
      </c>
    </row>
    <row r="85" spans="2:5" x14ac:dyDescent="0.25">
      <c r="B85" s="7">
        <v>80</v>
      </c>
      <c r="C85" s="7">
        <v>74</v>
      </c>
      <c r="D85" s="7">
        <v>74.2</v>
      </c>
      <c r="E85" s="7">
        <f t="shared" si="1"/>
        <v>0.20000000000000284</v>
      </c>
    </row>
    <row r="86" spans="2:5" x14ac:dyDescent="0.25">
      <c r="B86" s="7">
        <v>81</v>
      </c>
      <c r="C86" s="7">
        <v>74.599999999999994</v>
      </c>
      <c r="D86" s="7">
        <v>71.7</v>
      </c>
      <c r="E86" s="7">
        <f t="shared" si="1"/>
        <v>-2.8999999999999915</v>
      </c>
    </row>
    <row r="87" spans="2:5" x14ac:dyDescent="0.25">
      <c r="B87" s="7">
        <v>82</v>
      </c>
      <c r="C87" s="7">
        <v>79.3</v>
      </c>
      <c r="D87" s="7">
        <v>80.7</v>
      </c>
      <c r="E87" s="7">
        <f t="shared" si="1"/>
        <v>1.4000000000000057</v>
      </c>
    </row>
    <row r="88" spans="2:5" x14ac:dyDescent="0.25">
      <c r="B88" s="7">
        <v>83</v>
      </c>
      <c r="C88" s="7">
        <v>70.099999999999994</v>
      </c>
      <c r="D88" s="7">
        <v>84.1</v>
      </c>
      <c r="E88" s="7">
        <f t="shared" si="1"/>
        <v>14</v>
      </c>
    </row>
    <row r="89" spans="2:5" x14ac:dyDescent="0.25">
      <c r="B89" s="7">
        <v>84</v>
      </c>
      <c r="C89" s="7">
        <v>88.8</v>
      </c>
      <c r="D89" s="7">
        <v>87.4</v>
      </c>
      <c r="E89" s="7">
        <f t="shared" si="1"/>
        <v>-1.3999999999999915</v>
      </c>
    </row>
    <row r="90" spans="2:5" x14ac:dyDescent="0.25">
      <c r="B90" s="7">
        <v>85</v>
      </c>
      <c r="C90" s="7">
        <v>66</v>
      </c>
      <c r="D90" s="7">
        <v>77.400000000000006</v>
      </c>
      <c r="E90" s="7">
        <f t="shared" si="1"/>
        <v>11.400000000000006</v>
      </c>
    </row>
    <row r="91" spans="2:5" x14ac:dyDescent="0.25">
      <c r="B91" s="7">
        <v>86</v>
      </c>
      <c r="C91" s="7">
        <v>82.9</v>
      </c>
      <c r="D91" s="7">
        <v>84.7</v>
      </c>
      <c r="E91" s="7">
        <f t="shared" si="1"/>
        <v>1.7999999999999972</v>
      </c>
    </row>
    <row r="92" spans="2:5" x14ac:dyDescent="0.25">
      <c r="B92" s="7">
        <v>87</v>
      </c>
      <c r="C92" s="7">
        <v>100</v>
      </c>
      <c r="D92" s="7">
        <v>78.8</v>
      </c>
      <c r="E92" s="7">
        <f t="shared" si="1"/>
        <v>-21.200000000000003</v>
      </c>
    </row>
    <row r="93" spans="2:5" x14ac:dyDescent="0.25">
      <c r="B93" s="7">
        <v>88</v>
      </c>
      <c r="C93" s="7">
        <v>75.599999999999994</v>
      </c>
      <c r="D93" s="7">
        <v>92.7</v>
      </c>
      <c r="E93" s="7">
        <f t="shared" si="1"/>
        <v>17.100000000000009</v>
      </c>
    </row>
    <row r="94" spans="2:5" x14ac:dyDescent="0.25">
      <c r="B94" s="7">
        <v>89</v>
      </c>
      <c r="C94" s="7">
        <v>67.5</v>
      </c>
      <c r="D94" s="7">
        <v>88.8</v>
      </c>
      <c r="E94" s="7">
        <f t="shared" si="1"/>
        <v>21.299999999999997</v>
      </c>
    </row>
    <row r="95" spans="2:5" x14ac:dyDescent="0.25">
      <c r="B95" s="7">
        <v>90</v>
      </c>
      <c r="C95" s="7">
        <v>68.7</v>
      </c>
      <c r="D95" s="7">
        <v>86.6</v>
      </c>
      <c r="E95" s="7">
        <f t="shared" si="1"/>
        <v>17.899999999999991</v>
      </c>
    </row>
    <row r="96" spans="2:5" x14ac:dyDescent="0.25">
      <c r="B96" s="7">
        <v>91</v>
      </c>
      <c r="C96" s="7">
        <v>76</v>
      </c>
      <c r="D96" s="7">
        <v>77.900000000000006</v>
      </c>
      <c r="E96" s="7">
        <f t="shared" si="1"/>
        <v>1.9000000000000057</v>
      </c>
    </row>
    <row r="97" spans="2:5" x14ac:dyDescent="0.25">
      <c r="B97" s="7">
        <v>92</v>
      </c>
      <c r="C97" s="7">
        <v>67.7</v>
      </c>
      <c r="D97" s="7">
        <v>86.1</v>
      </c>
      <c r="E97" s="7">
        <f t="shared" si="1"/>
        <v>18.399999999999991</v>
      </c>
    </row>
    <row r="98" spans="2:5" x14ac:dyDescent="0.25">
      <c r="B98" s="7">
        <v>93</v>
      </c>
      <c r="C98" s="7">
        <v>75.3</v>
      </c>
      <c r="D98" s="7">
        <v>89.9</v>
      </c>
      <c r="E98" s="7">
        <f t="shared" si="1"/>
        <v>14.600000000000009</v>
      </c>
    </row>
    <row r="99" spans="2:5" x14ac:dyDescent="0.25">
      <c r="B99" s="7">
        <v>94</v>
      </c>
      <c r="C99" s="7">
        <v>68.099999999999994</v>
      </c>
      <c r="D99" s="7">
        <v>83.1</v>
      </c>
      <c r="E99" s="7">
        <f t="shared" si="1"/>
        <v>15</v>
      </c>
    </row>
    <row r="100" spans="2:5" x14ac:dyDescent="0.25">
      <c r="B100" s="7">
        <v>95</v>
      </c>
      <c r="C100" s="7">
        <v>63.3</v>
      </c>
      <c r="D100" s="7">
        <v>82.6</v>
      </c>
      <c r="E100" s="7">
        <f t="shared" si="1"/>
        <v>19.299999999999997</v>
      </c>
    </row>
  </sheetData>
  <mergeCells count="3">
    <mergeCell ref="G5:H5"/>
    <mergeCell ref="J5:K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2024-06-27T15:36:39Z</dcterms:created>
  <dcterms:modified xsi:type="dcterms:W3CDTF">2024-12-03T12:07:59Z</dcterms:modified>
</cp:coreProperties>
</file>